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D:\Sem 5 Project\"/>
    </mc:Choice>
  </mc:AlternateContent>
  <xr:revisionPtr revIDLastSave="0" documentId="13_ncr:1_{55A43147-579E-472C-AC5F-2E590B341526}" xr6:coauthVersionLast="46" xr6:coauthVersionMax="46" xr10:uidLastSave="{00000000-0000-0000-0000-000000000000}"/>
  <bookViews>
    <workbookView xWindow="-108" yWindow="-108" windowWidth="23256" windowHeight="12576" activeTab="1" xr2:uid="{00000000-000D-0000-FFFF-FFFF00000000}"/>
  </bookViews>
  <sheets>
    <sheet name="Reiner, Geyer muscle comparison" sheetId="1" r:id="rId1"/>
    <sheet name="Geyer and Herr muscle data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0" i="2" l="1"/>
  <c r="F10" i="2"/>
  <c r="G9" i="2"/>
  <c r="F9" i="2"/>
  <c r="G8" i="2"/>
  <c r="F8" i="2"/>
  <c r="G7" i="2"/>
  <c r="F7" i="2"/>
  <c r="G6" i="2"/>
  <c r="F6" i="2"/>
  <c r="G5" i="2"/>
  <c r="F5" i="2"/>
  <c r="G4" i="2"/>
  <c r="F4" i="2"/>
  <c r="G3" i="2"/>
  <c r="F3" i="2"/>
  <c r="G2" i="2"/>
  <c r="F2" i="2"/>
  <c r="G11" i="1"/>
  <c r="E11" i="1"/>
  <c r="I10" i="1"/>
  <c r="G10" i="1"/>
  <c r="E10" i="1"/>
  <c r="I9" i="1"/>
  <c r="G9" i="1"/>
  <c r="E9" i="1"/>
  <c r="I8" i="1"/>
  <c r="G8" i="1"/>
  <c r="E8" i="1"/>
  <c r="I5" i="1"/>
  <c r="G5" i="1"/>
  <c r="E5" i="1"/>
  <c r="I4" i="1"/>
  <c r="G4" i="1"/>
  <c r="E4" i="1"/>
  <c r="I3" i="1"/>
  <c r="G3" i="1"/>
</calcChain>
</file>

<file path=xl/sharedStrings.xml><?xml version="1.0" encoding="utf-8"?>
<sst xmlns="http://schemas.openxmlformats.org/spreadsheetml/2006/main" count="51" uniqueCount="40">
  <si>
    <t>Muscle Group</t>
  </si>
  <si>
    <t>Muscle Group Leva</t>
  </si>
  <si>
    <r>
      <t>F</t>
    </r>
    <r>
      <rPr>
        <b/>
        <vertAlign val="subscript"/>
        <sz val="10"/>
        <color rgb="FF000000"/>
        <rFont val="Calibri"/>
        <family val="2"/>
      </rPr>
      <t>max (Reiner)</t>
    </r>
  </si>
  <si>
    <r>
      <t>ΔF</t>
    </r>
    <r>
      <rPr>
        <b/>
        <vertAlign val="subscript"/>
        <sz val="10"/>
        <color rgb="FF000000"/>
        <rFont val="Calibri"/>
        <family val="2"/>
      </rPr>
      <t>max</t>
    </r>
  </si>
  <si>
    <r>
      <t>l</t>
    </r>
    <r>
      <rPr>
        <b/>
        <vertAlign val="subscript"/>
        <sz val="10"/>
        <color rgb="FF000000"/>
        <rFont val="Calibri"/>
        <family val="2"/>
      </rPr>
      <t>opt (Reiner)</t>
    </r>
  </si>
  <si>
    <r>
      <t>Δl</t>
    </r>
    <r>
      <rPr>
        <b/>
        <vertAlign val="subscript"/>
        <sz val="10"/>
        <color rgb="FF000000"/>
        <rFont val="Calibri"/>
        <family val="2"/>
      </rPr>
      <t>opt</t>
    </r>
  </si>
  <si>
    <r>
      <t>V</t>
    </r>
    <r>
      <rPr>
        <b/>
        <vertAlign val="subscript"/>
        <sz val="10"/>
        <color rgb="FF000000"/>
        <rFont val="Calibri"/>
        <family val="2"/>
      </rPr>
      <t>max (Reiner)</t>
    </r>
  </si>
  <si>
    <t>[N]</t>
  </si>
  <si>
    <t>[m]</t>
  </si>
  <si>
    <t>[m/s]</t>
  </si>
  <si>
    <t>Mono-articular hip flexors</t>
  </si>
  <si>
    <t>HFL</t>
  </si>
  <si>
    <t>Mono-articular hip extensors</t>
  </si>
  <si>
    <t>GLU</t>
  </si>
  <si>
    <t>Hamstrings</t>
  </si>
  <si>
    <t>HAM</t>
  </si>
  <si>
    <t>Biceps femoris (short head)</t>
  </si>
  <si>
    <t>BF</t>
  </si>
  <si>
    <t>-</t>
  </si>
  <si>
    <t>Rectus femoris</t>
  </si>
  <si>
    <t>RF</t>
  </si>
  <si>
    <t>Vasti</t>
  </si>
  <si>
    <t>VAS</t>
  </si>
  <si>
    <t>Gastrocnemius (lat. &amp; med. head)</t>
  </si>
  <si>
    <t>GAS</t>
  </si>
  <si>
    <t>Mono-articular ankle plantarflexors</t>
  </si>
  <si>
    <t>SOL</t>
  </si>
  <si>
    <t>Ankle dorsalextensors</t>
  </si>
  <si>
    <t>TA</t>
  </si>
  <si>
    <r>
      <t>0.36</t>
    </r>
    <r>
      <rPr>
        <sz val="10"/>
        <color rgb="FF000000"/>
        <rFont val="Times New Roman"/>
        <family val="1"/>
      </rPr>
      <t> </t>
    </r>
  </si>
  <si>
    <t>Muscle group</t>
  </si>
  <si>
    <t>Maximum force [N]</t>
  </si>
  <si>
    <r>
      <t>Maximum velocity [l</t>
    </r>
    <r>
      <rPr>
        <b/>
        <vertAlign val="subscript"/>
        <sz val="11"/>
        <color theme="1"/>
        <rFont val="Calibri"/>
        <family val="2"/>
      </rPr>
      <t>opt</t>
    </r>
    <r>
      <rPr>
        <b/>
        <sz val="11"/>
        <color theme="1"/>
        <rFont val="Calibri"/>
        <family val="2"/>
      </rPr>
      <t>/s]</t>
    </r>
  </si>
  <si>
    <r>
      <t>l</t>
    </r>
    <r>
      <rPr>
        <b/>
        <vertAlign val="subscript"/>
        <sz val="11"/>
        <color theme="1"/>
        <rFont val="Calibri"/>
        <family val="2"/>
      </rPr>
      <t xml:space="preserve">opt </t>
    </r>
    <r>
      <rPr>
        <b/>
        <sz val="11"/>
        <color theme="1"/>
        <rFont val="Calibri"/>
        <family val="2"/>
      </rPr>
      <t>[cm]</t>
    </r>
  </si>
  <si>
    <r>
      <t>l</t>
    </r>
    <r>
      <rPr>
        <b/>
        <vertAlign val="subscript"/>
        <sz val="11"/>
        <color theme="1"/>
        <rFont val="Calibri"/>
        <family val="2"/>
      </rPr>
      <t>stack­­</t>
    </r>
    <r>
      <rPr>
        <b/>
        <sz val="11"/>
        <color theme="1"/>
        <rFont val="Calibri"/>
        <family val="2"/>
      </rPr>
      <t xml:space="preserve"> [cm]</t>
    </r>
  </si>
  <si>
    <r>
      <t>l</t>
    </r>
    <r>
      <rPr>
        <b/>
        <vertAlign val="subscript"/>
        <sz val="11"/>
        <color theme="1"/>
        <rFont val="Calibri"/>
        <family val="2"/>
      </rPr>
      <t xml:space="preserve">opt </t>
    </r>
    <r>
      <rPr>
        <b/>
        <sz val="11"/>
        <color theme="1"/>
        <rFont val="Calibri"/>
        <family val="2"/>
      </rPr>
      <t>[m]</t>
    </r>
  </si>
  <si>
    <t>Maximum velocity [m/s]</t>
  </si>
  <si>
    <t>(Geyer-Reiner)</t>
  </si>
  <si>
    <r>
      <t>Δ V</t>
    </r>
    <r>
      <rPr>
        <b/>
        <vertAlign val="subscript"/>
        <sz val="10"/>
        <color rgb="FF000000"/>
        <rFont val="Calibri"/>
        <family val="2"/>
      </rPr>
      <t>max (Geyer-Reiner)</t>
    </r>
  </si>
  <si>
    <t>REINER SCHEME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</si>
</sst>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0"/>
      <color rgb="FF000000"/>
      <name val="Calibri"/>
      <family val="2"/>
    </font>
    <font>
      <b/>
      <vertAlign val="subscript"/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Times New Roman"/>
      <family val="1"/>
    </font>
    <font>
      <b/>
      <sz val="11"/>
      <color theme="1"/>
      <name val="Calibri"/>
      <family val="2"/>
    </font>
    <font>
      <b/>
      <vertAlign val="subscript"/>
      <sz val="11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/>
      <diagonal/>
    </border>
    <border>
      <left/>
      <right style="medium">
        <color rgb="FFBFBFBF"/>
      </right>
      <top style="medium">
        <color rgb="FFBFBFBF"/>
      </top>
      <bottom/>
      <diagonal/>
    </border>
    <border>
      <left style="medium">
        <color rgb="FFBFBFBF"/>
      </left>
      <right style="medium">
        <color rgb="FFBFBFBF"/>
      </right>
      <top/>
      <bottom style="medium">
        <color rgb="FFBFBFBF"/>
      </bottom>
      <diagonal/>
    </border>
    <border>
      <left/>
      <right style="medium">
        <color rgb="FFBFBFBF"/>
      </right>
      <top/>
      <bottom style="medium">
        <color rgb="FFBFBFB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1" xfId="0" applyBorder="1" applyAlignment="1">
      <alignment vertical="top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/>
    </xf>
    <xf numFmtId="0" fontId="1" fillId="0" borderId="2" xfId="0" applyFont="1" applyBorder="1" applyAlignment="1">
      <alignment vertical="center" wrapText="1"/>
    </xf>
    <xf numFmtId="0" fontId="0" fillId="0" borderId="3" xfId="0" applyBorder="1" applyAlignment="1">
      <alignment vertical="top"/>
    </xf>
    <xf numFmtId="0" fontId="1" fillId="0" borderId="3" xfId="0" applyFont="1" applyBorder="1" applyAlignment="1">
      <alignment vertical="center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/>
    </xf>
    <xf numFmtId="0" fontId="2" fillId="0" borderId="4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1" fillId="2" borderId="3" xfId="0" applyFont="1" applyFill="1" applyBorder="1" applyAlignment="1">
      <alignment vertical="center"/>
    </xf>
    <xf numFmtId="0" fontId="3" fillId="2" borderId="4" xfId="0" applyFont="1" applyFill="1" applyBorder="1" applyAlignment="1">
      <alignment vertical="center"/>
    </xf>
    <xf numFmtId="0" fontId="1" fillId="2" borderId="4" xfId="0" applyFont="1" applyFill="1" applyBorder="1" applyAlignment="1">
      <alignment vertical="center" wrapText="1"/>
    </xf>
    <xf numFmtId="1" fontId="3" fillId="2" borderId="4" xfId="0" applyNumberFormat="1" applyFont="1" applyFill="1" applyBorder="1" applyAlignment="1">
      <alignment vertical="center"/>
    </xf>
    <xf numFmtId="1" fontId="3" fillId="2" borderId="4" xfId="0" applyNumberFormat="1" applyFont="1" applyFill="1" applyBorder="1" applyAlignment="1">
      <alignment vertical="center" wrapText="1"/>
    </xf>
    <xf numFmtId="0" fontId="3" fillId="2" borderId="4" xfId="0" applyFont="1" applyFill="1" applyBorder="1" applyAlignment="1">
      <alignment vertical="center" wrapText="1"/>
    </xf>
    <xf numFmtId="2" fontId="3" fillId="2" borderId="4" xfId="0" applyNumberFormat="1" applyFont="1" applyFill="1" applyBorder="1" applyAlignment="1">
      <alignment vertical="center" wrapText="1"/>
    </xf>
    <xf numFmtId="0" fontId="1" fillId="0" borderId="3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1" fontId="3" fillId="0" borderId="4" xfId="0" applyNumberFormat="1" applyFont="1" applyBorder="1" applyAlignment="1">
      <alignment vertical="center"/>
    </xf>
    <xf numFmtId="2" fontId="3" fillId="0" borderId="4" xfId="0" applyNumberFormat="1" applyFont="1" applyBorder="1" applyAlignment="1">
      <alignment vertical="center" wrapText="1"/>
    </xf>
    <xf numFmtId="0" fontId="1" fillId="0" borderId="4" xfId="0" applyFont="1" applyBorder="1" applyAlignment="1">
      <alignment horizontal="center" vertical="center" wrapText="1"/>
    </xf>
    <xf numFmtId="2" fontId="3" fillId="0" borderId="4" xfId="0" applyNumberFormat="1" applyFont="1" applyBorder="1" applyAlignment="1">
      <alignment horizontal="right" vertical="center" wrapText="1"/>
    </xf>
    <xf numFmtId="0" fontId="0" fillId="3" borderId="0" xfId="0" applyFill="1" applyAlignment="1">
      <alignment horizontal="center"/>
    </xf>
    <xf numFmtId="0" fontId="5" fillId="0" borderId="5" xfId="0" applyFont="1" applyBorder="1" applyAlignment="1">
      <alignment horizontal="justify" vertical="center" wrapText="1"/>
    </xf>
    <xf numFmtId="0" fontId="7" fillId="2" borderId="5" xfId="0" applyFont="1" applyFill="1" applyBorder="1" applyAlignment="1">
      <alignment horizontal="justify" vertical="center" wrapText="1"/>
    </xf>
    <xf numFmtId="1" fontId="8" fillId="2" borderId="5" xfId="0" applyNumberFormat="1" applyFont="1" applyFill="1" applyBorder="1" applyAlignment="1">
      <alignment horizontal="justify" vertical="center" wrapText="1"/>
    </xf>
    <xf numFmtId="0" fontId="8" fillId="2" borderId="5" xfId="0" applyFont="1" applyFill="1" applyBorder="1" applyAlignment="1">
      <alignment horizontal="justify" vertical="center" wrapText="1"/>
    </xf>
    <xf numFmtId="0" fontId="0" fillId="0" borderId="5" xfId="0" applyBorder="1"/>
    <xf numFmtId="1" fontId="9" fillId="0" borderId="5" xfId="0" applyNumberFormat="1" applyFont="1" applyBorder="1" applyAlignment="1">
      <alignment horizontal="justify" vertical="center" wrapText="1"/>
    </xf>
    <xf numFmtId="0" fontId="9" fillId="0" borderId="5" xfId="0" applyFont="1" applyBorder="1" applyAlignment="1">
      <alignment horizontal="justify" vertical="center" wrapText="1"/>
    </xf>
    <xf numFmtId="1" fontId="0" fillId="0" borderId="5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[1]muscledata!$M$21</c:f>
              <c:strCache>
                <c:ptCount val="1"/>
                <c:pt idx="0">
                  <c:v>Fmax (Reiner)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[1]muscledata!$L$23:$L$31</c:f>
              <c:strCache>
                <c:ptCount val="9"/>
                <c:pt idx="0">
                  <c:v>HFL</c:v>
                </c:pt>
                <c:pt idx="1">
                  <c:v>GLU</c:v>
                </c:pt>
                <c:pt idx="2">
                  <c:v>HAM</c:v>
                </c:pt>
                <c:pt idx="3">
                  <c:v>BF</c:v>
                </c:pt>
                <c:pt idx="4">
                  <c:v>RF</c:v>
                </c:pt>
                <c:pt idx="5">
                  <c:v>VAS</c:v>
                </c:pt>
                <c:pt idx="6">
                  <c:v>GAS</c:v>
                </c:pt>
                <c:pt idx="7">
                  <c:v>SOL</c:v>
                </c:pt>
                <c:pt idx="8">
                  <c:v>TA</c:v>
                </c:pt>
              </c:strCache>
            </c:strRef>
          </c:cat>
          <c:val>
            <c:numRef>
              <c:f>[1]muscledata!$M$23:$M$31</c:f>
              <c:numCache>
                <c:formatCode>0</c:formatCode>
                <c:ptCount val="9"/>
                <c:pt idx="0">
                  <c:v>1850</c:v>
                </c:pt>
                <c:pt idx="1">
                  <c:v>2370</c:v>
                </c:pt>
                <c:pt idx="2">
                  <c:v>2190</c:v>
                </c:pt>
                <c:pt idx="3">
                  <c:v>400</c:v>
                </c:pt>
                <c:pt idx="4">
                  <c:v>1000</c:v>
                </c:pt>
                <c:pt idx="5">
                  <c:v>5200</c:v>
                </c:pt>
                <c:pt idx="6">
                  <c:v>1600</c:v>
                </c:pt>
                <c:pt idx="7">
                  <c:v>3600</c:v>
                </c:pt>
                <c:pt idx="8">
                  <c:v>1100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05-4E33-A2B1-C791364DCF68}"/>
            </c:ext>
          </c:extLst>
        </c:ser>
        <c:ser>
          <c:idx val="1"/>
          <c:order val="1"/>
          <c:tx>
            <c:v>Fmax (Geyer)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[1]muscledata!$L$23:$L$31</c:f>
              <c:strCache>
                <c:ptCount val="9"/>
                <c:pt idx="0">
                  <c:v>HFL</c:v>
                </c:pt>
                <c:pt idx="1">
                  <c:v>GLU</c:v>
                </c:pt>
                <c:pt idx="2">
                  <c:v>HAM</c:v>
                </c:pt>
                <c:pt idx="3">
                  <c:v>BF</c:v>
                </c:pt>
                <c:pt idx="4">
                  <c:v>RF</c:v>
                </c:pt>
                <c:pt idx="5">
                  <c:v>VAS</c:v>
                </c:pt>
                <c:pt idx="6">
                  <c:v>GAS</c:v>
                </c:pt>
                <c:pt idx="7">
                  <c:v>SOL</c:v>
                </c:pt>
                <c:pt idx="8">
                  <c:v>TA</c:v>
                </c:pt>
              </c:strCache>
            </c:strRef>
          </c:cat>
          <c:val>
            <c:numRef>
              <c:f>[1]muscledata!$U$22:$U$30</c:f>
              <c:numCache>
                <c:formatCode>0</c:formatCode>
                <c:ptCount val="9"/>
                <c:pt idx="0">
                  <c:v>2000</c:v>
                </c:pt>
                <c:pt idx="1">
                  <c:v>1500</c:v>
                </c:pt>
                <c:pt idx="2">
                  <c:v>3000</c:v>
                </c:pt>
                <c:pt idx="3">
                  <c:v>0</c:v>
                </c:pt>
                <c:pt idx="4">
                  <c:v>0</c:v>
                </c:pt>
                <c:pt idx="5">
                  <c:v>6000</c:v>
                </c:pt>
                <c:pt idx="6">
                  <c:v>1500</c:v>
                </c:pt>
                <c:pt idx="7">
                  <c:v>4000</c:v>
                </c:pt>
                <c:pt idx="8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05-4E33-A2B1-C791364DCF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29684664"/>
        <c:axId val="629684984"/>
      </c:barChart>
      <c:catAx>
        <c:axId val="629684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684984"/>
        <c:crosses val="autoZero"/>
        <c:auto val="1"/>
        <c:lblAlgn val="ctr"/>
        <c:lblOffset val="100"/>
        <c:noMultiLvlLbl val="0"/>
      </c:catAx>
      <c:valAx>
        <c:axId val="629684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684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Optimum length (Reiner)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[1]muscledata!$L$23:$L$31</c:f>
              <c:strCache>
                <c:ptCount val="9"/>
                <c:pt idx="0">
                  <c:v>HFL</c:v>
                </c:pt>
                <c:pt idx="1">
                  <c:v>GLU</c:v>
                </c:pt>
                <c:pt idx="2">
                  <c:v>HAM</c:v>
                </c:pt>
                <c:pt idx="3">
                  <c:v>BF</c:v>
                </c:pt>
                <c:pt idx="4">
                  <c:v>RF</c:v>
                </c:pt>
                <c:pt idx="5">
                  <c:v>VAS</c:v>
                </c:pt>
                <c:pt idx="6">
                  <c:v>GAS</c:v>
                </c:pt>
                <c:pt idx="7">
                  <c:v>SOL</c:v>
                </c:pt>
                <c:pt idx="8">
                  <c:v>TA</c:v>
                </c:pt>
              </c:strCache>
            </c:strRef>
          </c:cat>
          <c:val>
            <c:numRef>
              <c:f>[1]muscledata!$O$23:$O$31</c:f>
              <c:numCache>
                <c:formatCode>General</c:formatCode>
                <c:ptCount val="9"/>
                <c:pt idx="0">
                  <c:v>0.15</c:v>
                </c:pt>
                <c:pt idx="1">
                  <c:v>0.11</c:v>
                </c:pt>
                <c:pt idx="2">
                  <c:v>0.12</c:v>
                </c:pt>
                <c:pt idx="3">
                  <c:v>0.17</c:v>
                </c:pt>
                <c:pt idx="4">
                  <c:v>0.09</c:v>
                </c:pt>
                <c:pt idx="5">
                  <c:v>0.09</c:v>
                </c:pt>
                <c:pt idx="6">
                  <c:v>0.05</c:v>
                </c:pt>
                <c:pt idx="7">
                  <c:v>0.03</c:v>
                </c:pt>
                <c:pt idx="8">
                  <c:v>0.09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85-4A9F-BE64-BB30339EBDB1}"/>
            </c:ext>
          </c:extLst>
        </c:ser>
        <c:ser>
          <c:idx val="1"/>
          <c:order val="1"/>
          <c:tx>
            <c:v>Optimum length (Geyer)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[1]muscledata!$L$23:$L$31</c:f>
              <c:strCache>
                <c:ptCount val="9"/>
                <c:pt idx="0">
                  <c:v>HFL</c:v>
                </c:pt>
                <c:pt idx="1">
                  <c:v>GLU</c:v>
                </c:pt>
                <c:pt idx="2">
                  <c:v>HAM</c:v>
                </c:pt>
                <c:pt idx="3">
                  <c:v>BF</c:v>
                </c:pt>
                <c:pt idx="4">
                  <c:v>RF</c:v>
                </c:pt>
                <c:pt idx="5">
                  <c:v>VAS</c:v>
                </c:pt>
                <c:pt idx="6">
                  <c:v>GAS</c:v>
                </c:pt>
                <c:pt idx="7">
                  <c:v>SOL</c:v>
                </c:pt>
                <c:pt idx="8">
                  <c:v>TA</c:v>
                </c:pt>
              </c:strCache>
            </c:strRef>
          </c:cat>
          <c:val>
            <c:numRef>
              <c:f>[1]muscledata!$Y$22:$Y$30</c:f>
              <c:numCache>
                <c:formatCode>General</c:formatCode>
                <c:ptCount val="9"/>
                <c:pt idx="0">
                  <c:v>0.11</c:v>
                </c:pt>
                <c:pt idx="1">
                  <c:v>0.11</c:v>
                </c:pt>
                <c:pt idx="2">
                  <c:v>0.1</c:v>
                </c:pt>
                <c:pt idx="3">
                  <c:v>0</c:v>
                </c:pt>
                <c:pt idx="4">
                  <c:v>0</c:v>
                </c:pt>
                <c:pt idx="5">
                  <c:v>0.08</c:v>
                </c:pt>
                <c:pt idx="6">
                  <c:v>0.05</c:v>
                </c:pt>
                <c:pt idx="7">
                  <c:v>0.04</c:v>
                </c:pt>
                <c:pt idx="8">
                  <c:v>0.06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85-4A9F-BE64-BB30339EBD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9026960"/>
        <c:axId val="699028240"/>
      </c:barChart>
      <c:catAx>
        <c:axId val="699026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028240"/>
        <c:crosses val="autoZero"/>
        <c:auto val="1"/>
        <c:lblAlgn val="ctr"/>
        <c:lblOffset val="100"/>
        <c:noMultiLvlLbl val="0"/>
      </c:catAx>
      <c:valAx>
        <c:axId val="69902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026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Maximum velocity (Reiner)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[1]muscledata!$L$23:$L$31</c:f>
              <c:strCache>
                <c:ptCount val="9"/>
                <c:pt idx="0">
                  <c:v>HFL</c:v>
                </c:pt>
                <c:pt idx="1">
                  <c:v>GLU</c:v>
                </c:pt>
                <c:pt idx="2">
                  <c:v>HAM</c:v>
                </c:pt>
                <c:pt idx="3">
                  <c:v>BF</c:v>
                </c:pt>
                <c:pt idx="4">
                  <c:v>RF</c:v>
                </c:pt>
                <c:pt idx="5">
                  <c:v>VAS</c:v>
                </c:pt>
                <c:pt idx="6">
                  <c:v>GAS</c:v>
                </c:pt>
                <c:pt idx="7">
                  <c:v>SOL</c:v>
                </c:pt>
                <c:pt idx="8">
                  <c:v>TA</c:v>
                </c:pt>
              </c:strCache>
            </c:strRef>
          </c:cat>
          <c:val>
            <c:numRef>
              <c:f>[1]muscledata!$AC$22:$AC$30</c:f>
              <c:numCache>
                <c:formatCode>0.00</c:formatCode>
                <c:ptCount val="9"/>
                <c:pt idx="0">
                  <c:v>0.73</c:v>
                </c:pt>
                <c:pt idx="1">
                  <c:v>0.54</c:v>
                </c:pt>
                <c:pt idx="2">
                  <c:v>0.48</c:v>
                </c:pt>
                <c:pt idx="3">
                  <c:v>0.69</c:v>
                </c:pt>
                <c:pt idx="4">
                  <c:v>0.51</c:v>
                </c:pt>
                <c:pt idx="5">
                  <c:v>0.48</c:v>
                </c:pt>
                <c:pt idx="6">
                  <c:v>0.32</c:v>
                </c:pt>
                <c:pt idx="7">
                  <c:v>0.1</c:v>
                </c:pt>
                <c:pt idx="8">
                  <c:v>0.36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1E-4736-AEA1-2FE2DB4E698F}"/>
            </c:ext>
          </c:extLst>
        </c:ser>
        <c:ser>
          <c:idx val="1"/>
          <c:order val="1"/>
          <c:tx>
            <c:v>Maximum velocity (Geyer)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[1]muscledata!$L$23:$L$31</c:f>
              <c:strCache>
                <c:ptCount val="9"/>
                <c:pt idx="0">
                  <c:v>HFL</c:v>
                </c:pt>
                <c:pt idx="1">
                  <c:v>GLU</c:v>
                </c:pt>
                <c:pt idx="2">
                  <c:v>HAM</c:v>
                </c:pt>
                <c:pt idx="3">
                  <c:v>BF</c:v>
                </c:pt>
                <c:pt idx="4">
                  <c:v>RF</c:v>
                </c:pt>
                <c:pt idx="5">
                  <c:v>VAS</c:v>
                </c:pt>
                <c:pt idx="6">
                  <c:v>GAS</c:v>
                </c:pt>
                <c:pt idx="7">
                  <c:v>SOL</c:v>
                </c:pt>
                <c:pt idx="8">
                  <c:v>TA</c:v>
                </c:pt>
              </c:strCache>
            </c:strRef>
          </c:cat>
          <c:val>
            <c:numRef>
              <c:f>[1]muscledata!$Z$22:$Z$30</c:f>
              <c:numCache>
                <c:formatCode>General</c:formatCode>
                <c:ptCount val="9"/>
                <c:pt idx="0">
                  <c:v>0.12</c:v>
                </c:pt>
                <c:pt idx="1">
                  <c:v>0.12</c:v>
                </c:pt>
                <c:pt idx="2">
                  <c:v>0.12</c:v>
                </c:pt>
                <c:pt idx="3">
                  <c:v>0</c:v>
                </c:pt>
                <c:pt idx="4">
                  <c:v>0</c:v>
                </c:pt>
                <c:pt idx="5">
                  <c:v>0.12</c:v>
                </c:pt>
                <c:pt idx="6">
                  <c:v>0.12</c:v>
                </c:pt>
                <c:pt idx="7">
                  <c:v>0.06</c:v>
                </c:pt>
                <c:pt idx="8">
                  <c:v>0.12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1E-4736-AEA1-2FE2DB4E6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9389072"/>
        <c:axId val="699386832"/>
      </c:barChart>
      <c:catAx>
        <c:axId val="699389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386832"/>
        <c:crosses val="autoZero"/>
        <c:auto val="1"/>
        <c:lblAlgn val="ctr"/>
        <c:lblOffset val="100"/>
        <c:noMultiLvlLbl val="0"/>
      </c:catAx>
      <c:valAx>
        <c:axId val="69938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389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556260</xdr:colOff>
      <xdr:row>0</xdr:row>
      <xdr:rowOff>144780</xdr:rowOff>
    </xdr:from>
    <xdr:to>
      <xdr:col>17</xdr:col>
      <xdr:colOff>261624</xdr:colOff>
      <xdr:row>11</xdr:row>
      <xdr:rowOff>74576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62C129C-08C2-4930-906C-5B7EA2821F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04760" y="144780"/>
          <a:ext cx="4582164" cy="2032916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14</xdr:row>
      <xdr:rowOff>126492</xdr:rowOff>
    </xdr:from>
    <xdr:to>
      <xdr:col>6</xdr:col>
      <xdr:colOff>124046</xdr:colOff>
      <xdr:row>25</xdr:row>
      <xdr:rowOff>124046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97DB5BA-A5E8-4F73-9386-EAA5E25015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46096</xdr:rowOff>
    </xdr:from>
    <xdr:to>
      <xdr:col>7</xdr:col>
      <xdr:colOff>319644</xdr:colOff>
      <xdr:row>40</xdr:row>
      <xdr:rowOff>106327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6BF3B03-EA09-4A34-8C19-E0F063D4A9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441286</xdr:colOff>
      <xdr:row>13</xdr:row>
      <xdr:rowOff>106322</xdr:rowOff>
    </xdr:from>
    <xdr:to>
      <xdr:col>17</xdr:col>
      <xdr:colOff>283536</xdr:colOff>
      <xdr:row>26</xdr:row>
      <xdr:rowOff>35442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1021FF7-E496-47EF-8B35-F594AC9BC8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hesis%20dataxlsx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gmentdata"/>
      <sheetName val="muscledata"/>
      <sheetName val="pics"/>
    </sheetNames>
    <sheetDataSet>
      <sheetData sheetId="0"/>
      <sheetData sheetId="1">
        <row r="21">
          <cell r="M21" t="str">
            <v>Fmax (Reiner)</v>
          </cell>
        </row>
        <row r="22">
          <cell r="U22">
            <v>2000</v>
          </cell>
          <cell r="Y22">
            <v>0.11</v>
          </cell>
          <cell r="Z22">
            <v>0.12</v>
          </cell>
          <cell r="AC22">
            <v>0.73</v>
          </cell>
        </row>
        <row r="23">
          <cell r="L23" t="str">
            <v>HFL</v>
          </cell>
          <cell r="M23">
            <v>1850</v>
          </cell>
          <cell r="O23">
            <v>0.15</v>
          </cell>
          <cell r="U23">
            <v>1500</v>
          </cell>
          <cell r="Y23">
            <v>0.11</v>
          </cell>
          <cell r="Z23">
            <v>0.12</v>
          </cell>
          <cell r="AC23">
            <v>0.54</v>
          </cell>
        </row>
        <row r="24">
          <cell r="L24" t="str">
            <v>GLU</v>
          </cell>
          <cell r="M24">
            <v>2370</v>
          </cell>
          <cell r="O24">
            <v>0.11</v>
          </cell>
          <cell r="U24">
            <v>3000</v>
          </cell>
          <cell r="Y24">
            <v>0.1</v>
          </cell>
          <cell r="Z24">
            <v>0.12</v>
          </cell>
          <cell r="AC24">
            <v>0.48</v>
          </cell>
        </row>
        <row r="25">
          <cell r="L25" t="str">
            <v>HAM</v>
          </cell>
          <cell r="M25">
            <v>2190</v>
          </cell>
          <cell r="O25">
            <v>0.12</v>
          </cell>
          <cell r="U25" t="str">
            <v>-</v>
          </cell>
          <cell r="Y25">
            <v>0</v>
          </cell>
          <cell r="Z25">
            <v>0</v>
          </cell>
          <cell r="AC25">
            <v>0.69</v>
          </cell>
        </row>
        <row r="26">
          <cell r="L26" t="str">
            <v>BF</v>
          </cell>
          <cell r="M26">
            <v>400</v>
          </cell>
          <cell r="O26">
            <v>0.17</v>
          </cell>
          <cell r="U26" t="str">
            <v>-</v>
          </cell>
          <cell r="Y26">
            <v>0</v>
          </cell>
          <cell r="Z26">
            <v>0</v>
          </cell>
          <cell r="AC26">
            <v>0.51</v>
          </cell>
        </row>
        <row r="27">
          <cell r="L27" t="str">
            <v>RF</v>
          </cell>
          <cell r="M27">
            <v>1000</v>
          </cell>
          <cell r="O27">
            <v>0.09</v>
          </cell>
          <cell r="U27">
            <v>6000</v>
          </cell>
          <cell r="Y27">
            <v>0.08</v>
          </cell>
          <cell r="Z27">
            <v>0.12</v>
          </cell>
          <cell r="AC27">
            <v>0.48</v>
          </cell>
        </row>
        <row r="28">
          <cell r="L28" t="str">
            <v>VAS</v>
          </cell>
          <cell r="M28">
            <v>5200</v>
          </cell>
          <cell r="O28">
            <v>0.09</v>
          </cell>
          <cell r="U28">
            <v>1500</v>
          </cell>
          <cell r="Y28">
            <v>0.05</v>
          </cell>
          <cell r="Z28">
            <v>0.12</v>
          </cell>
          <cell r="AC28">
            <v>0.32</v>
          </cell>
        </row>
        <row r="29">
          <cell r="L29" t="str">
            <v>GAS</v>
          </cell>
          <cell r="M29">
            <v>1600</v>
          </cell>
          <cell r="O29">
            <v>0.05</v>
          </cell>
          <cell r="U29">
            <v>4000</v>
          </cell>
          <cell r="Y29">
            <v>0.04</v>
          </cell>
          <cell r="Z29">
            <v>0.06</v>
          </cell>
          <cell r="AC29">
            <v>0.1</v>
          </cell>
        </row>
        <row r="30">
          <cell r="L30" t="str">
            <v>SOL</v>
          </cell>
          <cell r="M30">
            <v>3600</v>
          </cell>
          <cell r="O30">
            <v>0.03</v>
          </cell>
          <cell r="U30">
            <v>800</v>
          </cell>
          <cell r="Y30">
            <v>0.06</v>
          </cell>
          <cell r="Z30">
            <v>0.12</v>
          </cell>
          <cell r="AC30">
            <v>0.36</v>
          </cell>
        </row>
        <row r="31">
          <cell r="L31" t="str">
            <v>TA</v>
          </cell>
          <cell r="M31">
            <v>1100</v>
          </cell>
          <cell r="O31">
            <v>0.09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3"/>
  <sheetViews>
    <sheetView zoomScale="73" workbookViewId="0">
      <selection activeCell="Q47" sqref="Q47"/>
    </sheetView>
  </sheetViews>
  <sheetFormatPr defaultRowHeight="14.4" x14ac:dyDescent="0.3"/>
  <cols>
    <col min="2" max="2" width="26.21875" customWidth="1"/>
    <col min="3" max="3" width="14.33203125" customWidth="1"/>
  </cols>
  <sheetData>
    <row r="1" spans="1:17" ht="15" x14ac:dyDescent="0.3">
      <c r="A1" s="1"/>
      <c r="B1" s="2" t="s">
        <v>0</v>
      </c>
      <c r="C1" s="3" t="s">
        <v>1</v>
      </c>
      <c r="D1" s="4" t="s">
        <v>2</v>
      </c>
      <c r="E1" s="5" t="s">
        <v>3</v>
      </c>
      <c r="F1" s="4" t="s">
        <v>4</v>
      </c>
      <c r="G1" s="5" t="s">
        <v>5</v>
      </c>
      <c r="H1" s="5" t="s">
        <v>6</v>
      </c>
      <c r="I1" s="3" t="s">
        <v>38</v>
      </c>
    </row>
    <row r="2" spans="1:17" ht="15.6" thickBot="1" x14ac:dyDescent="0.35">
      <c r="A2" s="6"/>
      <c r="B2" s="7"/>
      <c r="C2" s="8"/>
      <c r="D2" s="9" t="s">
        <v>7</v>
      </c>
      <c r="E2" s="10" t="s">
        <v>37</v>
      </c>
      <c r="F2" s="9" t="s">
        <v>8</v>
      </c>
      <c r="G2" s="10" t="s">
        <v>37</v>
      </c>
      <c r="H2" s="11" t="s">
        <v>9</v>
      </c>
      <c r="I2" s="8"/>
    </row>
    <row r="3" spans="1:17" ht="15" thickBot="1" x14ac:dyDescent="0.35">
      <c r="A3" s="12">
        <v>1</v>
      </c>
      <c r="B3" s="13" t="s">
        <v>10</v>
      </c>
      <c r="C3" s="14" t="s">
        <v>11</v>
      </c>
      <c r="D3" s="15">
        <v>1850</v>
      </c>
      <c r="E3" s="16">
        <v>150</v>
      </c>
      <c r="F3" s="13">
        <v>0.15</v>
      </c>
      <c r="G3" s="17">
        <f>N2/100-F3</f>
        <v>-0.15</v>
      </c>
      <c r="H3" s="18">
        <v>0.73</v>
      </c>
      <c r="I3" s="17">
        <f>M2/100-H3</f>
        <v>-0.73</v>
      </c>
    </row>
    <row r="4" spans="1:17" ht="15" thickBot="1" x14ac:dyDescent="0.35">
      <c r="A4" s="19">
        <v>2</v>
      </c>
      <c r="B4" s="20" t="s">
        <v>12</v>
      </c>
      <c r="C4" s="11" t="s">
        <v>13</v>
      </c>
      <c r="D4" s="21">
        <v>2370</v>
      </c>
      <c r="E4" s="16">
        <f>L3-D4</f>
        <v>-2370</v>
      </c>
      <c r="F4" s="20">
        <v>0.11</v>
      </c>
      <c r="G4" s="17">
        <f>N3/100-F4</f>
        <v>-0.11</v>
      </c>
      <c r="H4" s="22">
        <v>0.54</v>
      </c>
      <c r="I4" s="17">
        <f t="shared" ref="I4:I10" si="0">M3/100-H4</f>
        <v>-0.54</v>
      </c>
    </row>
    <row r="5" spans="1:17" ht="15" thickBot="1" x14ac:dyDescent="0.35">
      <c r="A5" s="12">
        <v>3</v>
      </c>
      <c r="B5" s="13" t="s">
        <v>14</v>
      </c>
      <c r="C5" s="14" t="s">
        <v>15</v>
      </c>
      <c r="D5" s="15">
        <v>2190</v>
      </c>
      <c r="E5" s="16">
        <f t="shared" ref="E5:E11" si="1">L4-D5</f>
        <v>-2190</v>
      </c>
      <c r="F5" s="13">
        <v>0.12</v>
      </c>
      <c r="G5" s="17">
        <f>N4/100-F5</f>
        <v>-0.12</v>
      </c>
      <c r="H5" s="18">
        <v>0.48</v>
      </c>
      <c r="I5" s="17">
        <f t="shared" si="0"/>
        <v>-0.48</v>
      </c>
    </row>
    <row r="6" spans="1:17" ht="15" thickBot="1" x14ac:dyDescent="0.35">
      <c r="A6" s="19">
        <v>4</v>
      </c>
      <c r="B6" s="20" t="s">
        <v>16</v>
      </c>
      <c r="C6" s="23" t="s">
        <v>17</v>
      </c>
      <c r="D6" s="21">
        <v>400</v>
      </c>
      <c r="E6" s="16" t="s">
        <v>18</v>
      </c>
      <c r="F6" s="20">
        <v>0.17</v>
      </c>
      <c r="G6" s="17">
        <v>0</v>
      </c>
      <c r="H6" s="22">
        <v>0.69</v>
      </c>
      <c r="I6" s="17">
        <v>0</v>
      </c>
    </row>
    <row r="7" spans="1:17" ht="15" thickBot="1" x14ac:dyDescent="0.35">
      <c r="A7" s="12">
        <v>5</v>
      </c>
      <c r="B7" s="13" t="s">
        <v>19</v>
      </c>
      <c r="C7" s="14" t="s">
        <v>20</v>
      </c>
      <c r="D7" s="15">
        <v>1000</v>
      </c>
      <c r="E7" s="16" t="s">
        <v>18</v>
      </c>
      <c r="F7" s="13">
        <v>0.09</v>
      </c>
      <c r="G7" s="17">
        <v>0</v>
      </c>
      <c r="H7" s="18">
        <v>0.51</v>
      </c>
      <c r="I7" s="17">
        <v>0</v>
      </c>
    </row>
    <row r="8" spans="1:17" ht="15" thickBot="1" x14ac:dyDescent="0.35">
      <c r="A8" s="19">
        <v>6</v>
      </c>
      <c r="B8" s="20" t="s">
        <v>21</v>
      </c>
      <c r="C8" s="11" t="s">
        <v>22</v>
      </c>
      <c r="D8" s="21">
        <v>5200</v>
      </c>
      <c r="E8" s="16">
        <f t="shared" si="1"/>
        <v>-5200</v>
      </c>
      <c r="F8" s="20">
        <v>0.09</v>
      </c>
      <c r="G8" s="17">
        <f>N7/100-F8</f>
        <v>-0.09</v>
      </c>
      <c r="H8" s="22">
        <v>0.48</v>
      </c>
      <c r="I8" s="17">
        <f t="shared" si="0"/>
        <v>-0.48</v>
      </c>
    </row>
    <row r="9" spans="1:17" ht="15" thickBot="1" x14ac:dyDescent="0.35">
      <c r="A9" s="12">
        <v>7</v>
      </c>
      <c r="B9" s="13" t="s">
        <v>23</v>
      </c>
      <c r="C9" s="14" t="s">
        <v>24</v>
      </c>
      <c r="D9" s="15">
        <v>1600</v>
      </c>
      <c r="E9" s="16">
        <f t="shared" si="1"/>
        <v>-1600</v>
      </c>
      <c r="F9" s="13">
        <v>0.05</v>
      </c>
      <c r="G9" s="17">
        <f>N8/100-F9</f>
        <v>-0.05</v>
      </c>
      <c r="H9" s="18">
        <v>0.32</v>
      </c>
      <c r="I9" s="17">
        <f t="shared" si="0"/>
        <v>-0.32</v>
      </c>
    </row>
    <row r="10" spans="1:17" ht="15" thickBot="1" x14ac:dyDescent="0.35">
      <c r="A10" s="19">
        <v>8</v>
      </c>
      <c r="B10" s="20" t="s">
        <v>25</v>
      </c>
      <c r="C10" s="11" t="s">
        <v>26</v>
      </c>
      <c r="D10" s="21">
        <v>3600</v>
      </c>
      <c r="E10" s="16">
        <f t="shared" si="1"/>
        <v>-3600</v>
      </c>
      <c r="F10" s="20">
        <v>0.03</v>
      </c>
      <c r="G10" s="17">
        <f>N9/100-F10</f>
        <v>-0.03</v>
      </c>
      <c r="H10" s="22">
        <v>0.1</v>
      </c>
      <c r="I10" s="17">
        <f t="shared" si="0"/>
        <v>-0.1</v>
      </c>
    </row>
    <row r="11" spans="1:17" ht="15" thickBot="1" x14ac:dyDescent="0.35">
      <c r="A11" s="12">
        <v>9</v>
      </c>
      <c r="B11" s="13" t="s">
        <v>27</v>
      </c>
      <c r="C11" s="14" t="s">
        <v>28</v>
      </c>
      <c r="D11" s="15">
        <v>1100</v>
      </c>
      <c r="E11" s="16">
        <f t="shared" si="1"/>
        <v>-1100</v>
      </c>
      <c r="F11" s="13">
        <v>0.09</v>
      </c>
      <c r="G11" s="17">
        <f>N10/100-F11</f>
        <v>-0.09</v>
      </c>
      <c r="H11" s="24" t="s">
        <v>29</v>
      </c>
      <c r="I11" s="17">
        <v>-0.24</v>
      </c>
    </row>
    <row r="13" spans="1:17" x14ac:dyDescent="0.3">
      <c r="K13" s="25" t="s">
        <v>39</v>
      </c>
      <c r="L13" s="25"/>
      <c r="M13" s="25"/>
      <c r="N13" s="25"/>
      <c r="O13" s="25"/>
      <c r="P13" s="25"/>
      <c r="Q13" s="25"/>
    </row>
  </sheetData>
  <mergeCells count="5">
    <mergeCell ref="A1:A2"/>
    <mergeCell ref="B1:B2"/>
    <mergeCell ref="C1:C2"/>
    <mergeCell ref="I1:I2"/>
    <mergeCell ref="K13:Q1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92C390-BDA8-4CD8-A4CB-20F3D30E789C}">
  <dimension ref="A1:G10"/>
  <sheetViews>
    <sheetView tabSelected="1" workbookViewId="0">
      <selection activeCell="K7" sqref="K7"/>
    </sheetView>
  </sheetViews>
  <sheetFormatPr defaultRowHeight="14.4" x14ac:dyDescent="0.3"/>
  <sheetData>
    <row r="1" spans="1:7" ht="58.8" x14ac:dyDescent="0.3">
      <c r="A1" s="26" t="s">
        <v>30</v>
      </c>
      <c r="B1" s="26" t="s">
        <v>31</v>
      </c>
      <c r="C1" s="26" t="s">
        <v>32</v>
      </c>
      <c r="D1" s="26" t="s">
        <v>33</v>
      </c>
      <c r="E1" s="26" t="s">
        <v>34</v>
      </c>
      <c r="F1" s="26" t="s">
        <v>35</v>
      </c>
      <c r="G1" s="26" t="s">
        <v>36</v>
      </c>
    </row>
    <row r="2" spans="1:7" x14ac:dyDescent="0.3">
      <c r="A2" s="27" t="s">
        <v>11</v>
      </c>
      <c r="B2" s="28">
        <v>2000</v>
      </c>
      <c r="C2" s="29">
        <v>12</v>
      </c>
      <c r="D2" s="29">
        <v>11</v>
      </c>
      <c r="E2" s="29">
        <v>10</v>
      </c>
      <c r="F2" s="30">
        <f t="shared" ref="F2:F10" si="0">D2/100</f>
        <v>0.11</v>
      </c>
      <c r="G2" s="30">
        <f>C2/100</f>
        <v>0.12</v>
      </c>
    </row>
    <row r="3" spans="1:7" x14ac:dyDescent="0.3">
      <c r="A3" s="26" t="s">
        <v>13</v>
      </c>
      <c r="B3" s="31">
        <v>1500</v>
      </c>
      <c r="C3" s="32">
        <v>12</v>
      </c>
      <c r="D3" s="32">
        <v>11</v>
      </c>
      <c r="E3" s="32">
        <v>13</v>
      </c>
      <c r="F3" s="30">
        <f t="shared" si="0"/>
        <v>0.11</v>
      </c>
      <c r="G3" s="30">
        <f t="shared" ref="G3:G10" si="1">C3/100</f>
        <v>0.12</v>
      </c>
    </row>
    <row r="4" spans="1:7" x14ac:dyDescent="0.3">
      <c r="A4" s="27" t="s">
        <v>15</v>
      </c>
      <c r="B4" s="28">
        <v>3000</v>
      </c>
      <c r="C4" s="29">
        <v>12</v>
      </c>
      <c r="D4" s="29">
        <v>10</v>
      </c>
      <c r="E4" s="29">
        <v>31</v>
      </c>
      <c r="F4" s="30">
        <f t="shared" si="0"/>
        <v>0.1</v>
      </c>
      <c r="G4" s="30">
        <f t="shared" si="1"/>
        <v>0.12</v>
      </c>
    </row>
    <row r="5" spans="1:7" x14ac:dyDescent="0.3">
      <c r="A5" s="30"/>
      <c r="B5" s="33" t="s">
        <v>18</v>
      </c>
      <c r="C5" s="30">
        <v>0</v>
      </c>
      <c r="D5" s="30">
        <v>0</v>
      </c>
      <c r="E5" s="30">
        <v>0</v>
      </c>
      <c r="F5" s="30">
        <f t="shared" si="0"/>
        <v>0</v>
      </c>
      <c r="G5" s="30">
        <f t="shared" si="1"/>
        <v>0</v>
      </c>
    </row>
    <row r="6" spans="1:7" x14ac:dyDescent="0.3">
      <c r="A6" s="30"/>
      <c r="B6" s="33" t="s">
        <v>18</v>
      </c>
      <c r="C6" s="30">
        <v>0</v>
      </c>
      <c r="D6" s="30">
        <v>0</v>
      </c>
      <c r="E6" s="30">
        <v>0</v>
      </c>
      <c r="F6" s="30">
        <f t="shared" si="0"/>
        <v>0</v>
      </c>
      <c r="G6" s="30">
        <f t="shared" si="1"/>
        <v>0</v>
      </c>
    </row>
    <row r="7" spans="1:7" x14ac:dyDescent="0.3">
      <c r="A7" s="26" t="s">
        <v>22</v>
      </c>
      <c r="B7" s="31">
        <v>6000</v>
      </c>
      <c r="C7" s="32">
        <v>12</v>
      </c>
      <c r="D7" s="32">
        <v>8</v>
      </c>
      <c r="E7" s="32">
        <v>23</v>
      </c>
      <c r="F7" s="30">
        <f t="shared" si="0"/>
        <v>0.08</v>
      </c>
      <c r="G7" s="30">
        <f t="shared" si="1"/>
        <v>0.12</v>
      </c>
    </row>
    <row r="8" spans="1:7" x14ac:dyDescent="0.3">
      <c r="A8" s="27" t="s">
        <v>24</v>
      </c>
      <c r="B8" s="28">
        <v>1500</v>
      </c>
      <c r="C8" s="29">
        <v>12</v>
      </c>
      <c r="D8" s="29">
        <v>5</v>
      </c>
      <c r="E8" s="29">
        <v>40</v>
      </c>
      <c r="F8" s="30">
        <f t="shared" si="0"/>
        <v>0.05</v>
      </c>
      <c r="G8" s="30">
        <f t="shared" si="1"/>
        <v>0.12</v>
      </c>
    </row>
    <row r="9" spans="1:7" x14ac:dyDescent="0.3">
      <c r="A9" s="27" t="s">
        <v>26</v>
      </c>
      <c r="B9" s="28">
        <v>4000</v>
      </c>
      <c r="C9" s="29">
        <v>6</v>
      </c>
      <c r="D9" s="29">
        <v>4</v>
      </c>
      <c r="E9" s="29">
        <v>26</v>
      </c>
      <c r="F9" s="30">
        <f t="shared" si="0"/>
        <v>0.04</v>
      </c>
      <c r="G9" s="30">
        <f t="shared" si="1"/>
        <v>0.06</v>
      </c>
    </row>
    <row r="10" spans="1:7" x14ac:dyDescent="0.3">
      <c r="A10" s="26" t="s">
        <v>28</v>
      </c>
      <c r="B10" s="31">
        <v>800</v>
      </c>
      <c r="C10" s="32">
        <v>12</v>
      </c>
      <c r="D10" s="32">
        <v>6</v>
      </c>
      <c r="E10" s="32">
        <v>24</v>
      </c>
      <c r="F10" s="30">
        <f t="shared" si="0"/>
        <v>0.06</v>
      </c>
      <c r="G10" s="30">
        <f t="shared" si="1"/>
        <v>0.12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Reiner, Geyer muscle comparison</vt:lpstr>
      <vt:lpstr>Geyer and Herr muscle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Ajith Asokan</dc:creator>
  <cp:lastModifiedBy>ajith</cp:lastModifiedBy>
  <dcterms:created xsi:type="dcterms:W3CDTF">2015-06-05T18:17:20Z</dcterms:created>
  <dcterms:modified xsi:type="dcterms:W3CDTF">2021-04-26T11:33:23Z</dcterms:modified>
</cp:coreProperties>
</file>