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0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<sst xmlns="http://schemas.openxmlformats.org/spreadsheetml/2006/main" count="171" uniqueCount="25">
  <si>
    <t xml:space="preserve">RAINFALL (IN INCHES) 2002-2003</t>
  </si>
  <si>
    <t xml:space="preserve">CORTE MADERA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</si>
  <si>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</si>
  <si>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</si>
  <si>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</si>
  <si>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</si>
  <si>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</si>
  <si>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</si>
  <si>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</si>
  <si>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</si>
  <si>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</si>
  <si>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</si>
  <si>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</si>
  <si>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</si>
  <si>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</si>
  <si>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</si>
  <si>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HICKS VALLEY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</si>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</sst>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6" activeCellId="0" sqref="L26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55"/>
    <col collapsed="false" customWidth="true" hidden="false" outlineLevel="0" max="14" min="14" style="0" width="12.69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</v>
      </c>
      <c r="K2" s="2" t="s">
        <v>2</v>
      </c>
      <c r="M2" s="3" t="n">
        <f aca="false">M40</f>
        <v>39.79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3.72</v>
      </c>
      <c r="H5" s="9" t="n">
        <f aca="false">G40</f>
        <v>24.97</v>
      </c>
      <c r="I5" s="9" t="n">
        <f aca="false">H40</f>
        <v>29.26</v>
      </c>
      <c r="J5" s="9" t="n">
        <f aca="false">I40</f>
        <v>32.48</v>
      </c>
      <c r="K5" s="9" t="n">
        <f aca="false">J40</f>
        <v>34.22</v>
      </c>
      <c r="L5" s="9" t="n">
        <f aca="false">K40</f>
        <v>38.03</v>
      </c>
      <c r="M5" s="10" t="n">
        <f aca="false">L40</f>
        <v>39.79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0.08</v>
      </c>
      <c r="L7" s="15" t="n">
        <v>0.61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5" t="n">
        <v>0.97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0.41</v>
      </c>
      <c r="L9" s="13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5" t="n">
        <v>0.03</v>
      </c>
      <c r="H11" s="13" t="n">
        <v>0</v>
      </c>
      <c r="I11" s="13" t="n">
        <v>0</v>
      </c>
      <c r="J11" s="13" t="n">
        <v>0</v>
      </c>
      <c r="K11" s="13" t="n">
        <v>0</v>
      </c>
      <c r="L11" s="15" t="n">
        <v>0.1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2.01</v>
      </c>
      <c r="G12" s="15" t="n">
        <v>0.01</v>
      </c>
      <c r="H12" s="13" t="n">
        <v>0</v>
      </c>
      <c r="I12" s="13" t="n">
        <v>0</v>
      </c>
      <c r="J12" s="13" t="n">
        <v>0</v>
      </c>
      <c r="K12" s="13" t="n">
        <v>0</v>
      </c>
      <c r="L12" s="13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1.37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5" t="n">
        <v>0.08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0.11</v>
      </c>
      <c r="G14" s="15" t="n">
        <v>1.02</v>
      </c>
      <c r="H14" s="15" t="n">
        <v>1.3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0.14</v>
      </c>
      <c r="G15" s="15" t="n">
        <v>0.42</v>
      </c>
      <c r="H15" s="15" t="n">
        <v>1.11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5" t="n">
        <v>0.03</v>
      </c>
      <c r="I16" s="13" t="n">
        <v>0</v>
      </c>
      <c r="J16" s="13" t="n">
        <v>0</v>
      </c>
      <c r="K16" s="15" t="n">
        <v>0.01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5" t="n">
        <v>0.06</v>
      </c>
      <c r="G17" s="15" t="n">
        <v>0.02</v>
      </c>
      <c r="H17" s="15" t="n">
        <v>0.22</v>
      </c>
      <c r="I17" s="15" t="n">
        <v>0.46</v>
      </c>
      <c r="J17" s="13" t="n">
        <v>0</v>
      </c>
      <c r="K17" s="15" t="n">
        <v>1.68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0.03</v>
      </c>
      <c r="G18" s="15" t="n">
        <v>6.54</v>
      </c>
      <c r="H18" s="13" t="n">
        <v>0</v>
      </c>
      <c r="I18" s="15" t="n">
        <v>0.68</v>
      </c>
      <c r="J18" s="15" t="n">
        <v>0.01</v>
      </c>
      <c r="K18" s="15" t="n">
        <v>0.29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1.16</v>
      </c>
      <c r="H19" s="13" t="n">
        <v>0</v>
      </c>
      <c r="I19" s="13" t="n">
        <v>0</v>
      </c>
      <c r="J19" s="15" t="n">
        <v>0.57</v>
      </c>
      <c r="K19" s="15" t="n">
        <v>0.04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0.63</v>
      </c>
      <c r="H20" s="13" t="n">
        <v>0</v>
      </c>
      <c r="I20" s="15" t="n">
        <v>0.92</v>
      </c>
      <c r="J20" s="15" t="n">
        <v>0.5</v>
      </c>
      <c r="K20" s="13" t="n">
        <v>0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2.3</v>
      </c>
      <c r="H21" s="15" t="n">
        <v>0.01</v>
      </c>
      <c r="I21" s="15" t="n">
        <v>0.81</v>
      </c>
      <c r="J21" s="15" t="n">
        <v>0.11</v>
      </c>
      <c r="K21" s="15" t="n">
        <v>0.01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0.12</v>
      </c>
      <c r="H22" s="13" t="n">
        <v>0</v>
      </c>
      <c r="I22" s="13" t="n">
        <v>0</v>
      </c>
      <c r="J22" s="13" t="n">
        <v>0</v>
      </c>
      <c r="K22" s="15" t="n">
        <v>0.01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0.02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5" t="n">
        <v>2.66</v>
      </c>
      <c r="H24" s="13" t="n">
        <v>0</v>
      </c>
      <c r="I24" s="15" t="n">
        <v>0.01</v>
      </c>
      <c r="J24" s="15" t="n">
        <v>0.42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5" t="n">
        <v>1.13</v>
      </c>
      <c r="H25" s="13" t="n">
        <v>0</v>
      </c>
      <c r="I25" s="13" t="n">
        <v>0</v>
      </c>
      <c r="J25" s="15" t="n">
        <v>0.01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0.37</v>
      </c>
      <c r="H26" s="15" t="n">
        <v>0.9</v>
      </c>
      <c r="I26" s="13" t="n">
        <v>0</v>
      </c>
      <c r="J26" s="13" t="n">
        <v>0</v>
      </c>
      <c r="K26" s="15" t="n">
        <v>0.01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0</v>
      </c>
      <c r="H27" s="15" t="n">
        <v>0.45</v>
      </c>
      <c r="I27" s="13" t="n">
        <v>0</v>
      </c>
      <c r="J27" s="13" t="n">
        <v>0</v>
      </c>
      <c r="K27" s="15" t="n">
        <v>0.03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5" t="n">
        <v>0.26</v>
      </c>
      <c r="I28" s="13" t="n">
        <v>0</v>
      </c>
      <c r="J28" s="15" t="n">
        <v>0.12</v>
      </c>
      <c r="K28" s="15" t="n">
        <v>0.04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5" t="n">
        <v>0.02</v>
      </c>
      <c r="J29" s="13" t="n">
        <v>0</v>
      </c>
      <c r="K29" s="15" t="n">
        <v>0.36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0.1</v>
      </c>
      <c r="H30" s="13" t="n">
        <v>0</v>
      </c>
      <c r="I30" s="15" t="n">
        <v>0.04</v>
      </c>
      <c r="J30" s="13" t="n">
        <v>0</v>
      </c>
      <c r="K30" s="15" t="n">
        <v>0.09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1.01</v>
      </c>
      <c r="H31" s="13" t="n">
        <v>0</v>
      </c>
      <c r="I31" s="15" t="n">
        <v>0.03</v>
      </c>
      <c r="J31" s="13" t="n">
        <v>0</v>
      </c>
      <c r="K31" s="15" t="n">
        <v>0.04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0.35</v>
      </c>
      <c r="H32" s="13" t="n">
        <v>0</v>
      </c>
      <c r="I32" s="15" t="n">
        <v>0.25</v>
      </c>
      <c r="J32" s="13" t="n">
        <v>0</v>
      </c>
      <c r="K32" s="15" t="n">
        <v>0.39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1.81</v>
      </c>
      <c r="H33" s="13" t="n">
        <v>0</v>
      </c>
      <c r="I33" s="13" t="n">
        <v>0</v>
      </c>
      <c r="J33" s="13" t="n">
        <v>0</v>
      </c>
      <c r="K33" s="15" t="n">
        <v>0.26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0.24</v>
      </c>
      <c r="H34" s="15" t="n">
        <v>0.01</v>
      </c>
      <c r="I34" s="13"/>
      <c r="J34" s="13" t="n">
        <v>0</v>
      </c>
      <c r="K34" s="15" t="n">
        <v>0.06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0.1</v>
      </c>
      <c r="H35" s="13" t="n">
        <v>0</v>
      </c>
      <c r="I35" s="13"/>
      <c r="J35" s="13" t="n">
        <v>0</v>
      </c>
      <c r="K35" s="13" t="n">
        <v>0</v>
      </c>
      <c r="L35" s="13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1.21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2.7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1" t="n">
        <f aca="false">SUM(E6:E36)</f>
        <v>0</v>
      </c>
      <c r="F37" s="22" t="n">
        <f aca="false">SUM(F6:F36)</f>
        <v>3.72</v>
      </c>
      <c r="G37" s="22" t="n">
        <f aca="false">SUM(G6:G36)</f>
        <v>21.25</v>
      </c>
      <c r="H37" s="22" t="n">
        <f aca="false">SUM(H6:H36)</f>
        <v>4.29</v>
      </c>
      <c r="I37" s="22" t="n">
        <f aca="false">SUM(I6:I36)</f>
        <v>3.22</v>
      </c>
      <c r="J37" s="22" t="n">
        <f aca="false">SUM(J6:J36)</f>
        <v>1.74</v>
      </c>
      <c r="K37" s="22" t="n">
        <f aca="false">SUM(K6:K36)</f>
        <v>3.81</v>
      </c>
      <c r="L37" s="22" t="n">
        <f aca="false">SUM(L6:L36)</f>
        <v>1.76</v>
      </c>
      <c r="M37" s="23" t="n">
        <f aca="false">SUM(M6:M36)</f>
        <v>0</v>
      </c>
      <c r="N37" s="24" t="s">
        <v>4</v>
      </c>
    </row>
    <row r="38" customFormat="false" ht="12.7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1" t="n">
        <f aca="false">AVERAGE(E6:E36)</f>
        <v>0</v>
      </c>
      <c r="F38" s="22" t="n">
        <f aca="false">AVERAGE(F6:F36)</f>
        <v>0.124</v>
      </c>
      <c r="G38" s="22" t="n">
        <f aca="false">AVERAGE(G6:G36)</f>
        <v>0.685483870967742</v>
      </c>
      <c r="H38" s="22" t="n">
        <f aca="false">AVERAGE(H6:H36)</f>
        <v>0.138387096774194</v>
      </c>
      <c r="I38" s="22" t="n">
        <f aca="false">AVERAGE(I6:I36)</f>
        <v>0.115</v>
      </c>
      <c r="J38" s="22" t="n">
        <f aca="false">AVERAGE(J6:J36)</f>
        <v>0.0561290322580645</v>
      </c>
      <c r="K38" s="22" t="n">
        <f aca="false">AVERAGE(K6:K36)</f>
        <v>0.127</v>
      </c>
      <c r="L38" s="22" t="n">
        <f aca="false">AVERAGE(L6:L36)</f>
        <v>0.0567741935483871</v>
      </c>
      <c r="M38" s="23" t="n">
        <f aca="false">AVERAGE(M6:M36)</f>
        <v>0</v>
      </c>
      <c r="N38" s="24" t="s">
        <v>5</v>
      </c>
    </row>
    <row r="39" customFormat="false" ht="12.7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3.72</v>
      </c>
      <c r="G40" s="15" t="n">
        <f aca="false">SUM(G5+G37)</f>
        <v>24.97</v>
      </c>
      <c r="H40" s="15" t="n">
        <f aca="false">SUM(H5+H37)</f>
        <v>29.26</v>
      </c>
      <c r="I40" s="15" t="n">
        <f aca="false">SUM(I5+I37)</f>
        <v>32.48</v>
      </c>
      <c r="J40" s="15" t="n">
        <f aca="false">SUM(J5+J37)</f>
        <v>34.22</v>
      </c>
      <c r="K40" s="15" t="n">
        <f aca="false">SUM(K5+K37)</f>
        <v>38.03</v>
      </c>
      <c r="L40" s="15" t="n">
        <f aca="false">SUM(L5+L37)</f>
        <v>39.79</v>
      </c>
      <c r="M40" s="26" t="n">
        <f aca="false">SUM(M5+M37)</f>
        <v>39.79</v>
      </c>
      <c r="N40" s="25" t="s">
        <v>6</v>
      </c>
    </row>
    <row r="41" customFormat="false" ht="12.75" hidden="false" customHeight="false" outlineLevel="0" collapsed="false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customFormat="false" ht="12.75" hidden="false" customHeight="false" outlineLevel="0" collapsed="false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customFormat="false" ht="12.75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M7" activeCellId="0" sqref="M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14" min="14" style="0" width="11.69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39.07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3.55</v>
      </c>
      <c r="H5" s="9" t="n">
        <f aca="false">G40</f>
        <v>23.52</v>
      </c>
      <c r="I5" s="9" t="n">
        <f aca="false">H40</f>
        <v>26.27</v>
      </c>
      <c r="J5" s="9" t="n">
        <f aca="false">I40</f>
        <v>29.24</v>
      </c>
      <c r="K5" s="9" t="n">
        <f aca="false">J40</f>
        <v>32.54</v>
      </c>
      <c r="L5" s="9" t="n">
        <f aca="false">K40</f>
        <v>37.61</v>
      </c>
      <c r="M5" s="10" t="n">
        <f aca="false">L40</f>
        <v>39.07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0.03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0.14</v>
      </c>
      <c r="L7" s="15" t="n">
        <v>0.37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5" t="n">
        <v>0.21</v>
      </c>
      <c r="L8" s="15" t="n">
        <v>0.83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0.49</v>
      </c>
      <c r="L9" s="15" t="n">
        <v>0.11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0.87</v>
      </c>
      <c r="G12" s="15" t="n">
        <v>0.08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0.05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1.64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5" t="n">
        <v>0.1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0.63</v>
      </c>
      <c r="G14" s="13" t="n">
        <v>0</v>
      </c>
      <c r="H14" s="15" t="n">
        <v>0.23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0.13</v>
      </c>
      <c r="G15" s="15" t="n">
        <v>0.82</v>
      </c>
      <c r="H15" s="15" t="n">
        <v>1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5" t="n">
        <v>0.03</v>
      </c>
      <c r="G16" s="13" t="n">
        <v>0</v>
      </c>
      <c r="H16" s="15" t="n">
        <v>0.41</v>
      </c>
      <c r="I16" s="13" t="n">
        <v>0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5" t="n">
        <v>0.05</v>
      </c>
      <c r="I17" s="15" t="n">
        <v>0.14</v>
      </c>
      <c r="J17" s="13" t="n">
        <v>0</v>
      </c>
      <c r="K17" s="15" t="n">
        <v>1.2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0.25</v>
      </c>
      <c r="G18" s="15" t="n">
        <v>2.37</v>
      </c>
      <c r="H18" s="13" t="n">
        <v>0</v>
      </c>
      <c r="I18" s="15" t="n">
        <v>0.62</v>
      </c>
      <c r="J18" s="15" t="n">
        <v>0.7</v>
      </c>
      <c r="K18" s="15" t="n">
        <v>1.04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4.07</v>
      </c>
      <c r="H19" s="15" t="n">
        <v>0.49</v>
      </c>
      <c r="I19" s="15" t="n">
        <v>0.01</v>
      </c>
      <c r="J19" s="15" t="n">
        <v>0.57</v>
      </c>
      <c r="K19" s="15" t="n">
        <v>0.23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1.68</v>
      </c>
      <c r="H20" s="13" t="n">
        <v>0</v>
      </c>
      <c r="I20" s="13" t="n">
        <v>0</v>
      </c>
      <c r="J20" s="15" t="n">
        <v>1.33</v>
      </c>
      <c r="K20" s="13" t="n">
        <v>0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2.64</v>
      </c>
      <c r="H21" s="13" t="n">
        <v>0</v>
      </c>
      <c r="I21" s="15" t="n">
        <v>1.62</v>
      </c>
      <c r="J21" s="15" t="n">
        <v>0.15</v>
      </c>
      <c r="K21" s="13" t="n">
        <v>0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0.69</v>
      </c>
      <c r="H22" s="13" t="n">
        <v>0</v>
      </c>
      <c r="I22" s="15" t="n">
        <v>0.02</v>
      </c>
      <c r="J22" s="13" t="n">
        <v>0</v>
      </c>
      <c r="K22" s="15" t="n">
        <v>0.09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0.17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5" t="n">
        <v>0.09</v>
      </c>
      <c r="J24" s="13" t="n">
        <v>0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2.3</v>
      </c>
      <c r="H26" s="15" t="n">
        <v>0.27</v>
      </c>
      <c r="I26" s="13" t="n">
        <v>0</v>
      </c>
      <c r="J26" s="15" t="n">
        <v>0.25</v>
      </c>
      <c r="K26" s="13" t="n">
        <v>0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0.02</v>
      </c>
      <c r="H27" s="15" t="n">
        <v>0.27</v>
      </c>
      <c r="I27" s="13" t="n">
        <v>0</v>
      </c>
      <c r="J27" s="15" t="n">
        <v>0.03</v>
      </c>
      <c r="K27" s="15" t="n">
        <v>0.29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5" t="n">
        <v>0.13</v>
      </c>
      <c r="K28" s="13" t="n">
        <v>0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13" t="n">
        <v>0</v>
      </c>
      <c r="K29" s="13" t="n">
        <v>0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0.01</v>
      </c>
      <c r="H30" s="13" t="n">
        <v>0</v>
      </c>
      <c r="I30" s="15" t="n">
        <v>0.04</v>
      </c>
      <c r="J30" s="13" t="n">
        <v>0</v>
      </c>
      <c r="K30" s="13" t="n">
        <v>0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0.5</v>
      </c>
      <c r="H31" s="13" t="n">
        <v>0</v>
      </c>
      <c r="I31" s="13" t="n">
        <v>0</v>
      </c>
      <c r="J31" s="15" t="n">
        <v>0.14</v>
      </c>
      <c r="K31" s="15" t="n">
        <v>0.61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1.17</v>
      </c>
      <c r="H32" s="13" t="n">
        <v>0</v>
      </c>
      <c r="I32" s="15" t="n">
        <v>0.43</v>
      </c>
      <c r="J32" s="13" t="n">
        <v>0</v>
      </c>
      <c r="K32" s="15" t="n">
        <v>0.02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0.64</v>
      </c>
      <c r="H33" s="13" t="n">
        <v>0</v>
      </c>
      <c r="I33" s="13" t="n">
        <v>0</v>
      </c>
      <c r="J33" s="13" t="n">
        <v>0</v>
      </c>
      <c r="K33" s="15" t="n">
        <v>0.52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1.92</v>
      </c>
      <c r="H34" s="13" t="n">
        <v>0</v>
      </c>
      <c r="I34" s="13"/>
      <c r="J34" s="13" t="n">
        <v>0</v>
      </c>
      <c r="K34" s="15" t="n">
        <v>0.23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0.07</v>
      </c>
      <c r="H35" s="13" t="n">
        <v>0</v>
      </c>
      <c r="I35" s="13"/>
      <c r="J35" s="13" t="n">
        <v>0</v>
      </c>
      <c r="K35" s="13" t="n">
        <v>0</v>
      </c>
      <c r="L35" s="13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0.82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2.75" hidden="false" customHeight="false" outlineLevel="0" collapsed="false">
      <c r="A37" s="20" t="s">
        <v>4</v>
      </c>
      <c r="B37" s="3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1" t="n">
        <f aca="false">SUM(E6:E36)</f>
        <v>0</v>
      </c>
      <c r="F37" s="22" t="n">
        <f aca="false">SUM(F6:F36)</f>
        <v>3.55</v>
      </c>
      <c r="G37" s="22" t="n">
        <f aca="false">SUM(G6:G36)</f>
        <v>19.97</v>
      </c>
      <c r="H37" s="22" t="n">
        <f aca="false">SUM(H6:H36)</f>
        <v>2.75</v>
      </c>
      <c r="I37" s="22" t="n">
        <f aca="false">SUM(I6:I36)</f>
        <v>2.97</v>
      </c>
      <c r="J37" s="22" t="n">
        <f aca="false">SUM(J6:J36)</f>
        <v>3.3</v>
      </c>
      <c r="K37" s="22" t="n">
        <f aca="false">SUM(K6:K36)</f>
        <v>5.07</v>
      </c>
      <c r="L37" s="22" t="n">
        <f aca="false">SUM(L6:L36)</f>
        <v>1.46</v>
      </c>
      <c r="M37" s="23" t="n">
        <f aca="false">SUM(M6:M36)</f>
        <v>0</v>
      </c>
      <c r="N37" s="24" t="s">
        <v>4</v>
      </c>
    </row>
    <row r="38" customFormat="false" ht="12.75" hidden="false" customHeight="false" outlineLevel="0" collapsed="false">
      <c r="A38" s="20" t="s">
        <v>5</v>
      </c>
      <c r="B38" s="3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1" t="n">
        <f aca="false">AVERAGE(E6:E36)</f>
        <v>0</v>
      </c>
      <c r="F38" s="22" t="n">
        <f aca="false">AVERAGE(F6:F36)</f>
        <v>0.118333333333333</v>
      </c>
      <c r="G38" s="22" t="n">
        <f aca="false">AVERAGE(G6:G36)</f>
        <v>0.644193548387097</v>
      </c>
      <c r="H38" s="22" t="n">
        <f aca="false">AVERAGE(H6:H36)</f>
        <v>0.0887096774193548</v>
      </c>
      <c r="I38" s="22" t="n">
        <f aca="false">AVERAGE(I6:I36)</f>
        <v>0.106071428571429</v>
      </c>
      <c r="J38" s="22" t="n">
        <f aca="false">AVERAGE(J6:J36)</f>
        <v>0.106451612903226</v>
      </c>
      <c r="K38" s="22" t="n">
        <f aca="false">AVERAGE(K6:K36)</f>
        <v>0.169</v>
      </c>
      <c r="L38" s="22" t="n">
        <f aca="false">AVERAGE(L6:L36)</f>
        <v>0.0470967741935484</v>
      </c>
      <c r="M38" s="23" t="n">
        <f aca="false">AVERAGE(M6:M36)</f>
        <v>0</v>
      </c>
      <c r="N38" s="24" t="s">
        <v>5</v>
      </c>
    </row>
    <row r="39" customFormat="false" ht="12.75" hidden="false" customHeight="false" outlineLevel="0" collapsed="false">
      <c r="A39" s="12" t="s">
        <v>4</v>
      </c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3.55</v>
      </c>
      <c r="G40" s="15" t="n">
        <f aca="false">SUM(G5+G37)</f>
        <v>23.52</v>
      </c>
      <c r="H40" s="15" t="n">
        <f aca="false">SUM(H5+H37)</f>
        <v>26.27</v>
      </c>
      <c r="I40" s="15" t="n">
        <f aca="false">SUM(I5+I37)</f>
        <v>29.24</v>
      </c>
      <c r="J40" s="15" t="n">
        <f aca="false">SUM(J5+J37)</f>
        <v>32.54</v>
      </c>
      <c r="K40" s="15" t="n">
        <f aca="false">SUM(K5+K37)</f>
        <v>37.61</v>
      </c>
      <c r="L40" s="15" t="n">
        <f aca="false">SUM(L5+L37)</f>
        <v>39.07</v>
      </c>
      <c r="M40" s="26" t="n">
        <f aca="false">SUM(M5+M37)</f>
        <v>39.07</v>
      </c>
      <c r="N40" s="25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M9" activeCellId="0" sqref="M9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12"/>
    <col collapsed="false" customWidth="true" hidden="false" outlineLevel="0" max="14" min="14" style="0" width="12.27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38.81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4.13</v>
      </c>
      <c r="H5" s="9" t="n">
        <f aca="false">G40</f>
        <v>22.9</v>
      </c>
      <c r="I5" s="9" t="n">
        <f aca="false">H40</f>
        <v>27.23</v>
      </c>
      <c r="J5" s="9" t="n">
        <f aca="false">I40</f>
        <v>30.18</v>
      </c>
      <c r="K5" s="9" t="n">
        <f aca="false">J40</f>
        <v>32.56</v>
      </c>
      <c r="L5" s="9" t="n">
        <f aca="false">K40</f>
        <v>37.19</v>
      </c>
      <c r="M5" s="10" t="n">
        <f aca="false">L40</f>
        <v>38.81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0.83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0.18</v>
      </c>
      <c r="L7" s="15" t="n">
        <v>0.17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5" t="n">
        <v>0.11</v>
      </c>
      <c r="L8" s="15" t="n">
        <v>1.1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0.6</v>
      </c>
      <c r="L9" s="15" t="n">
        <v>0.15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5" t="n">
        <v>0.02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3.4</v>
      </c>
      <c r="G12" s="15" t="n">
        <v>0.08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0.05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0.4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5" t="n">
        <v>0.06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5" t="n">
        <v>0.08</v>
      </c>
      <c r="H14" s="13" t="n">
        <v>0</v>
      </c>
      <c r="I14" s="13" t="n">
        <v>0</v>
      </c>
      <c r="J14" s="13" t="n">
        <v>0</v>
      </c>
      <c r="K14" s="13" t="n">
        <v>0</v>
      </c>
      <c r="L14" s="15" t="n">
        <v>0.02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0.13</v>
      </c>
      <c r="G15" s="15" t="n">
        <v>0.97</v>
      </c>
      <c r="H15" s="15" t="n">
        <v>1.13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5" t="n">
        <v>0.51</v>
      </c>
      <c r="I16" s="13" t="n">
        <v>0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5" t="n">
        <v>0.04</v>
      </c>
      <c r="I17" s="15" t="n">
        <v>0.05</v>
      </c>
      <c r="J17" s="13" t="n">
        <v>0</v>
      </c>
      <c r="K17" s="15" t="n">
        <v>0.3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0.2</v>
      </c>
      <c r="G18" s="15" t="n">
        <v>0.88</v>
      </c>
      <c r="H18" s="15" t="n">
        <v>0.32</v>
      </c>
      <c r="I18" s="15" t="n">
        <v>0.64</v>
      </c>
      <c r="J18" s="13" t="n">
        <v>0</v>
      </c>
      <c r="K18" s="15" t="n">
        <v>1.3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4.9</v>
      </c>
      <c r="H19" s="15" t="n">
        <v>0.05</v>
      </c>
      <c r="I19" s="15" t="n">
        <v>0.13</v>
      </c>
      <c r="J19" s="15" t="n">
        <v>0.47</v>
      </c>
      <c r="K19" s="15" t="n">
        <v>0.18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1.71</v>
      </c>
      <c r="H20" s="13" t="n">
        <v>0</v>
      </c>
      <c r="I20" s="15" t="n">
        <v>1.6</v>
      </c>
      <c r="J20" s="15" t="n">
        <v>1.5</v>
      </c>
      <c r="K20" s="13" t="n">
        <v>0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3.98</v>
      </c>
      <c r="H21" s="13" t="n">
        <v>0</v>
      </c>
      <c r="I21" s="15" t="n">
        <v>0.06</v>
      </c>
      <c r="J21" s="15" t="n">
        <v>0.14</v>
      </c>
      <c r="K21" s="13" t="n">
        <v>0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0.23</v>
      </c>
      <c r="H22" s="13" t="n">
        <v>0</v>
      </c>
      <c r="I22" s="13" t="n">
        <v>0</v>
      </c>
      <c r="J22" s="13" t="n">
        <v>0</v>
      </c>
      <c r="K22" s="15" t="n">
        <v>0.06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0.12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5" t="n">
        <v>0.09</v>
      </c>
      <c r="J24" s="13" t="n">
        <v>0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5" t="n">
        <v>2.21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0.77</v>
      </c>
      <c r="H26" s="15" t="n">
        <v>0.22</v>
      </c>
      <c r="I26" s="13" t="n">
        <v>0</v>
      </c>
      <c r="J26" s="13" t="n">
        <v>0</v>
      </c>
      <c r="K26" s="15" t="n">
        <v>0.08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0.05</v>
      </c>
      <c r="H27" s="15" t="n">
        <v>0.34</v>
      </c>
      <c r="I27" s="13" t="n">
        <v>0</v>
      </c>
      <c r="J27" s="13" t="n">
        <v>0</v>
      </c>
      <c r="K27" s="15" t="n">
        <v>0.06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5" t="n">
        <v>0.8</v>
      </c>
      <c r="I28" s="13" t="n">
        <v>0</v>
      </c>
      <c r="J28" s="15" t="n">
        <v>0.11</v>
      </c>
      <c r="K28" s="13" t="n">
        <v>0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13" t="n">
        <v>0</v>
      </c>
      <c r="K29" s="15" t="n">
        <v>0.61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3" t="n">
        <v>0</v>
      </c>
      <c r="I30" s="15" t="n">
        <v>0.03</v>
      </c>
      <c r="J30" s="13" t="n">
        <v>0</v>
      </c>
      <c r="K30" s="15" t="n">
        <v>0.04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0</v>
      </c>
      <c r="I31" s="13" t="n">
        <v>0</v>
      </c>
      <c r="J31" s="15" t="n">
        <v>0.16</v>
      </c>
      <c r="K31" s="15" t="n">
        <v>0.03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0.84</v>
      </c>
      <c r="H32" s="13" t="n">
        <v>0</v>
      </c>
      <c r="I32" s="15" t="n">
        <v>0.35</v>
      </c>
      <c r="J32" s="13" t="n">
        <v>0</v>
      </c>
      <c r="K32" s="13" t="n">
        <v>0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1.82</v>
      </c>
      <c r="H33" s="13" t="n">
        <v>0</v>
      </c>
      <c r="I33" s="13" t="n">
        <v>0</v>
      </c>
      <c r="J33" s="13" t="n">
        <v>0</v>
      </c>
      <c r="K33" s="15" t="n">
        <v>0.5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0.13</v>
      </c>
      <c r="H34" s="15" t="n">
        <v>0.09</v>
      </c>
      <c r="I34" s="13"/>
      <c r="J34" s="13" t="n">
        <v>0</v>
      </c>
      <c r="K34" s="15" t="n">
        <v>0.4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3" t="n">
        <v>0</v>
      </c>
      <c r="H35" s="13" t="n">
        <v>0</v>
      </c>
      <c r="I35" s="13"/>
      <c r="J35" s="13" t="n">
        <v>0</v>
      </c>
      <c r="K35" s="15" t="n">
        <v>0.18</v>
      </c>
      <c r="L35" s="15" t="n">
        <v>0.05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6" t="n">
        <v>0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2.75" hidden="false" customHeight="false" outlineLevel="0" collapsed="false">
      <c r="A37" s="20" t="s">
        <v>4</v>
      </c>
      <c r="B37" s="3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1" t="n">
        <f aca="false">SUM(E6:E36)</f>
        <v>0</v>
      </c>
      <c r="F37" s="22" t="n">
        <f aca="false">SUM(F6:F36)</f>
        <v>4.13</v>
      </c>
      <c r="G37" s="22" t="n">
        <f aca="false">SUM(G6:G36)</f>
        <v>18.77</v>
      </c>
      <c r="H37" s="22" t="n">
        <f aca="false">SUM(H6:H36)</f>
        <v>4.33</v>
      </c>
      <c r="I37" s="22" t="n">
        <f aca="false">SUM(I6:I36)</f>
        <v>2.95</v>
      </c>
      <c r="J37" s="22" t="n">
        <f aca="false">SUM(J6:J36)</f>
        <v>2.38</v>
      </c>
      <c r="K37" s="22" t="n">
        <f aca="false">SUM(K6:K36)</f>
        <v>4.63</v>
      </c>
      <c r="L37" s="22" t="n">
        <f aca="false">SUM(L6:L36)</f>
        <v>1.62</v>
      </c>
      <c r="M37" s="23" t="n">
        <f aca="false">SUM(M6:M36)</f>
        <v>0</v>
      </c>
      <c r="N37" s="24" t="s">
        <v>4</v>
      </c>
    </row>
    <row r="38" customFormat="false" ht="12.75" hidden="false" customHeight="false" outlineLevel="0" collapsed="false">
      <c r="A38" s="20" t="s">
        <v>5</v>
      </c>
      <c r="B38" s="3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1" t="n">
        <f aca="false">AVERAGE(E6:E36)</f>
        <v>0</v>
      </c>
      <c r="F38" s="22" t="n">
        <f aca="false">AVERAGE(F6:F36)</f>
        <v>0.137666666666667</v>
      </c>
      <c r="G38" s="22" t="n">
        <f aca="false">AVERAGE(G6:G36)</f>
        <v>0.605483870967742</v>
      </c>
      <c r="H38" s="22" t="n">
        <f aca="false">AVERAGE(H6:H36)</f>
        <v>0.139677419354839</v>
      </c>
      <c r="I38" s="22" t="n">
        <f aca="false">AVERAGE(I6:I36)</f>
        <v>0.105357142857143</v>
      </c>
      <c r="J38" s="22" t="n">
        <f aca="false">AVERAGE(J6:J36)</f>
        <v>0.0767741935483871</v>
      </c>
      <c r="K38" s="22" t="n">
        <f aca="false">AVERAGE(K6:K36)</f>
        <v>0.154333333333333</v>
      </c>
      <c r="L38" s="22" t="n">
        <f aca="false">AVERAGE(L6:L36)</f>
        <v>0.052258064516129</v>
      </c>
      <c r="M38" s="23" t="n">
        <f aca="false">AVERAGE(M6:M36)</f>
        <v>0</v>
      </c>
      <c r="N38" s="24" t="s">
        <v>5</v>
      </c>
    </row>
    <row r="39" customFormat="false" ht="12.75" hidden="false" customHeight="false" outlineLevel="0" collapsed="false">
      <c r="A39" s="12" t="s">
        <v>4</v>
      </c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4.13</v>
      </c>
      <c r="G40" s="15" t="n">
        <f aca="false">SUM(G5+G37)</f>
        <v>22.9</v>
      </c>
      <c r="H40" s="15" t="n">
        <f aca="false">SUM(H5+H37)</f>
        <v>27.23</v>
      </c>
      <c r="I40" s="15" t="n">
        <f aca="false">SUM(I5+I37)</f>
        <v>30.18</v>
      </c>
      <c r="J40" s="15" t="n">
        <f aca="false">SUM(J5+J37)</f>
        <v>32.56</v>
      </c>
      <c r="K40" s="15" t="n">
        <f aca="false">SUM(K5+K37)</f>
        <v>37.19</v>
      </c>
      <c r="L40" s="15" t="n">
        <f aca="false">SUM(L5+L37)</f>
        <v>38.81</v>
      </c>
      <c r="M40" s="26" t="n">
        <f aca="false">SUM(M5+M37)</f>
        <v>38.81</v>
      </c>
      <c r="N40" s="25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27"/>
    <col collapsed="false" customWidth="true" hidden="false" outlineLevel="0" max="15" min="15" style="0" width="17.68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2.75" hidden="false" customHeight="false" outlineLevel="0" collapsed="false">
      <c r="A4" s="12" t="s">
        <v>17</v>
      </c>
      <c r="B4" s="33" t="n">
        <v>37438</v>
      </c>
      <c r="C4" s="33" t="n">
        <v>37469</v>
      </c>
      <c r="D4" s="33" t="n">
        <v>37500</v>
      </c>
      <c r="E4" s="33" t="n">
        <v>37530</v>
      </c>
      <c r="F4" s="33" t="n">
        <v>37561</v>
      </c>
      <c r="G4" s="33" t="n">
        <v>37591</v>
      </c>
      <c r="H4" s="33" t="n">
        <v>37622</v>
      </c>
      <c r="I4" s="33" t="n">
        <v>37653</v>
      </c>
      <c r="J4" s="33" t="n">
        <v>37681</v>
      </c>
      <c r="K4" s="33" t="n">
        <v>37712</v>
      </c>
      <c r="L4" s="33" t="n">
        <v>37742</v>
      </c>
      <c r="M4" s="34" t="n">
        <v>37773</v>
      </c>
      <c r="N4" s="35" t="s">
        <v>4</v>
      </c>
      <c r="O4" s="36" t="s">
        <v>17</v>
      </c>
    </row>
    <row r="5" customFormat="false" ht="13.5" hidden="false" customHeight="false" outlineLevel="0" collapsed="false">
      <c r="A5" s="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  <c r="N5" s="39"/>
      <c r="O5" s="40"/>
    </row>
    <row r="6" customFormat="false" ht="12.75" hidden="false" customHeight="false" outlineLevel="0" collapsed="false">
      <c r="A6" s="12"/>
      <c r="B6" s="41"/>
      <c r="C6" s="42"/>
      <c r="D6" s="43"/>
      <c r="E6" s="41"/>
      <c r="F6" s="43"/>
      <c r="G6" s="43"/>
      <c r="H6" s="43"/>
      <c r="I6" s="41"/>
      <c r="J6" s="41"/>
      <c r="K6" s="41"/>
      <c r="L6" s="41"/>
      <c r="M6" s="44"/>
      <c r="N6" s="45"/>
      <c r="O6" s="36"/>
    </row>
    <row r="7" customFormat="false" ht="12.75" hidden="false" customHeight="false" outlineLevel="0" collapsed="false">
      <c r="A7" s="12" t="s">
        <v>1</v>
      </c>
      <c r="B7" s="46" t="n">
        <f aca="false">CM!B37</f>
        <v>0</v>
      </c>
      <c r="C7" s="46" t="n">
        <f aca="false">CM!C37</f>
        <v>0</v>
      </c>
      <c r="D7" s="46" t="n">
        <f aca="false">CM!D37</f>
        <v>0</v>
      </c>
      <c r="E7" s="46" t="n">
        <f aca="false">CM!E37</f>
        <v>0</v>
      </c>
      <c r="F7" s="46" t="n">
        <f aca="false">CM!F37</f>
        <v>3.72</v>
      </c>
      <c r="G7" s="46" t="n">
        <f aca="false">CM!G37</f>
        <v>21.25</v>
      </c>
      <c r="H7" s="46" t="n">
        <f aca="false">CM!H37</f>
        <v>4.29</v>
      </c>
      <c r="I7" s="46" t="n">
        <f aca="false">CM!I37</f>
        <v>3.22</v>
      </c>
      <c r="J7" s="46" t="n">
        <f aca="false">CM!J37</f>
        <v>1.74</v>
      </c>
      <c r="K7" s="46" t="n">
        <f aca="false">CM!K37</f>
        <v>3.81</v>
      </c>
      <c r="L7" s="46" t="n">
        <f aca="false">CM!L37</f>
        <v>1.76</v>
      </c>
      <c r="M7" s="46" t="n">
        <f aca="false">CM!M37</f>
        <v>0</v>
      </c>
      <c r="N7" s="47" t="n">
        <f aca="false">SUM(B7:M7)</f>
        <v>39.79</v>
      </c>
      <c r="O7" s="36" t="s">
        <v>1</v>
      </c>
    </row>
    <row r="8" customFormat="false" ht="12.75" hidden="false" customHeight="false" outlineLevel="0" collapsed="false">
      <c r="A8" s="12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8"/>
      <c r="N8" s="47"/>
      <c r="O8" s="36"/>
    </row>
    <row r="9" customFormat="false" ht="12.75" hidden="false" customHeight="false" outlineLevel="0" collapsed="false">
      <c r="A9" s="12" t="s">
        <v>18</v>
      </c>
      <c r="B9" s="46" t="n">
        <f aca="false">'NIC-DAM'!B37</f>
        <v>0</v>
      </c>
      <c r="C9" s="46" t="n">
        <f aca="false">'NIC-DAM'!C37</f>
        <v>0</v>
      </c>
      <c r="D9" s="46" t="n">
        <f aca="false">'NIC-DAM'!D37</f>
        <v>0</v>
      </c>
      <c r="E9" s="46" t="n">
        <f aca="false">'NIC-DAM'!E37</f>
        <v>0</v>
      </c>
      <c r="F9" s="46" t="n">
        <f aca="false">'NIC-DAM'!F37</f>
        <v>3.45</v>
      </c>
      <c r="G9" s="46" t="n">
        <f aca="false">'NIC-DAM'!G37</f>
        <v>17.97</v>
      </c>
      <c r="H9" s="46" t="n">
        <f aca="false">'NIC-DAM'!H37</f>
        <v>2.74</v>
      </c>
      <c r="I9" s="46" t="n">
        <f aca="false">'NIC-DAM'!I37</f>
        <v>3.27</v>
      </c>
      <c r="J9" s="46" t="n">
        <f aca="false">'NIC-DAM'!J37</f>
        <v>3.24</v>
      </c>
      <c r="K9" s="46" t="n">
        <f aca="false">'NIC-DAM'!K37</f>
        <v>5.42</v>
      </c>
      <c r="L9" s="46" t="n">
        <f aca="false">'NIC-DAM'!L37</f>
        <v>1.43</v>
      </c>
      <c r="M9" s="46" t="n">
        <f aca="false">'NIC-DAM'!M37</f>
        <v>0</v>
      </c>
      <c r="N9" s="47" t="n">
        <f aca="false">SUM(B9:M9)</f>
        <v>37.52</v>
      </c>
      <c r="O9" s="36" t="s">
        <v>18</v>
      </c>
    </row>
    <row r="10" customFormat="false" ht="12.75" hidden="false" customHeight="false" outlineLevel="0" collapsed="false">
      <c r="A10" s="12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8"/>
      <c r="N10" s="47"/>
      <c r="O10" s="36"/>
    </row>
    <row r="11" customFormat="false" ht="12.75" hidden="false" customHeight="false" outlineLevel="0" collapsed="false">
      <c r="A11" s="12" t="s">
        <v>19</v>
      </c>
      <c r="B11" s="46" t="n">
        <f aca="false">KENT!B37</f>
        <v>0</v>
      </c>
      <c r="C11" s="46" t="n">
        <f aca="false">KENT!C37</f>
        <v>0</v>
      </c>
      <c r="D11" s="46" t="n">
        <f aca="false">KENT!D37</f>
        <v>0</v>
      </c>
      <c r="E11" s="46" t="n">
        <f aca="false">KENT!E37</f>
        <v>0</v>
      </c>
      <c r="F11" s="46" t="n">
        <f aca="false">KENT!F37</f>
        <v>4.4</v>
      </c>
      <c r="G11" s="46" t="n">
        <f aca="false">KENT!G37</f>
        <v>26.07</v>
      </c>
      <c r="H11" s="46" t="n">
        <f aca="false">KENT!H37</f>
        <v>4.84</v>
      </c>
      <c r="I11" s="46" t="n">
        <f aca="false">KENT!I37</f>
        <v>4.34</v>
      </c>
      <c r="J11" s="46" t="n">
        <f aca="false">KENT!J37</f>
        <v>3.66</v>
      </c>
      <c r="K11" s="46" t="n">
        <f aca="false">KENT!K37</f>
        <v>6.59</v>
      </c>
      <c r="L11" s="46" t="n">
        <f aca="false">KENT!L37</f>
        <v>2.27</v>
      </c>
      <c r="M11" s="46" t="n">
        <f aca="false">KENT!M37</f>
        <v>0</v>
      </c>
      <c r="N11" s="47" t="n">
        <f aca="false">SUM(B11:M11)</f>
        <v>52.17</v>
      </c>
      <c r="O11" s="36" t="s">
        <v>19</v>
      </c>
    </row>
    <row r="12" customFormat="false" ht="12.75" hidden="false" customHeight="false" outlineLevel="0" collapsed="false">
      <c r="A12" s="12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8"/>
      <c r="N12" s="47"/>
      <c r="O12" s="36"/>
    </row>
    <row r="13" customFormat="false" ht="12.75" hidden="false" customHeight="false" outlineLevel="0" collapsed="false">
      <c r="A13" s="12" t="s">
        <v>20</v>
      </c>
      <c r="B13" s="46" t="n">
        <f aca="false">ALPINE!B37</f>
        <v>0</v>
      </c>
      <c r="C13" s="46" t="n">
        <f aca="false">ALPINE!C37</f>
        <v>0</v>
      </c>
      <c r="D13" s="46" t="n">
        <f aca="false">ALPINE!D37</f>
        <v>0</v>
      </c>
      <c r="E13" s="46" t="n">
        <f aca="false">ALPINE!E37</f>
        <v>0</v>
      </c>
      <c r="F13" s="46" t="n">
        <f aca="false">ALPINE!F37</f>
        <v>4.09</v>
      </c>
      <c r="G13" s="46" t="n">
        <f aca="false">ALPINE!G37</f>
        <v>23.71</v>
      </c>
      <c r="H13" s="46" t="n">
        <f aca="false">ALPINE!H37</f>
        <v>7.06</v>
      </c>
      <c r="I13" s="46" t="n">
        <f aca="false">ALPINE!I37</f>
        <v>3.71</v>
      </c>
      <c r="J13" s="46" t="n">
        <f aca="false">ALPINE!J37</f>
        <v>3.57</v>
      </c>
      <c r="K13" s="46" t="n">
        <f aca="false">ALPINE!K37</f>
        <v>6.3</v>
      </c>
      <c r="L13" s="46" t="n">
        <f aca="false">ALPINE!L37</f>
        <v>1.75</v>
      </c>
      <c r="M13" s="46" t="n">
        <f aca="false">ALPINE!M37</f>
        <v>0</v>
      </c>
      <c r="N13" s="47" t="n">
        <f aca="false">SUM(B13:M13)</f>
        <v>50.19</v>
      </c>
      <c r="O13" s="36" t="s">
        <v>20</v>
      </c>
    </row>
    <row r="14" customFormat="false" ht="12.75" hidden="false" customHeight="false" outlineLevel="0" collapsed="false">
      <c r="A14" s="12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8"/>
      <c r="N14" s="47"/>
      <c r="O14" s="36"/>
    </row>
    <row r="15" customFormat="false" ht="12.75" hidden="false" customHeight="false" outlineLevel="0" collapsed="false">
      <c r="A15" s="12" t="s">
        <v>21</v>
      </c>
      <c r="B15" s="46" t="n">
        <f aca="false">'BON TEMPE'!B37</f>
        <v>0</v>
      </c>
      <c r="C15" s="46" t="n">
        <f aca="false">'BON TEMPE'!C37</f>
        <v>0</v>
      </c>
      <c r="D15" s="46" t="n">
        <f aca="false">'BON TEMPE'!D37</f>
        <v>0</v>
      </c>
      <c r="E15" s="46" t="n">
        <f aca="false">'BON TEMPE'!E37</f>
        <v>0</v>
      </c>
      <c r="F15" s="46" t="n">
        <f aca="false">'BON TEMPE'!F37</f>
        <v>3.6</v>
      </c>
      <c r="G15" s="46" t="n">
        <f aca="false">'BON TEMPE'!G37</f>
        <v>23.23</v>
      </c>
      <c r="H15" s="46" t="n">
        <f aca="false">'BON TEMPE'!H37</f>
        <v>6.28</v>
      </c>
      <c r="I15" s="46" t="n">
        <f aca="false">'BON TEMPE'!I37</f>
        <v>1.96</v>
      </c>
      <c r="J15" s="46" t="n">
        <f aca="false">'BON TEMPE'!J37</f>
        <v>2.98</v>
      </c>
      <c r="K15" s="46" t="n">
        <f aca="false">'BON TEMPE'!K37</f>
        <v>5.65</v>
      </c>
      <c r="L15" s="46" t="n">
        <f aca="false">'BON TEMPE'!L37</f>
        <v>2.2</v>
      </c>
      <c r="M15" s="46" t="n">
        <f aca="false">'BON TEMPE'!M37</f>
        <v>0</v>
      </c>
      <c r="N15" s="47" t="n">
        <f aca="false">SUM(B15:M15)</f>
        <v>45.9</v>
      </c>
      <c r="O15" s="36" t="s">
        <v>21</v>
      </c>
    </row>
    <row r="16" customFormat="false" ht="12.75" hidden="false" customHeight="false" outlineLevel="0" collapsed="false">
      <c r="A16" s="12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8"/>
      <c r="N16" s="47"/>
      <c r="O16" s="36"/>
    </row>
    <row r="17" customFormat="false" ht="12.75" hidden="false" customHeight="false" outlineLevel="0" collapsed="false">
      <c r="A17" s="12" t="s">
        <v>22</v>
      </c>
      <c r="B17" s="46" t="n">
        <f aca="false">LAGUNITAS!B37</f>
        <v>0</v>
      </c>
      <c r="C17" s="46" t="n">
        <f aca="false">LAGUNITAS!C37</f>
        <v>0</v>
      </c>
      <c r="D17" s="46" t="n">
        <f aca="false">LAGUNITAS!D37</f>
        <v>0</v>
      </c>
      <c r="E17" s="46" t="n">
        <f aca="false">LAGUNITAS!E37</f>
        <v>0</v>
      </c>
      <c r="F17" s="46" t="n">
        <f aca="false">LAGUNITAS!F37</f>
        <v>4.81</v>
      </c>
      <c r="G17" s="46" t="n">
        <f aca="false">LAGUNITAS!G37</f>
        <v>29.61</v>
      </c>
      <c r="H17" s="46" t="n">
        <f aca="false">LAGUNITAS!H37</f>
        <v>6.07</v>
      </c>
      <c r="I17" s="46" t="n">
        <f aca="false">LAGUNITAS!I37</f>
        <v>4.25</v>
      </c>
      <c r="J17" s="46" t="n">
        <f aca="false">LAGUNITAS!J37</f>
        <v>3.16</v>
      </c>
      <c r="K17" s="46" t="n">
        <f aca="false">LAGUNITAS!K37</f>
        <v>6.09</v>
      </c>
      <c r="L17" s="46" t="n">
        <f aca="false">LAGUNITAS!L37</f>
        <v>2.72</v>
      </c>
      <c r="M17" s="46" t="n">
        <f aca="false">LAGUNITAS!M37</f>
        <v>0</v>
      </c>
      <c r="N17" s="47" t="n">
        <f aca="false">SUM(B17:M17)</f>
        <v>56.71</v>
      </c>
      <c r="O17" s="36" t="s">
        <v>22</v>
      </c>
    </row>
    <row r="18" customFormat="false" ht="12.75" hidden="false" customHeight="false" outlineLevel="0" collapsed="false">
      <c r="A18" s="12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8"/>
      <c r="N18" s="47"/>
      <c r="O18" s="36"/>
    </row>
    <row r="19" customFormat="false" ht="12.75" hidden="false" customHeight="false" outlineLevel="0" collapsed="false">
      <c r="A19" s="12" t="s">
        <v>23</v>
      </c>
      <c r="B19" s="46" t="n">
        <f aca="false">PHOENIX!B37</f>
        <v>0</v>
      </c>
      <c r="C19" s="46" t="n">
        <f aca="false">PHOENIX!C37</f>
        <v>0</v>
      </c>
      <c r="D19" s="46" t="n">
        <f aca="false">PHOENIX!D37</f>
        <v>0</v>
      </c>
      <c r="E19" s="46" t="n">
        <f aca="false">PHOENIX!E37</f>
        <v>0</v>
      </c>
      <c r="F19" s="46" t="n">
        <f aca="false">PHOENIX!F37</f>
        <v>5.23</v>
      </c>
      <c r="G19" s="46" t="n">
        <f aca="false">PHOENIX!G37</f>
        <v>30.31</v>
      </c>
      <c r="H19" s="46" t="n">
        <f aca="false">PHOENIX!H37</f>
        <v>6.32</v>
      </c>
      <c r="I19" s="46" t="n">
        <f aca="false">PHOENIX!I37</f>
        <v>4.11</v>
      </c>
      <c r="J19" s="46" t="n">
        <f aca="false">PHOENIX!J37</f>
        <v>3.3</v>
      </c>
      <c r="K19" s="46" t="n">
        <f aca="false">PHOENIX!K37</f>
        <v>6.83</v>
      </c>
      <c r="L19" s="46" t="n">
        <f aca="false">PHOENIX!L37</f>
        <v>2.48</v>
      </c>
      <c r="M19" s="46" t="n">
        <f aca="false">PHOENIX!M37</f>
        <v>0</v>
      </c>
      <c r="N19" s="47" t="n">
        <f aca="false">SUM(B19:M19)</f>
        <v>58.58</v>
      </c>
      <c r="O19" s="36" t="s">
        <v>23</v>
      </c>
    </row>
    <row r="20" customFormat="false" ht="12.75" hidden="false" customHeight="false" outlineLevel="0" collapsed="false">
      <c r="A20" s="12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8"/>
      <c r="N20" s="47"/>
      <c r="O20" s="36"/>
    </row>
    <row r="21" customFormat="false" ht="12.75" hidden="false" customHeight="false" outlineLevel="0" collapsed="false">
      <c r="A21" s="12" t="s">
        <v>13</v>
      </c>
      <c r="B21" s="46" t="n">
        <f aca="false">SOULAJULE!B37</f>
        <v>0</v>
      </c>
      <c r="C21" s="46" t="n">
        <f aca="false">SOULAJULE!C37</f>
        <v>0</v>
      </c>
      <c r="D21" s="46" t="n">
        <f aca="false">SOULAJULE!D37</f>
        <v>0</v>
      </c>
      <c r="E21" s="46" t="n">
        <f aca="false">SOULAJULE!E37</f>
        <v>0</v>
      </c>
      <c r="F21" s="46" t="n">
        <f aca="false">SOULAJULE!F37</f>
        <v>3.78</v>
      </c>
      <c r="G21" s="46" t="n">
        <f aca="false">SOULAJULE!G37</f>
        <v>19.14</v>
      </c>
      <c r="H21" s="46" t="n">
        <f aca="false">SOULAJULE!H37</f>
        <v>2.42</v>
      </c>
      <c r="I21" s="46" t="n">
        <f aca="false">SOULAJULE!I37</f>
        <v>3.05</v>
      </c>
      <c r="J21" s="46" t="n">
        <f aca="false">SOULAJULE!J37</f>
        <v>3.75</v>
      </c>
      <c r="K21" s="46" t="n">
        <f aca="false">SOULAJULE!K37</f>
        <v>4.93</v>
      </c>
      <c r="L21" s="46" t="n">
        <f aca="false">SOULAJULE!L37</f>
        <v>1.9</v>
      </c>
      <c r="M21" s="46" t="n">
        <f aca="false">SOULAJULE!M37</f>
        <v>0</v>
      </c>
      <c r="N21" s="47" t="n">
        <f aca="false">SUM(B21:M21)</f>
        <v>38.97</v>
      </c>
      <c r="O21" s="36" t="s">
        <v>13</v>
      </c>
    </row>
    <row r="22" customFormat="false" ht="12.75" hidden="false" customHeight="false" outlineLevel="0" collapsed="false">
      <c r="A22" s="12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8"/>
      <c r="N22" s="47"/>
      <c r="O22" s="36"/>
    </row>
    <row r="23" customFormat="false" ht="12.75" hidden="false" customHeight="false" outlineLevel="0" collapsed="false">
      <c r="A23" s="12" t="s">
        <v>14</v>
      </c>
      <c r="B23" s="46" t="n">
        <f aca="false">'NIC-TOWN'!B37</f>
        <v>0</v>
      </c>
      <c r="C23" s="46" t="n">
        <f aca="false">'NIC-TOWN'!C37</f>
        <v>0</v>
      </c>
      <c r="D23" s="46" t="n">
        <f aca="false">'NIC-TOWN'!D37</f>
        <v>0</v>
      </c>
      <c r="E23" s="46" t="n">
        <f aca="false">'NIC-TOWN'!E37</f>
        <v>0</v>
      </c>
      <c r="F23" s="46" t="n">
        <f aca="false">'NIC-TOWN'!F37</f>
        <v>4.2</v>
      </c>
      <c r="G23" s="46" t="n">
        <f aca="false">'NIC-TOWN'!G37</f>
        <v>20.85</v>
      </c>
      <c r="H23" s="46" t="n">
        <f aca="false">'NIC-TOWN'!H37</f>
        <v>3.12</v>
      </c>
      <c r="I23" s="46" t="n">
        <f aca="false">'NIC-TOWN'!I37</f>
        <v>3.67</v>
      </c>
      <c r="J23" s="46" t="n">
        <f aca="false">'NIC-TOWN'!J37</f>
        <v>3.34</v>
      </c>
      <c r="K23" s="46" t="n">
        <f aca="false">'NIC-TOWN'!K37</f>
        <v>6.62</v>
      </c>
      <c r="L23" s="46" t="n">
        <f aca="false">'NIC-TOWN'!L37</f>
        <v>1.92</v>
      </c>
      <c r="M23" s="46" t="n">
        <f aca="false">'NIC-TOWN'!M37</f>
        <v>0</v>
      </c>
      <c r="N23" s="47" t="n">
        <f aca="false">SUM(B23:M23)</f>
        <v>43.72</v>
      </c>
      <c r="O23" s="36" t="s">
        <v>14</v>
      </c>
    </row>
    <row r="24" customFormat="false" ht="12.75" hidden="false" customHeight="false" outlineLevel="0" collapsed="false">
      <c r="A24" s="12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8"/>
      <c r="N24" s="47"/>
      <c r="O24" s="36"/>
    </row>
    <row r="25" customFormat="false" ht="12.75" hidden="false" customHeight="false" outlineLevel="0" collapsed="false">
      <c r="A25" s="12" t="s">
        <v>24</v>
      </c>
      <c r="B25" s="46" t="n">
        <f aca="false">'TOCO-LOMA'!B37</f>
        <v>0</v>
      </c>
      <c r="C25" s="46" t="n">
        <f aca="false">'TOCO-LOMA'!C37</f>
        <v>0</v>
      </c>
      <c r="D25" s="46" t="n">
        <f aca="false">'TOCO-LOMA'!D37</f>
        <v>0</v>
      </c>
      <c r="E25" s="46" t="n">
        <f aca="false">'TOCO-LOMA'!E37</f>
        <v>0</v>
      </c>
      <c r="F25" s="46" t="n">
        <f aca="false">'TOCO-LOMA'!F37</f>
        <v>3.55</v>
      </c>
      <c r="G25" s="46" t="n">
        <f aca="false">'TOCO-LOMA'!G37</f>
        <v>19.97</v>
      </c>
      <c r="H25" s="46" t="n">
        <f aca="false">'TOCO-LOMA'!H37</f>
        <v>2.75</v>
      </c>
      <c r="I25" s="46" t="n">
        <f aca="false">'TOCO-LOMA'!I37</f>
        <v>2.97</v>
      </c>
      <c r="J25" s="46" t="n">
        <f aca="false">'TOCO-LOMA'!J37</f>
        <v>3.3</v>
      </c>
      <c r="K25" s="46" t="n">
        <f aca="false">'TOCO-LOMA'!K37</f>
        <v>5.07</v>
      </c>
      <c r="L25" s="46" t="n">
        <f aca="false">'TOCO-LOMA'!L37</f>
        <v>1.46</v>
      </c>
      <c r="M25" s="46" t="n">
        <f aca="false">'TOCO-LOMA'!M37</f>
        <v>0</v>
      </c>
      <c r="N25" s="47" t="n">
        <f aca="false">SUM(B25:M25)</f>
        <v>39.07</v>
      </c>
      <c r="O25" s="36" t="s">
        <v>24</v>
      </c>
    </row>
    <row r="26" customFormat="false" ht="12.75" hidden="false" customHeight="false" outlineLevel="0" collapsed="false">
      <c r="A26" s="12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8"/>
      <c r="N26" s="47"/>
      <c r="O26" s="36"/>
    </row>
    <row r="27" customFormat="false" ht="12.75" hidden="false" customHeight="false" outlineLevel="0" collapsed="false">
      <c r="A27" s="12" t="s">
        <v>16</v>
      </c>
      <c r="B27" s="46" t="n">
        <f aca="false">'HICKS VALLEY'!B37</f>
        <v>0</v>
      </c>
      <c r="C27" s="46" t="n">
        <f aca="false">'HICKS VALLEY'!C37</f>
        <v>0</v>
      </c>
      <c r="D27" s="46" t="n">
        <f aca="false">'HICKS VALLEY'!D37</f>
        <v>0</v>
      </c>
      <c r="E27" s="46" t="n">
        <f aca="false">'HICKS VALLEY'!E37</f>
        <v>0</v>
      </c>
      <c r="F27" s="46" t="n">
        <f aca="false">'HICKS VALLEY'!F37</f>
        <v>4.13</v>
      </c>
      <c r="G27" s="46" t="n">
        <f aca="false">'HICKS VALLEY'!G37</f>
        <v>18.77</v>
      </c>
      <c r="H27" s="46" t="n">
        <f aca="false">'HICKS VALLEY'!H37</f>
        <v>4.33</v>
      </c>
      <c r="I27" s="46" t="n">
        <f aca="false">'HICKS VALLEY'!I37</f>
        <v>2.95</v>
      </c>
      <c r="J27" s="46" t="n">
        <f aca="false">'HICKS VALLEY'!J37</f>
        <v>2.38</v>
      </c>
      <c r="K27" s="46" t="n">
        <f aca="false">'HICKS VALLEY'!K37</f>
        <v>4.63</v>
      </c>
      <c r="L27" s="46" t="n">
        <f aca="false">'HICKS VALLEY'!L37</f>
        <v>1.62</v>
      </c>
      <c r="M27" s="46" t="n">
        <f aca="false">'HICKS VALLEY'!M37</f>
        <v>0</v>
      </c>
      <c r="N27" s="47" t="n">
        <f aca="false">SUM(B27:M27)</f>
        <v>38.81</v>
      </c>
      <c r="O27" s="36" t="s">
        <v>16</v>
      </c>
    </row>
    <row r="28" customFormat="false" ht="12.75" hidden="false" customHeight="false" outlineLevel="0" collapsed="false">
      <c r="A28" s="12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8"/>
      <c r="N28" s="49"/>
      <c r="O28" s="36"/>
    </row>
    <row r="29" customFormat="false" ht="13.5" hidden="false" customHeight="false" outlineLevel="0" collapsed="false">
      <c r="A29" s="8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N29" s="39"/>
      <c r="O29" s="40"/>
    </row>
    <row r="30" customFormat="false" ht="12.75" hidden="false" customHeight="false" outlineLevel="0" collapsed="false">
      <c r="A30" s="12" t="s">
        <v>5</v>
      </c>
      <c r="B30" s="43" t="n">
        <f aca="false">AVERAGE(B6:B28)</f>
        <v>0</v>
      </c>
      <c r="C30" s="43" t="n">
        <f aca="false">AVERAGE(C6:C28)</f>
        <v>0</v>
      </c>
      <c r="D30" s="43" t="n">
        <f aca="false">AVERAGE(D6:D28)</f>
        <v>0</v>
      </c>
      <c r="E30" s="43" t="n">
        <f aca="false">AVERAGE(E6:E28)</f>
        <v>0</v>
      </c>
      <c r="F30" s="43" t="n">
        <f aca="false">AVERAGE(F6:F28)</f>
        <v>4.08727272727273</v>
      </c>
      <c r="G30" s="43" t="n">
        <f aca="false">AVERAGE(G6:G28)</f>
        <v>22.8072727272727</v>
      </c>
      <c r="H30" s="43" t="n">
        <f aca="false">AVERAGE(H6:H28)</f>
        <v>4.56545454545455</v>
      </c>
      <c r="I30" s="43" t="n">
        <f aca="false">AVERAGE(I6:I28)</f>
        <v>3.40909090909091</v>
      </c>
      <c r="J30" s="43" t="n">
        <f aca="false">AVERAGE(J6:J28)</f>
        <v>3.12909090909091</v>
      </c>
      <c r="K30" s="43" t="n">
        <f aca="false">AVERAGE(K6:K28)</f>
        <v>5.63090909090909</v>
      </c>
      <c r="L30" s="43" t="n">
        <f aca="false">AVERAGE(L6:L28)</f>
        <v>1.95545454545455</v>
      </c>
      <c r="M30" s="52" t="n">
        <f aca="false">AVERAGE(M6:M28)</f>
        <v>0</v>
      </c>
      <c r="N30" s="53" t="n">
        <f aca="false">AVERAGE(N6:N28)</f>
        <v>45.5845454545455</v>
      </c>
      <c r="O30" s="36" t="s">
        <v>5</v>
      </c>
    </row>
    <row r="31" customFormat="false" ht="12.75" hidden="false" customHeight="false" outlineLevel="0" collapsed="false">
      <c r="A31" s="54"/>
      <c r="B31" s="55"/>
      <c r="C31" s="55"/>
      <c r="D31" s="55"/>
      <c r="E31" s="55"/>
      <c r="F31" s="56"/>
      <c r="G31" s="56"/>
      <c r="H31" s="56"/>
      <c r="I31" s="55"/>
      <c r="J31" s="55"/>
      <c r="K31" s="55"/>
      <c r="L31" s="55"/>
      <c r="M31" s="55"/>
      <c r="N31" s="57"/>
    </row>
    <row r="32" customFormat="false" ht="12.75" hidden="false" customHeight="false" outlineLevel="0" collapsed="false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7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M7" activeCellId="0" sqref="M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0.12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37.52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3.45</v>
      </c>
      <c r="H5" s="9" t="n">
        <f aca="false">G40</f>
        <v>21.42</v>
      </c>
      <c r="I5" s="9" t="n">
        <f aca="false">H40</f>
        <v>24.16</v>
      </c>
      <c r="J5" s="9" t="n">
        <f aca="false">I40</f>
        <v>27.43</v>
      </c>
      <c r="K5" s="9" t="n">
        <f aca="false">J40</f>
        <v>30.67</v>
      </c>
      <c r="L5" s="9" t="n">
        <f aca="false">K40</f>
        <v>36.09</v>
      </c>
      <c r="M5" s="10" t="n">
        <f aca="false">L40</f>
        <v>37.52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0.07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0.16</v>
      </c>
      <c r="L7" s="15" t="n">
        <v>0.42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5" t="n">
        <v>0.16</v>
      </c>
      <c r="L8" s="15" t="n">
        <v>0.79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0.38</v>
      </c>
      <c r="L9" s="15" t="n">
        <v>0.08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0.88</v>
      </c>
      <c r="G12" s="15" t="n">
        <v>0.1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0.05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1.73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5" t="n">
        <v>0.09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0.48</v>
      </c>
      <c r="G14" s="13" t="n">
        <v>0</v>
      </c>
      <c r="H14" s="15" t="n">
        <v>0.32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0.03</v>
      </c>
      <c r="G15" s="15" t="n">
        <v>0.8</v>
      </c>
      <c r="H15" s="15" t="n">
        <v>1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5" t="n">
        <v>0.08</v>
      </c>
      <c r="G16" s="13" t="n">
        <v>0</v>
      </c>
      <c r="H16" s="15" t="n">
        <v>0.4</v>
      </c>
      <c r="I16" s="13" t="n">
        <v>0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5" t="n">
        <v>0.05</v>
      </c>
      <c r="I17" s="15" t="n">
        <v>0.14</v>
      </c>
      <c r="J17" s="13" t="n">
        <v>0</v>
      </c>
      <c r="K17" s="15" t="n">
        <v>1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0.25</v>
      </c>
      <c r="G18" s="15" t="n">
        <v>2.2</v>
      </c>
      <c r="H18" s="13" t="n">
        <v>0</v>
      </c>
      <c r="I18" s="15" t="n">
        <v>0.71</v>
      </c>
      <c r="J18" s="15" t="n">
        <v>0.7</v>
      </c>
      <c r="K18" s="15" t="n">
        <v>1.15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3.05</v>
      </c>
      <c r="H19" s="15" t="n">
        <v>0.36</v>
      </c>
      <c r="I19" s="15" t="n">
        <v>0.12</v>
      </c>
      <c r="J19" s="15" t="n">
        <v>0.53</v>
      </c>
      <c r="K19" s="15" t="n">
        <v>0.11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1.4</v>
      </c>
      <c r="H20" s="13" t="n">
        <v>0</v>
      </c>
      <c r="I20" s="13" t="n">
        <v>0</v>
      </c>
      <c r="J20" s="15" t="n">
        <v>1.28</v>
      </c>
      <c r="K20" s="13" t="n">
        <v>0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3.03</v>
      </c>
      <c r="H21" s="13" t="n">
        <v>0</v>
      </c>
      <c r="I21" s="15" t="n">
        <v>1.63</v>
      </c>
      <c r="J21" s="15" t="n">
        <v>0.14</v>
      </c>
      <c r="K21" s="13" t="n">
        <v>0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0.59</v>
      </c>
      <c r="H22" s="13" t="n">
        <v>0</v>
      </c>
      <c r="I22" s="15" t="n">
        <v>0.03</v>
      </c>
      <c r="J22" s="13" t="n">
        <v>0</v>
      </c>
      <c r="K22" s="15" t="n">
        <v>0.09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0.16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5" t="n">
        <v>0.1</v>
      </c>
      <c r="J24" s="13" t="n">
        <v>0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2.27</v>
      </c>
      <c r="H26" s="15" t="n">
        <v>0.27</v>
      </c>
      <c r="I26" s="13" t="n">
        <v>0</v>
      </c>
      <c r="J26" s="15" t="n">
        <v>0.26</v>
      </c>
      <c r="K26" s="13" t="n">
        <v>0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0.04</v>
      </c>
      <c r="H27" s="15" t="n">
        <v>0.27</v>
      </c>
      <c r="I27" s="13" t="n">
        <v>0</v>
      </c>
      <c r="J27" s="15" t="n">
        <v>0.04</v>
      </c>
      <c r="K27" s="15" t="n">
        <v>0.27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5" t="n">
        <v>0.11</v>
      </c>
      <c r="K28" s="13" t="n">
        <v>0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13" t="n">
        <v>0</v>
      </c>
      <c r="K29" s="15" t="n">
        <v>0.86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0.01</v>
      </c>
      <c r="H30" s="13" t="n">
        <v>0</v>
      </c>
      <c r="I30" s="15" t="n">
        <v>0.09</v>
      </c>
      <c r="J30" s="13" t="n">
        <v>0</v>
      </c>
      <c r="K30" s="13" t="n">
        <v>0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0.4</v>
      </c>
      <c r="H31" s="13" t="n">
        <v>0</v>
      </c>
      <c r="I31" s="13" t="n">
        <v>0</v>
      </c>
      <c r="J31" s="15" t="n">
        <v>0.18</v>
      </c>
      <c r="K31" s="15" t="n">
        <v>0.52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0.89</v>
      </c>
      <c r="H32" s="13" t="n">
        <v>0</v>
      </c>
      <c r="I32" s="15" t="n">
        <v>0.45</v>
      </c>
      <c r="J32" s="13" t="n">
        <v>0</v>
      </c>
      <c r="K32" s="15" t="n">
        <v>0.01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0.5</v>
      </c>
      <c r="H33" s="13" t="n">
        <v>0</v>
      </c>
      <c r="I33" s="13" t="n">
        <v>0</v>
      </c>
      <c r="J33" s="13" t="n">
        <v>0</v>
      </c>
      <c r="K33" s="15" t="n">
        <v>0.44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1.56</v>
      </c>
      <c r="H34" s="13" t="n">
        <v>0</v>
      </c>
      <c r="I34" s="13"/>
      <c r="J34" s="13" t="n">
        <v>0</v>
      </c>
      <c r="K34" s="15" t="n">
        <v>0.27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0.06</v>
      </c>
      <c r="H35" s="13" t="n">
        <v>0</v>
      </c>
      <c r="I35" s="13"/>
      <c r="J35" s="13" t="n">
        <v>0</v>
      </c>
      <c r="K35" s="13" t="n">
        <v>0</v>
      </c>
      <c r="L35" s="13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0.91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2.7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1" t="n">
        <f aca="false">SUM(E6:E36)</f>
        <v>0</v>
      </c>
      <c r="F37" s="22" t="n">
        <f aca="false">SUM(F6:F36)</f>
        <v>3.45</v>
      </c>
      <c r="G37" s="22" t="n">
        <f aca="false">SUM(G6:G36)</f>
        <v>17.97</v>
      </c>
      <c r="H37" s="22" t="n">
        <f aca="false">SUM(H6:H36)</f>
        <v>2.74</v>
      </c>
      <c r="I37" s="22" t="n">
        <f aca="false">SUM(I6:I36)</f>
        <v>3.27</v>
      </c>
      <c r="J37" s="22" t="n">
        <f aca="false">SUM(J6:J36)</f>
        <v>3.24</v>
      </c>
      <c r="K37" s="22" t="n">
        <f aca="false">SUM(K6:K36)</f>
        <v>5.42</v>
      </c>
      <c r="L37" s="22" t="n">
        <f aca="false">SUM(L6:L36)</f>
        <v>1.43</v>
      </c>
      <c r="M37" s="23" t="n">
        <f aca="false">SUM(M6:M36)</f>
        <v>0</v>
      </c>
      <c r="N37" s="24" t="s">
        <v>4</v>
      </c>
    </row>
    <row r="38" customFormat="false" ht="12.7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1" t="n">
        <f aca="false">AVERAGE(E6:E36)</f>
        <v>0</v>
      </c>
      <c r="F38" s="22" t="n">
        <f aca="false">AVERAGE(F6:F36)</f>
        <v>0.115</v>
      </c>
      <c r="G38" s="22" t="n">
        <f aca="false">AVERAGE(G6:G36)</f>
        <v>0.579677419354839</v>
      </c>
      <c r="H38" s="22" t="n">
        <f aca="false">AVERAGE(H6:H36)</f>
        <v>0.0883870967741936</v>
      </c>
      <c r="I38" s="22" t="n">
        <f aca="false">AVERAGE(I6:I36)</f>
        <v>0.116785714285714</v>
      </c>
      <c r="J38" s="22" t="n">
        <f aca="false">AVERAGE(J6:J36)</f>
        <v>0.104516129032258</v>
      </c>
      <c r="K38" s="22" t="n">
        <f aca="false">AVERAGE(K6:K36)</f>
        <v>0.180666666666667</v>
      </c>
      <c r="L38" s="22" t="n">
        <f aca="false">AVERAGE(L6:L36)</f>
        <v>0.0461290322580645</v>
      </c>
      <c r="M38" s="23" t="n">
        <f aca="false">AVERAGE(M6:M36)</f>
        <v>0</v>
      </c>
      <c r="N38" s="24" t="s">
        <v>5</v>
      </c>
    </row>
    <row r="39" customFormat="false" ht="12.7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3.45</v>
      </c>
      <c r="G40" s="15" t="n">
        <f aca="false">SUM(G5+G37)</f>
        <v>21.42</v>
      </c>
      <c r="H40" s="15" t="n">
        <f aca="false">SUM(H5+H37)</f>
        <v>24.16</v>
      </c>
      <c r="I40" s="15" t="n">
        <f aca="false">SUM(I5+I37)</f>
        <v>27.43</v>
      </c>
      <c r="J40" s="15" t="n">
        <f aca="false">SUM(J5+J37)</f>
        <v>30.67</v>
      </c>
      <c r="K40" s="15" t="n">
        <f aca="false">SUM(K5+K37)</f>
        <v>36.09</v>
      </c>
      <c r="L40" s="15" t="n">
        <f aca="false">SUM(L5+L37)</f>
        <v>37.52</v>
      </c>
      <c r="M40" s="26" t="n">
        <f aca="false">SUM(M5+M37)</f>
        <v>37.52</v>
      </c>
      <c r="N40" s="25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M7" activeCellId="0" sqref="M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2.12"/>
    <col collapsed="false" customWidth="true" hidden="false" outlineLevel="0" max="13" min="13" style="0" width="8.69"/>
    <col collapsed="false" customWidth="true" hidden="false" outlineLevel="0" max="14" min="14" style="0" width="13.12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52.17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4.4</v>
      </c>
      <c r="H5" s="9" t="n">
        <f aca="false">G40</f>
        <v>30.47</v>
      </c>
      <c r="I5" s="9" t="n">
        <f aca="false">H40</f>
        <v>35.31</v>
      </c>
      <c r="J5" s="9" t="n">
        <f aca="false">I40</f>
        <v>39.65</v>
      </c>
      <c r="K5" s="9" t="n">
        <f aca="false">J40</f>
        <v>43.31</v>
      </c>
      <c r="L5" s="9" t="n">
        <f aca="false">K40</f>
        <v>49.9</v>
      </c>
      <c r="M5" s="10" t="n">
        <f aca="false">L40</f>
        <v>52.17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0.06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0.07</v>
      </c>
      <c r="L7" s="15" t="n">
        <v>0.6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5" t="n">
        <v>0.12</v>
      </c>
      <c r="L8" s="15" t="n">
        <v>1.17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0.61</v>
      </c>
      <c r="L9" s="15" t="n">
        <v>0.33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1.05</v>
      </c>
      <c r="G12" s="15" t="n">
        <v>0.07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0.07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2.57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5" t="n">
        <v>0.1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0.45</v>
      </c>
      <c r="G14" s="13" t="n">
        <v>0</v>
      </c>
      <c r="H14" s="15" t="n">
        <v>0.03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0.08</v>
      </c>
      <c r="G15" s="15" t="n">
        <v>1.37</v>
      </c>
      <c r="H15" s="15" t="n">
        <v>1.6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5" t="n">
        <v>0.07</v>
      </c>
      <c r="G16" s="13" t="n">
        <v>0</v>
      </c>
      <c r="H16" s="15" t="n">
        <v>0.94</v>
      </c>
      <c r="I16" s="13" t="n">
        <v>0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5" t="n">
        <v>0.2</v>
      </c>
      <c r="I17" s="15" t="n">
        <v>0.21</v>
      </c>
      <c r="J17" s="13" t="n">
        <v>0</v>
      </c>
      <c r="K17" s="15" t="n">
        <v>1.5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0.18</v>
      </c>
      <c r="G18" s="15" t="n">
        <v>3.6</v>
      </c>
      <c r="H18" s="13" t="n">
        <v>0</v>
      </c>
      <c r="I18" s="15" t="n">
        <v>1.26</v>
      </c>
      <c r="J18" s="15" t="n">
        <v>0.4</v>
      </c>
      <c r="K18" s="15" t="n">
        <v>1.39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4.73</v>
      </c>
      <c r="H19" s="15" t="n">
        <v>0.56</v>
      </c>
      <c r="I19" s="15" t="n">
        <v>0.14</v>
      </c>
      <c r="J19" s="15" t="n">
        <v>1.83</v>
      </c>
      <c r="K19" s="15" t="n">
        <v>0.11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1.89</v>
      </c>
      <c r="H20" s="13" t="n">
        <v>0</v>
      </c>
      <c r="I20" s="13" t="n">
        <v>0</v>
      </c>
      <c r="J20" s="15" t="n">
        <v>1.12</v>
      </c>
      <c r="K20" s="13" t="n">
        <v>0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2.57</v>
      </c>
      <c r="H21" s="13" t="n">
        <v>0</v>
      </c>
      <c r="I21" s="15" t="n">
        <v>2.13</v>
      </c>
      <c r="J21" s="15" t="n">
        <v>0.13</v>
      </c>
      <c r="K21" s="13" t="n">
        <v>0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0.97</v>
      </c>
      <c r="H22" s="13" t="n">
        <v>0</v>
      </c>
      <c r="I22" s="15" t="n">
        <v>0.03</v>
      </c>
      <c r="J22" s="13" t="n">
        <v>0</v>
      </c>
      <c r="K22" s="15" t="n">
        <v>0.12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0.22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5" t="n">
        <v>0.13</v>
      </c>
      <c r="J24" s="13" t="n">
        <v>0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2.48</v>
      </c>
      <c r="H26" s="15" t="n">
        <v>0.67</v>
      </c>
      <c r="I26" s="13" t="n">
        <v>0</v>
      </c>
      <c r="J26" s="13" t="n">
        <v>0</v>
      </c>
      <c r="K26" s="13" t="n">
        <v>0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0.02</v>
      </c>
      <c r="H27" s="15" t="n">
        <v>0.78</v>
      </c>
      <c r="I27" s="13" t="n">
        <v>0</v>
      </c>
      <c r="J27" s="15" t="n">
        <v>0.03</v>
      </c>
      <c r="K27" s="15" t="n">
        <v>0.23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3" t="n">
        <v>0</v>
      </c>
      <c r="K28" s="13" t="n">
        <v>0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13" t="n">
        <v>0</v>
      </c>
      <c r="K29" s="15" t="n">
        <v>0.92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0.03</v>
      </c>
      <c r="H30" s="13" t="n">
        <v>0</v>
      </c>
      <c r="I30" s="15" t="n">
        <v>0.04</v>
      </c>
      <c r="J30" s="13" t="n">
        <v>0</v>
      </c>
      <c r="K30" s="13" t="n">
        <v>0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0.98</v>
      </c>
      <c r="H31" s="13" t="n">
        <v>0</v>
      </c>
      <c r="I31" s="13" t="n">
        <v>0</v>
      </c>
      <c r="J31" s="15" t="n">
        <v>0.15</v>
      </c>
      <c r="K31" s="15" t="n">
        <v>0.41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2.45</v>
      </c>
      <c r="H32" s="13" t="n">
        <v>0</v>
      </c>
      <c r="I32" s="15" t="n">
        <v>0.4</v>
      </c>
      <c r="J32" s="13" t="n">
        <v>0</v>
      </c>
      <c r="K32" s="15" t="n">
        <v>0.03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1.32</v>
      </c>
      <c r="H33" s="13" t="n">
        <v>0</v>
      </c>
      <c r="I33" s="13" t="n">
        <v>0</v>
      </c>
      <c r="J33" s="13" t="n">
        <v>0</v>
      </c>
      <c r="K33" s="15" t="n">
        <v>0.79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1.8</v>
      </c>
      <c r="H34" s="13" t="n">
        <v>0</v>
      </c>
      <c r="I34" s="13"/>
      <c r="J34" s="13" t="n">
        <v>0</v>
      </c>
      <c r="K34" s="15" t="n">
        <v>0.29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0.12</v>
      </c>
      <c r="H35" s="13" t="n">
        <v>0</v>
      </c>
      <c r="I35" s="13"/>
      <c r="J35" s="13" t="n">
        <v>0</v>
      </c>
      <c r="K35" s="13" t="n">
        <v>0</v>
      </c>
      <c r="L35" s="13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1.45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2.7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1" t="n">
        <f aca="false">SUM(E6:E36)</f>
        <v>0</v>
      </c>
      <c r="F37" s="22" t="n">
        <f aca="false">SUM(F6:F36)</f>
        <v>4.4</v>
      </c>
      <c r="G37" s="22" t="n">
        <f aca="false">SUM(G6:G36)</f>
        <v>26.07</v>
      </c>
      <c r="H37" s="22" t="n">
        <f aca="false">SUM(H6:H36)</f>
        <v>4.84</v>
      </c>
      <c r="I37" s="22" t="n">
        <f aca="false">SUM(I6:I36)</f>
        <v>4.34</v>
      </c>
      <c r="J37" s="22" t="n">
        <f aca="false">SUM(J6:J36)</f>
        <v>3.66</v>
      </c>
      <c r="K37" s="22" t="n">
        <f aca="false">SUM(K6:K36)</f>
        <v>6.59</v>
      </c>
      <c r="L37" s="22" t="n">
        <f aca="false">SUM(L6:L36)</f>
        <v>2.27</v>
      </c>
      <c r="M37" s="23" t="n">
        <f aca="false">SUM(M6:M36)</f>
        <v>0</v>
      </c>
      <c r="N37" s="24" t="s">
        <v>4</v>
      </c>
    </row>
    <row r="38" customFormat="false" ht="12.7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1" t="n">
        <f aca="false">AVERAGE(E6:E36)</f>
        <v>0</v>
      </c>
      <c r="F38" s="22" t="n">
        <f aca="false">AVERAGE(F6:F36)</f>
        <v>0.146666666666667</v>
      </c>
      <c r="G38" s="22" t="n">
        <f aca="false">AVERAGE(G6:G36)</f>
        <v>0.840967741935484</v>
      </c>
      <c r="H38" s="22" t="n">
        <f aca="false">AVERAGE(H6:H36)</f>
        <v>0.156129032258065</v>
      </c>
      <c r="I38" s="22" t="n">
        <f aca="false">AVERAGE(I6:I36)</f>
        <v>0.155</v>
      </c>
      <c r="J38" s="22" t="n">
        <f aca="false">AVERAGE(J6:J36)</f>
        <v>0.118064516129032</v>
      </c>
      <c r="K38" s="22" t="n">
        <f aca="false">AVERAGE(K6:K36)</f>
        <v>0.219666666666667</v>
      </c>
      <c r="L38" s="22" t="n">
        <f aca="false">AVERAGE(L6:L36)</f>
        <v>0.0732258064516129</v>
      </c>
      <c r="M38" s="23" t="n">
        <f aca="false">AVERAGE(M6:M36)</f>
        <v>0</v>
      </c>
      <c r="N38" s="24" t="s">
        <v>5</v>
      </c>
    </row>
    <row r="39" customFormat="false" ht="12.7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4.4</v>
      </c>
      <c r="G40" s="15" t="n">
        <f aca="false">SUM(G5+G37)</f>
        <v>30.47</v>
      </c>
      <c r="H40" s="15" t="n">
        <f aca="false">SUM(H5+H37)</f>
        <v>35.31</v>
      </c>
      <c r="I40" s="15" t="n">
        <f aca="false">SUM(I5+I37)</f>
        <v>39.65</v>
      </c>
      <c r="J40" s="15" t="n">
        <f aca="false">SUM(J5+J37)</f>
        <v>43.31</v>
      </c>
      <c r="K40" s="15" t="n">
        <f aca="false">SUM(K5+K37)</f>
        <v>49.9</v>
      </c>
      <c r="L40" s="15" t="n">
        <f aca="false">SUM(L5+L37)</f>
        <v>52.17</v>
      </c>
      <c r="M40" s="26" t="n">
        <f aca="false">SUM(M5+M37)</f>
        <v>52.17</v>
      </c>
      <c r="N40" s="25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12"/>
    <col collapsed="false" customWidth="true" hidden="false" outlineLevel="0" max="14" min="14" style="0" width="10.69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50.19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4.09</v>
      </c>
      <c r="H5" s="9" t="n">
        <f aca="false">G40</f>
        <v>27.8</v>
      </c>
      <c r="I5" s="9" t="n">
        <f aca="false">H40</f>
        <v>34.86</v>
      </c>
      <c r="J5" s="9" t="n">
        <f aca="false">I40</f>
        <v>38.57</v>
      </c>
      <c r="K5" s="9" t="n">
        <f aca="false">J40</f>
        <v>42.14</v>
      </c>
      <c r="L5" s="9" t="n">
        <f aca="false">K40</f>
        <v>48.44</v>
      </c>
      <c r="M5" s="10" t="n">
        <f aca="false">L40</f>
        <v>50.19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0.15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0.07</v>
      </c>
      <c r="L7" s="15" t="n">
        <v>0.11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5" t="n">
        <v>0.14</v>
      </c>
      <c r="L8" s="15" t="n">
        <v>1.37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0.38</v>
      </c>
      <c r="L9" s="15" t="n">
        <v>0.16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0.97</v>
      </c>
      <c r="G12" s="13" t="n">
        <v>0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0.11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2.02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0.8</v>
      </c>
      <c r="G14" s="13" t="n">
        <v>0</v>
      </c>
      <c r="H14" s="15" t="n">
        <v>0.12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0.04</v>
      </c>
      <c r="G15" s="15" t="n">
        <v>1.96</v>
      </c>
      <c r="H15" s="15" t="n">
        <v>2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5" t="n">
        <v>0.07</v>
      </c>
      <c r="G16" s="13" t="n">
        <v>0</v>
      </c>
      <c r="H16" s="15" t="n">
        <v>1.25</v>
      </c>
      <c r="I16" s="13" t="n">
        <v>0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5" t="n">
        <v>0.15</v>
      </c>
      <c r="I17" s="15" t="n">
        <v>0.3</v>
      </c>
      <c r="J17" s="13" t="n">
        <v>0</v>
      </c>
      <c r="K17" s="15" t="n">
        <v>0.2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0.19</v>
      </c>
      <c r="G18" s="15" t="n">
        <v>1.5</v>
      </c>
      <c r="H18" s="13" t="n">
        <v>0</v>
      </c>
      <c r="I18" s="15" t="n">
        <v>0.76</v>
      </c>
      <c r="J18" s="13" t="n">
        <v>0</v>
      </c>
      <c r="K18" s="15" t="n">
        <v>3.21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7.23</v>
      </c>
      <c r="H19" s="15" t="n">
        <v>0.8</v>
      </c>
      <c r="I19" s="15" t="n">
        <v>0.12</v>
      </c>
      <c r="J19" s="15" t="n">
        <v>1</v>
      </c>
      <c r="K19" s="13" t="n">
        <v>0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1.31</v>
      </c>
      <c r="H20" s="13" t="n">
        <v>0</v>
      </c>
      <c r="I20" s="15" t="n">
        <v>0.03</v>
      </c>
      <c r="J20" s="15" t="n">
        <v>1.1</v>
      </c>
      <c r="K20" s="15" t="n">
        <v>0.11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2.55</v>
      </c>
      <c r="H21" s="13" t="n">
        <v>0</v>
      </c>
      <c r="I21" s="15" t="n">
        <v>1.93</v>
      </c>
      <c r="J21" s="15" t="n">
        <v>0.3</v>
      </c>
      <c r="K21" s="13" t="n">
        <v>0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0.51</v>
      </c>
      <c r="H22" s="13" t="n">
        <v>0</v>
      </c>
      <c r="I22" s="13" t="n">
        <v>0</v>
      </c>
      <c r="J22" s="13" t="n">
        <v>0</v>
      </c>
      <c r="K22" s="15" t="n">
        <v>0.07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0.22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5" t="n">
        <v>0.1</v>
      </c>
      <c r="J24" s="13" t="n">
        <v>0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5" t="n">
        <v>2.03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0.96</v>
      </c>
      <c r="H26" s="15" t="n">
        <v>0.41</v>
      </c>
      <c r="I26" s="13" t="n">
        <v>0</v>
      </c>
      <c r="J26" s="15" t="n">
        <v>0.64</v>
      </c>
      <c r="K26" s="15" t="n">
        <v>0.03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0.05</v>
      </c>
      <c r="H27" s="15" t="n">
        <v>0.7</v>
      </c>
      <c r="I27" s="13" t="n">
        <v>0</v>
      </c>
      <c r="J27" s="13" t="n">
        <v>0</v>
      </c>
      <c r="K27" s="13" t="n">
        <v>0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5" t="n">
        <v>1.45</v>
      </c>
      <c r="I28" s="13" t="n">
        <v>0</v>
      </c>
      <c r="J28" s="15" t="n">
        <v>0.37</v>
      </c>
      <c r="K28" s="13" t="n">
        <v>0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5" t="n">
        <v>0.03</v>
      </c>
      <c r="I29" s="15" t="n">
        <v>0.05</v>
      </c>
      <c r="J29" s="13" t="n">
        <v>0</v>
      </c>
      <c r="K29" s="15" t="n">
        <v>1.06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0.03</v>
      </c>
      <c r="H30" s="13" t="n">
        <v>0</v>
      </c>
      <c r="I30" s="15" t="n">
        <v>0.03</v>
      </c>
      <c r="J30" s="13" t="n">
        <v>0</v>
      </c>
      <c r="K30" s="15" t="n">
        <v>0.08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0.65</v>
      </c>
      <c r="H31" s="13" t="n">
        <v>0</v>
      </c>
      <c r="I31" s="15" t="n">
        <v>0.02</v>
      </c>
      <c r="J31" s="15" t="n">
        <v>0.16</v>
      </c>
      <c r="K31" s="15" t="n">
        <v>0.04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1.27</v>
      </c>
      <c r="H32" s="13" t="n">
        <v>0</v>
      </c>
      <c r="I32" s="15" t="n">
        <v>0.37</v>
      </c>
      <c r="J32" s="13" t="n">
        <v>0</v>
      </c>
      <c r="K32" s="15" t="n">
        <v>0.02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0.57</v>
      </c>
      <c r="H33" s="13" t="n">
        <v>0</v>
      </c>
      <c r="I33" s="13" t="n">
        <v>0</v>
      </c>
      <c r="J33" s="13" t="n">
        <v>0</v>
      </c>
      <c r="K33" s="15" t="n">
        <v>0.71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1.95</v>
      </c>
      <c r="H34" s="13" t="n">
        <v>0</v>
      </c>
      <c r="I34" s="13"/>
      <c r="J34" s="13" t="n">
        <v>0</v>
      </c>
      <c r="K34" s="15" t="n">
        <v>0.15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0.04</v>
      </c>
      <c r="H35" s="13" t="n">
        <v>0</v>
      </c>
      <c r="I35" s="13"/>
      <c r="J35" s="13" t="n">
        <v>0</v>
      </c>
      <c r="K35" s="15" t="n">
        <v>0.03</v>
      </c>
      <c r="L35" s="13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0.88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2.7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1" t="n">
        <f aca="false">SUM(E6:E36)</f>
        <v>0</v>
      </c>
      <c r="F37" s="22" t="n">
        <f aca="false">SUM(F6:F36)</f>
        <v>4.09</v>
      </c>
      <c r="G37" s="22" t="n">
        <f aca="false">SUM(G6:G36)</f>
        <v>23.71</v>
      </c>
      <c r="H37" s="22" t="n">
        <f aca="false">SUM(H6:H36)</f>
        <v>7.06</v>
      </c>
      <c r="I37" s="22" t="n">
        <f aca="false">SUM(I6:I36)</f>
        <v>3.71</v>
      </c>
      <c r="J37" s="22" t="n">
        <f aca="false">SUM(J6:J36)</f>
        <v>3.57</v>
      </c>
      <c r="K37" s="22" t="n">
        <f aca="false">SUM(K6:K36)</f>
        <v>6.3</v>
      </c>
      <c r="L37" s="22" t="n">
        <f aca="false">SUM(L6:L36)</f>
        <v>1.75</v>
      </c>
      <c r="M37" s="23" t="n">
        <f aca="false">SUM(M6:M36)</f>
        <v>0</v>
      </c>
      <c r="N37" s="24" t="s">
        <v>4</v>
      </c>
    </row>
    <row r="38" customFormat="false" ht="12.7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1" t="n">
        <f aca="false">AVERAGE(E6:E36)</f>
        <v>0</v>
      </c>
      <c r="F38" s="22" t="n">
        <f aca="false">AVERAGE(F6:F36)</f>
        <v>0.136333333333333</v>
      </c>
      <c r="G38" s="22" t="n">
        <f aca="false">AVERAGE(G6:G36)</f>
        <v>0.764838709677419</v>
      </c>
      <c r="H38" s="22" t="n">
        <f aca="false">AVERAGE(H6:H36)</f>
        <v>0.227741935483871</v>
      </c>
      <c r="I38" s="22" t="n">
        <f aca="false">AVERAGE(I6:I36)</f>
        <v>0.1325</v>
      </c>
      <c r="J38" s="22" t="n">
        <f aca="false">AVERAGE(J6:J36)</f>
        <v>0.115161290322581</v>
      </c>
      <c r="K38" s="22" t="n">
        <f aca="false">AVERAGE(K6:K36)</f>
        <v>0.21</v>
      </c>
      <c r="L38" s="22" t="n">
        <f aca="false">AVERAGE(L6:L36)</f>
        <v>0.0564516129032258</v>
      </c>
      <c r="M38" s="23" t="n">
        <f aca="false">AVERAGE(M6:M36)</f>
        <v>0</v>
      </c>
      <c r="N38" s="24" t="s">
        <v>5</v>
      </c>
    </row>
    <row r="39" customFormat="false" ht="12.7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4.09</v>
      </c>
      <c r="G40" s="15" t="n">
        <f aca="false">SUM(G5+G37)</f>
        <v>27.8</v>
      </c>
      <c r="H40" s="15" t="n">
        <f aca="false">SUM(H5+H37)</f>
        <v>34.86</v>
      </c>
      <c r="I40" s="15" t="n">
        <f aca="false">SUM(I5+I37)</f>
        <v>38.57</v>
      </c>
      <c r="J40" s="15" t="n">
        <f aca="false">SUM(J5+J37)</f>
        <v>42.14</v>
      </c>
      <c r="K40" s="15" t="n">
        <f aca="false">SUM(K5+K37)</f>
        <v>48.44</v>
      </c>
      <c r="L40" s="15" t="n">
        <f aca="false">SUM(L5+L37)</f>
        <v>50.19</v>
      </c>
      <c r="M40" s="26" t="n">
        <f aca="false">SUM(M5+M37)</f>
        <v>50.19</v>
      </c>
      <c r="N40" s="25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M7" activeCellId="0" sqref="M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0.84"/>
    <col collapsed="false" customWidth="true" hidden="false" outlineLevel="0" max="14" min="14" style="0" width="11.12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45.9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3.6</v>
      </c>
      <c r="H5" s="9" t="n">
        <f aca="false">G40</f>
        <v>26.83</v>
      </c>
      <c r="I5" s="9" t="n">
        <f aca="false">H40</f>
        <v>33.11</v>
      </c>
      <c r="J5" s="9" t="n">
        <f aca="false">I40</f>
        <v>35.07</v>
      </c>
      <c r="K5" s="9" t="n">
        <f aca="false">J40</f>
        <v>38.05</v>
      </c>
      <c r="L5" s="9" t="n">
        <f aca="false">K40</f>
        <v>43.7</v>
      </c>
      <c r="M5" s="10" t="n">
        <f aca="false">L40</f>
        <v>45.9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0.15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0.07</v>
      </c>
      <c r="L7" s="15" t="n">
        <v>0.13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5" t="n">
        <v>0.1</v>
      </c>
      <c r="L8" s="15" t="n">
        <v>1.73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0.5</v>
      </c>
      <c r="L9" s="15" t="n">
        <v>0.17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0.89</v>
      </c>
      <c r="G12" s="13" t="n">
        <v>0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0.12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1.94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5" t="n">
        <v>0.05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0.5</v>
      </c>
      <c r="G14" s="15" t="n">
        <v>0.15</v>
      </c>
      <c r="H14" s="15" t="n">
        <v>0.11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0.04</v>
      </c>
      <c r="G15" s="15" t="n">
        <v>1.3</v>
      </c>
      <c r="H15" s="13" t="n">
        <v>0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5" t="n">
        <v>0.08</v>
      </c>
      <c r="G16" s="13" t="n">
        <v>0</v>
      </c>
      <c r="H16" s="15" t="n">
        <v>3.16</v>
      </c>
      <c r="I16" s="13" t="n">
        <v>0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5" t="n">
        <v>0.1</v>
      </c>
      <c r="I17" s="15" t="n">
        <v>0.28</v>
      </c>
      <c r="J17" s="13" t="n">
        <v>0</v>
      </c>
      <c r="K17" s="15" t="n">
        <v>0.28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0.15</v>
      </c>
      <c r="G18" s="15" t="n">
        <v>1.5</v>
      </c>
      <c r="H18" s="15" t="n">
        <v>0.42</v>
      </c>
      <c r="I18" s="15" t="n">
        <v>1.12</v>
      </c>
      <c r="J18" s="13" t="n">
        <v>0</v>
      </c>
      <c r="K18" s="15" t="n">
        <v>2.24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7.36</v>
      </c>
      <c r="H19" s="15" t="n">
        <v>0.03</v>
      </c>
      <c r="I19" s="15" t="n">
        <v>0.12</v>
      </c>
      <c r="J19" s="15" t="n">
        <v>1.16</v>
      </c>
      <c r="K19" s="15" t="n">
        <v>0.12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0.87</v>
      </c>
      <c r="H20" s="13" t="n">
        <v>0</v>
      </c>
      <c r="I20" s="13" t="n">
        <v>0</v>
      </c>
      <c r="J20" s="15" t="n">
        <v>0.93</v>
      </c>
      <c r="K20" s="15" t="n">
        <v>0.04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2.85</v>
      </c>
      <c r="H21" s="13" t="n">
        <v>0</v>
      </c>
      <c r="I21" s="13" t="n">
        <v>0</v>
      </c>
      <c r="J21" s="15" t="n">
        <v>0.23</v>
      </c>
      <c r="K21" s="13" t="n">
        <v>0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0.3</v>
      </c>
      <c r="H22" s="13" t="n">
        <v>0</v>
      </c>
      <c r="I22" s="13" t="n">
        <v>0</v>
      </c>
      <c r="J22" s="13" t="n">
        <v>0</v>
      </c>
      <c r="K22" s="15" t="n">
        <v>0.05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0.14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5" t="n">
        <v>0.09</v>
      </c>
      <c r="J24" s="13" t="n">
        <v>0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5" t="n">
        <v>2.45</v>
      </c>
      <c r="H25" s="13" t="n">
        <v>0</v>
      </c>
      <c r="I25" s="15" t="n">
        <v>0.01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0.74</v>
      </c>
      <c r="H26" s="15" t="n">
        <v>0.46</v>
      </c>
      <c r="I26" s="13" t="n">
        <v>0</v>
      </c>
      <c r="J26" s="15" t="n">
        <v>0.36</v>
      </c>
      <c r="K26" s="15" t="n">
        <v>0.02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0.06</v>
      </c>
      <c r="H27" s="15" t="n">
        <v>0.72</v>
      </c>
      <c r="I27" s="13" t="n">
        <v>0</v>
      </c>
      <c r="J27" s="13" t="n">
        <v>0</v>
      </c>
      <c r="K27" s="15" t="n">
        <v>0.11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5" t="n">
        <v>1.11</v>
      </c>
      <c r="I28" s="13" t="n">
        <v>0</v>
      </c>
      <c r="J28" s="15" t="n">
        <v>0.23</v>
      </c>
      <c r="K28" s="13" t="n">
        <v>0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5" t="n">
        <v>0.02</v>
      </c>
      <c r="I29" s="15" t="n">
        <v>0.02</v>
      </c>
      <c r="J29" s="13" t="n">
        <v>0</v>
      </c>
      <c r="K29" s="15" t="n">
        <v>0.87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0.02</v>
      </c>
      <c r="H30" s="13" t="n">
        <v>0</v>
      </c>
      <c r="I30" s="15" t="n">
        <v>0.05</v>
      </c>
      <c r="J30" s="13" t="n">
        <v>0</v>
      </c>
      <c r="K30" s="15" t="n">
        <v>0.08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0.66</v>
      </c>
      <c r="H31" s="13" t="n">
        <v>0</v>
      </c>
      <c r="I31" s="13" t="n">
        <v>0</v>
      </c>
      <c r="J31" s="15" t="n">
        <v>0.07</v>
      </c>
      <c r="K31" s="15" t="n">
        <v>0.09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1.46</v>
      </c>
      <c r="H32" s="13" t="n">
        <v>0</v>
      </c>
      <c r="I32" s="15" t="n">
        <v>0.27</v>
      </c>
      <c r="J32" s="13" t="n">
        <v>0</v>
      </c>
      <c r="K32" s="15" t="n">
        <v>0.03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0.57</v>
      </c>
      <c r="H33" s="13" t="n">
        <v>0</v>
      </c>
      <c r="I33" s="13" t="n">
        <v>0</v>
      </c>
      <c r="J33" s="13" t="n">
        <v>0</v>
      </c>
      <c r="K33" s="15" t="n">
        <v>0.82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1.99</v>
      </c>
      <c r="H34" s="13" t="n">
        <v>0</v>
      </c>
      <c r="I34" s="13"/>
      <c r="J34" s="13" t="n">
        <v>0</v>
      </c>
      <c r="K34" s="15" t="n">
        <v>0.23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0.03</v>
      </c>
      <c r="H35" s="13" t="n">
        <v>0</v>
      </c>
      <c r="I35" s="13"/>
      <c r="J35" s="13" t="n">
        <v>0</v>
      </c>
      <c r="K35" s="13" t="n">
        <v>0</v>
      </c>
      <c r="L35" s="13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0.78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2.7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1" t="n">
        <f aca="false">SUM(E6:E36)</f>
        <v>0</v>
      </c>
      <c r="F37" s="22" t="n">
        <f aca="false">SUM(F6:F36)</f>
        <v>3.6</v>
      </c>
      <c r="G37" s="22" t="n">
        <f aca="false">SUM(G6:G36)</f>
        <v>23.23</v>
      </c>
      <c r="H37" s="22" t="n">
        <f aca="false">SUM(H6:H36)</f>
        <v>6.28</v>
      </c>
      <c r="I37" s="22" t="n">
        <f aca="false">SUM(I6:I36)</f>
        <v>1.96</v>
      </c>
      <c r="J37" s="22" t="n">
        <f aca="false">SUM(J6:J36)</f>
        <v>2.98</v>
      </c>
      <c r="K37" s="22" t="n">
        <f aca="false">SUM(K6:K36)</f>
        <v>5.65</v>
      </c>
      <c r="L37" s="22" t="n">
        <f aca="false">SUM(L6:L36)</f>
        <v>2.2</v>
      </c>
      <c r="M37" s="23" t="n">
        <f aca="false">SUM(M6:M36)</f>
        <v>0</v>
      </c>
      <c r="N37" s="24" t="s">
        <v>4</v>
      </c>
    </row>
    <row r="38" customFormat="false" ht="12.7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1" t="n">
        <f aca="false">AVERAGE(E6:E36)</f>
        <v>0</v>
      </c>
      <c r="F38" s="22" t="n">
        <f aca="false">AVERAGE(F6:F36)</f>
        <v>0.12</v>
      </c>
      <c r="G38" s="22" t="n">
        <f aca="false">AVERAGE(G6:G36)</f>
        <v>0.749354838709677</v>
      </c>
      <c r="H38" s="22" t="n">
        <f aca="false">AVERAGE(H6:H36)</f>
        <v>0.20258064516129</v>
      </c>
      <c r="I38" s="22" t="n">
        <f aca="false">AVERAGE(I6:I36)</f>
        <v>0.07</v>
      </c>
      <c r="J38" s="22" t="n">
        <f aca="false">AVERAGE(J6:J36)</f>
        <v>0.0961290322580645</v>
      </c>
      <c r="K38" s="22" t="n">
        <f aca="false">AVERAGE(K6:K36)</f>
        <v>0.188333333333333</v>
      </c>
      <c r="L38" s="22" t="n">
        <f aca="false">AVERAGE(L6:L36)</f>
        <v>0.0709677419354839</v>
      </c>
      <c r="M38" s="23" t="n">
        <f aca="false">AVERAGE(M6:M36)</f>
        <v>0</v>
      </c>
      <c r="N38" s="24" t="s">
        <v>5</v>
      </c>
    </row>
    <row r="39" customFormat="false" ht="12.7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3.6</v>
      </c>
      <c r="G40" s="15" t="n">
        <f aca="false">SUM(G5+G37)</f>
        <v>26.83</v>
      </c>
      <c r="H40" s="15" t="n">
        <f aca="false">SUM(H5+H37)</f>
        <v>33.11</v>
      </c>
      <c r="I40" s="15" t="n">
        <f aca="false">SUM(I5+I37)</f>
        <v>35.07</v>
      </c>
      <c r="J40" s="15" t="n">
        <f aca="false">SUM(J5+J37)</f>
        <v>38.05</v>
      </c>
      <c r="K40" s="15" t="n">
        <f aca="false">SUM(K5+K37)</f>
        <v>43.7</v>
      </c>
      <c r="L40" s="15" t="n">
        <f aca="false">SUM(L5+L37)</f>
        <v>45.9</v>
      </c>
      <c r="M40" s="26" t="n">
        <f aca="false">SUM(M5+M37)</f>
        <v>45.9</v>
      </c>
      <c r="N40" s="25" t="s">
        <v>6</v>
      </c>
    </row>
    <row r="41" customFormat="false" ht="12.75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12"/>
    <col collapsed="false" customWidth="true" hidden="false" outlineLevel="0" max="14" min="14" style="0" width="11.27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56.71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4.81</v>
      </c>
      <c r="H5" s="9" t="n">
        <f aca="false">G40</f>
        <v>34.42</v>
      </c>
      <c r="I5" s="9" t="n">
        <f aca="false">H40</f>
        <v>40.49</v>
      </c>
      <c r="J5" s="9" t="n">
        <f aca="false">I40</f>
        <v>44.74</v>
      </c>
      <c r="K5" s="9" t="n">
        <f aca="false">J40</f>
        <v>47.9</v>
      </c>
      <c r="L5" s="9" t="n">
        <f aca="false">K40</f>
        <v>53.99</v>
      </c>
      <c r="M5" s="10" t="n">
        <f aca="false">L40</f>
        <v>56.71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0.01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0.24</v>
      </c>
      <c r="L7" s="15" t="n">
        <v>0.97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5" t="n">
        <v>1.58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0.59</v>
      </c>
      <c r="L9" s="15" t="n">
        <v>0.01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5" t="n">
        <v>0.01</v>
      </c>
      <c r="H11" s="13" t="n">
        <v>0</v>
      </c>
      <c r="I11" s="13" t="n">
        <v>0</v>
      </c>
      <c r="J11" s="13" t="n">
        <v>0</v>
      </c>
      <c r="K11" s="13" t="n">
        <v>0</v>
      </c>
      <c r="L11" s="15" t="n">
        <v>0.07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3.02</v>
      </c>
      <c r="G12" s="15" t="n">
        <v>0.02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0.01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1.51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5" t="n">
        <v>0.05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0.02</v>
      </c>
      <c r="G14" s="15" t="n">
        <v>1.02</v>
      </c>
      <c r="H14" s="15" t="n">
        <v>1.31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0.09</v>
      </c>
      <c r="G15" s="15" t="n">
        <v>0.43</v>
      </c>
      <c r="H15" s="15" t="n">
        <v>1.57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5" t="n">
        <v>0.01</v>
      </c>
      <c r="G16" s="13" t="n">
        <v>0</v>
      </c>
      <c r="H16" s="15" t="n">
        <v>0.17</v>
      </c>
      <c r="I16" s="15" t="n">
        <v>0.01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5" t="n">
        <v>0.13</v>
      </c>
      <c r="G17" s="15" t="n">
        <v>0.05</v>
      </c>
      <c r="H17" s="15" t="n">
        <v>0.49</v>
      </c>
      <c r="I17" s="15" t="n">
        <v>0.48</v>
      </c>
      <c r="J17" s="13" t="n">
        <v>0</v>
      </c>
      <c r="K17" s="15" t="n">
        <v>1.9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0.02</v>
      </c>
      <c r="G18" s="15" t="n">
        <v>9.34</v>
      </c>
      <c r="H18" s="15" t="n">
        <v>0.06</v>
      </c>
      <c r="I18" s="15" t="n">
        <v>1.1</v>
      </c>
      <c r="J18" s="15" t="n">
        <v>0.07</v>
      </c>
      <c r="K18" s="15" t="n">
        <v>0.88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5" t="n">
        <v>0.01</v>
      </c>
      <c r="G19" s="15" t="n">
        <v>2.35</v>
      </c>
      <c r="H19" s="13" t="n">
        <v>0</v>
      </c>
      <c r="I19" s="13" t="n">
        <v>0</v>
      </c>
      <c r="J19" s="15" t="n">
        <v>1.41</v>
      </c>
      <c r="K19" s="15" t="n">
        <v>0.03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1.3</v>
      </c>
      <c r="H20" s="13" t="n">
        <v>0</v>
      </c>
      <c r="I20" s="15" t="n">
        <v>1.35</v>
      </c>
      <c r="J20" s="15" t="n">
        <v>0.86</v>
      </c>
      <c r="K20" s="13" t="n">
        <v>0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3.16</v>
      </c>
      <c r="H21" s="13" t="n">
        <v>0</v>
      </c>
      <c r="I21" s="15" t="n">
        <v>0.9</v>
      </c>
      <c r="J21" s="15" t="n">
        <v>0.17</v>
      </c>
      <c r="K21" s="15" t="n">
        <v>0.02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0.24</v>
      </c>
      <c r="H22" s="13" t="n">
        <v>0</v>
      </c>
      <c r="I22" s="13" t="n">
        <v>0</v>
      </c>
      <c r="J22" s="13" t="n">
        <v>0</v>
      </c>
      <c r="K22" s="15" t="n">
        <v>0.02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0.02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5" t="n">
        <v>2.16</v>
      </c>
      <c r="H24" s="13" t="n">
        <v>0</v>
      </c>
      <c r="I24" s="15" t="n">
        <v>0.08</v>
      </c>
      <c r="J24" s="15" t="n">
        <v>0.37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5" t="n">
        <v>1.29</v>
      </c>
      <c r="H25" s="15" t="n">
        <v>0.01</v>
      </c>
      <c r="I25" s="13" t="n">
        <v>0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0.33</v>
      </c>
      <c r="H26" s="15" t="n">
        <v>1.2</v>
      </c>
      <c r="I26" s="13" t="n">
        <v>0</v>
      </c>
      <c r="J26" s="13" t="n">
        <v>0</v>
      </c>
      <c r="K26" s="15" t="n">
        <v>0.04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0.01</v>
      </c>
      <c r="H27" s="15" t="n">
        <v>1.01</v>
      </c>
      <c r="I27" s="13" t="n">
        <v>0</v>
      </c>
      <c r="J27" s="13" t="n">
        <v>0</v>
      </c>
      <c r="K27" s="15" t="n">
        <v>0.05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5" t="n">
        <v>0.22</v>
      </c>
      <c r="I28" s="13" t="n">
        <v>0</v>
      </c>
      <c r="J28" s="15" t="n">
        <v>0.21</v>
      </c>
      <c r="K28" s="15" t="n">
        <v>0.13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5" t="n">
        <v>0.01</v>
      </c>
      <c r="I29" s="15" t="n">
        <v>0.05</v>
      </c>
      <c r="J29" s="13" t="n">
        <v>0</v>
      </c>
      <c r="K29" s="15" t="n">
        <v>0.85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0.18</v>
      </c>
      <c r="H30" s="13" t="n">
        <v>0</v>
      </c>
      <c r="I30" s="15" t="n">
        <v>0.02</v>
      </c>
      <c r="J30" s="13" t="n">
        <v>0</v>
      </c>
      <c r="K30" s="15" t="n">
        <v>0.13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2.33</v>
      </c>
      <c r="H31" s="13" t="n">
        <v>0</v>
      </c>
      <c r="I31" s="15" t="n">
        <v>0.05</v>
      </c>
      <c r="J31" s="15" t="n">
        <v>0.07</v>
      </c>
      <c r="K31" s="15" t="n">
        <v>0.11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1.51</v>
      </c>
      <c r="H32" s="13" t="n">
        <v>0</v>
      </c>
      <c r="I32" s="15" t="n">
        <v>0.21</v>
      </c>
      <c r="J32" s="13" t="n">
        <v>0</v>
      </c>
      <c r="K32" s="15" t="n">
        <v>0.85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2.4</v>
      </c>
      <c r="H33" s="13" t="n">
        <v>0</v>
      </c>
      <c r="I33" s="13" t="n">
        <v>0</v>
      </c>
      <c r="J33" s="13" t="n">
        <v>0</v>
      </c>
      <c r="K33" s="15" t="n">
        <v>0.24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0.15</v>
      </c>
      <c r="H34" s="13" t="n">
        <v>0</v>
      </c>
      <c r="I34" s="13"/>
      <c r="J34" s="13" t="n">
        <v>0</v>
      </c>
      <c r="K34" s="15" t="n">
        <v>0.01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0.25</v>
      </c>
      <c r="H35" s="15" t="n">
        <v>0.01</v>
      </c>
      <c r="I35" s="13"/>
      <c r="J35" s="13" t="n">
        <v>0</v>
      </c>
      <c r="K35" s="13" t="n">
        <v>0</v>
      </c>
      <c r="L35" s="15" t="n">
        <v>0.03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1.06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5" hidden="false" customHeight="false" outlineLevel="0" collapsed="false">
      <c r="A37" s="8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</v>
      </c>
      <c r="E37" s="16" t="n">
        <f aca="false">SUM(E6:E36)</f>
        <v>0</v>
      </c>
      <c r="F37" s="17" t="n">
        <f aca="false">SUM(F6:F36)</f>
        <v>4.81</v>
      </c>
      <c r="G37" s="17" t="n">
        <f aca="false">SUM(G6:G36)</f>
        <v>29.61</v>
      </c>
      <c r="H37" s="17" t="n">
        <f aca="false">SUM(H6:H36)</f>
        <v>6.07</v>
      </c>
      <c r="I37" s="17" t="n">
        <f aca="false">SUM(I6:I36)</f>
        <v>4.25</v>
      </c>
      <c r="J37" s="17" t="n">
        <f aca="false">SUM(J6:J36)</f>
        <v>3.16</v>
      </c>
      <c r="K37" s="17" t="n">
        <f aca="false">SUM(K6:K36)</f>
        <v>6.09</v>
      </c>
      <c r="L37" s="17" t="n">
        <f aca="false">SUM(L6:L36)</f>
        <v>2.72</v>
      </c>
      <c r="M37" s="18" t="n">
        <f aca="false">SUM(M6:M36)</f>
        <v>0</v>
      </c>
      <c r="N37" s="11" t="s">
        <v>4</v>
      </c>
    </row>
    <row r="38" customFormat="false" ht="13.5" hidden="false" customHeight="false" outlineLevel="0" collapsed="false">
      <c r="A38" s="8" t="s">
        <v>5</v>
      </c>
      <c r="B38" s="16" t="n">
        <f aca="false">AVERAGE(B6:B36)</f>
        <v>0</v>
      </c>
      <c r="C38" s="16" t="n">
        <f aca="false">AVERAGE(C6:C36)</f>
        <v>0</v>
      </c>
      <c r="D38" s="16" t="n">
        <f aca="false">AVERAGE(D6:D36)</f>
        <v>0</v>
      </c>
      <c r="E38" s="16" t="n">
        <f aca="false">E37/31</f>
        <v>0</v>
      </c>
      <c r="F38" s="17" t="n">
        <f aca="false">AVERAGE(F6:F36)</f>
        <v>0.160333333333333</v>
      </c>
      <c r="G38" s="17" t="n">
        <f aca="false">AVERAGE(G6:G36)</f>
        <v>0.955161290322581</v>
      </c>
      <c r="H38" s="17" t="n">
        <f aca="false">AVERAGE(H6:H36)</f>
        <v>0.195806451612903</v>
      </c>
      <c r="I38" s="17" t="n">
        <f aca="false">AVERAGE(I6:I36)</f>
        <v>0.151785714285714</v>
      </c>
      <c r="J38" s="17" t="n">
        <f aca="false">AVERAGE(J6:J36)</f>
        <v>0.101935483870968</v>
      </c>
      <c r="K38" s="17" t="n">
        <f aca="false">AVERAGE(K6:K36)</f>
        <v>0.203</v>
      </c>
      <c r="L38" s="17" t="n">
        <f aca="false">AVERAGE(L6:L36)</f>
        <v>0.087741935483871</v>
      </c>
      <c r="M38" s="18" t="n">
        <f aca="false">AVERAGE(M6:M36)</f>
        <v>0</v>
      </c>
      <c r="N38" s="11" t="s">
        <v>5</v>
      </c>
    </row>
    <row r="39" customFormat="false" ht="12.7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4.81</v>
      </c>
      <c r="G40" s="15" t="n">
        <f aca="false">SUM(G5+G37)</f>
        <v>34.42</v>
      </c>
      <c r="H40" s="15" t="n">
        <f aca="false">SUM(H5+H37)</f>
        <v>40.49</v>
      </c>
      <c r="I40" s="15" t="n">
        <f aca="false">SUM(I5+I37)</f>
        <v>44.74</v>
      </c>
      <c r="J40" s="15" t="n">
        <f aca="false">SUM(J5+J37)</f>
        <v>47.9</v>
      </c>
      <c r="K40" s="15" t="n">
        <f aca="false">SUM(K5+K37)</f>
        <v>53.99</v>
      </c>
      <c r="L40" s="15" t="n">
        <f aca="false">SUM(L5+L37)</f>
        <v>56.71</v>
      </c>
      <c r="M40" s="26" t="n">
        <f aca="false">SUM(M5+M37)</f>
        <v>56.71</v>
      </c>
      <c r="N40" s="25" t="s">
        <v>6</v>
      </c>
    </row>
  </sheetData>
  <sheetProtection sheet="true" password="c4f3" objects="true" scenarios="true"/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M7" activeCellId="0" sqref="M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1.4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58.58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5.23</v>
      </c>
      <c r="H5" s="9" t="n">
        <f aca="false">G40</f>
        <v>35.54</v>
      </c>
      <c r="I5" s="9" t="n">
        <f aca="false">H40</f>
        <v>41.86</v>
      </c>
      <c r="J5" s="9" t="n">
        <f aca="false">I40</f>
        <v>45.97</v>
      </c>
      <c r="K5" s="9" t="n">
        <f aca="false">J40</f>
        <v>49.27</v>
      </c>
      <c r="L5" s="9" t="n">
        <f aca="false">K40</f>
        <v>56.1</v>
      </c>
      <c r="M5" s="10" t="n">
        <f aca="false">L40</f>
        <v>58.58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0.1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0.1</v>
      </c>
      <c r="L7" s="15" t="n">
        <v>0.1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5" t="n">
        <v>0.14</v>
      </c>
      <c r="L8" s="15" t="n">
        <v>1.63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0.65</v>
      </c>
      <c r="L9" s="15" t="n">
        <v>0.64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1.82</v>
      </c>
      <c r="G12" s="13" t="n">
        <v>0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0.11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2.23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0.85</v>
      </c>
      <c r="G14" s="13" t="n">
        <v>0</v>
      </c>
      <c r="H14" s="15" t="n">
        <v>0.09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0.08</v>
      </c>
      <c r="G15" s="15" t="n">
        <v>1.18</v>
      </c>
      <c r="H15" s="15" t="n">
        <v>2.22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5" t="n">
        <v>0.11</v>
      </c>
      <c r="G16" s="13" t="n">
        <v>0</v>
      </c>
      <c r="H16" s="15" t="n">
        <v>0.96</v>
      </c>
      <c r="I16" s="13" t="n">
        <v>0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5" t="n">
        <v>0.14</v>
      </c>
      <c r="I17" s="15" t="n">
        <v>0.06</v>
      </c>
      <c r="J17" s="13" t="n">
        <v>0</v>
      </c>
      <c r="K17" s="15" t="n">
        <v>0.7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0.14</v>
      </c>
      <c r="G18" s="15" t="n">
        <v>1.77</v>
      </c>
      <c r="H18" s="15" t="n">
        <v>0.31</v>
      </c>
      <c r="I18" s="15" t="n">
        <v>1.1</v>
      </c>
      <c r="J18" s="13" t="n">
        <v>0</v>
      </c>
      <c r="K18" s="15" t="n">
        <v>2.19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9.03</v>
      </c>
      <c r="H19" s="15" t="n">
        <v>0.06</v>
      </c>
      <c r="I19" s="15" t="n">
        <v>0.24</v>
      </c>
      <c r="J19" s="15" t="n">
        <v>1.28</v>
      </c>
      <c r="K19" s="15" t="n">
        <v>0.31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1.25</v>
      </c>
      <c r="H20" s="13" t="n">
        <v>0</v>
      </c>
      <c r="I20" s="13" t="n">
        <v>0</v>
      </c>
      <c r="J20" s="15" t="n">
        <v>1.35</v>
      </c>
      <c r="K20" s="13" t="n">
        <v>0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4.28</v>
      </c>
      <c r="H21" s="13" t="n">
        <v>0</v>
      </c>
      <c r="I21" s="15" t="n">
        <v>2.36</v>
      </c>
      <c r="J21" s="15" t="n">
        <v>0.1</v>
      </c>
      <c r="K21" s="13" t="n">
        <v>0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0.37</v>
      </c>
      <c r="H22" s="13" t="n">
        <v>0</v>
      </c>
      <c r="I22" s="15" t="n">
        <v>0.03</v>
      </c>
      <c r="J22" s="13" t="n">
        <v>0</v>
      </c>
      <c r="K22" s="15" t="n">
        <v>0.08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0.16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0</v>
      </c>
      <c r="J24" s="13" t="n">
        <v>0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5" t="n">
        <v>2.78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1</v>
      </c>
      <c r="H26" s="15" t="n">
        <v>0.47</v>
      </c>
      <c r="I26" s="13" t="n">
        <v>0</v>
      </c>
      <c r="J26" s="15" t="n">
        <v>0.35</v>
      </c>
      <c r="K26" s="13" t="n">
        <v>0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0.14</v>
      </c>
      <c r="H27" s="15" t="n">
        <v>0.86</v>
      </c>
      <c r="I27" s="13" t="n">
        <v>0</v>
      </c>
      <c r="J27" s="13" t="n">
        <v>0</v>
      </c>
      <c r="K27" s="15" t="n">
        <v>0.02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5" t="n">
        <v>1.08</v>
      </c>
      <c r="I28" s="13" t="n">
        <v>0</v>
      </c>
      <c r="J28" s="15" t="n">
        <v>0.17</v>
      </c>
      <c r="K28" s="13" t="n">
        <v>0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5" t="n">
        <v>0.03</v>
      </c>
      <c r="I29" s="13" t="n">
        <v>0</v>
      </c>
      <c r="J29" s="13" t="n">
        <v>0</v>
      </c>
      <c r="K29" s="15" t="n">
        <v>0.89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0.04</v>
      </c>
      <c r="H30" s="13" t="n">
        <v>0</v>
      </c>
      <c r="I30" s="15" t="n">
        <v>0.06</v>
      </c>
      <c r="J30" s="13" t="n">
        <v>0</v>
      </c>
      <c r="K30" s="15" t="n">
        <v>0.18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0.94</v>
      </c>
      <c r="H31" s="13" t="n">
        <v>0</v>
      </c>
      <c r="I31" s="13" t="n">
        <v>0</v>
      </c>
      <c r="J31" s="15" t="n">
        <v>0.05</v>
      </c>
      <c r="K31" s="15" t="n">
        <v>0.29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2.68</v>
      </c>
      <c r="H32" s="13" t="n">
        <v>0</v>
      </c>
      <c r="I32" s="15" t="n">
        <v>0.26</v>
      </c>
      <c r="J32" s="13" t="n">
        <v>0</v>
      </c>
      <c r="K32" s="15" t="n">
        <v>0.06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1.27</v>
      </c>
      <c r="H33" s="13" t="n">
        <v>0</v>
      </c>
      <c r="I33" s="13" t="n">
        <v>0</v>
      </c>
      <c r="J33" s="13" t="n">
        <v>0</v>
      </c>
      <c r="K33" s="15" t="n">
        <v>1.04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2.2</v>
      </c>
      <c r="H34" s="13" t="n">
        <v>0</v>
      </c>
      <c r="I34" s="13"/>
      <c r="J34" s="13" t="n">
        <v>0</v>
      </c>
      <c r="K34" s="15" t="n">
        <v>0.14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0.03</v>
      </c>
      <c r="H35" s="13" t="n">
        <v>0</v>
      </c>
      <c r="I35" s="13"/>
      <c r="J35" s="13" t="n">
        <v>0</v>
      </c>
      <c r="K35" s="15" t="n">
        <v>0.04</v>
      </c>
      <c r="L35" s="13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1.19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2.7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1" t="n">
        <f aca="false">SUM(E6:E36)</f>
        <v>0</v>
      </c>
      <c r="F37" s="22" t="n">
        <f aca="false">SUM(F6:F36)</f>
        <v>5.23</v>
      </c>
      <c r="G37" s="22" t="n">
        <f aca="false">SUM(G6:G36)</f>
        <v>30.31</v>
      </c>
      <c r="H37" s="22" t="n">
        <f aca="false">SUM(H6:H36)</f>
        <v>6.32</v>
      </c>
      <c r="I37" s="22" t="n">
        <f aca="false">SUM(I6:I36)</f>
        <v>4.11</v>
      </c>
      <c r="J37" s="22" t="n">
        <f aca="false">SUM(J6:J36)</f>
        <v>3.3</v>
      </c>
      <c r="K37" s="22" t="n">
        <f aca="false">SUM(K6:K36)</f>
        <v>6.83</v>
      </c>
      <c r="L37" s="22" t="n">
        <f aca="false">SUM(L6:L36)</f>
        <v>2.48</v>
      </c>
      <c r="M37" s="23" t="n">
        <f aca="false">SUM(M6:M36)</f>
        <v>0</v>
      </c>
      <c r="N37" s="24" t="s">
        <v>4</v>
      </c>
    </row>
    <row r="38" customFormat="false" ht="12.7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1" t="n">
        <f aca="false">AVERAGE(E6:E36)</f>
        <v>0</v>
      </c>
      <c r="F38" s="22" t="n">
        <f aca="false">AVERAGE(F6:F36)</f>
        <v>0.174333333333333</v>
      </c>
      <c r="G38" s="22" t="n">
        <f aca="false">AVERAGE(G6:G36)</f>
        <v>0.977741935483871</v>
      </c>
      <c r="H38" s="22" t="n">
        <f aca="false">AVERAGE(H6:H36)</f>
        <v>0.203870967741935</v>
      </c>
      <c r="I38" s="22" t="n">
        <f aca="false">AVERAGE(I6:I36)</f>
        <v>0.146785714285714</v>
      </c>
      <c r="J38" s="22" t="n">
        <f aca="false">AVERAGE(J6:J36)</f>
        <v>0.106451612903226</v>
      </c>
      <c r="K38" s="22" t="n">
        <f aca="false">AVERAGE(K6:K36)</f>
        <v>0.227666666666667</v>
      </c>
      <c r="L38" s="22" t="n">
        <f aca="false">AVERAGE(L6:L36)</f>
        <v>0.08</v>
      </c>
      <c r="M38" s="23" t="n">
        <f aca="false">AVERAGE(M6:M36)</f>
        <v>0</v>
      </c>
      <c r="N38" s="24" t="s">
        <v>5</v>
      </c>
    </row>
    <row r="39" customFormat="false" ht="12.7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5.23</v>
      </c>
      <c r="G40" s="15" t="n">
        <f aca="false">SUM(G5+G37)</f>
        <v>35.54</v>
      </c>
      <c r="H40" s="15" t="n">
        <f aca="false">SUM(H5+H37)</f>
        <v>41.86</v>
      </c>
      <c r="I40" s="15" t="n">
        <f aca="false">SUM(I5+I37)</f>
        <v>45.97</v>
      </c>
      <c r="J40" s="15" t="n">
        <f aca="false">SUM(J5+J37)</f>
        <v>49.27</v>
      </c>
      <c r="K40" s="15" t="n">
        <f aca="false">SUM(K5+K37)</f>
        <v>56.1</v>
      </c>
      <c r="L40" s="15" t="n">
        <f aca="false">SUM(L5+L37)</f>
        <v>58.58</v>
      </c>
      <c r="M40" s="26" t="n">
        <f aca="false">SUM(M5+M37)</f>
        <v>58.58</v>
      </c>
      <c r="N40" s="25" t="s">
        <v>6</v>
      </c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M7" activeCellId="0" sqref="M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14" min="14" style="0" width="10.69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38.97</v>
      </c>
    </row>
    <row r="4" customFormat="false" ht="13.5" hidden="false" customHeight="false" outlineLevel="0" collapsed="false">
      <c r="A4" s="4"/>
      <c r="B4" s="29" t="n">
        <v>37438</v>
      </c>
      <c r="C4" s="29" t="n">
        <v>37469</v>
      </c>
      <c r="D4" s="29" t="n">
        <v>37500</v>
      </c>
      <c r="E4" s="29" t="n">
        <v>37530</v>
      </c>
      <c r="F4" s="29" t="n">
        <v>37561</v>
      </c>
      <c r="G4" s="29" t="n">
        <v>37591</v>
      </c>
      <c r="H4" s="29" t="n">
        <v>37622</v>
      </c>
      <c r="I4" s="29" t="n">
        <v>37653</v>
      </c>
      <c r="J4" s="29" t="n">
        <v>37681</v>
      </c>
      <c r="K4" s="29" t="n">
        <v>37712</v>
      </c>
      <c r="L4" s="29" t="n">
        <v>37742</v>
      </c>
      <c r="M4" s="30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3.78</v>
      </c>
      <c r="H5" s="9" t="n">
        <f aca="false">G40</f>
        <v>22.92</v>
      </c>
      <c r="I5" s="9" t="n">
        <f aca="false">H40</f>
        <v>25.34</v>
      </c>
      <c r="J5" s="9" t="n">
        <f aca="false">I40</f>
        <v>28.39</v>
      </c>
      <c r="K5" s="9" t="n">
        <f aca="false">J40</f>
        <v>32.14</v>
      </c>
      <c r="L5" s="9" t="n">
        <f aca="false">K40</f>
        <v>37.07</v>
      </c>
      <c r="M5" s="10" t="n">
        <f aca="false">L40</f>
        <v>38.97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0.04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0.14</v>
      </c>
      <c r="L7" s="15" t="n">
        <v>0.28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5" t="n">
        <v>0.1</v>
      </c>
      <c r="L8" s="15" t="n">
        <v>1.43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0.53</v>
      </c>
      <c r="L9" s="15" t="n">
        <v>0.05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0.8</v>
      </c>
      <c r="G12" s="15" t="n">
        <v>0.08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0.06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2.27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5" t="n">
        <v>0.08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0.32</v>
      </c>
      <c r="G14" s="15" t="n">
        <v>0.37</v>
      </c>
      <c r="H14" s="15" t="n">
        <v>0.07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0.05</v>
      </c>
      <c r="G15" s="15" t="n">
        <v>0.82</v>
      </c>
      <c r="H15" s="15" t="n">
        <v>1.15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5" t="n">
        <v>0.08</v>
      </c>
      <c r="G16" s="13" t="n">
        <v>0</v>
      </c>
      <c r="H16" s="15" t="n">
        <v>0.25</v>
      </c>
      <c r="I16" s="13" t="n">
        <v>0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5" t="n">
        <v>0.03</v>
      </c>
      <c r="I17" s="15" t="n">
        <v>0.15</v>
      </c>
      <c r="J17" s="13" t="n">
        <v>0</v>
      </c>
      <c r="K17" s="15" t="n">
        <v>0.39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0.26</v>
      </c>
      <c r="G18" s="15" t="n">
        <v>1.82</v>
      </c>
      <c r="H18" s="15" t="n">
        <v>0.16</v>
      </c>
      <c r="I18" s="15" t="n">
        <v>0.49</v>
      </c>
      <c r="J18" s="15" t="n">
        <v>0.7</v>
      </c>
      <c r="K18" s="15" t="n">
        <v>1.33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4.38</v>
      </c>
      <c r="H19" s="15" t="n">
        <v>0.11</v>
      </c>
      <c r="I19" s="15" t="n">
        <v>0.19</v>
      </c>
      <c r="J19" s="15" t="n">
        <v>0.49</v>
      </c>
      <c r="K19" s="15" t="n">
        <v>0.12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1.15</v>
      </c>
      <c r="H20" s="13" t="n">
        <v>0</v>
      </c>
      <c r="I20" s="13" t="n">
        <v>0</v>
      </c>
      <c r="J20" s="15" t="n">
        <v>1.44</v>
      </c>
      <c r="K20" s="13" t="n">
        <v>0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2.85</v>
      </c>
      <c r="H21" s="13" t="n">
        <v>0</v>
      </c>
      <c r="I21" s="15" t="n">
        <v>1.51</v>
      </c>
      <c r="J21" s="15" t="n">
        <v>0.23</v>
      </c>
      <c r="K21" s="13" t="n">
        <v>0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0.17</v>
      </c>
      <c r="H22" s="13" t="n">
        <v>0</v>
      </c>
      <c r="I22" s="15" t="n">
        <v>0.04</v>
      </c>
      <c r="J22" s="13" t="n">
        <v>0</v>
      </c>
      <c r="K22" s="15" t="n">
        <v>0.1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0.07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5" t="n">
        <v>0.1</v>
      </c>
      <c r="J24" s="13" t="n">
        <v>0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2.55</v>
      </c>
      <c r="H26" s="15" t="n">
        <v>0.3</v>
      </c>
      <c r="I26" s="13" t="n">
        <v>0</v>
      </c>
      <c r="J26" s="15" t="n">
        <v>0.43</v>
      </c>
      <c r="K26" s="15" t="n">
        <v>0.09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0.03</v>
      </c>
      <c r="H27" s="15" t="n">
        <v>0.31</v>
      </c>
      <c r="I27" s="13" t="n">
        <v>0</v>
      </c>
      <c r="J27" s="15" t="n">
        <v>0.05</v>
      </c>
      <c r="K27" s="15" t="n">
        <v>0.09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5" t="n">
        <v>0.15</v>
      </c>
      <c r="K28" s="13" t="n">
        <v>0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13" t="n">
        <v>0</v>
      </c>
      <c r="K29" s="15" t="n">
        <v>0.87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0.01</v>
      </c>
      <c r="H30" s="13" t="n">
        <v>0</v>
      </c>
      <c r="I30" s="15" t="n">
        <v>0.09</v>
      </c>
      <c r="J30" s="13" t="n">
        <v>0</v>
      </c>
      <c r="K30" s="13" t="n">
        <v>0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0.43</v>
      </c>
      <c r="H31" s="13" t="n">
        <v>0</v>
      </c>
      <c r="I31" s="13" t="n">
        <v>0</v>
      </c>
      <c r="J31" s="15" t="n">
        <v>0.26</v>
      </c>
      <c r="K31" s="15" t="n">
        <v>0.3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0.93</v>
      </c>
      <c r="H32" s="13" t="n">
        <v>0</v>
      </c>
      <c r="I32" s="15" t="n">
        <v>0.48</v>
      </c>
      <c r="J32" s="13" t="n">
        <v>0</v>
      </c>
      <c r="K32" s="13" t="n">
        <v>0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0.45</v>
      </c>
      <c r="H33" s="13" t="n">
        <v>0</v>
      </c>
      <c r="I33" s="13" t="n">
        <v>0</v>
      </c>
      <c r="J33" s="13" t="n">
        <v>0</v>
      </c>
      <c r="K33" s="15" t="n">
        <v>0.49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1.75</v>
      </c>
      <c r="H34" s="13" t="n">
        <v>0</v>
      </c>
      <c r="I34" s="13"/>
      <c r="J34" s="13" t="n">
        <v>0</v>
      </c>
      <c r="K34" s="15" t="n">
        <v>0.38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0.03</v>
      </c>
      <c r="H35" s="13" t="n">
        <v>0</v>
      </c>
      <c r="I35" s="13"/>
      <c r="J35" s="13" t="n">
        <v>0</v>
      </c>
      <c r="K35" s="13" t="n">
        <v>0</v>
      </c>
      <c r="L35" s="13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1.25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5" hidden="false" customHeight="false" outlineLevel="0" collapsed="false">
      <c r="A37" s="8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</v>
      </c>
      <c r="E37" s="16" t="n">
        <f aca="false">SUM(E6:E36)</f>
        <v>0</v>
      </c>
      <c r="F37" s="17" t="n">
        <f aca="false">SUM(F6:F36)</f>
        <v>3.78</v>
      </c>
      <c r="G37" s="17" t="n">
        <f aca="false">SUM(G6:G36)</f>
        <v>19.14</v>
      </c>
      <c r="H37" s="17" t="n">
        <f aca="false">SUM(H6:H36)</f>
        <v>2.42</v>
      </c>
      <c r="I37" s="17" t="n">
        <f aca="false">SUM(I6:I36)</f>
        <v>3.05</v>
      </c>
      <c r="J37" s="17" t="n">
        <f aca="false">SUM(J6:J36)</f>
        <v>3.75</v>
      </c>
      <c r="K37" s="17" t="n">
        <f aca="false">SUM(K6:K36)</f>
        <v>4.93</v>
      </c>
      <c r="L37" s="17" t="n">
        <f aca="false">SUM(L6:L36)</f>
        <v>1.9</v>
      </c>
      <c r="M37" s="18" t="n">
        <f aca="false">SUM(M6:M36)</f>
        <v>0</v>
      </c>
      <c r="N37" s="11" t="s">
        <v>4</v>
      </c>
    </row>
    <row r="38" customFormat="false" ht="13.5" hidden="false" customHeight="false" outlineLevel="0" collapsed="false">
      <c r="A38" s="8" t="s">
        <v>5</v>
      </c>
      <c r="B38" s="16" t="n">
        <f aca="false">AVERAGE(B6:B36)</f>
        <v>0</v>
      </c>
      <c r="C38" s="16" t="n">
        <f aca="false">AVERAGE(C6:C36)</f>
        <v>0</v>
      </c>
      <c r="D38" s="16" t="n">
        <f aca="false">AVERAGE(D6:D36)</f>
        <v>0</v>
      </c>
      <c r="E38" s="16" t="n">
        <f aca="false">AVERAGE(E6:E36)</f>
        <v>0</v>
      </c>
      <c r="F38" s="17" t="n">
        <f aca="false">AVERAGE(F6:F36)</f>
        <v>0.126</v>
      </c>
      <c r="G38" s="17" t="n">
        <f aca="false">AVERAGE(G6:G36)</f>
        <v>0.61741935483871</v>
      </c>
      <c r="H38" s="17" t="n">
        <f aca="false">AVERAGE(H6:H36)</f>
        <v>0.0780645161290323</v>
      </c>
      <c r="I38" s="17" t="n">
        <f aca="false">AVERAGE(I6:I36)</f>
        <v>0.108928571428571</v>
      </c>
      <c r="J38" s="17" t="n">
        <f aca="false">AVERAGE(J6:J36)</f>
        <v>0.120967741935484</v>
      </c>
      <c r="K38" s="17" t="n">
        <f aca="false">AVERAGE(K6:K36)</f>
        <v>0.164333333333333</v>
      </c>
      <c r="L38" s="17" t="n">
        <f aca="false">AVERAGE(L6:L36)</f>
        <v>0.0612903225806452</v>
      </c>
      <c r="M38" s="18" t="n">
        <f aca="false">AVERAGE(M6:M36)</f>
        <v>0</v>
      </c>
      <c r="N38" s="11" t="s">
        <v>5</v>
      </c>
    </row>
    <row r="39" customFormat="false" ht="12.7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3.78</v>
      </c>
      <c r="G40" s="15" t="n">
        <f aca="false">SUM(G5+G37)</f>
        <v>22.92</v>
      </c>
      <c r="H40" s="15" t="n">
        <f aca="false">SUM(H5+H37)</f>
        <v>25.34</v>
      </c>
      <c r="I40" s="15" t="n">
        <f aca="false">SUM(I5+I37)</f>
        <v>28.39</v>
      </c>
      <c r="J40" s="15" t="n">
        <f aca="false">SUM(J5+J37)</f>
        <v>32.14</v>
      </c>
      <c r="K40" s="15" t="n">
        <f aca="false">SUM(K5+K37)</f>
        <v>37.07</v>
      </c>
      <c r="L40" s="15" t="n">
        <f aca="false">SUM(L5+L37)</f>
        <v>38.97</v>
      </c>
      <c r="M40" s="26" t="n">
        <f aca="false">SUM(M5+M37)</f>
        <v>38.97</v>
      </c>
      <c r="N40" s="25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M7" activeCellId="0" sqref="M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2.27"/>
    <col collapsed="false" customWidth="true" hidden="false" outlineLevel="0" max="14" min="14" style="0" width="12.55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43.72</v>
      </c>
    </row>
    <row r="4" customFormat="false" ht="12.75" hidden="false" customHeight="false" outlineLevel="0" collapsed="false">
      <c r="A4" s="4"/>
      <c r="B4" s="5" t="n">
        <v>37438</v>
      </c>
      <c r="C4" s="5" t="n">
        <v>37469</v>
      </c>
      <c r="D4" s="5" t="n">
        <v>37500</v>
      </c>
      <c r="E4" s="5" t="n">
        <v>37530</v>
      </c>
      <c r="F4" s="5" t="n">
        <v>37561</v>
      </c>
      <c r="G4" s="5" t="n">
        <v>37591</v>
      </c>
      <c r="H4" s="5" t="n">
        <v>37622</v>
      </c>
      <c r="I4" s="5" t="n">
        <v>37653</v>
      </c>
      <c r="J4" s="5" t="n">
        <v>37681</v>
      </c>
      <c r="K4" s="5" t="n">
        <v>37712</v>
      </c>
      <c r="L4" s="5" t="n">
        <v>37742</v>
      </c>
      <c r="M4" s="6" t="n">
        <v>37773</v>
      </c>
      <c r="N4" s="7"/>
    </row>
    <row r="5" customFormat="false" ht="13.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</v>
      </c>
      <c r="G5" s="9" t="n">
        <f aca="false">F40</f>
        <v>4.2</v>
      </c>
      <c r="H5" s="9" t="n">
        <f aca="false">G40</f>
        <v>25.05</v>
      </c>
      <c r="I5" s="9" t="n">
        <f aca="false">H40</f>
        <v>28.17</v>
      </c>
      <c r="J5" s="9" t="n">
        <f aca="false">I40</f>
        <v>31.84</v>
      </c>
      <c r="K5" s="9" t="n">
        <f aca="false">J40</f>
        <v>35.18</v>
      </c>
      <c r="L5" s="9" t="n">
        <f aca="false">K40</f>
        <v>41.8</v>
      </c>
      <c r="M5" s="10" t="n">
        <f aca="false">L40</f>
        <v>43.72</v>
      </c>
      <c r="N5" s="11" t="s">
        <v>3</v>
      </c>
    </row>
    <row r="6" customFormat="false" ht="12.7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5" t="n">
        <v>0.04</v>
      </c>
      <c r="I6" s="13" t="n">
        <v>0</v>
      </c>
      <c r="J6" s="13" t="n">
        <v>0</v>
      </c>
      <c r="K6" s="13" t="n">
        <v>0</v>
      </c>
      <c r="L6" s="13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5" t="n">
        <v>0.29</v>
      </c>
      <c r="L7" s="15" t="n">
        <v>0.39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5" t="n">
        <v>0.16</v>
      </c>
      <c r="L8" s="15" t="n">
        <v>1.4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5" t="n">
        <v>0.43</v>
      </c>
      <c r="L9" s="15" t="n">
        <v>0.03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5" t="n">
        <v>1.09</v>
      </c>
      <c r="G12" s="15" t="n">
        <v>0.04</v>
      </c>
      <c r="H12" s="13" t="n">
        <v>0</v>
      </c>
      <c r="I12" s="13" t="n">
        <v>0</v>
      </c>
      <c r="J12" s="13" t="n">
        <v>0</v>
      </c>
      <c r="K12" s="13" t="n">
        <v>0</v>
      </c>
      <c r="L12" s="15" t="n">
        <v>0.05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5" t="n">
        <v>2.19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5" t="n">
        <v>0.05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5" t="n">
        <v>0.59</v>
      </c>
      <c r="G14" s="13" t="n">
        <v>0</v>
      </c>
      <c r="H14" s="15" t="n">
        <v>0.3</v>
      </c>
      <c r="I14" s="13" t="n">
        <v>0</v>
      </c>
      <c r="J14" s="13" t="n">
        <v>0</v>
      </c>
      <c r="K14" s="13" t="n">
        <v>0</v>
      </c>
      <c r="L14" s="13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5" t="n">
        <v>0.03</v>
      </c>
      <c r="G15" s="15" t="n">
        <v>0.8</v>
      </c>
      <c r="H15" s="15" t="n">
        <v>1.2</v>
      </c>
      <c r="I15" s="13" t="n">
        <v>0</v>
      </c>
      <c r="J15" s="13" t="n">
        <v>0</v>
      </c>
      <c r="K15" s="13" t="n">
        <v>0</v>
      </c>
      <c r="L15" s="13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5" t="n">
        <v>0.1</v>
      </c>
      <c r="G16" s="13" t="n">
        <v>0</v>
      </c>
      <c r="H16" s="15" t="n">
        <v>0.36</v>
      </c>
      <c r="I16" s="13" t="n">
        <v>0</v>
      </c>
      <c r="J16" s="13" t="n">
        <v>0</v>
      </c>
      <c r="K16" s="13" t="n">
        <v>0</v>
      </c>
      <c r="L16" s="13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5" t="n">
        <v>0.05</v>
      </c>
      <c r="I17" s="15" t="n">
        <v>0.14</v>
      </c>
      <c r="J17" s="13" t="n">
        <v>0</v>
      </c>
      <c r="K17" s="15" t="n">
        <v>1.1</v>
      </c>
      <c r="L17" s="13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5" t="n">
        <v>0.2</v>
      </c>
      <c r="G18" s="15" t="n">
        <v>2.28</v>
      </c>
      <c r="H18" s="13" t="n">
        <v>0</v>
      </c>
      <c r="I18" s="15" t="n">
        <v>0.82</v>
      </c>
      <c r="J18" s="15" t="n">
        <v>0.7</v>
      </c>
      <c r="K18" s="15" t="n">
        <v>2.05</v>
      </c>
      <c r="L18" s="13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5" t="n">
        <v>3.69</v>
      </c>
      <c r="H19" s="15" t="n">
        <v>0.25</v>
      </c>
      <c r="I19" s="15" t="n">
        <v>0.09</v>
      </c>
      <c r="J19" s="15" t="n">
        <v>0.53</v>
      </c>
      <c r="K19" s="15" t="n">
        <v>0.11</v>
      </c>
      <c r="L19" s="13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5" t="n">
        <v>1.39</v>
      </c>
      <c r="H20" s="13" t="n">
        <v>0</v>
      </c>
      <c r="I20" s="13" t="n">
        <v>0</v>
      </c>
      <c r="J20" s="15" t="n">
        <v>1.5</v>
      </c>
      <c r="K20" s="13" t="n">
        <v>0</v>
      </c>
      <c r="L20" s="13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5" t="n">
        <v>3.93</v>
      </c>
      <c r="H21" s="13" t="n">
        <v>0</v>
      </c>
      <c r="I21" s="15" t="n">
        <v>2.04</v>
      </c>
      <c r="J21" s="15" t="n">
        <v>0.12</v>
      </c>
      <c r="K21" s="13" t="n">
        <v>0</v>
      </c>
      <c r="L21" s="13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5" t="n">
        <v>0.63</v>
      </c>
      <c r="H22" s="13" t="n">
        <v>0</v>
      </c>
      <c r="I22" s="15" t="n">
        <v>0.03</v>
      </c>
      <c r="J22" s="13" t="n">
        <v>0</v>
      </c>
      <c r="K22" s="15" t="n">
        <v>0.07</v>
      </c>
      <c r="L22" s="13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5" t="n">
        <v>0.11</v>
      </c>
      <c r="H23" s="13" t="n">
        <v>0</v>
      </c>
      <c r="I23" s="13" t="n">
        <v>0</v>
      </c>
      <c r="J23" s="13" t="n">
        <v>0</v>
      </c>
      <c r="K23" s="13" t="n">
        <v>0</v>
      </c>
      <c r="L23" s="13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5" t="n">
        <v>0.07</v>
      </c>
      <c r="J24" s="13" t="n">
        <v>0</v>
      </c>
      <c r="K24" s="13" t="n">
        <v>0</v>
      </c>
      <c r="L24" s="13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5" t="n">
        <v>2.7</v>
      </c>
      <c r="H26" s="15" t="n">
        <v>0.29</v>
      </c>
      <c r="I26" s="13" t="n">
        <v>0</v>
      </c>
      <c r="J26" s="15" t="n">
        <v>0.2</v>
      </c>
      <c r="K26" s="13" t="n">
        <v>0</v>
      </c>
      <c r="L26" s="13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5" t="n">
        <v>0.08</v>
      </c>
      <c r="H27" s="15" t="n">
        <v>0.63</v>
      </c>
      <c r="I27" s="13" t="n">
        <v>0</v>
      </c>
      <c r="J27" s="15" t="n">
        <v>0.03</v>
      </c>
      <c r="K27" s="15" t="n">
        <v>0.22</v>
      </c>
      <c r="L27" s="13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5" t="n">
        <v>0.1</v>
      </c>
      <c r="K28" s="13" t="n">
        <v>0</v>
      </c>
      <c r="L28" s="13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13" t="n">
        <v>0</v>
      </c>
      <c r="K29" s="15" t="n">
        <v>0.83</v>
      </c>
      <c r="L29" s="13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5" t="n">
        <v>0.01</v>
      </c>
      <c r="H30" s="13" t="n">
        <v>0</v>
      </c>
      <c r="I30" s="15" t="n">
        <v>0.05</v>
      </c>
      <c r="J30" s="13" t="n">
        <v>0</v>
      </c>
      <c r="K30" s="13" t="n">
        <v>0</v>
      </c>
      <c r="L30" s="13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5" t="n">
        <v>0.68</v>
      </c>
      <c r="H31" s="13" t="n">
        <v>0</v>
      </c>
      <c r="I31" s="13" t="n">
        <v>0</v>
      </c>
      <c r="J31" s="15" t="n">
        <v>0.16</v>
      </c>
      <c r="K31" s="15" t="n">
        <v>0.47</v>
      </c>
      <c r="L31" s="13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5" t="n">
        <v>1.1</v>
      </c>
      <c r="H32" s="13" t="n">
        <v>0</v>
      </c>
      <c r="I32" s="15" t="n">
        <v>0.43</v>
      </c>
      <c r="J32" s="13" t="n">
        <v>0</v>
      </c>
      <c r="K32" s="15" t="n">
        <v>0.03</v>
      </c>
      <c r="L32" s="13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5" t="n">
        <v>0.72</v>
      </c>
      <c r="H33" s="13" t="n">
        <v>0</v>
      </c>
      <c r="I33" s="13" t="n">
        <v>0</v>
      </c>
      <c r="J33" s="13" t="n">
        <v>0</v>
      </c>
      <c r="K33" s="15" t="n">
        <v>0.68</v>
      </c>
      <c r="L33" s="13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5" t="n">
        <v>1.71</v>
      </c>
      <c r="H34" s="13" t="n">
        <v>0</v>
      </c>
      <c r="I34" s="13"/>
      <c r="J34" s="13" t="n">
        <v>0</v>
      </c>
      <c r="K34" s="15" t="n">
        <v>0.18</v>
      </c>
      <c r="L34" s="13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5" t="n">
        <v>0.03</v>
      </c>
      <c r="H35" s="13" t="n">
        <v>0</v>
      </c>
      <c r="I35" s="13"/>
      <c r="J35" s="13" t="n">
        <v>0</v>
      </c>
      <c r="K35" s="13" t="n">
        <v>0</v>
      </c>
      <c r="L35" s="13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8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0.95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2.7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1" t="n">
        <f aca="false">SUM(E6:E36)</f>
        <v>0</v>
      </c>
      <c r="F37" s="22" t="n">
        <f aca="false">SUM(F6:F36)</f>
        <v>4.2</v>
      </c>
      <c r="G37" s="22" t="n">
        <f aca="false">SUM(G6:G36)</f>
        <v>20.85</v>
      </c>
      <c r="H37" s="22" t="n">
        <f aca="false">SUM(H6:H36)</f>
        <v>3.12</v>
      </c>
      <c r="I37" s="22" t="n">
        <f aca="false">SUM(I6:I36)</f>
        <v>3.67</v>
      </c>
      <c r="J37" s="22" t="n">
        <f aca="false">SUM(J6:J36)</f>
        <v>3.34</v>
      </c>
      <c r="K37" s="22" t="n">
        <f aca="false">SUM(K6:K36)</f>
        <v>6.62</v>
      </c>
      <c r="L37" s="22" t="n">
        <f aca="false">SUM(L6:L36)</f>
        <v>1.92</v>
      </c>
      <c r="M37" s="23" t="n">
        <f aca="false">SUM(M6:M36)</f>
        <v>0</v>
      </c>
      <c r="N37" s="24" t="s">
        <v>4</v>
      </c>
    </row>
    <row r="38" customFormat="false" ht="12.7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1" t="n">
        <f aca="false">AVERAGE(E6:E36)</f>
        <v>0</v>
      </c>
      <c r="F38" s="22" t="n">
        <f aca="false">AVERAGE(F6:F36)</f>
        <v>0.14</v>
      </c>
      <c r="G38" s="22" t="n">
        <f aca="false">AVERAGE(G6:G36)</f>
        <v>0.67258064516129</v>
      </c>
      <c r="H38" s="22" t="n">
        <f aca="false">AVERAGE(H6:H36)</f>
        <v>0.100645161290323</v>
      </c>
      <c r="I38" s="22" t="n">
        <f aca="false">AVERAGE(I6:I36)</f>
        <v>0.131071428571429</v>
      </c>
      <c r="J38" s="22" t="n">
        <f aca="false">AVERAGE(J6:J36)</f>
        <v>0.107741935483871</v>
      </c>
      <c r="K38" s="22" t="n">
        <f aca="false">AVERAGE(K6:K36)</f>
        <v>0.220666666666667</v>
      </c>
      <c r="L38" s="22" t="n">
        <f aca="false">AVERAGE(L6:L36)</f>
        <v>0.0619354838709677</v>
      </c>
      <c r="M38" s="23" t="n">
        <f aca="false">AVERAGE(M6:M36)</f>
        <v>0</v>
      </c>
      <c r="N38" s="24" t="s">
        <v>5</v>
      </c>
    </row>
    <row r="39" customFormat="false" ht="12.7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25" t="s">
        <v>4</v>
      </c>
    </row>
    <row r="40" customFormat="false" ht="12.7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0</v>
      </c>
      <c r="F40" s="15" t="n">
        <f aca="false">SUM(F5+F37)</f>
        <v>4.2</v>
      </c>
      <c r="G40" s="15" t="n">
        <f aca="false">SUM(G5+G37)</f>
        <v>25.05</v>
      </c>
      <c r="H40" s="15" t="n">
        <f aca="false">SUM(H5+H37)</f>
        <v>28.17</v>
      </c>
      <c r="I40" s="15" t="n">
        <f aca="false">SUM(I5+I37)</f>
        <v>31.84</v>
      </c>
      <c r="J40" s="15" t="n">
        <f aca="false">SUM(J5+J37)</f>
        <v>35.18</v>
      </c>
      <c r="K40" s="15" t="n">
        <f aca="false">SUM(K5+K37)</f>
        <v>41.8</v>
      </c>
      <c r="L40" s="15" t="n">
        <f aca="false">SUM(L5+L37)</f>
        <v>43.72</v>
      </c>
      <c r="M40" s="26" t="n">
        <f aca="false">SUM(M5+M37)</f>
        <v>43.72</v>
      </c>
      <c r="N40" s="25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2002-07-01T14:33:38Z</dcterms:created>
  <dc:creator>Records</dc:creator>
  <dc:description/>
  <dc:language>en-US</dc:language>
  <cp:lastModifiedBy>m_beaver</cp:lastModifiedBy>
  <cp:lastPrinted>2004-10-22T14:33:56Z</cp:lastPrinted>
  <dcterms:modified xsi:type="dcterms:W3CDTF">2004-10-22T14:34:38Z</dcterms:modified>
  <cp:revision>0</cp:revision>
  <dc:subject/>
  <dc:title/>
</cp:coreProperties>
</file>