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5"/>
  </bookViews>
  <sheets>
    <sheet name="CM" sheetId="1" state="visible" r:id="rId2"/>
    <sheet name="NIC-DAM" sheetId="2" state="visible" r:id="rId3"/>
    <sheet name="KENT" sheetId="3" state="visible" r:id="rId4"/>
    <sheet name="ALPINE" sheetId="4" state="visible" r:id="rId5"/>
    <sheet name="BON TEMPE" sheetId="5" state="visible" r:id="rId6"/>
    <sheet name="LAGUNITAS" sheetId="6" state="visible" r:id="rId7"/>
    <sheet name="PHOENIX" sheetId="7" state="visible" r:id="rId8"/>
    <sheet name="SOULAJULE" sheetId="8" state="visible" r:id="rId9"/>
    <sheet name="NIC-TOWN" sheetId="9" state="visible" r:id="rId10"/>
    <sheet name="TOCO-LOMA" sheetId="10" state="visible" r:id="rId11"/>
    <sheet name="HICKS VALLEY" sheetId="11" state="visible" r:id="rId12"/>
    <sheet name="SUMMARY" sheetId="12" state="visible" r:id="rId13"/>
  </sheets>
  <definedNames>
    <definedName function="false" hidden="false" localSheetId="5" name="_xlnm.Print_Area" vbProcedure="false">LAGUNITAS!$A$1:$N$43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<sst xmlns="http://schemas.openxmlformats.org/spreadsheetml/2006/main" count="171" uniqueCount="25">
  <si>
    <t xml:space="preserve">RAINFALL (IN INCHES) 2001-2002</t>
  </si>
  <si>
    <t xml:space="preserve">CORTE MADERA</t>
  </si>
  <si>
    <t xml:space="preserve">    YEARLY TOTAL =</t>
  </si>
  <si>
    <t xml:space="preserve">PREV.</t>
  </si>
  <si>
    <t xml:space="preserve">TOTAL</t>
  </si>
  <si>
    <t xml:space="preserve">AVE.</t>
  </si>
  <si>
    <t xml:space="preserve">TO DATE</t>
  </si>
  <si>
    <t xml:space="preserve">NICASIO-DAM</t>
  </si>
  <si>
    <t xml:space="preserve">KENT LAKE</t>
  </si>
  <si>
    <t xml:space="preserve">ALPINE LAKE</t>
  </si>
  <si>
    <t xml:space="preserve">BON TEMPE LAKE</t>
  </si>
  <si>
    <t xml:space="preserve">LAGUNITAS LAKE</t>
  </si>
  <si>
    <t xml:space="preserve">PHOENIX LAKE</t>
  </si>
  <si>
    <t xml:space="preserve">SOULAJULE</t>
  </si>
  <si>
    <t xml:space="preserve">NICASIO TOWN</t>
  </si>
  <si>
    <t xml:space="preserve">TOCO LOMA PUMP</t>
  </si>
  <si>
    <t xml:space="preserve">HICKS VALLEY</t>
  </si>
  <si>
    <t xml:space="preserve">LOCATION</t>
  </si>
  <si>
    <t xml:space="preserve">NICASIO DAM</t>
  </si>
  <si>
    <t xml:space="preserve">KENT</t>
  </si>
  <si>
    <t xml:space="preserve">ALPINE</t>
  </si>
  <si>
    <t xml:space="preserve">BON TEMPE</t>
  </si>
  <si>
    <t xml:space="preserve">LAGUNITAS</t>
  </si>
  <si>
    <t xml:space="preserve">PHOENIX</t>
  </si>
  <si>
    <t xml:space="preserve">TOCALOMA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</si>
</sst>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[$-409]mmm\-yy"/>
  </numFmts>
  <fonts count="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sz val="10"/>
      <name val="Arial"/>
      <family val="2"/>
    </font>
    <font>
      <b val="true"/>
      <sz val="10"/>
      <name val="Arial"/>
      <family val="0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/>
      <right style="medium">
        <color rgb="FFF7F7F7"/>
      </right>
      <top/>
      <bottom/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/>
      <right style="medium">
        <color rgb="FFF7F7F7"/>
      </right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 style="medium">
        <color rgb="FFF7F7F7"/>
      </bottom>
      <diagonal/>
    </border>
    <border diagonalUp="false" diagonalDown="false">
      <left/>
      <right/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/>
      <diagonal/>
    </border>
    <border diagonalUp="false" diagonalDown="false">
      <left/>
      <right style="medium">
        <color rgb="FFF7F7F7"/>
      </right>
      <top/>
      <bottom style="thin">
        <color rgb="FFF7F7F7"/>
      </bottom>
      <diagonal/>
    </border>
    <border diagonalUp="false" diagonalDown="false">
      <left/>
      <right/>
      <top/>
      <bottom style="thin">
        <color rgb="FFF7F7F7"/>
      </bottom>
      <diagonal/>
    </border>
    <border diagonalUp="false" diagonalDown="false">
      <left style="medium">
        <color rgb="FFF7F7F7"/>
      </left>
      <right/>
      <top/>
      <bottom/>
      <diagonal/>
    </border>
    <border diagonalUp="false" diagonalDown="false">
      <left style="medium">
        <color rgb="FFF7F7F7"/>
      </left>
      <right/>
      <top/>
      <bottom style="medium">
        <color rgb="FFF7F7F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3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L27" activeCellId="0" sqref="L27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</v>
      </c>
      <c r="K2" s="2" t="s">
        <v>2</v>
      </c>
      <c r="M2" s="3" t="n">
        <f aca="false">M40</f>
        <v>40.07</v>
      </c>
    </row>
    <row r="4" customFormat="false" ht="13.2" hidden="false" customHeight="false" outlineLevel="0" collapsed="false">
      <c r="A4" s="4"/>
      <c r="B4" s="5" t="n">
        <v>37073</v>
      </c>
      <c r="C4" s="5" t="n">
        <v>37104</v>
      </c>
      <c r="D4" s="5" t="n">
        <v>37135</v>
      </c>
      <c r="E4" s="5" t="n">
        <v>37165</v>
      </c>
      <c r="F4" s="5" t="n">
        <v>37196</v>
      </c>
      <c r="G4" s="5" t="n">
        <v>37226</v>
      </c>
      <c r="H4" s="5" t="n">
        <v>37257</v>
      </c>
      <c r="I4" s="5" t="n">
        <v>37288</v>
      </c>
      <c r="J4" s="5" t="n">
        <v>37316</v>
      </c>
      <c r="K4" s="5" t="n">
        <v>37347</v>
      </c>
      <c r="L4" s="5" t="n">
        <v>37377</v>
      </c>
      <c r="M4" s="5" t="n">
        <v>37408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0.18</v>
      </c>
      <c r="F5" s="8" t="n">
        <f aca="false">E40</f>
        <v>1.07</v>
      </c>
      <c r="G5" s="8" t="n">
        <f aca="false">F40</f>
        <v>10.17</v>
      </c>
      <c r="H5" s="8" t="n">
        <f aca="false">G40</f>
        <v>26.51</v>
      </c>
      <c r="I5" s="8" t="n">
        <f aca="false">H40</f>
        <v>31.31</v>
      </c>
      <c r="J5" s="8" t="n">
        <f aca="false">I40</f>
        <v>34.51</v>
      </c>
      <c r="K5" s="8" t="n">
        <f aca="false">J40</f>
        <v>38.6</v>
      </c>
      <c r="L5" s="8" t="n">
        <f aca="false">K40</f>
        <v>39.13</v>
      </c>
      <c r="M5" s="9" t="n">
        <f aca="false">L40</f>
        <v>40.07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3" t="n">
        <v>0.39</v>
      </c>
      <c r="I6" s="12" t="n">
        <v>0</v>
      </c>
      <c r="J6" s="12" t="n">
        <v>0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2.12</v>
      </c>
      <c r="I7" s="13" t="n">
        <v>0.01</v>
      </c>
      <c r="J7" s="12" t="n">
        <v>0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5.1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3" t="n">
        <v>0.02</v>
      </c>
      <c r="H9" s="13" t="n">
        <v>0.01</v>
      </c>
      <c r="I9" s="13" t="n">
        <v>0.01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0.1</v>
      </c>
      <c r="H10" s="13" t="n">
        <v>0.54</v>
      </c>
      <c r="I10" s="12" t="n">
        <v>0</v>
      </c>
      <c r="J10" s="13" t="n">
        <v>0.07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0.79</v>
      </c>
      <c r="H11" s="13" t="n">
        <v>0.02</v>
      </c>
      <c r="I11" s="13" t="n">
        <v>0.02</v>
      </c>
      <c r="J11" s="13" t="n">
        <v>1.29</v>
      </c>
      <c r="K11" s="13" t="n">
        <v>0.01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3" t="n">
        <v>0.02</v>
      </c>
      <c r="H12" s="13" t="n">
        <v>0.02</v>
      </c>
      <c r="I12" s="13" t="n">
        <v>1.15</v>
      </c>
      <c r="J12" s="13" t="n">
        <v>0.1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3" t="n">
        <v>0.04</v>
      </c>
      <c r="I13" s="12" t="n">
        <v>0</v>
      </c>
      <c r="J13" s="12" t="n">
        <v>0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0.02</v>
      </c>
      <c r="H14" s="13" t="n">
        <v>0.02</v>
      </c>
      <c r="I14" s="13" t="n">
        <v>0.01</v>
      </c>
      <c r="J14" s="13" t="n">
        <v>0.37</v>
      </c>
      <c r="K14" s="13" t="n">
        <v>0.01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3" t="n">
        <v>0.01</v>
      </c>
      <c r="I15" s="13" t="n">
        <v>0.01</v>
      </c>
      <c r="J15" s="13" t="n">
        <v>0.92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0.02</v>
      </c>
      <c r="I16" s="13" t="n">
        <v>0.01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0.03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3" t="n">
        <v>3.67</v>
      </c>
      <c r="G18" s="13" t="n">
        <v>0.83</v>
      </c>
      <c r="H18" s="12" t="n">
        <v>0</v>
      </c>
      <c r="I18" s="13" t="n">
        <v>0.16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0.16</v>
      </c>
      <c r="G19" s="13" t="n">
        <v>0.61</v>
      </c>
      <c r="H19" s="13" t="n">
        <v>0.01</v>
      </c>
      <c r="I19" s="12" t="n">
        <v>0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3" t="n">
        <v>0.02</v>
      </c>
      <c r="G20" s="12" t="n">
        <v>0</v>
      </c>
      <c r="H20" s="13" t="n">
        <v>0.01</v>
      </c>
      <c r="I20" s="12" t="n">
        <v>0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0.1</v>
      </c>
      <c r="H21" s="13" t="n">
        <v>0.02</v>
      </c>
      <c r="I21" s="13" t="n">
        <v>0.44</v>
      </c>
      <c r="J21" s="12" t="n">
        <v>0</v>
      </c>
      <c r="K21" s="13" t="n">
        <v>0.22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0.85</v>
      </c>
      <c r="H22" s="12" t="n">
        <v>0</v>
      </c>
      <c r="I22" s="13" t="n">
        <v>0.25</v>
      </c>
      <c r="J22" s="13" t="n">
        <v>0.44</v>
      </c>
      <c r="K22" s="13" t="n">
        <v>0.01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3" t="n">
        <v>0.02</v>
      </c>
      <c r="G23" s="12" t="n">
        <v>0</v>
      </c>
      <c r="H23" s="13" t="n">
        <v>0.01</v>
      </c>
      <c r="I23" s="13" t="n">
        <v>0.01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0.37</v>
      </c>
      <c r="H24" s="12" t="n">
        <v>0</v>
      </c>
      <c r="I24" s="13" t="n">
        <v>0.99</v>
      </c>
      <c r="J24" s="12" t="n">
        <v>0</v>
      </c>
      <c r="K24" s="12" t="n">
        <v>0</v>
      </c>
      <c r="L24" s="13" t="n">
        <v>0.66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0.05</v>
      </c>
      <c r="G25" s="13" t="n">
        <v>0.75</v>
      </c>
      <c r="H25" s="12" t="n">
        <v>0</v>
      </c>
      <c r="I25" s="13" t="n">
        <v>0.06</v>
      </c>
      <c r="J25" s="12" t="n">
        <v>0</v>
      </c>
      <c r="K25" s="12" t="n">
        <v>0</v>
      </c>
      <c r="L25" s="13" t="n">
        <v>0.21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3" t="n">
        <v>0.21</v>
      </c>
      <c r="G26" s="13" t="n">
        <v>0.13</v>
      </c>
      <c r="H26" s="13" t="n">
        <v>0.17</v>
      </c>
      <c r="I26" s="13" t="n">
        <v>0.01</v>
      </c>
      <c r="J26" s="12" t="n">
        <v>0</v>
      </c>
      <c r="K26" s="12" t="n">
        <v>0</v>
      </c>
      <c r="L26" s="13" t="n">
        <v>0.07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0.56</v>
      </c>
      <c r="H27" s="12" t="n">
        <v>0</v>
      </c>
      <c r="I27" s="12" t="n">
        <v>0</v>
      </c>
      <c r="J27" s="13" t="n">
        <v>0.44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0.11</v>
      </c>
      <c r="H28" s="12" t="n">
        <v>0</v>
      </c>
      <c r="I28" s="13" t="n">
        <v>0.01</v>
      </c>
      <c r="J28" s="13" t="n">
        <v>0.46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0.02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3" t="n">
        <v>0.18</v>
      </c>
      <c r="E30" s="12" t="n">
        <v>0</v>
      </c>
      <c r="F30" s="12" t="n">
        <v>0</v>
      </c>
      <c r="G30" s="13" t="n">
        <v>0.01</v>
      </c>
      <c r="H30" s="13" t="n">
        <v>0.02</v>
      </c>
      <c r="I30" s="13" t="n">
        <v>0.01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3" t="n">
        <v>2.41</v>
      </c>
      <c r="G31" s="13" t="n">
        <v>0.17</v>
      </c>
      <c r="H31" s="13" t="n">
        <v>1.04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3" t="n">
        <v>0.41</v>
      </c>
      <c r="H32" s="12" t="n">
        <v>0</v>
      </c>
      <c r="I32" s="12" t="n">
        <v>0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3" t="n">
        <v>2.33</v>
      </c>
      <c r="H33" s="13" t="n">
        <v>0.29</v>
      </c>
      <c r="I33" s="13" t="n">
        <v>0.01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2.46</v>
      </c>
      <c r="G34" s="13" t="n">
        <v>0.91</v>
      </c>
      <c r="H34" s="13" t="n">
        <v>0.01</v>
      </c>
      <c r="I34" s="12"/>
      <c r="J34" s="12" t="n">
        <v>0</v>
      </c>
      <c r="K34" s="13" t="n">
        <v>0.28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0.79</v>
      </c>
      <c r="F35" s="13" t="n">
        <v>0.1</v>
      </c>
      <c r="G35" s="13" t="n">
        <v>1.98</v>
      </c>
      <c r="H35" s="13" t="n">
        <v>0.03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5" t="n">
        <v>0</v>
      </c>
      <c r="C36" s="15" t="n">
        <v>0</v>
      </c>
      <c r="D36" s="15"/>
      <c r="E36" s="16" t="n">
        <v>0.1</v>
      </c>
      <c r="F36" s="15"/>
      <c r="G36" s="16" t="n">
        <v>0.15</v>
      </c>
      <c r="H36" s="15" t="n">
        <v>0</v>
      </c>
      <c r="I36" s="15"/>
      <c r="J36" s="15" t="n">
        <v>0</v>
      </c>
      <c r="K36" s="15"/>
      <c r="L36" s="15" t="n">
        <v>0</v>
      </c>
      <c r="M36" s="17"/>
      <c r="N36" s="18" t="n">
        <v>31</v>
      </c>
    </row>
    <row r="37" customFormat="false" ht="13.2" hidden="false" customHeight="false" outlineLevel="0" collapsed="false">
      <c r="A37" s="19" t="s">
        <v>4</v>
      </c>
      <c r="B37" s="20" t="n">
        <f aca="false">SUM(B6:B36)</f>
        <v>0</v>
      </c>
      <c r="C37" s="20" t="n">
        <f aca="false">SUM(C6:C36)</f>
        <v>0</v>
      </c>
      <c r="D37" s="21" t="n">
        <f aca="false">SUM(D6:D36)</f>
        <v>0.18</v>
      </c>
      <c r="E37" s="21" t="n">
        <f aca="false">SUM(E6:E36)</f>
        <v>0.89</v>
      </c>
      <c r="F37" s="21" t="n">
        <f aca="false">SUM(F6:F36)</f>
        <v>9.1</v>
      </c>
      <c r="G37" s="21" t="n">
        <f aca="false">SUM(G6:G36)</f>
        <v>16.34</v>
      </c>
      <c r="H37" s="21" t="n">
        <f aca="false">SUM(H6:H36)</f>
        <v>4.8</v>
      </c>
      <c r="I37" s="21" t="n">
        <f aca="false">SUM(I6:I36)</f>
        <v>3.2</v>
      </c>
      <c r="J37" s="21" t="n">
        <f aca="false">SUM(J6:J36)</f>
        <v>4.09</v>
      </c>
      <c r="K37" s="21" t="n">
        <f aca="false">SUM(K6:K36)</f>
        <v>0.53</v>
      </c>
      <c r="L37" s="21" t="n">
        <f aca="false">SUM(L6:L36)</f>
        <v>0.94</v>
      </c>
      <c r="M37" s="22" t="n">
        <f aca="false">SUM(M6:M36)</f>
        <v>0</v>
      </c>
      <c r="N37" s="23" t="s">
        <v>4</v>
      </c>
    </row>
    <row r="38" customFormat="false" ht="13.2" hidden="false" customHeight="false" outlineLevel="0" collapsed="false">
      <c r="A38" s="19" t="s">
        <v>5</v>
      </c>
      <c r="B38" s="20" t="n">
        <f aca="false">AVERAGE(B6:B36)</f>
        <v>0</v>
      </c>
      <c r="C38" s="20" t="n">
        <f aca="false">AVERAGE(C6:C36)</f>
        <v>0</v>
      </c>
      <c r="D38" s="21" t="n">
        <f aca="false">AVERAGE(D6:D36)</f>
        <v>0.006</v>
      </c>
      <c r="E38" s="21" t="n">
        <f aca="false">AVERAGE(E6:E36)</f>
        <v>0.0287096774193548</v>
      </c>
      <c r="F38" s="21" t="n">
        <f aca="false">AVERAGE(F6:F36)</f>
        <v>0.303333333333333</v>
      </c>
      <c r="G38" s="21" t="n">
        <f aca="false">AVERAGE(G6:G36)</f>
        <v>0.527096774193548</v>
      </c>
      <c r="H38" s="21" t="n">
        <f aca="false">AVERAGE(H6:H36)</f>
        <v>0.154838709677419</v>
      </c>
      <c r="I38" s="21" t="n">
        <f aca="false">AVERAGE(I6:I36)</f>
        <v>0.114285714285714</v>
      </c>
      <c r="J38" s="21" t="n">
        <f aca="false">AVERAGE(J6:J36)</f>
        <v>0.131935483870968</v>
      </c>
      <c r="K38" s="21" t="n">
        <f aca="false">AVERAGE(K6:K36)</f>
        <v>0.0176666666666667</v>
      </c>
      <c r="L38" s="21" t="n">
        <f aca="false">AVERAGE(L6:L36)</f>
        <v>0.0303225806451613</v>
      </c>
      <c r="M38" s="22" t="n">
        <f aca="false">AVERAGE(M6:M36)</f>
        <v>0</v>
      </c>
      <c r="N38" s="23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4" t="s">
        <v>4</v>
      </c>
    </row>
    <row r="40" customFormat="false" ht="13.2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0.18</v>
      </c>
      <c r="E40" s="13" t="n">
        <f aca="false">SUM(E5+E37)</f>
        <v>1.07</v>
      </c>
      <c r="F40" s="13" t="n">
        <f aca="false">SUM(F5+F37)</f>
        <v>10.17</v>
      </c>
      <c r="G40" s="13" t="n">
        <f aca="false">SUM(G5+G37)</f>
        <v>26.51</v>
      </c>
      <c r="H40" s="13" t="n">
        <f aca="false">SUM(H5+H37)</f>
        <v>31.31</v>
      </c>
      <c r="I40" s="13" t="n">
        <f aca="false">SUM(I5+I37)</f>
        <v>34.51</v>
      </c>
      <c r="J40" s="13" t="n">
        <f aca="false">SUM(J5+J37)</f>
        <v>38.6</v>
      </c>
      <c r="K40" s="13" t="n">
        <f aca="false">SUM(K5+K37)</f>
        <v>39.13</v>
      </c>
      <c r="L40" s="13" t="n">
        <f aca="false">SUM(L5+L37)</f>
        <v>40.07</v>
      </c>
      <c r="M40" s="25" t="n">
        <f aca="false">SUM(M5+M37)</f>
        <v>40.07</v>
      </c>
      <c r="N40" s="24" t="s">
        <v>6</v>
      </c>
    </row>
    <row r="41" customFormat="false" ht="13.2" hidden="false" customHeight="false" outlineLevel="0" collapsed="false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</row>
    <row r="42" customFormat="false" ht="13.2" hidden="false" customHeight="false" outlineLevel="0" collapsed="false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</row>
    <row r="43" customFormat="false" ht="13.2" hidden="false" customHeight="false" outlineLevel="0" collapsed="false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</sheetData>
  <sheetProtection sheet="true" password="c4f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L27" activeCellId="0" sqref="L27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15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38.64</v>
      </c>
    </row>
    <row r="4" customFormat="false" ht="13.2" hidden="false" customHeight="false" outlineLevel="0" collapsed="false">
      <c r="A4" s="4"/>
      <c r="B4" s="5" t="n">
        <v>36708</v>
      </c>
      <c r="C4" s="5" t="n">
        <v>36739</v>
      </c>
      <c r="D4" s="5" t="n">
        <v>36770</v>
      </c>
      <c r="E4" s="5" t="n">
        <v>36800</v>
      </c>
      <c r="F4" s="5" t="n">
        <v>36831</v>
      </c>
      <c r="G4" s="5" t="n">
        <v>36861</v>
      </c>
      <c r="H4" s="5" t="n">
        <v>36892</v>
      </c>
      <c r="I4" s="5" t="n">
        <v>36923</v>
      </c>
      <c r="J4" s="5" t="n">
        <v>36951</v>
      </c>
      <c r="K4" s="5" t="n">
        <v>36982</v>
      </c>
      <c r="L4" s="5" t="n">
        <v>37012</v>
      </c>
      <c r="M4" s="5" t="n">
        <v>37043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0.18</v>
      </c>
      <c r="F5" s="8" t="n">
        <f aca="false">E40</f>
        <v>1.11</v>
      </c>
      <c r="G5" s="8" t="n">
        <f aca="false">F40</f>
        <v>10.93</v>
      </c>
      <c r="H5" s="8" t="n">
        <f aca="false">G40</f>
        <v>24.53</v>
      </c>
      <c r="I5" s="8" t="n">
        <f aca="false">H40</f>
        <v>30.03</v>
      </c>
      <c r="J5" s="8" t="n">
        <f aca="false">I40</f>
        <v>32.46</v>
      </c>
      <c r="K5" s="8" t="n">
        <f aca="false">J40</f>
        <v>36.55</v>
      </c>
      <c r="L5" s="8" t="n">
        <f aca="false">K40</f>
        <v>37.23</v>
      </c>
      <c r="M5" s="9" t="n">
        <f aca="false">L40</f>
        <v>38.64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2.59</v>
      </c>
      <c r="H6" s="13" t="n">
        <v>0.25</v>
      </c>
      <c r="I6" s="12" t="n">
        <v>0</v>
      </c>
      <c r="J6" s="12" t="n">
        <v>0</v>
      </c>
      <c r="K6" s="12" t="n">
        <v>0</v>
      </c>
      <c r="L6" s="13" t="n">
        <v>0.19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2.86</v>
      </c>
      <c r="I7" s="12" t="n">
        <v>0</v>
      </c>
      <c r="J7" s="12" t="n">
        <v>0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0.27</v>
      </c>
      <c r="H8" s="13" t="n">
        <v>0.04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0.48</v>
      </c>
      <c r="H10" s="13" t="n">
        <v>0.48</v>
      </c>
      <c r="I10" s="12" t="n">
        <v>0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0.44</v>
      </c>
      <c r="H11" s="13" t="n">
        <v>0.52</v>
      </c>
      <c r="I11" s="12" t="n">
        <v>0</v>
      </c>
      <c r="J11" s="13" t="n">
        <v>0.8</v>
      </c>
      <c r="K11" s="13" t="n">
        <v>0.06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0.42</v>
      </c>
      <c r="J12" s="13" t="n">
        <v>0.98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0.1</v>
      </c>
      <c r="H14" s="12" t="n">
        <v>0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3" t="n">
        <v>0.92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1.7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3.07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3" t="n">
        <v>0.18</v>
      </c>
      <c r="G18" s="12" t="n">
        <v>0</v>
      </c>
      <c r="H18" s="12" t="n">
        <v>0</v>
      </c>
      <c r="I18" s="12" t="n">
        <v>0</v>
      </c>
      <c r="J18" s="13" t="n">
        <v>0.06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0.15</v>
      </c>
      <c r="G19" s="13" t="n">
        <v>1.3</v>
      </c>
      <c r="H19" s="12" t="n">
        <v>0</v>
      </c>
      <c r="I19" s="13" t="n">
        <v>0.05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3" t="n">
        <v>0.06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0.04</v>
      </c>
      <c r="G22" s="13" t="n">
        <v>0.99</v>
      </c>
      <c r="H22" s="12" t="n">
        <v>0</v>
      </c>
      <c r="I22" s="13" t="n">
        <v>0.95</v>
      </c>
      <c r="J22" s="13" t="n">
        <v>0.38</v>
      </c>
      <c r="K22" s="13" t="n">
        <v>0.43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3" t="n">
        <v>0.7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0.15</v>
      </c>
      <c r="G25" s="13" t="n">
        <v>0.99</v>
      </c>
      <c r="H25" s="12" t="n">
        <v>0</v>
      </c>
      <c r="I25" s="13" t="n">
        <v>0.25</v>
      </c>
      <c r="J25" s="12" t="n">
        <v>0</v>
      </c>
      <c r="K25" s="12" t="n">
        <v>0</v>
      </c>
      <c r="L25" s="13" t="n">
        <v>0.94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3" t="n">
        <v>0.2</v>
      </c>
      <c r="G26" s="13" t="n">
        <v>0.98</v>
      </c>
      <c r="H26" s="12" t="n">
        <v>0</v>
      </c>
      <c r="I26" s="12" t="n">
        <v>0</v>
      </c>
      <c r="J26" s="12" t="n">
        <v>0</v>
      </c>
      <c r="K26" s="12" t="n">
        <v>0</v>
      </c>
      <c r="L26" s="13" t="n">
        <v>0.28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3" t="n">
        <v>0.49</v>
      </c>
      <c r="G27" s="13" t="n">
        <v>1.08</v>
      </c>
      <c r="H27" s="13" t="n">
        <v>0.14</v>
      </c>
      <c r="I27" s="12" t="n">
        <v>0</v>
      </c>
      <c r="J27" s="13" t="n">
        <v>0.43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</v>
      </c>
      <c r="H28" s="12" t="n">
        <v>0</v>
      </c>
      <c r="I28" s="13" t="n">
        <v>0.06</v>
      </c>
      <c r="J28" s="13" t="n">
        <v>0.5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3" t="n">
        <v>1.1</v>
      </c>
      <c r="G29" s="12" t="n">
        <v>0</v>
      </c>
      <c r="H29" s="12" t="n">
        <v>0</v>
      </c>
      <c r="I29" s="12" t="n">
        <v>0</v>
      </c>
      <c r="J29" s="13" t="n">
        <v>0.02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3" t="n">
        <v>0.18</v>
      </c>
      <c r="E30" s="12" t="n">
        <v>0</v>
      </c>
      <c r="F30" s="12" t="n">
        <v>0</v>
      </c>
      <c r="G30" s="12" t="n">
        <v>0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0.21</v>
      </c>
      <c r="H31" s="13" t="n">
        <v>0.82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3" t="n">
        <v>0.03</v>
      </c>
      <c r="I32" s="12" t="n">
        <v>0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3" t="n">
        <v>1.25</v>
      </c>
      <c r="H33" s="13" t="n">
        <v>0.36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2.68</v>
      </c>
      <c r="G34" s="13" t="n">
        <v>1.26</v>
      </c>
      <c r="H34" s="12" t="n">
        <v>0</v>
      </c>
      <c r="I34" s="12"/>
      <c r="J34" s="12" t="n">
        <v>0</v>
      </c>
      <c r="K34" s="13" t="n">
        <v>0.19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0.85</v>
      </c>
      <c r="F35" s="12" t="n">
        <v>0</v>
      </c>
      <c r="G35" s="13" t="n">
        <v>0.13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5" t="n">
        <v>0</v>
      </c>
      <c r="C36" s="15" t="n">
        <v>0</v>
      </c>
      <c r="D36" s="15"/>
      <c r="E36" s="16" t="n">
        <v>0.08</v>
      </c>
      <c r="F36" s="15"/>
      <c r="G36" s="16" t="n">
        <v>1.43</v>
      </c>
      <c r="H36" s="15" t="n">
        <v>0</v>
      </c>
      <c r="I36" s="15"/>
      <c r="J36" s="15" t="n">
        <v>0</v>
      </c>
      <c r="K36" s="15"/>
      <c r="L36" s="15" t="n">
        <v>0</v>
      </c>
      <c r="M36" s="17"/>
      <c r="N36" s="18" t="n">
        <v>31</v>
      </c>
    </row>
    <row r="37" customFormat="false" ht="13.2" hidden="false" customHeight="false" outlineLevel="0" collapsed="false">
      <c r="A37" s="19" t="s">
        <v>4</v>
      </c>
      <c r="B37" s="29" t="n">
        <f aca="false">SUM(B6:B36)</f>
        <v>0</v>
      </c>
      <c r="C37" s="20" t="n">
        <f aca="false">SUM(C6:C36)</f>
        <v>0</v>
      </c>
      <c r="D37" s="21" t="n">
        <f aca="false">SUM(D6:D36)</f>
        <v>0.18</v>
      </c>
      <c r="E37" s="21" t="n">
        <f aca="false">SUM(E6:E36)</f>
        <v>0.93</v>
      </c>
      <c r="F37" s="21" t="n">
        <f aca="false">SUM(F6:F36)</f>
        <v>9.82</v>
      </c>
      <c r="G37" s="21" t="n">
        <f aca="false">SUM(G6:G36)</f>
        <v>13.6</v>
      </c>
      <c r="H37" s="21" t="n">
        <f aca="false">SUM(H6:H36)</f>
        <v>5.5</v>
      </c>
      <c r="I37" s="21" t="n">
        <f aca="false">SUM(I6:I36)</f>
        <v>2.43</v>
      </c>
      <c r="J37" s="21" t="n">
        <f aca="false">SUM(J6:J36)</f>
        <v>4.09</v>
      </c>
      <c r="K37" s="21" t="n">
        <f aca="false">SUM(K6:K36)</f>
        <v>0.68</v>
      </c>
      <c r="L37" s="21" t="n">
        <f aca="false">SUM(L6:L36)</f>
        <v>1.41</v>
      </c>
      <c r="M37" s="22" t="n">
        <f aca="false">SUM(M6:M36)</f>
        <v>0</v>
      </c>
      <c r="N37" s="23" t="s">
        <v>4</v>
      </c>
    </row>
    <row r="38" customFormat="false" ht="13.2" hidden="false" customHeight="false" outlineLevel="0" collapsed="false">
      <c r="A38" s="19" t="s">
        <v>5</v>
      </c>
      <c r="B38" s="29" t="n">
        <f aca="false">AVERAGE(B6:B36)</f>
        <v>0</v>
      </c>
      <c r="C38" s="20" t="n">
        <f aca="false">AVERAGE(C6:C36)</f>
        <v>0</v>
      </c>
      <c r="D38" s="21" t="n">
        <f aca="false">AVERAGE(D6:D36)</f>
        <v>0.006</v>
      </c>
      <c r="E38" s="21" t="n">
        <f aca="false">AVERAGE(E6:E36)</f>
        <v>0.03</v>
      </c>
      <c r="F38" s="21" t="n">
        <f aca="false">AVERAGE(F6:F36)</f>
        <v>0.327333333333333</v>
      </c>
      <c r="G38" s="21" t="n">
        <f aca="false">AVERAGE(G6:G36)</f>
        <v>0.438709677419355</v>
      </c>
      <c r="H38" s="21" t="n">
        <f aca="false">AVERAGE(H6:H36)</f>
        <v>0.17741935483871</v>
      </c>
      <c r="I38" s="21" t="n">
        <f aca="false">AVERAGE(I6:I36)</f>
        <v>0.0867857142857143</v>
      </c>
      <c r="J38" s="21" t="n">
        <f aca="false">AVERAGE(J6:J36)</f>
        <v>0.131935483870968</v>
      </c>
      <c r="K38" s="21" t="n">
        <f aca="false">AVERAGE(K6:K36)</f>
        <v>0.0226666666666667</v>
      </c>
      <c r="L38" s="21" t="n">
        <f aca="false">AVERAGE(L6:L36)</f>
        <v>0.0454838709677419</v>
      </c>
      <c r="M38" s="22" t="n">
        <f aca="false">AVERAGE(M6:M36)</f>
        <v>0</v>
      </c>
      <c r="N38" s="23" t="s">
        <v>5</v>
      </c>
    </row>
    <row r="39" customFormat="false" ht="13.2" hidden="false" customHeight="false" outlineLevel="0" collapsed="false">
      <c r="A39" s="11" t="s">
        <v>4</v>
      </c>
      <c r="B39" s="30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4" t="s">
        <v>4</v>
      </c>
    </row>
    <row r="40" customFormat="false" ht="13.2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0.18</v>
      </c>
      <c r="E40" s="13" t="n">
        <f aca="false">SUM(E5+E37)</f>
        <v>1.11</v>
      </c>
      <c r="F40" s="13" t="n">
        <f aca="false">SUM(F5+F37)</f>
        <v>10.93</v>
      </c>
      <c r="G40" s="13" t="n">
        <f aca="false">SUM(G5+G37)</f>
        <v>24.53</v>
      </c>
      <c r="H40" s="13" t="n">
        <f aca="false">SUM(H5+H37)</f>
        <v>30.03</v>
      </c>
      <c r="I40" s="13" t="n">
        <f aca="false">SUM(I5+I37)</f>
        <v>32.46</v>
      </c>
      <c r="J40" s="13" t="n">
        <f aca="false">SUM(J5+J37)</f>
        <v>36.55</v>
      </c>
      <c r="K40" s="13" t="n">
        <f aca="false">SUM(K5+K37)</f>
        <v>37.23</v>
      </c>
      <c r="L40" s="13" t="n">
        <f aca="false">SUM(L5+L37)</f>
        <v>38.64</v>
      </c>
      <c r="M40" s="25" t="n">
        <f aca="false">SUM(M5+M37)</f>
        <v>38.64</v>
      </c>
      <c r="N40" s="24" t="s">
        <v>6</v>
      </c>
    </row>
  </sheetData>
  <sheetProtection sheet="true" password="c4f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L27" activeCellId="0" sqref="L27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16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38.54</v>
      </c>
    </row>
    <row r="4" customFormat="false" ht="13.2" hidden="false" customHeight="false" outlineLevel="0" collapsed="false">
      <c r="A4" s="4"/>
      <c r="B4" s="5" t="n">
        <v>37073</v>
      </c>
      <c r="C4" s="5" t="n">
        <v>37104</v>
      </c>
      <c r="D4" s="5" t="n">
        <v>37135</v>
      </c>
      <c r="E4" s="5" t="n">
        <v>37165</v>
      </c>
      <c r="F4" s="5" t="n">
        <v>37196</v>
      </c>
      <c r="G4" s="5" t="n">
        <v>37226</v>
      </c>
      <c r="H4" s="5" t="n">
        <v>37257</v>
      </c>
      <c r="I4" s="5" t="n">
        <v>37288</v>
      </c>
      <c r="J4" s="5" t="n">
        <v>37316</v>
      </c>
      <c r="K4" s="5" t="n">
        <v>37347</v>
      </c>
      <c r="L4" s="5" t="n">
        <v>37377</v>
      </c>
      <c r="M4" s="5" t="n">
        <v>37408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0.24</v>
      </c>
      <c r="F5" s="8" t="n">
        <f aca="false">E40</f>
        <v>1.04</v>
      </c>
      <c r="G5" s="8" t="n">
        <f aca="false">F40</f>
        <v>10.35</v>
      </c>
      <c r="H5" s="8" t="n">
        <f aca="false">G40</f>
        <v>23.79</v>
      </c>
      <c r="I5" s="8" t="n">
        <f aca="false">H40</f>
        <v>29.33</v>
      </c>
      <c r="J5" s="8" t="n">
        <f aca="false">I40</f>
        <v>33.08</v>
      </c>
      <c r="K5" s="8" t="n">
        <f aca="false">J40</f>
        <v>36.38</v>
      </c>
      <c r="L5" s="8" t="n">
        <f aca="false">K40</f>
        <v>37.13</v>
      </c>
      <c r="M5" s="9" t="n">
        <f aca="false">L40</f>
        <v>38.54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0.94</v>
      </c>
      <c r="H6" s="13" t="n">
        <v>0.33</v>
      </c>
      <c r="I6" s="12" t="n">
        <v>0</v>
      </c>
      <c r="J6" s="12" t="n">
        <v>0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3.18</v>
      </c>
      <c r="H7" s="13" t="n">
        <v>2.62</v>
      </c>
      <c r="I7" s="13" t="n">
        <v>0.03</v>
      </c>
      <c r="J7" s="12" t="n">
        <v>0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0.25</v>
      </c>
      <c r="H8" s="13" t="n">
        <v>0.51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3" t="n">
        <v>0.37</v>
      </c>
      <c r="I10" s="12" t="n">
        <v>0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0.51</v>
      </c>
      <c r="I11" s="12" t="n">
        <v>0</v>
      </c>
      <c r="J11" s="13" t="n">
        <v>0.52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2" t="n">
        <v>0</v>
      </c>
      <c r="J12" s="13" t="n">
        <v>0.95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3" t="n">
        <v>0.95</v>
      </c>
      <c r="J13" s="12" t="n">
        <v>0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0.03</v>
      </c>
      <c r="H14" s="12" t="n">
        <v>0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3" t="n">
        <v>0.73</v>
      </c>
      <c r="K15" s="13" t="n">
        <v>0.04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1.19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1.73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3" t="n">
        <v>0.93</v>
      </c>
      <c r="G18" s="12" t="n">
        <v>0</v>
      </c>
      <c r="H18" s="12" t="n">
        <v>0</v>
      </c>
      <c r="I18" s="12" t="n">
        <v>0</v>
      </c>
      <c r="J18" s="13" t="n">
        <v>0.05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0.28</v>
      </c>
      <c r="G19" s="13" t="n">
        <v>1.45</v>
      </c>
      <c r="H19" s="12" t="n">
        <v>0</v>
      </c>
      <c r="I19" s="12" t="n">
        <v>0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3" t="n">
        <v>0.03</v>
      </c>
      <c r="G20" s="12" t="n">
        <v>0</v>
      </c>
      <c r="H20" s="12" t="n">
        <v>0</v>
      </c>
      <c r="I20" s="12" t="n">
        <v>0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0.09</v>
      </c>
      <c r="G22" s="13" t="n">
        <v>0.84</v>
      </c>
      <c r="H22" s="12" t="n">
        <v>0</v>
      </c>
      <c r="I22" s="13" t="n">
        <v>0.98</v>
      </c>
      <c r="J22" s="12" t="n">
        <v>0</v>
      </c>
      <c r="K22" s="13" t="n">
        <v>0.39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n">
        <v>0.02</v>
      </c>
      <c r="H23" s="12" t="n">
        <v>0</v>
      </c>
      <c r="I23" s="12" t="n">
        <v>0</v>
      </c>
      <c r="J23" s="13" t="n">
        <v>0.31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3" t="n">
        <v>0.34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0.15</v>
      </c>
      <c r="G25" s="13" t="n">
        <v>0.34</v>
      </c>
      <c r="H25" s="12" t="n">
        <v>0</v>
      </c>
      <c r="I25" s="13" t="n">
        <v>1.39</v>
      </c>
      <c r="J25" s="12" t="n">
        <v>0</v>
      </c>
      <c r="K25" s="12" t="n">
        <v>0</v>
      </c>
      <c r="L25" s="13" t="n">
        <v>0.64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3" t="n">
        <v>0.2</v>
      </c>
      <c r="G26" s="13" t="n">
        <v>1.14</v>
      </c>
      <c r="H26" s="12" t="n">
        <v>0</v>
      </c>
      <c r="I26" s="13" t="n">
        <v>0.02</v>
      </c>
      <c r="J26" s="12" t="n">
        <v>0</v>
      </c>
      <c r="K26" s="12" t="n">
        <v>0</v>
      </c>
      <c r="L26" s="13" t="n">
        <v>0.77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3" t="n">
        <v>0.84</v>
      </c>
      <c r="G27" s="13" t="n">
        <v>0.33</v>
      </c>
      <c r="H27" s="13" t="n">
        <v>0.1</v>
      </c>
      <c r="I27" s="12" t="n">
        <v>0</v>
      </c>
      <c r="J27" s="13" t="n">
        <v>0.07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0.52</v>
      </c>
      <c r="H28" s="12" t="n">
        <v>0</v>
      </c>
      <c r="I28" s="13" t="n">
        <v>0.04</v>
      </c>
      <c r="J28" s="13" t="n">
        <v>0.62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0.12</v>
      </c>
      <c r="E29" s="12" t="n">
        <v>0</v>
      </c>
      <c r="F29" s="13" t="n">
        <v>1.13</v>
      </c>
      <c r="G29" s="12" t="n">
        <v>0</v>
      </c>
      <c r="H29" s="12" t="n">
        <v>0</v>
      </c>
      <c r="I29" s="12" t="n">
        <v>0</v>
      </c>
      <c r="J29" s="13" t="n">
        <v>0.05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3" t="n">
        <v>0.12</v>
      </c>
      <c r="E30" s="12" t="n">
        <v>0</v>
      </c>
      <c r="F30" s="13" t="n">
        <v>0.19</v>
      </c>
      <c r="G30" s="12" t="n">
        <v>0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0.13</v>
      </c>
      <c r="H31" s="13" t="n">
        <v>0.79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3" t="n">
        <v>0.16</v>
      </c>
      <c r="I32" s="12" t="n">
        <v>0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3" t="n">
        <v>2.05</v>
      </c>
      <c r="H33" s="13" t="n">
        <v>0.15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2.4</v>
      </c>
      <c r="G34" s="13" t="n">
        <v>0.64</v>
      </c>
      <c r="H34" s="12" t="n">
        <v>0</v>
      </c>
      <c r="I34" s="12"/>
      <c r="J34" s="12" t="n">
        <v>0</v>
      </c>
      <c r="K34" s="13" t="n">
        <v>0.32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0.68</v>
      </c>
      <c r="F35" s="13" t="n">
        <v>0.15</v>
      </c>
      <c r="G35" s="13" t="n">
        <v>0.2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5" t="n">
        <v>0</v>
      </c>
      <c r="C36" s="15" t="n">
        <v>0</v>
      </c>
      <c r="D36" s="15"/>
      <c r="E36" s="16" t="n">
        <v>0.12</v>
      </c>
      <c r="F36" s="15"/>
      <c r="G36" s="16" t="n">
        <v>1.38</v>
      </c>
      <c r="H36" s="15" t="n">
        <v>0</v>
      </c>
      <c r="I36" s="15"/>
      <c r="J36" s="15" t="n">
        <v>0</v>
      </c>
      <c r="K36" s="15"/>
      <c r="L36" s="15" t="n">
        <v>0</v>
      </c>
      <c r="M36" s="17"/>
      <c r="N36" s="18" t="n">
        <v>31</v>
      </c>
    </row>
    <row r="37" customFormat="false" ht="13.2" hidden="false" customHeight="false" outlineLevel="0" collapsed="false">
      <c r="A37" s="19" t="s">
        <v>4</v>
      </c>
      <c r="B37" s="29" t="n">
        <f aca="false">SUM(B6:B36)</f>
        <v>0</v>
      </c>
      <c r="C37" s="20" t="n">
        <f aca="false">SUM(C6:C36)</f>
        <v>0</v>
      </c>
      <c r="D37" s="21" t="n">
        <f aca="false">SUM(D6:D36)</f>
        <v>0.24</v>
      </c>
      <c r="E37" s="21" t="n">
        <f aca="false">SUM(E6:E36)</f>
        <v>0.8</v>
      </c>
      <c r="F37" s="21" t="n">
        <f aca="false">SUM(F6:F36)</f>
        <v>9.31</v>
      </c>
      <c r="G37" s="21" t="n">
        <f aca="false">SUM(G6:G36)</f>
        <v>13.44</v>
      </c>
      <c r="H37" s="21" t="n">
        <f aca="false">SUM(H6:H36)</f>
        <v>5.54</v>
      </c>
      <c r="I37" s="21" t="n">
        <f aca="false">SUM(I6:I36)</f>
        <v>3.75</v>
      </c>
      <c r="J37" s="21" t="n">
        <f aca="false">SUM(J6:J36)</f>
        <v>3.3</v>
      </c>
      <c r="K37" s="21" t="n">
        <f aca="false">SUM(K6:K36)</f>
        <v>0.75</v>
      </c>
      <c r="L37" s="21" t="n">
        <f aca="false">SUM(L6:L36)</f>
        <v>1.41</v>
      </c>
      <c r="M37" s="22" t="n">
        <f aca="false">SUM(M6:M36)</f>
        <v>0</v>
      </c>
      <c r="N37" s="23" t="s">
        <v>4</v>
      </c>
    </row>
    <row r="38" customFormat="false" ht="13.2" hidden="false" customHeight="false" outlineLevel="0" collapsed="false">
      <c r="A38" s="19" t="s">
        <v>5</v>
      </c>
      <c r="B38" s="29" t="n">
        <f aca="false">AVERAGE(B6:B36)</f>
        <v>0</v>
      </c>
      <c r="C38" s="20" t="n">
        <f aca="false">AVERAGE(C6:C36)</f>
        <v>0</v>
      </c>
      <c r="D38" s="21" t="n">
        <f aca="false">AVERAGE(D6:D36)</f>
        <v>0.008</v>
      </c>
      <c r="E38" s="21" t="n">
        <f aca="false">AVERAGE(E6:E36)</f>
        <v>0.0258064516129032</v>
      </c>
      <c r="F38" s="21" t="n">
        <f aca="false">AVERAGE(F6:F36)</f>
        <v>0.310333333333333</v>
      </c>
      <c r="G38" s="21" t="n">
        <f aca="false">AVERAGE(G6:G36)</f>
        <v>0.433548387096774</v>
      </c>
      <c r="H38" s="21" t="n">
        <f aca="false">AVERAGE(H6:H36)</f>
        <v>0.178709677419355</v>
      </c>
      <c r="I38" s="21" t="n">
        <f aca="false">AVERAGE(I6:I36)</f>
        <v>0.133928571428571</v>
      </c>
      <c r="J38" s="21" t="n">
        <f aca="false">AVERAGE(J6:J36)</f>
        <v>0.106451612903226</v>
      </c>
      <c r="K38" s="21" t="n">
        <f aca="false">AVERAGE(K6:K36)</f>
        <v>0.025</v>
      </c>
      <c r="L38" s="21" t="n">
        <f aca="false">AVERAGE(L6:L36)</f>
        <v>0.0454838709677419</v>
      </c>
      <c r="M38" s="22" t="n">
        <f aca="false">AVERAGE(M6:M36)</f>
        <v>0</v>
      </c>
      <c r="N38" s="23" t="s">
        <v>5</v>
      </c>
    </row>
    <row r="39" customFormat="false" ht="13.2" hidden="false" customHeight="false" outlineLevel="0" collapsed="false">
      <c r="A39" s="11" t="s">
        <v>4</v>
      </c>
      <c r="B39" s="30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4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0.24</v>
      </c>
      <c r="E40" s="13" t="n">
        <f aca="false">SUM(E5+E37)</f>
        <v>1.04</v>
      </c>
      <c r="F40" s="13" t="n">
        <f aca="false">SUM(F5+F37)</f>
        <v>10.35</v>
      </c>
      <c r="G40" s="13" t="n">
        <f aca="false">SUM(G5+G37)</f>
        <v>23.79</v>
      </c>
      <c r="H40" s="13" t="n">
        <f aca="false">SUM(H5+H37)</f>
        <v>29.33</v>
      </c>
      <c r="I40" s="13" t="n">
        <f aca="false">SUM(I5+I37)</f>
        <v>33.08</v>
      </c>
      <c r="J40" s="13" t="n">
        <f aca="false">SUM(J5+J37)</f>
        <v>36.38</v>
      </c>
      <c r="K40" s="13" t="n">
        <f aca="false">SUM(K5+K37)</f>
        <v>37.13</v>
      </c>
      <c r="L40" s="13" t="n">
        <f aca="false">SUM(L5+L37)</f>
        <v>38.54</v>
      </c>
      <c r="M40" s="25" t="n">
        <f aca="false">SUM(M5+M37)</f>
        <v>38.54</v>
      </c>
      <c r="N40" s="24" t="s">
        <v>6</v>
      </c>
    </row>
  </sheetData>
  <sheetProtection sheet="true" password="c4f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38" activeCellId="0" sqref="I38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6.97"/>
    <col collapsed="false" customWidth="true" hidden="false" outlineLevel="0" max="14" min="14" style="0" width="13.31"/>
    <col collapsed="false" customWidth="true" hidden="false" outlineLevel="0" max="15" min="15" style="0" width="17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4" customFormat="false" ht="13.2" hidden="false" customHeight="false" outlineLevel="0" collapsed="false">
      <c r="A4" s="11" t="s">
        <v>17</v>
      </c>
      <c r="B4" s="31" t="n">
        <v>37073</v>
      </c>
      <c r="C4" s="31" t="n">
        <v>37104</v>
      </c>
      <c r="D4" s="31" t="n">
        <v>37135</v>
      </c>
      <c r="E4" s="31" t="n">
        <v>37165</v>
      </c>
      <c r="F4" s="31" t="n">
        <v>37196</v>
      </c>
      <c r="G4" s="31" t="n">
        <v>37226</v>
      </c>
      <c r="H4" s="31" t="n">
        <v>37257</v>
      </c>
      <c r="I4" s="31" t="n">
        <v>37288</v>
      </c>
      <c r="J4" s="31" t="n">
        <v>37316</v>
      </c>
      <c r="K4" s="31" t="n">
        <v>37347</v>
      </c>
      <c r="L4" s="31" t="n">
        <v>37377</v>
      </c>
      <c r="M4" s="31" t="n">
        <v>37408</v>
      </c>
      <c r="N4" s="32" t="s">
        <v>4</v>
      </c>
      <c r="O4" s="33" t="s">
        <v>17</v>
      </c>
    </row>
    <row r="5" customFormat="false" ht="13.8" hidden="false" customHeight="false" outlineLevel="0" collapsed="false">
      <c r="A5" s="7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5"/>
      <c r="N5" s="36"/>
      <c r="O5" s="37"/>
    </row>
    <row r="6" customFormat="false" ht="13.2" hidden="false" customHeight="false" outlineLevel="0" collapsed="false">
      <c r="A6" s="11"/>
      <c r="B6" s="38"/>
      <c r="C6" s="39"/>
      <c r="D6" s="40"/>
      <c r="E6" s="38"/>
      <c r="F6" s="40"/>
      <c r="G6" s="40"/>
      <c r="H6" s="40"/>
      <c r="I6" s="38"/>
      <c r="J6" s="38"/>
      <c r="K6" s="38"/>
      <c r="L6" s="38"/>
      <c r="M6" s="41"/>
      <c r="N6" s="42"/>
      <c r="O6" s="33"/>
    </row>
    <row r="7" customFormat="false" ht="13.2" hidden="false" customHeight="false" outlineLevel="0" collapsed="false">
      <c r="A7" s="11" t="s">
        <v>1</v>
      </c>
      <c r="B7" s="43" t="n">
        <f aca="false">CM!B37</f>
        <v>0</v>
      </c>
      <c r="C7" s="43" t="n">
        <f aca="false">CM!C37</f>
        <v>0</v>
      </c>
      <c r="D7" s="43" t="n">
        <f aca="false">CM!D37</f>
        <v>0.18</v>
      </c>
      <c r="E7" s="43" t="n">
        <f aca="false">CM!E37</f>
        <v>0.89</v>
      </c>
      <c r="F7" s="43" t="n">
        <f aca="false">CM!F37</f>
        <v>9.1</v>
      </c>
      <c r="G7" s="43" t="n">
        <f aca="false">CM!G37</f>
        <v>16.34</v>
      </c>
      <c r="H7" s="43" t="n">
        <f aca="false">CM!H37</f>
        <v>4.8</v>
      </c>
      <c r="I7" s="43" t="n">
        <f aca="false">CM!I37</f>
        <v>3.2</v>
      </c>
      <c r="J7" s="43" t="n">
        <f aca="false">CM!J37</f>
        <v>4.09</v>
      </c>
      <c r="K7" s="43" t="n">
        <f aca="false">CM!K37</f>
        <v>0.53</v>
      </c>
      <c r="L7" s="43" t="n">
        <f aca="false">CM!L37</f>
        <v>0.94</v>
      </c>
      <c r="M7" s="43" t="n">
        <f aca="false">CM!M37</f>
        <v>0</v>
      </c>
      <c r="N7" s="44" t="n">
        <f aca="false">SUM(B7:M7)</f>
        <v>40.07</v>
      </c>
      <c r="O7" s="33" t="s">
        <v>1</v>
      </c>
    </row>
    <row r="8" customFormat="false" ht="13.2" hidden="false" customHeight="false" outlineLevel="0" collapsed="false">
      <c r="A8" s="1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5"/>
      <c r="N8" s="44"/>
      <c r="O8" s="33"/>
    </row>
    <row r="9" customFormat="false" ht="13.2" hidden="false" customHeight="false" outlineLevel="0" collapsed="false">
      <c r="A9" s="11" t="s">
        <v>18</v>
      </c>
      <c r="B9" s="43" t="n">
        <f aca="false">'NIC-DAM'!B37</f>
        <v>0</v>
      </c>
      <c r="C9" s="43" t="n">
        <f aca="false">'NIC-DAM'!C37</f>
        <v>0</v>
      </c>
      <c r="D9" s="43" t="n">
        <f aca="false">'NIC-DAM'!D37</f>
        <v>0.24</v>
      </c>
      <c r="E9" s="43" t="n">
        <f aca="false">'NIC-DAM'!E37</f>
        <v>0.8</v>
      </c>
      <c r="F9" s="43" t="n">
        <f aca="false">'NIC-DAM'!F37</f>
        <v>9.22</v>
      </c>
      <c r="G9" s="43" t="n">
        <f aca="false">'NIC-DAM'!G37</f>
        <v>15.21</v>
      </c>
      <c r="H9" s="43" t="n">
        <f aca="false">'NIC-DAM'!H37</f>
        <v>4.62</v>
      </c>
      <c r="I9" s="43" t="n">
        <f aca="false">'NIC-DAM'!I37</f>
        <v>2.24</v>
      </c>
      <c r="J9" s="43" t="n">
        <f aca="false">'NIC-DAM'!J37</f>
        <v>3.7</v>
      </c>
      <c r="K9" s="43" t="n">
        <f aca="false">'NIC-DAM'!K37</f>
        <v>0.34</v>
      </c>
      <c r="L9" s="43" t="n">
        <f aca="false">'NIC-DAM'!L37</f>
        <v>0.53</v>
      </c>
      <c r="M9" s="43" t="n">
        <f aca="false">'NIC-DAM'!M37</f>
        <v>0</v>
      </c>
      <c r="N9" s="44" t="n">
        <f aca="false">SUM(B9:M9)</f>
        <v>36.9</v>
      </c>
      <c r="O9" s="33" t="s">
        <v>18</v>
      </c>
    </row>
    <row r="10" customFormat="false" ht="13.2" hidden="false" customHeight="false" outlineLevel="0" collapsed="false">
      <c r="A10" s="11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5"/>
      <c r="N10" s="44"/>
      <c r="O10" s="33"/>
    </row>
    <row r="11" customFormat="false" ht="13.2" hidden="false" customHeight="false" outlineLevel="0" collapsed="false">
      <c r="A11" s="11" t="s">
        <v>19</v>
      </c>
      <c r="B11" s="43" t="n">
        <f aca="false">KENT!B37</f>
        <v>0</v>
      </c>
      <c r="C11" s="43" t="n">
        <f aca="false">KENT!C37</f>
        <v>0</v>
      </c>
      <c r="D11" s="43" t="n">
        <f aca="false">KENT!D37</f>
        <v>0.15</v>
      </c>
      <c r="E11" s="43" t="n">
        <f aca="false">KENT!E37</f>
        <v>1.54</v>
      </c>
      <c r="F11" s="43" t="n">
        <f aca="false">KENT!F37</f>
        <v>14.11</v>
      </c>
      <c r="G11" s="43" t="n">
        <f aca="false">KENT!G37</f>
        <v>21.86</v>
      </c>
      <c r="H11" s="43" t="n">
        <f aca="false">KENT!H37</f>
        <v>7.25</v>
      </c>
      <c r="I11" s="43" t="n">
        <f aca="false">KENT!I37</f>
        <v>3.92</v>
      </c>
      <c r="J11" s="43" t="n">
        <f aca="false">KENT!J37</f>
        <v>5.84</v>
      </c>
      <c r="K11" s="43" t="n">
        <f aca="false">KENT!K37</f>
        <v>0.77</v>
      </c>
      <c r="L11" s="43" t="n">
        <f aca="false">KENT!L37</f>
        <v>1.52</v>
      </c>
      <c r="M11" s="43" t="n">
        <f aca="false">KENT!M37</f>
        <v>0</v>
      </c>
      <c r="N11" s="44" t="n">
        <f aca="false">SUM(B11:M11)</f>
        <v>56.96</v>
      </c>
      <c r="O11" s="33" t="s">
        <v>19</v>
      </c>
    </row>
    <row r="12" customFormat="false" ht="13.2" hidden="false" customHeight="false" outlineLevel="0" collapsed="false">
      <c r="A12" s="11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5"/>
      <c r="N12" s="44"/>
      <c r="O12" s="33"/>
    </row>
    <row r="13" customFormat="false" ht="13.2" hidden="false" customHeight="false" outlineLevel="0" collapsed="false">
      <c r="A13" s="11" t="s">
        <v>20</v>
      </c>
      <c r="B13" s="43" t="n">
        <f aca="false">ALPINE!B37</f>
        <v>0</v>
      </c>
      <c r="C13" s="43" t="n">
        <f aca="false">ALPINE!C37</f>
        <v>0</v>
      </c>
      <c r="D13" s="43" t="n">
        <f aca="false">ALPINE!D37</f>
        <v>0.21</v>
      </c>
      <c r="E13" s="43" t="n">
        <f aca="false">ALPINE!E37</f>
        <v>1.2</v>
      </c>
      <c r="F13" s="43" t="n">
        <f aca="false">ALPINE!F37</f>
        <v>13.29</v>
      </c>
      <c r="G13" s="43" t="n">
        <f aca="false">ALPINE!G37</f>
        <v>20.83</v>
      </c>
      <c r="H13" s="43" t="n">
        <f aca="false">ALPINE!H37</f>
        <v>6.07</v>
      </c>
      <c r="I13" s="43" t="n">
        <f aca="false">ALPINE!I37</f>
        <v>6.79</v>
      </c>
      <c r="J13" s="43" t="n">
        <f aca="false">ALPINE!J37</f>
        <v>6.68</v>
      </c>
      <c r="K13" s="43" t="n">
        <f aca="false">ALPINE!K37</f>
        <v>1.23</v>
      </c>
      <c r="L13" s="43" t="n">
        <f aca="false">ALPINE!L37</f>
        <v>1.18</v>
      </c>
      <c r="M13" s="43" t="n">
        <f aca="false">ALPINE!M37</f>
        <v>0</v>
      </c>
      <c r="N13" s="44" t="n">
        <f aca="false">SUM(B13:M13)</f>
        <v>57.48</v>
      </c>
      <c r="O13" s="33" t="s">
        <v>20</v>
      </c>
    </row>
    <row r="14" customFormat="false" ht="13.2" hidden="false" customHeight="false" outlineLevel="0" collapsed="false">
      <c r="A14" s="11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5"/>
      <c r="N14" s="44"/>
      <c r="O14" s="33"/>
    </row>
    <row r="15" customFormat="false" ht="13.2" hidden="false" customHeight="false" outlineLevel="0" collapsed="false">
      <c r="A15" s="11" t="s">
        <v>21</v>
      </c>
      <c r="B15" s="43" t="n">
        <f aca="false">'BON TEMPE'!B37</f>
        <v>0</v>
      </c>
      <c r="C15" s="43" t="n">
        <f aca="false">'BON TEMPE'!C37</f>
        <v>0</v>
      </c>
      <c r="D15" s="43" t="n">
        <f aca="false">'BON TEMPE'!D37</f>
        <v>0.26</v>
      </c>
      <c r="E15" s="43" t="n">
        <f aca="false">'BON TEMPE'!E37</f>
        <v>1.04</v>
      </c>
      <c r="F15" s="43" t="n">
        <f aca="false">'BON TEMPE'!F37</f>
        <v>11.08</v>
      </c>
      <c r="G15" s="43" t="n">
        <f aca="false">'BON TEMPE'!G37</f>
        <v>20.57</v>
      </c>
      <c r="H15" s="43" t="n">
        <f aca="false">'BON TEMPE'!H37</f>
        <v>5.99</v>
      </c>
      <c r="I15" s="43" t="n">
        <f aca="false">'BON TEMPE'!I37</f>
        <v>3.8</v>
      </c>
      <c r="J15" s="43" t="n">
        <f aca="false">'BON TEMPE'!J37</f>
        <v>3.76</v>
      </c>
      <c r="K15" s="43" t="n">
        <f aca="false">'BON TEMPE'!K37</f>
        <v>0.82</v>
      </c>
      <c r="L15" s="43" t="n">
        <f aca="false">'BON TEMPE'!L37</f>
        <v>1.08</v>
      </c>
      <c r="M15" s="43" t="n">
        <f aca="false">'BON TEMPE'!M37</f>
        <v>0</v>
      </c>
      <c r="N15" s="44" t="n">
        <f aca="false">SUM(B15:M15)</f>
        <v>48.4</v>
      </c>
      <c r="O15" s="33" t="s">
        <v>21</v>
      </c>
    </row>
    <row r="16" customFormat="false" ht="13.2" hidden="false" customHeight="false" outlineLevel="0" collapsed="false">
      <c r="A16" s="11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5"/>
      <c r="N16" s="44"/>
      <c r="O16" s="33"/>
    </row>
    <row r="17" customFormat="false" ht="13.2" hidden="false" customHeight="false" outlineLevel="0" collapsed="false">
      <c r="A17" s="11" t="s">
        <v>22</v>
      </c>
      <c r="B17" s="43" t="n">
        <f aca="false">LAGUNITAS!B37</f>
        <v>0</v>
      </c>
      <c r="C17" s="43" t="n">
        <f aca="false">LAGUNITAS!C37</f>
        <v>0</v>
      </c>
      <c r="D17" s="43" t="n">
        <f aca="false">LAGUNITAS!D37</f>
        <v>0.18</v>
      </c>
      <c r="E17" s="43" t="n">
        <f aca="false">LAGUNITAS!E37</f>
        <v>1.19</v>
      </c>
      <c r="F17" s="43" t="n">
        <f aca="false">LAGUNITAS!F37</f>
        <v>14.24</v>
      </c>
      <c r="G17" s="43" t="n">
        <f aca="false">LAGUNITAS!G37</f>
        <v>22.5</v>
      </c>
      <c r="H17" s="43" t="n">
        <f aca="false">LAGUNITAS!H37</f>
        <v>6.39</v>
      </c>
      <c r="I17" s="43" t="n">
        <f aca="false">LAGUNITAS!I37</f>
        <v>3.5</v>
      </c>
      <c r="J17" s="43" t="n">
        <f aca="false">LAGUNITAS!J37</f>
        <v>5.12</v>
      </c>
      <c r="K17" s="43" t="n">
        <f aca="false">LAGUNITAS!K37</f>
        <v>0.68</v>
      </c>
      <c r="L17" s="43" t="n">
        <f aca="false">LAGUNITAS!L37</f>
        <v>1.18</v>
      </c>
      <c r="M17" s="43" t="n">
        <f aca="false">LAGUNITAS!M37</f>
        <v>0</v>
      </c>
      <c r="N17" s="44" t="n">
        <f aca="false">SUM(B17:M17)</f>
        <v>54.98</v>
      </c>
      <c r="O17" s="33" t="s">
        <v>22</v>
      </c>
    </row>
    <row r="18" customFormat="false" ht="13.2" hidden="false" customHeight="false" outlineLevel="0" collapsed="false">
      <c r="A18" s="11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5"/>
      <c r="N18" s="44"/>
      <c r="O18" s="33"/>
    </row>
    <row r="19" customFormat="false" ht="13.2" hidden="false" customHeight="false" outlineLevel="0" collapsed="false">
      <c r="A19" s="11" t="s">
        <v>23</v>
      </c>
      <c r="B19" s="43" t="n">
        <f aca="false">PHOENIX!B37</f>
        <v>0</v>
      </c>
      <c r="C19" s="43" t="n">
        <f aca="false">PHOENIX!C37</f>
        <v>0</v>
      </c>
      <c r="D19" s="43" t="n">
        <f aca="false">PHOENIX!D37</f>
        <v>0.41</v>
      </c>
      <c r="E19" s="43" t="n">
        <f aca="false">PHOENIX!E37</f>
        <v>1.11</v>
      </c>
      <c r="F19" s="43" t="n">
        <f aca="false">PHOENIX!F37</f>
        <v>13.58</v>
      </c>
      <c r="G19" s="43" t="n">
        <f aca="false">PHOENIX!G37</f>
        <v>27.35</v>
      </c>
      <c r="H19" s="43" t="n">
        <f aca="false">PHOENIX!H37</f>
        <v>7.52</v>
      </c>
      <c r="I19" s="43" t="n">
        <f aca="false">PHOENIX!I37</f>
        <v>3.09</v>
      </c>
      <c r="J19" s="43" t="n">
        <f aca="false">PHOENIX!J37</f>
        <v>4.5</v>
      </c>
      <c r="K19" s="43" t="n">
        <f aca="false">PHOENIX!K37</f>
        <v>0.61</v>
      </c>
      <c r="L19" s="43" t="n">
        <f aca="false">PHOENIX!L37</f>
        <v>1.14</v>
      </c>
      <c r="M19" s="43" t="n">
        <f aca="false">PHOENIX!M37</f>
        <v>0</v>
      </c>
      <c r="N19" s="44" t="n">
        <f aca="false">SUM(B19:M19)</f>
        <v>59.31</v>
      </c>
      <c r="O19" s="33" t="s">
        <v>23</v>
      </c>
    </row>
    <row r="20" customFormat="false" ht="13.2" hidden="false" customHeight="false" outlineLevel="0" collapsed="false">
      <c r="A20" s="11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5"/>
      <c r="N20" s="44"/>
      <c r="O20" s="33"/>
    </row>
    <row r="21" customFormat="false" ht="13.2" hidden="false" customHeight="false" outlineLevel="0" collapsed="false">
      <c r="A21" s="11" t="s">
        <v>13</v>
      </c>
      <c r="B21" s="43" t="n">
        <f aca="false">SOULAJULE!B37</f>
        <v>0</v>
      </c>
      <c r="C21" s="43" t="n">
        <f aca="false">SOULAJULE!C37</f>
        <v>0</v>
      </c>
      <c r="D21" s="43" t="n">
        <f aca="false">SOULAJULE!D37</f>
        <v>0.13</v>
      </c>
      <c r="E21" s="43" t="n">
        <f aca="false">SOULAJULE!E37</f>
        <v>0.79</v>
      </c>
      <c r="F21" s="43" t="n">
        <f aca="false">SOULAJULE!F37</f>
        <v>8.83</v>
      </c>
      <c r="G21" s="43" t="n">
        <f aca="false">SOULAJULE!G37</f>
        <v>14.63</v>
      </c>
      <c r="H21" s="43" t="n">
        <f aca="false">SOULAJULE!H37</f>
        <v>5.16</v>
      </c>
      <c r="I21" s="43" t="n">
        <f aca="false">SOULAJULE!I37</f>
        <v>3.05</v>
      </c>
      <c r="J21" s="43" t="n">
        <f aca="false">SOULAJULE!J37</f>
        <v>3.14</v>
      </c>
      <c r="K21" s="43" t="n">
        <f aca="false">SOULAJULE!K37</f>
        <v>0.63</v>
      </c>
      <c r="L21" s="43" t="n">
        <f aca="false">SOULAJULE!L37</f>
        <v>1</v>
      </c>
      <c r="M21" s="43" t="n">
        <f aca="false">SOULAJULE!M37</f>
        <v>0</v>
      </c>
      <c r="N21" s="44" t="n">
        <f aca="false">SUM(B21:M21)</f>
        <v>37.36</v>
      </c>
      <c r="O21" s="33" t="s">
        <v>13</v>
      </c>
    </row>
    <row r="22" customFormat="false" ht="13.2" hidden="false" customHeight="false" outlineLevel="0" collapsed="false">
      <c r="A22" s="11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5"/>
      <c r="N22" s="44"/>
      <c r="O22" s="33"/>
    </row>
    <row r="23" customFormat="false" ht="13.2" hidden="false" customHeight="false" outlineLevel="0" collapsed="false">
      <c r="A23" s="11" t="s">
        <v>14</v>
      </c>
      <c r="B23" s="43" t="n">
        <f aca="false">'NIC-TOWN'!B37</f>
        <v>0</v>
      </c>
      <c r="C23" s="43" t="n">
        <f aca="false">'NIC-TOWN'!C37</f>
        <v>0</v>
      </c>
      <c r="D23" s="43" t="n">
        <f aca="false">'NIC-TOWN'!D37</f>
        <v>0.12</v>
      </c>
      <c r="E23" s="43" t="n">
        <f aca="false">'NIC-TOWN'!E37</f>
        <v>0.86</v>
      </c>
      <c r="F23" s="43" t="n">
        <f aca="false">'NIC-TOWN'!F37</f>
        <v>11.09</v>
      </c>
      <c r="G23" s="43" t="n">
        <f aca="false">'NIC-TOWN'!G37</f>
        <v>16.62</v>
      </c>
      <c r="H23" s="43" t="n">
        <f aca="false">'NIC-TOWN'!H37</f>
        <v>4.35</v>
      </c>
      <c r="I23" s="43" t="n">
        <f aca="false">'NIC-TOWN'!I37</f>
        <v>2.73</v>
      </c>
      <c r="J23" s="43" t="n">
        <f aca="false">'NIC-TOWN'!J37</f>
        <v>3.08</v>
      </c>
      <c r="K23" s="43" t="n">
        <f aca="false">'NIC-TOWN'!K37</f>
        <v>0.31</v>
      </c>
      <c r="L23" s="43" t="n">
        <f aca="false">'NIC-TOWN'!L37</f>
        <v>0.93</v>
      </c>
      <c r="M23" s="43" t="n">
        <f aca="false">'NIC-TOWN'!M37</f>
        <v>0</v>
      </c>
      <c r="N23" s="44" t="n">
        <f aca="false">SUM(B23:M23)</f>
        <v>40.09</v>
      </c>
      <c r="O23" s="33" t="s">
        <v>14</v>
      </c>
    </row>
    <row r="24" customFormat="false" ht="13.2" hidden="false" customHeight="false" outlineLevel="0" collapsed="false">
      <c r="A24" s="11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5"/>
      <c r="N24" s="44"/>
      <c r="O24" s="33"/>
    </row>
    <row r="25" customFormat="false" ht="13.2" hidden="false" customHeight="false" outlineLevel="0" collapsed="false">
      <c r="A25" s="11" t="s">
        <v>24</v>
      </c>
      <c r="B25" s="43" t="n">
        <f aca="false">'TOCO-LOMA'!B37</f>
        <v>0</v>
      </c>
      <c r="C25" s="43" t="n">
        <f aca="false">'TOCO-LOMA'!C37</f>
        <v>0</v>
      </c>
      <c r="D25" s="43" t="n">
        <f aca="false">'TOCO-LOMA'!D37</f>
        <v>0.18</v>
      </c>
      <c r="E25" s="43" t="n">
        <f aca="false">'TOCO-LOMA'!E37</f>
        <v>0.93</v>
      </c>
      <c r="F25" s="43" t="n">
        <f aca="false">'TOCO-LOMA'!F37</f>
        <v>9.82</v>
      </c>
      <c r="G25" s="43" t="n">
        <f aca="false">'TOCO-LOMA'!G37</f>
        <v>13.6</v>
      </c>
      <c r="H25" s="43" t="n">
        <f aca="false">'TOCO-LOMA'!H37</f>
        <v>5.5</v>
      </c>
      <c r="I25" s="43" t="n">
        <f aca="false">'TOCO-LOMA'!I37</f>
        <v>2.43</v>
      </c>
      <c r="J25" s="43" t="n">
        <f aca="false">'TOCO-LOMA'!J37</f>
        <v>4.09</v>
      </c>
      <c r="K25" s="43" t="n">
        <f aca="false">'TOCO-LOMA'!K37</f>
        <v>0.68</v>
      </c>
      <c r="L25" s="43" t="n">
        <f aca="false">'TOCO-LOMA'!L37</f>
        <v>1.41</v>
      </c>
      <c r="M25" s="43" t="n">
        <f aca="false">'TOCO-LOMA'!M37</f>
        <v>0</v>
      </c>
      <c r="N25" s="44" t="n">
        <f aca="false">SUM(B25:M25)</f>
        <v>38.64</v>
      </c>
      <c r="O25" s="33" t="s">
        <v>24</v>
      </c>
    </row>
    <row r="26" customFormat="false" ht="13.2" hidden="false" customHeight="false" outlineLevel="0" collapsed="false">
      <c r="A26" s="11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5"/>
      <c r="N26" s="44"/>
      <c r="O26" s="33"/>
    </row>
    <row r="27" customFormat="false" ht="13.2" hidden="false" customHeight="false" outlineLevel="0" collapsed="false">
      <c r="A27" s="11" t="s">
        <v>16</v>
      </c>
      <c r="B27" s="43" t="n">
        <f aca="false">'HICKS VALLEY'!B37</f>
        <v>0</v>
      </c>
      <c r="C27" s="43" t="n">
        <f aca="false">'HICKS VALLEY'!C37</f>
        <v>0</v>
      </c>
      <c r="D27" s="43" t="n">
        <f aca="false">'HICKS VALLEY'!D37</f>
        <v>0.24</v>
      </c>
      <c r="E27" s="43" t="n">
        <f aca="false">'HICKS VALLEY'!E37</f>
        <v>0.8</v>
      </c>
      <c r="F27" s="43" t="n">
        <f aca="false">'HICKS VALLEY'!F37</f>
        <v>9.31</v>
      </c>
      <c r="G27" s="43" t="n">
        <f aca="false">'HICKS VALLEY'!G37</f>
        <v>13.44</v>
      </c>
      <c r="H27" s="43" t="n">
        <f aca="false">'HICKS VALLEY'!H37</f>
        <v>5.54</v>
      </c>
      <c r="I27" s="43" t="n">
        <f aca="false">'HICKS VALLEY'!I37</f>
        <v>3.75</v>
      </c>
      <c r="J27" s="43" t="n">
        <f aca="false">'HICKS VALLEY'!J37</f>
        <v>3.3</v>
      </c>
      <c r="K27" s="43" t="n">
        <f aca="false">'HICKS VALLEY'!K37</f>
        <v>0.75</v>
      </c>
      <c r="L27" s="43" t="n">
        <f aca="false">'HICKS VALLEY'!L37</f>
        <v>1.41</v>
      </c>
      <c r="M27" s="43" t="n">
        <f aca="false">'HICKS VALLEY'!M37</f>
        <v>0</v>
      </c>
      <c r="N27" s="44" t="n">
        <f aca="false">SUM(B27:M27)</f>
        <v>38.54</v>
      </c>
      <c r="O27" s="33" t="s">
        <v>16</v>
      </c>
    </row>
    <row r="28" customFormat="false" ht="13.2" hidden="false" customHeight="false" outlineLevel="0" collapsed="false">
      <c r="A28" s="11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5"/>
      <c r="N28" s="46"/>
      <c r="O28" s="33"/>
    </row>
    <row r="29" customFormat="false" ht="13.8" hidden="false" customHeight="false" outlineLevel="0" collapsed="false">
      <c r="A29" s="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8"/>
      <c r="N29" s="36"/>
      <c r="O29" s="37"/>
    </row>
    <row r="30" customFormat="false" ht="13.2" hidden="false" customHeight="false" outlineLevel="0" collapsed="false">
      <c r="A30" s="11" t="s">
        <v>5</v>
      </c>
      <c r="B30" s="40" t="n">
        <f aca="false">AVERAGE(B6:B28)</f>
        <v>0</v>
      </c>
      <c r="C30" s="40" t="n">
        <f aca="false">AVERAGE(C6:C28)</f>
        <v>0</v>
      </c>
      <c r="D30" s="40" t="n">
        <f aca="false">AVERAGE(D6:D28)</f>
        <v>0.209090909090909</v>
      </c>
      <c r="E30" s="40" t="n">
        <f aca="false">AVERAGE(E6:E28)</f>
        <v>1.01363636363636</v>
      </c>
      <c r="F30" s="40" t="n">
        <f aca="false">AVERAGE(F6:F28)</f>
        <v>11.2427272727273</v>
      </c>
      <c r="G30" s="40" t="n">
        <f aca="false">AVERAGE(G6:G28)</f>
        <v>18.45</v>
      </c>
      <c r="H30" s="40" t="n">
        <f aca="false">AVERAGE(H6:H28)</f>
        <v>5.74454545454545</v>
      </c>
      <c r="I30" s="40" t="n">
        <f aca="false">AVERAGE(I6:I28)</f>
        <v>3.5</v>
      </c>
      <c r="J30" s="40" t="n">
        <f aca="false">AVERAGE(J6:J28)</f>
        <v>4.3</v>
      </c>
      <c r="K30" s="40" t="n">
        <f aca="false">AVERAGE(K6:K28)</f>
        <v>0.668181818181818</v>
      </c>
      <c r="L30" s="40" t="n">
        <f aca="false">AVERAGE(L6:L28)</f>
        <v>1.12</v>
      </c>
      <c r="M30" s="49" t="n">
        <f aca="false">AVERAGE(M6:M28)</f>
        <v>0</v>
      </c>
      <c r="N30" s="50" t="n">
        <f aca="false">AVERAGE(N6:N28)</f>
        <v>46.2481818181818</v>
      </c>
      <c r="O30" s="33" t="s">
        <v>5</v>
      </c>
    </row>
    <row r="31" customFormat="false" ht="13.2" hidden="false" customHeight="false" outlineLevel="0" collapsed="false">
      <c r="A31" s="51"/>
      <c r="B31" s="52"/>
      <c r="C31" s="52"/>
      <c r="D31" s="52"/>
      <c r="E31" s="52"/>
      <c r="F31" s="53"/>
      <c r="G31" s="53"/>
      <c r="H31" s="53"/>
      <c r="I31" s="52"/>
      <c r="J31" s="52"/>
      <c r="K31" s="52"/>
      <c r="L31" s="52"/>
      <c r="M31" s="52"/>
      <c r="N31" s="54"/>
    </row>
    <row r="32" customFormat="false" ht="13.2" hidden="false" customHeight="false" outlineLevel="0" collapsed="false">
      <c r="A32" s="51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4"/>
    </row>
  </sheetData>
  <sheetProtection sheet="true" password="c4f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L27" activeCellId="0" sqref="L27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7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36.9</v>
      </c>
    </row>
    <row r="4" customFormat="false" ht="13.2" hidden="false" customHeight="false" outlineLevel="0" collapsed="false">
      <c r="A4" s="4"/>
      <c r="B4" s="5" t="n">
        <v>36708</v>
      </c>
      <c r="C4" s="5" t="n">
        <v>36739</v>
      </c>
      <c r="D4" s="5" t="n">
        <v>36770</v>
      </c>
      <c r="E4" s="5" t="n">
        <v>36800</v>
      </c>
      <c r="F4" s="5" t="n">
        <v>36831</v>
      </c>
      <c r="G4" s="5" t="n">
        <v>36861</v>
      </c>
      <c r="H4" s="5" t="n">
        <v>36892</v>
      </c>
      <c r="I4" s="5" t="n">
        <v>36923</v>
      </c>
      <c r="J4" s="5" t="n">
        <v>36951</v>
      </c>
      <c r="K4" s="5" t="n">
        <v>36982</v>
      </c>
      <c r="L4" s="5" t="n">
        <v>37012</v>
      </c>
      <c r="M4" s="5" t="n">
        <v>37043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0.24</v>
      </c>
      <c r="F5" s="8" t="n">
        <f aca="false">E40</f>
        <v>1.04</v>
      </c>
      <c r="G5" s="8" t="n">
        <f aca="false">F40</f>
        <v>10.26</v>
      </c>
      <c r="H5" s="8" t="n">
        <f aca="false">G40</f>
        <v>25.47</v>
      </c>
      <c r="I5" s="8" t="n">
        <f aca="false">H40</f>
        <v>30.09</v>
      </c>
      <c r="J5" s="8" t="n">
        <f aca="false">I40</f>
        <v>32.33</v>
      </c>
      <c r="K5" s="8" t="n">
        <f aca="false">J40</f>
        <v>36.03</v>
      </c>
      <c r="L5" s="8" t="n">
        <f aca="false">K40</f>
        <v>36.37</v>
      </c>
      <c r="M5" s="9" t="n">
        <f aca="false">L40</f>
        <v>36.9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2.55</v>
      </c>
      <c r="H6" s="13" t="n">
        <v>0.25</v>
      </c>
      <c r="I6" s="12" t="n">
        <v>0</v>
      </c>
      <c r="J6" s="12" t="n">
        <v>0</v>
      </c>
      <c r="K6" s="12" t="n">
        <v>0</v>
      </c>
      <c r="L6" s="13" t="n">
        <v>0.01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1.71</v>
      </c>
      <c r="H7" s="13" t="n">
        <v>2.37</v>
      </c>
      <c r="I7" s="12" t="n">
        <v>0</v>
      </c>
      <c r="J7" s="12" t="n">
        <v>0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0.26</v>
      </c>
      <c r="H8" s="13" t="n">
        <v>0.05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0.52</v>
      </c>
      <c r="H10" s="13" t="n">
        <v>0.43</v>
      </c>
      <c r="I10" s="12" t="n">
        <v>0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0.65</v>
      </c>
      <c r="H11" s="13" t="n">
        <v>0.74</v>
      </c>
      <c r="I11" s="12" t="n">
        <v>0</v>
      </c>
      <c r="J11" s="13" t="n">
        <v>0.59</v>
      </c>
      <c r="K11" s="13" t="n">
        <v>0.03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0.33</v>
      </c>
      <c r="J12" s="13" t="n">
        <v>0.91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0.08</v>
      </c>
      <c r="H14" s="12" t="n">
        <v>0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3" t="n">
        <v>0.8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1.57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2.69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3" t="n">
        <v>0.15</v>
      </c>
      <c r="G18" s="12" t="n">
        <v>0</v>
      </c>
      <c r="H18" s="12" t="n">
        <v>0</v>
      </c>
      <c r="I18" s="12" t="n">
        <v>0</v>
      </c>
      <c r="J18" s="13" t="n">
        <v>0.06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0.18</v>
      </c>
      <c r="G19" s="13" t="n">
        <v>1.18</v>
      </c>
      <c r="H19" s="12" t="n">
        <v>0</v>
      </c>
      <c r="I19" s="13" t="n">
        <v>0.04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3" t="n">
        <v>0.05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0.05</v>
      </c>
      <c r="G22" s="13" t="n">
        <v>0.86</v>
      </c>
      <c r="H22" s="12" t="n">
        <v>0</v>
      </c>
      <c r="I22" s="13" t="n">
        <v>0.88</v>
      </c>
      <c r="J22" s="13" t="n">
        <v>0.4</v>
      </c>
      <c r="K22" s="13" t="n">
        <v>0.3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3" t="n">
        <v>0.51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0.13</v>
      </c>
      <c r="G25" s="13" t="n">
        <v>0.81</v>
      </c>
      <c r="H25" s="12" t="n">
        <v>0</v>
      </c>
      <c r="I25" s="13" t="n">
        <v>0.42</v>
      </c>
      <c r="J25" s="12" t="n">
        <v>0</v>
      </c>
      <c r="K25" s="12" t="n">
        <v>0</v>
      </c>
      <c r="L25" s="13" t="n">
        <v>0.18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3" t="n">
        <v>0.18</v>
      </c>
      <c r="G26" s="13" t="n">
        <v>0.85</v>
      </c>
      <c r="H26" s="12" t="n">
        <v>0</v>
      </c>
      <c r="I26" s="12" t="n">
        <v>0</v>
      </c>
      <c r="J26" s="12" t="n">
        <v>0</v>
      </c>
      <c r="K26" s="12" t="n">
        <v>0</v>
      </c>
      <c r="L26" s="13" t="n">
        <v>0.34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3" t="n">
        <v>0.49</v>
      </c>
      <c r="G27" s="13" t="n">
        <v>1.03</v>
      </c>
      <c r="H27" s="13" t="n">
        <v>0.12</v>
      </c>
      <c r="I27" s="12" t="n">
        <v>0</v>
      </c>
      <c r="J27" s="13" t="n">
        <v>0.35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</v>
      </c>
      <c r="H28" s="12" t="n">
        <v>0</v>
      </c>
      <c r="I28" s="13" t="n">
        <v>0.06</v>
      </c>
      <c r="J28" s="13" t="n">
        <v>0.48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3" t="n">
        <v>0.91</v>
      </c>
      <c r="G29" s="12" t="n">
        <v>0</v>
      </c>
      <c r="H29" s="12" t="n">
        <v>0</v>
      </c>
      <c r="I29" s="12" t="n">
        <v>0</v>
      </c>
      <c r="J29" s="13" t="n">
        <v>0.03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3" t="n">
        <v>0.24</v>
      </c>
      <c r="E30" s="12" t="n">
        <v>0</v>
      </c>
      <c r="F30" s="13" t="n">
        <v>0.27</v>
      </c>
      <c r="G30" s="12" t="n">
        <v>0</v>
      </c>
      <c r="H30" s="12" t="n">
        <v>0</v>
      </c>
      <c r="I30" s="12" t="n">
        <v>0</v>
      </c>
      <c r="J30" s="13" t="n">
        <v>0.08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0.17</v>
      </c>
      <c r="H31" s="13" t="n">
        <v>0.58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3" t="n">
        <v>0.06</v>
      </c>
      <c r="I32" s="12" t="n">
        <v>0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3" t="n">
        <v>1.21</v>
      </c>
      <c r="H33" s="13" t="n">
        <v>0.02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2.55</v>
      </c>
      <c r="G34" s="13" t="n">
        <v>1.86</v>
      </c>
      <c r="H34" s="12" t="n">
        <v>0</v>
      </c>
      <c r="I34" s="12"/>
      <c r="J34" s="12" t="n">
        <v>0</v>
      </c>
      <c r="K34" s="13" t="n">
        <v>0.01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0.77</v>
      </c>
      <c r="F35" s="12" t="n">
        <v>0</v>
      </c>
      <c r="G35" s="13" t="n">
        <v>0.12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5" t="n">
        <v>0</v>
      </c>
      <c r="C36" s="15" t="n">
        <v>0</v>
      </c>
      <c r="D36" s="15"/>
      <c r="E36" s="16" t="n">
        <v>0.03</v>
      </c>
      <c r="F36" s="15"/>
      <c r="G36" s="16" t="n">
        <v>1.25</v>
      </c>
      <c r="H36" s="15" t="n">
        <v>0</v>
      </c>
      <c r="I36" s="15"/>
      <c r="J36" s="15" t="n">
        <v>0</v>
      </c>
      <c r="K36" s="15"/>
      <c r="L36" s="15" t="n">
        <v>0</v>
      </c>
      <c r="M36" s="17"/>
      <c r="N36" s="18" t="n">
        <v>31</v>
      </c>
    </row>
    <row r="37" customFormat="false" ht="13.2" hidden="false" customHeight="false" outlineLevel="0" collapsed="false">
      <c r="A37" s="19" t="s">
        <v>4</v>
      </c>
      <c r="B37" s="20" t="n">
        <f aca="false">SUM(B6:B36)</f>
        <v>0</v>
      </c>
      <c r="C37" s="20" t="n">
        <f aca="false">SUM(C6:C36)</f>
        <v>0</v>
      </c>
      <c r="D37" s="21" t="n">
        <f aca="false">SUM(D6:D36)</f>
        <v>0.24</v>
      </c>
      <c r="E37" s="21" t="n">
        <f aca="false">SUM(E6:E36)</f>
        <v>0.8</v>
      </c>
      <c r="F37" s="21" t="n">
        <f aca="false">SUM(F6:F36)</f>
        <v>9.22</v>
      </c>
      <c r="G37" s="21" t="n">
        <f aca="false">SUM(G6:G36)</f>
        <v>15.21</v>
      </c>
      <c r="H37" s="21" t="n">
        <f aca="false">SUM(H6:H36)</f>
        <v>4.62</v>
      </c>
      <c r="I37" s="21" t="n">
        <f aca="false">SUM(I6:I36)</f>
        <v>2.24</v>
      </c>
      <c r="J37" s="21" t="n">
        <f aca="false">SUM(J6:J36)</f>
        <v>3.7</v>
      </c>
      <c r="K37" s="21" t="n">
        <f aca="false">SUM(K6:K36)</f>
        <v>0.34</v>
      </c>
      <c r="L37" s="21" t="n">
        <f aca="false">SUM(L6:L36)</f>
        <v>0.53</v>
      </c>
      <c r="M37" s="22" t="n">
        <f aca="false">SUM(M6:M36)</f>
        <v>0</v>
      </c>
      <c r="N37" s="23" t="s">
        <v>4</v>
      </c>
    </row>
    <row r="38" customFormat="false" ht="13.2" hidden="false" customHeight="false" outlineLevel="0" collapsed="false">
      <c r="A38" s="19" t="s">
        <v>5</v>
      </c>
      <c r="B38" s="20" t="n">
        <f aca="false">AVERAGE(B6:B36)</f>
        <v>0</v>
      </c>
      <c r="C38" s="20" t="n">
        <f aca="false">AVERAGE(C6:C36)</f>
        <v>0</v>
      </c>
      <c r="D38" s="21" t="n">
        <f aca="false">AVERAGE(D6:D36)</f>
        <v>0.008</v>
      </c>
      <c r="E38" s="21" t="n">
        <f aca="false">AVERAGE(E6:E36)</f>
        <v>0.0258064516129032</v>
      </c>
      <c r="F38" s="21" t="n">
        <f aca="false">AVERAGE(F6:F36)</f>
        <v>0.307333333333333</v>
      </c>
      <c r="G38" s="21" t="n">
        <f aca="false">AVERAGE(G6:G36)</f>
        <v>0.490645161290323</v>
      </c>
      <c r="H38" s="21" t="n">
        <f aca="false">AVERAGE(H6:H36)</f>
        <v>0.149032258064516</v>
      </c>
      <c r="I38" s="21" t="n">
        <f aca="false">AVERAGE(I6:I36)</f>
        <v>0.08</v>
      </c>
      <c r="J38" s="21" t="n">
        <f aca="false">AVERAGE(J6:J36)</f>
        <v>0.119354838709677</v>
      </c>
      <c r="K38" s="21" t="n">
        <f aca="false">AVERAGE(K6:K36)</f>
        <v>0.0113333333333333</v>
      </c>
      <c r="L38" s="21" t="n">
        <f aca="false">AVERAGE(L6:L36)</f>
        <v>0.0170967741935484</v>
      </c>
      <c r="M38" s="22" t="n">
        <f aca="false">AVERAGE(M6:M36)</f>
        <v>0</v>
      </c>
      <c r="N38" s="23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4" t="s">
        <v>4</v>
      </c>
    </row>
    <row r="40" customFormat="false" ht="13.2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0.24</v>
      </c>
      <c r="E40" s="13" t="n">
        <f aca="false">SUM(E5+E37)</f>
        <v>1.04</v>
      </c>
      <c r="F40" s="13" t="n">
        <f aca="false">SUM(F5+F37)</f>
        <v>10.26</v>
      </c>
      <c r="G40" s="13" t="n">
        <f aca="false">SUM(G5+G37)</f>
        <v>25.47</v>
      </c>
      <c r="H40" s="13" t="n">
        <f aca="false">SUM(H5+H37)</f>
        <v>30.09</v>
      </c>
      <c r="I40" s="13" t="n">
        <f aca="false">SUM(I5+I37)</f>
        <v>32.33</v>
      </c>
      <c r="J40" s="13" t="n">
        <f aca="false">SUM(J5+J37)</f>
        <v>36.03</v>
      </c>
      <c r="K40" s="13" t="n">
        <f aca="false">SUM(K5+K37)</f>
        <v>36.37</v>
      </c>
      <c r="L40" s="13" t="n">
        <f aca="false">SUM(L5+L37)</f>
        <v>36.9</v>
      </c>
      <c r="M40" s="25" t="n">
        <f aca="false">SUM(M5+M37)</f>
        <v>36.9</v>
      </c>
      <c r="N40" s="24" t="s">
        <v>6</v>
      </c>
    </row>
  </sheetData>
  <sheetProtection sheet="true" password="c4f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L27" activeCellId="0" sqref="L27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8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56.96</v>
      </c>
    </row>
    <row r="4" customFormat="false" ht="13.2" hidden="false" customHeight="false" outlineLevel="0" collapsed="false">
      <c r="A4" s="4"/>
      <c r="B4" s="5" t="n">
        <v>37073</v>
      </c>
      <c r="C4" s="5" t="n">
        <v>37104</v>
      </c>
      <c r="D4" s="5" t="n">
        <v>37135</v>
      </c>
      <c r="E4" s="5" t="n">
        <v>37165</v>
      </c>
      <c r="F4" s="5" t="n">
        <v>37196</v>
      </c>
      <c r="G4" s="5" t="n">
        <v>37226</v>
      </c>
      <c r="H4" s="5" t="n">
        <v>37257</v>
      </c>
      <c r="I4" s="5" t="n">
        <v>37288</v>
      </c>
      <c r="J4" s="5" t="n">
        <v>37316</v>
      </c>
      <c r="K4" s="5" t="n">
        <v>37347</v>
      </c>
      <c r="L4" s="5" t="n">
        <v>37377</v>
      </c>
      <c r="M4" s="5" t="n">
        <v>37408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0.15</v>
      </c>
      <c r="F5" s="8" t="n">
        <f aca="false">E40</f>
        <v>1.69</v>
      </c>
      <c r="G5" s="8" t="n">
        <f aca="false">F40</f>
        <v>15.8</v>
      </c>
      <c r="H5" s="8" t="n">
        <f aca="false">G40</f>
        <v>37.66</v>
      </c>
      <c r="I5" s="8" t="n">
        <f aca="false">H40</f>
        <v>44.91</v>
      </c>
      <c r="J5" s="8" t="n">
        <f aca="false">I40</f>
        <v>48.83</v>
      </c>
      <c r="K5" s="8" t="n">
        <f aca="false">J40</f>
        <v>54.67</v>
      </c>
      <c r="L5" s="8" t="n">
        <f aca="false">K40</f>
        <v>55.44</v>
      </c>
      <c r="M5" s="9" t="n">
        <f aca="false">L40</f>
        <v>56.96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3.6</v>
      </c>
      <c r="H6" s="13" t="n">
        <v>0.37</v>
      </c>
      <c r="I6" s="12" t="n">
        <v>0</v>
      </c>
      <c r="J6" s="12" t="n">
        <v>0</v>
      </c>
      <c r="K6" s="12" t="n">
        <v>0</v>
      </c>
      <c r="L6" s="13" t="n">
        <v>0.18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2.52</v>
      </c>
      <c r="H7" s="13" t="n">
        <v>3.42</v>
      </c>
      <c r="I7" s="12" t="n">
        <v>0</v>
      </c>
      <c r="J7" s="12" t="n">
        <v>0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0.25</v>
      </c>
      <c r="H8" s="13" t="n">
        <v>1.07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0.61</v>
      </c>
      <c r="H10" s="13" t="n">
        <v>0.3</v>
      </c>
      <c r="I10" s="12" t="n">
        <v>0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0.79</v>
      </c>
      <c r="H11" s="13" t="n">
        <v>0.48</v>
      </c>
      <c r="I11" s="12" t="n">
        <v>0</v>
      </c>
      <c r="J11" s="13" t="n">
        <v>1.4</v>
      </c>
      <c r="K11" s="13" t="n">
        <v>0.16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0.85</v>
      </c>
      <c r="J12" s="13" t="n">
        <v>0.85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0.12</v>
      </c>
      <c r="H14" s="12" t="n">
        <v>0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3" t="n">
        <v>1.7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2.13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4.54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3" t="n">
        <v>0.11</v>
      </c>
      <c r="G18" s="12" t="n">
        <v>0</v>
      </c>
      <c r="H18" s="12" t="n">
        <v>0</v>
      </c>
      <c r="I18" s="12" t="n">
        <v>0</v>
      </c>
      <c r="J18" s="13" t="n">
        <v>0.08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0.3</v>
      </c>
      <c r="G19" s="13" t="n">
        <v>1.75</v>
      </c>
      <c r="H19" s="12" t="n">
        <v>0</v>
      </c>
      <c r="I19" s="13" t="n">
        <v>0.1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3" t="n">
        <v>0.05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0.04</v>
      </c>
      <c r="G22" s="13" t="n">
        <v>1.81</v>
      </c>
      <c r="H22" s="12" t="n">
        <v>0</v>
      </c>
      <c r="I22" s="13" t="n">
        <v>1.08</v>
      </c>
      <c r="J22" s="13" t="n">
        <v>0.45</v>
      </c>
      <c r="K22" s="13" t="n">
        <v>0.43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3" t="n">
        <v>1.16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0.22</v>
      </c>
      <c r="G25" s="13" t="n">
        <v>1.45</v>
      </c>
      <c r="H25" s="12" t="n">
        <v>0</v>
      </c>
      <c r="I25" s="13" t="n">
        <v>0.6</v>
      </c>
      <c r="J25" s="12" t="n">
        <v>0</v>
      </c>
      <c r="K25" s="12" t="n">
        <v>0</v>
      </c>
      <c r="L25" s="13" t="n">
        <v>1.02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3" t="n">
        <v>0.28</v>
      </c>
      <c r="G26" s="13" t="n">
        <v>1</v>
      </c>
      <c r="H26" s="12" t="n">
        <v>0</v>
      </c>
      <c r="I26" s="12" t="n">
        <v>0</v>
      </c>
      <c r="J26" s="12" t="n">
        <v>0</v>
      </c>
      <c r="K26" s="12" t="n">
        <v>0</v>
      </c>
      <c r="L26" s="13" t="n">
        <v>0.32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3" t="n">
        <v>0.81</v>
      </c>
      <c r="G27" s="13" t="n">
        <v>1.22</v>
      </c>
      <c r="H27" s="13" t="n">
        <v>0.17</v>
      </c>
      <c r="I27" s="12" t="n">
        <v>0</v>
      </c>
      <c r="J27" s="13" t="n">
        <v>0.75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0.12</v>
      </c>
      <c r="H28" s="12" t="n">
        <v>0</v>
      </c>
      <c r="I28" s="13" t="n">
        <v>0.13</v>
      </c>
      <c r="J28" s="13" t="n">
        <v>0.17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3" t="n">
        <v>1.71</v>
      </c>
      <c r="G29" s="12" t="n">
        <v>0</v>
      </c>
      <c r="H29" s="12" t="n">
        <v>0</v>
      </c>
      <c r="I29" s="12" t="n">
        <v>0</v>
      </c>
      <c r="J29" s="13" t="n">
        <v>0.06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3" t="n">
        <v>0.15</v>
      </c>
      <c r="E30" s="12" t="n">
        <v>0</v>
      </c>
      <c r="F30" s="13" t="n">
        <v>0.28</v>
      </c>
      <c r="G30" s="12" t="n">
        <v>0</v>
      </c>
      <c r="H30" s="12" t="n">
        <v>0</v>
      </c>
      <c r="I30" s="12" t="n">
        <v>0</v>
      </c>
      <c r="J30" s="13" t="n">
        <v>0.38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0.37</v>
      </c>
      <c r="H31" s="13" t="n">
        <v>1.17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3" t="n">
        <v>0.04</v>
      </c>
      <c r="I32" s="12" t="n">
        <v>0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3" t="n">
        <v>1.31</v>
      </c>
      <c r="H33" s="13" t="n">
        <v>0.23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3.64</v>
      </c>
      <c r="G34" s="13" t="n">
        <v>2.05</v>
      </c>
      <c r="H34" s="12" t="n">
        <v>0</v>
      </c>
      <c r="I34" s="12"/>
      <c r="J34" s="12" t="n">
        <v>0</v>
      </c>
      <c r="K34" s="13" t="n">
        <v>0.18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1.48</v>
      </c>
      <c r="F35" s="12" t="n">
        <v>0</v>
      </c>
      <c r="G35" s="13" t="n">
        <v>0.54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5" t="n">
        <v>0</v>
      </c>
      <c r="C36" s="15" t="n">
        <v>0</v>
      </c>
      <c r="D36" s="15"/>
      <c r="E36" s="16" t="n">
        <v>0.06</v>
      </c>
      <c r="F36" s="15"/>
      <c r="G36" s="16" t="n">
        <v>2.35</v>
      </c>
      <c r="H36" s="15" t="n">
        <v>0</v>
      </c>
      <c r="I36" s="15"/>
      <c r="J36" s="15" t="n">
        <v>0</v>
      </c>
      <c r="K36" s="15"/>
      <c r="L36" s="15" t="n">
        <v>0</v>
      </c>
      <c r="M36" s="17"/>
      <c r="N36" s="18" t="n">
        <v>31</v>
      </c>
    </row>
    <row r="37" customFormat="false" ht="13.2" hidden="false" customHeight="false" outlineLevel="0" collapsed="false">
      <c r="A37" s="19" t="s">
        <v>4</v>
      </c>
      <c r="B37" s="20" t="n">
        <f aca="false">SUM(B6:B36)</f>
        <v>0</v>
      </c>
      <c r="C37" s="20" t="n">
        <f aca="false">SUM(C6:C36)</f>
        <v>0</v>
      </c>
      <c r="D37" s="21" t="n">
        <f aca="false">SUM(D6:D36)</f>
        <v>0.15</v>
      </c>
      <c r="E37" s="21" t="n">
        <f aca="false">SUM(E6:E36)</f>
        <v>1.54</v>
      </c>
      <c r="F37" s="21" t="n">
        <f aca="false">SUM(F6:F36)</f>
        <v>14.11</v>
      </c>
      <c r="G37" s="21" t="n">
        <f aca="false">SUM(G6:G36)</f>
        <v>21.86</v>
      </c>
      <c r="H37" s="21" t="n">
        <f aca="false">SUM(H6:H36)</f>
        <v>7.25</v>
      </c>
      <c r="I37" s="21" t="n">
        <f aca="false">SUM(I6:I36)</f>
        <v>3.92</v>
      </c>
      <c r="J37" s="21" t="n">
        <f aca="false">SUM(J6:J36)</f>
        <v>5.84</v>
      </c>
      <c r="K37" s="21" t="n">
        <f aca="false">SUM(K6:K36)</f>
        <v>0.77</v>
      </c>
      <c r="L37" s="21" t="n">
        <f aca="false">SUM(L6:L36)</f>
        <v>1.52</v>
      </c>
      <c r="M37" s="22" t="n">
        <f aca="false">SUM(M6:M36)</f>
        <v>0</v>
      </c>
      <c r="N37" s="23" t="s">
        <v>4</v>
      </c>
    </row>
    <row r="38" customFormat="false" ht="13.2" hidden="false" customHeight="false" outlineLevel="0" collapsed="false">
      <c r="A38" s="19" t="s">
        <v>5</v>
      </c>
      <c r="B38" s="20" t="n">
        <f aca="false">AVERAGE(B6:B36)</f>
        <v>0</v>
      </c>
      <c r="C38" s="20" t="n">
        <f aca="false">AVERAGE(C6:C36)</f>
        <v>0</v>
      </c>
      <c r="D38" s="21" t="n">
        <f aca="false">AVERAGE(D6:D36)</f>
        <v>0.005</v>
      </c>
      <c r="E38" s="21" t="n">
        <f aca="false">AVERAGE(E6:E36)</f>
        <v>0.0496774193548387</v>
      </c>
      <c r="F38" s="21" t="n">
        <f aca="false">AVERAGE(F6:F36)</f>
        <v>0.470333333333333</v>
      </c>
      <c r="G38" s="21" t="n">
        <f aca="false">AVERAGE(G6:G36)</f>
        <v>0.705161290322581</v>
      </c>
      <c r="H38" s="21" t="n">
        <f aca="false">AVERAGE(H6:H36)</f>
        <v>0.233870967741935</v>
      </c>
      <c r="I38" s="21" t="n">
        <f aca="false">AVERAGE(I6:I36)</f>
        <v>0.14</v>
      </c>
      <c r="J38" s="21" t="n">
        <f aca="false">AVERAGE(J6:J36)</f>
        <v>0.188387096774194</v>
      </c>
      <c r="K38" s="21" t="n">
        <f aca="false">AVERAGE(K6:K36)</f>
        <v>0.0256666666666667</v>
      </c>
      <c r="L38" s="21" t="n">
        <f aca="false">AVERAGE(L6:L36)</f>
        <v>0.0490322580645161</v>
      </c>
      <c r="M38" s="22" t="n">
        <f aca="false">AVERAGE(M6:M36)</f>
        <v>0</v>
      </c>
      <c r="N38" s="23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4" t="s">
        <v>4</v>
      </c>
    </row>
    <row r="40" customFormat="false" ht="13.2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0.15</v>
      </c>
      <c r="E40" s="13" t="n">
        <f aca="false">SUM(E5+E37)</f>
        <v>1.69</v>
      </c>
      <c r="F40" s="13" t="n">
        <f aca="false">SUM(F5+F37)</f>
        <v>15.8</v>
      </c>
      <c r="G40" s="13" t="n">
        <f aca="false">SUM(G5+G37)</f>
        <v>37.66</v>
      </c>
      <c r="H40" s="13" t="n">
        <f aca="false">SUM(H5+H37)</f>
        <v>44.91</v>
      </c>
      <c r="I40" s="13" t="n">
        <f aca="false">SUM(I5+I37)</f>
        <v>48.83</v>
      </c>
      <c r="J40" s="13" t="n">
        <f aca="false">SUM(J5+J37)</f>
        <v>54.67</v>
      </c>
      <c r="K40" s="13" t="n">
        <f aca="false">SUM(K5+K37)</f>
        <v>55.44</v>
      </c>
      <c r="L40" s="13" t="n">
        <f aca="false">SUM(L5+L37)</f>
        <v>56.96</v>
      </c>
      <c r="M40" s="25" t="n">
        <f aca="false">SUM(M5+M37)</f>
        <v>56.96</v>
      </c>
      <c r="N40" s="24" t="s">
        <v>6</v>
      </c>
    </row>
  </sheetData>
  <sheetProtection sheet="true" password="c4f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L27" activeCellId="0" sqref="L27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9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57.48</v>
      </c>
    </row>
    <row r="4" customFormat="false" ht="13.2" hidden="false" customHeight="false" outlineLevel="0" collapsed="false">
      <c r="A4" s="4"/>
      <c r="B4" s="5" t="n">
        <v>37073</v>
      </c>
      <c r="C4" s="5" t="n">
        <v>37104</v>
      </c>
      <c r="D4" s="5" t="n">
        <v>37135</v>
      </c>
      <c r="E4" s="5" t="n">
        <v>37165</v>
      </c>
      <c r="F4" s="5" t="n">
        <v>37196</v>
      </c>
      <c r="G4" s="5" t="n">
        <v>37226</v>
      </c>
      <c r="H4" s="5" t="n">
        <v>37257</v>
      </c>
      <c r="I4" s="5" t="n">
        <v>37288</v>
      </c>
      <c r="J4" s="5" t="n">
        <v>37316</v>
      </c>
      <c r="K4" s="5" t="n">
        <v>37347</v>
      </c>
      <c r="L4" s="5" t="n">
        <v>37377</v>
      </c>
      <c r="M4" s="5" t="n">
        <v>37408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0.21</v>
      </c>
      <c r="F5" s="8" t="n">
        <f aca="false">E40</f>
        <v>1.41</v>
      </c>
      <c r="G5" s="8" t="n">
        <f aca="false">F40</f>
        <v>14.7</v>
      </c>
      <c r="H5" s="8" t="n">
        <f aca="false">G40</f>
        <v>35.53</v>
      </c>
      <c r="I5" s="8" t="n">
        <f aca="false">H40</f>
        <v>41.6</v>
      </c>
      <c r="J5" s="8" t="n">
        <f aca="false">I40</f>
        <v>48.39</v>
      </c>
      <c r="K5" s="8" t="n">
        <f aca="false">J40</f>
        <v>55.07</v>
      </c>
      <c r="L5" s="8" t="n">
        <f aca="false">K40</f>
        <v>56.3</v>
      </c>
      <c r="M5" s="9" t="n">
        <f aca="false">L40</f>
        <v>57.48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2.05</v>
      </c>
      <c r="H6" s="13" t="n">
        <v>0.4</v>
      </c>
      <c r="I6" s="12" t="n">
        <v>0</v>
      </c>
      <c r="J6" s="12" t="n">
        <v>0</v>
      </c>
      <c r="K6" s="12" t="n">
        <v>0</v>
      </c>
      <c r="L6" s="13" t="n">
        <v>0.05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2.9</v>
      </c>
      <c r="H7" s="13" t="n">
        <v>3.02</v>
      </c>
      <c r="I7" s="12" t="n">
        <v>0</v>
      </c>
      <c r="J7" s="12" t="n">
        <v>0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0.34</v>
      </c>
      <c r="H8" s="13" t="n">
        <v>0.67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0.26</v>
      </c>
      <c r="H10" s="13" t="n">
        <v>0.31</v>
      </c>
      <c r="I10" s="12" t="n">
        <v>0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2.14</v>
      </c>
      <c r="H11" s="13" t="n">
        <v>0.29</v>
      </c>
      <c r="I11" s="12" t="n">
        <v>0</v>
      </c>
      <c r="J11" s="13" t="n">
        <v>1.98</v>
      </c>
      <c r="K11" s="13" t="n">
        <v>0.16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2" t="n">
        <v>0</v>
      </c>
      <c r="J12" s="13" t="n">
        <v>1.1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3" t="n">
        <v>1.6</v>
      </c>
      <c r="J13" s="13" t="n">
        <v>0.03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0.14</v>
      </c>
      <c r="H14" s="12" t="n">
        <v>0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3" t="n">
        <v>2.01</v>
      </c>
      <c r="K15" s="13" t="n">
        <v>0.32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1.41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3.96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3" t="n">
        <v>0.5</v>
      </c>
      <c r="G18" s="12" t="n">
        <v>0</v>
      </c>
      <c r="H18" s="12" t="n">
        <v>0</v>
      </c>
      <c r="I18" s="12" t="n">
        <v>0</v>
      </c>
      <c r="J18" s="13" t="n">
        <v>0.06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0.46</v>
      </c>
      <c r="G19" s="13" t="n">
        <v>1.54</v>
      </c>
      <c r="H19" s="12" t="n">
        <v>0</v>
      </c>
      <c r="I19" s="13" t="n">
        <v>0.15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3" t="n">
        <v>0.02</v>
      </c>
      <c r="G20" s="12" t="n">
        <v>0</v>
      </c>
      <c r="H20" s="12" t="n">
        <v>0</v>
      </c>
      <c r="I20" s="12" t="n">
        <v>0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0.13</v>
      </c>
      <c r="G22" s="13" t="n">
        <v>1.95</v>
      </c>
      <c r="H22" s="12" t="n">
        <v>0</v>
      </c>
      <c r="I22" s="13" t="n">
        <v>1.13</v>
      </c>
      <c r="J22" s="13" t="n">
        <v>0.29</v>
      </c>
      <c r="K22" s="13" t="n">
        <v>0.5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0.07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3" t="n">
        <v>0.47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0.19</v>
      </c>
      <c r="G25" s="13" t="n">
        <v>0.84</v>
      </c>
      <c r="H25" s="12" t="n">
        <v>0</v>
      </c>
      <c r="I25" s="13" t="n">
        <v>3.25</v>
      </c>
      <c r="J25" s="12" t="n">
        <v>0</v>
      </c>
      <c r="K25" s="12" t="n">
        <v>0</v>
      </c>
      <c r="L25" s="13" t="n">
        <v>0.96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3" t="n">
        <v>0.55</v>
      </c>
      <c r="G26" s="13" t="n">
        <v>0.65</v>
      </c>
      <c r="H26" s="12" t="n">
        <v>0</v>
      </c>
      <c r="I26" s="12" t="n">
        <v>0</v>
      </c>
      <c r="J26" s="12" t="n">
        <v>0</v>
      </c>
      <c r="K26" s="12" t="n">
        <v>0</v>
      </c>
      <c r="L26" s="13" t="n">
        <v>0.17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3" t="n">
        <v>1.29</v>
      </c>
      <c r="G27" s="13" t="n">
        <v>0.95</v>
      </c>
      <c r="H27" s="13" t="n">
        <v>0.03</v>
      </c>
      <c r="I27" s="12" t="n">
        <v>0</v>
      </c>
      <c r="J27" s="13" t="n">
        <v>0.03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0.18</v>
      </c>
      <c r="H28" s="12" t="n">
        <v>0</v>
      </c>
      <c r="I28" s="13" t="n">
        <v>0.12</v>
      </c>
      <c r="J28" s="13" t="n">
        <v>0.45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3" t="n">
        <v>1.32</v>
      </c>
      <c r="G29" s="12" t="n">
        <v>0</v>
      </c>
      <c r="H29" s="12" t="n">
        <v>0</v>
      </c>
      <c r="I29" s="12" t="n">
        <v>0</v>
      </c>
      <c r="J29" s="13" t="n">
        <v>0.1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3" t="n">
        <v>0.21</v>
      </c>
      <c r="E30" s="12" t="n">
        <v>0</v>
      </c>
      <c r="F30" s="12" t="n">
        <v>0</v>
      </c>
      <c r="G30" s="12" t="n">
        <v>0</v>
      </c>
      <c r="H30" s="12" t="n">
        <v>0</v>
      </c>
      <c r="I30" s="12" t="n">
        <v>0</v>
      </c>
      <c r="J30" s="13" t="n">
        <v>0.63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0.36</v>
      </c>
      <c r="H31" s="13" t="n">
        <v>0.91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3" t="n">
        <v>0.44</v>
      </c>
      <c r="I32" s="12" t="n">
        <v>0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3" t="n">
        <v>1.23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3.43</v>
      </c>
      <c r="G34" s="13" t="n">
        <v>1.8</v>
      </c>
      <c r="H34" s="12" t="n">
        <v>0</v>
      </c>
      <c r="I34" s="12"/>
      <c r="J34" s="12" t="n">
        <v>0</v>
      </c>
      <c r="K34" s="13" t="n">
        <v>0.25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0.95</v>
      </c>
      <c r="F35" s="13" t="n">
        <v>0.03</v>
      </c>
      <c r="G35" s="13" t="n">
        <v>0.4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5" t="n">
        <v>0</v>
      </c>
      <c r="C36" s="15" t="n">
        <v>0</v>
      </c>
      <c r="D36" s="15"/>
      <c r="E36" s="16" t="n">
        <v>0.25</v>
      </c>
      <c r="F36" s="15"/>
      <c r="G36" s="16" t="n">
        <v>3.1</v>
      </c>
      <c r="H36" s="15" t="n">
        <v>0</v>
      </c>
      <c r="I36" s="15"/>
      <c r="J36" s="15" t="n">
        <v>0</v>
      </c>
      <c r="K36" s="15"/>
      <c r="L36" s="15" t="n">
        <v>0</v>
      </c>
      <c r="M36" s="17"/>
      <c r="N36" s="18" t="n">
        <v>31</v>
      </c>
    </row>
    <row r="37" customFormat="false" ht="13.2" hidden="false" customHeight="false" outlineLevel="0" collapsed="false">
      <c r="A37" s="19" t="s">
        <v>4</v>
      </c>
      <c r="B37" s="20" t="n">
        <f aca="false">SUM(B6:B36)</f>
        <v>0</v>
      </c>
      <c r="C37" s="20" t="n">
        <f aca="false">SUM(C6:C36)</f>
        <v>0</v>
      </c>
      <c r="D37" s="21" t="n">
        <f aca="false">SUM(D6:D36)</f>
        <v>0.21</v>
      </c>
      <c r="E37" s="21" t="n">
        <f aca="false">SUM(E6:E36)</f>
        <v>1.2</v>
      </c>
      <c r="F37" s="21" t="n">
        <f aca="false">SUM(F6:F36)</f>
        <v>13.29</v>
      </c>
      <c r="G37" s="21" t="n">
        <f aca="false">SUM(G6:G36)</f>
        <v>20.83</v>
      </c>
      <c r="H37" s="21" t="n">
        <f aca="false">SUM(H6:H36)</f>
        <v>6.07</v>
      </c>
      <c r="I37" s="21" t="n">
        <f aca="false">SUM(I6:I36)</f>
        <v>6.79</v>
      </c>
      <c r="J37" s="21" t="n">
        <f aca="false">SUM(J6:J36)</f>
        <v>6.68</v>
      </c>
      <c r="K37" s="21" t="n">
        <f aca="false">SUM(K6:K36)</f>
        <v>1.23</v>
      </c>
      <c r="L37" s="21" t="n">
        <f aca="false">SUM(L6:L36)</f>
        <v>1.18</v>
      </c>
      <c r="M37" s="22" t="n">
        <f aca="false">SUM(M6:M36)</f>
        <v>0</v>
      </c>
      <c r="N37" s="23" t="s">
        <v>4</v>
      </c>
    </row>
    <row r="38" customFormat="false" ht="13.2" hidden="false" customHeight="false" outlineLevel="0" collapsed="false">
      <c r="A38" s="19" t="s">
        <v>5</v>
      </c>
      <c r="B38" s="20" t="n">
        <f aca="false">AVERAGE(B6:B36)</f>
        <v>0</v>
      </c>
      <c r="C38" s="20" t="n">
        <f aca="false">AVERAGE(C6:C36)</f>
        <v>0</v>
      </c>
      <c r="D38" s="21" t="n">
        <f aca="false">AVERAGE(D6:D36)</f>
        <v>0.007</v>
      </c>
      <c r="E38" s="21" t="n">
        <f aca="false">AVERAGE(E6:E36)</f>
        <v>0.0387096774193548</v>
      </c>
      <c r="F38" s="21" t="n">
        <f aca="false">AVERAGE(F6:F36)</f>
        <v>0.443</v>
      </c>
      <c r="G38" s="21" t="n">
        <f aca="false">AVERAGE(G6:G36)</f>
        <v>0.671935483870968</v>
      </c>
      <c r="H38" s="21" t="n">
        <f aca="false">AVERAGE(H6:H36)</f>
        <v>0.195806451612903</v>
      </c>
      <c r="I38" s="21" t="n">
        <f aca="false">AVERAGE(I6:I36)</f>
        <v>0.2425</v>
      </c>
      <c r="J38" s="21" t="n">
        <f aca="false">AVERAGE(J6:J36)</f>
        <v>0.215483870967742</v>
      </c>
      <c r="K38" s="21" t="n">
        <f aca="false">AVERAGE(K6:K36)</f>
        <v>0.041</v>
      </c>
      <c r="L38" s="21" t="n">
        <f aca="false">AVERAGE(L6:L36)</f>
        <v>0.0380645161290323</v>
      </c>
      <c r="M38" s="22" t="n">
        <f aca="false">AVERAGE(M6:M36)</f>
        <v>0</v>
      </c>
      <c r="N38" s="23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4" t="s">
        <v>4</v>
      </c>
    </row>
    <row r="40" customFormat="false" ht="13.2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0.21</v>
      </c>
      <c r="E40" s="13" t="n">
        <f aca="false">SUM(E5+E37)</f>
        <v>1.41</v>
      </c>
      <c r="F40" s="13" t="n">
        <f aca="false">SUM(F5+F37)</f>
        <v>14.7</v>
      </c>
      <c r="G40" s="13" t="n">
        <f aca="false">SUM(G5+G37)</f>
        <v>35.53</v>
      </c>
      <c r="H40" s="13" t="n">
        <f aca="false">SUM(H5+H37)</f>
        <v>41.6</v>
      </c>
      <c r="I40" s="13" t="n">
        <f aca="false">SUM(I5+I37)</f>
        <v>48.39</v>
      </c>
      <c r="J40" s="13" t="n">
        <f aca="false">SUM(J5+J37)</f>
        <v>55.07</v>
      </c>
      <c r="K40" s="13" t="n">
        <f aca="false">SUM(K5+K37)</f>
        <v>56.3</v>
      </c>
      <c r="L40" s="13" t="n">
        <f aca="false">SUM(L5+L37)</f>
        <v>57.48</v>
      </c>
      <c r="M40" s="25" t="n">
        <f aca="false">SUM(M5+M37)</f>
        <v>57.48</v>
      </c>
      <c r="N40" s="24" t="s">
        <v>6</v>
      </c>
    </row>
  </sheetData>
  <sheetProtection sheet="true" password="c4f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L27" activeCellId="0" sqref="L27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48.4</v>
      </c>
    </row>
    <row r="4" customFormat="false" ht="13.2" hidden="false" customHeight="false" outlineLevel="0" collapsed="false">
      <c r="A4" s="4"/>
      <c r="B4" s="5" t="n">
        <v>37073</v>
      </c>
      <c r="C4" s="5" t="n">
        <v>37104</v>
      </c>
      <c r="D4" s="5" t="n">
        <v>37135</v>
      </c>
      <c r="E4" s="5" t="n">
        <v>37165</v>
      </c>
      <c r="F4" s="5" t="n">
        <v>37196</v>
      </c>
      <c r="G4" s="5" t="n">
        <v>37226</v>
      </c>
      <c r="H4" s="5" t="n">
        <v>37257</v>
      </c>
      <c r="I4" s="5" t="n">
        <v>37288</v>
      </c>
      <c r="J4" s="5" t="n">
        <v>37316</v>
      </c>
      <c r="K4" s="5" t="n">
        <v>37347</v>
      </c>
      <c r="L4" s="5" t="n">
        <v>37377</v>
      </c>
      <c r="M4" s="5" t="n">
        <v>37408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0.26</v>
      </c>
      <c r="F5" s="8" t="n">
        <f aca="false">E40</f>
        <v>1.3</v>
      </c>
      <c r="G5" s="8" t="n">
        <f aca="false">F40</f>
        <v>12.38</v>
      </c>
      <c r="H5" s="8" t="n">
        <f aca="false">G40</f>
        <v>32.95</v>
      </c>
      <c r="I5" s="8" t="n">
        <f aca="false">H40</f>
        <v>38.94</v>
      </c>
      <c r="J5" s="8" t="n">
        <f aca="false">I40</f>
        <v>42.74</v>
      </c>
      <c r="K5" s="8" t="n">
        <f aca="false">J40</f>
        <v>46.5</v>
      </c>
      <c r="L5" s="8" t="n">
        <f aca="false">K40</f>
        <v>47.32</v>
      </c>
      <c r="M5" s="9" t="n">
        <f aca="false">L40</f>
        <v>48.4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1.83</v>
      </c>
      <c r="H6" s="13" t="n">
        <v>0.24</v>
      </c>
      <c r="I6" s="12" t="n">
        <v>0</v>
      </c>
      <c r="J6" s="12" t="n">
        <v>0</v>
      </c>
      <c r="K6" s="12" t="n">
        <v>0</v>
      </c>
      <c r="L6" s="13" t="n">
        <v>0.05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3.22</v>
      </c>
      <c r="H7" s="13" t="n">
        <v>2.53</v>
      </c>
      <c r="I7" s="12" t="n">
        <v>0</v>
      </c>
      <c r="J7" s="12" t="n">
        <v>0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0.3</v>
      </c>
      <c r="H8" s="13" t="n">
        <v>0.71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2.5</v>
      </c>
      <c r="H10" s="13" t="n">
        <v>0.46</v>
      </c>
      <c r="I10" s="12" t="n">
        <v>0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1.14</v>
      </c>
      <c r="H11" s="13" t="n">
        <v>0.39</v>
      </c>
      <c r="I11" s="12" t="n">
        <v>0</v>
      </c>
      <c r="J11" s="13" t="n">
        <v>0.1</v>
      </c>
      <c r="K11" s="13" t="n">
        <v>0.12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0.18</v>
      </c>
      <c r="J12" s="13" t="n">
        <v>0.78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3" t="n">
        <v>1.03</v>
      </c>
      <c r="J13" s="13" t="n">
        <v>0.12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0.07</v>
      </c>
      <c r="H14" s="12" t="n">
        <v>0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3" t="n">
        <v>1.46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1.35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2.86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3" t="n">
        <v>0.84</v>
      </c>
      <c r="G18" s="12" t="n">
        <v>0</v>
      </c>
      <c r="H18" s="12" t="n">
        <v>0</v>
      </c>
      <c r="I18" s="12" t="n">
        <v>0</v>
      </c>
      <c r="J18" s="13" t="n">
        <v>0.05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0.19</v>
      </c>
      <c r="G19" s="13" t="n">
        <v>1.32</v>
      </c>
      <c r="H19" s="12" t="n">
        <v>0</v>
      </c>
      <c r="I19" s="12" t="n">
        <v>0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3" t="n">
        <v>0.02</v>
      </c>
      <c r="G20" s="12" t="n">
        <v>0</v>
      </c>
      <c r="H20" s="12" t="n">
        <v>0</v>
      </c>
      <c r="I20" s="12" t="n">
        <v>0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0.05</v>
      </c>
      <c r="G22" s="13" t="n">
        <v>1.15</v>
      </c>
      <c r="H22" s="12" t="n">
        <v>0</v>
      </c>
      <c r="I22" s="13" t="n">
        <v>1.3</v>
      </c>
      <c r="J22" s="13" t="n">
        <v>0.25</v>
      </c>
      <c r="K22" s="13" t="n">
        <v>0.47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n">
        <v>0.03</v>
      </c>
      <c r="H23" s="12" t="n">
        <v>0</v>
      </c>
      <c r="I23" s="13" t="n">
        <v>0.05</v>
      </c>
      <c r="J23" s="13" t="n">
        <v>0.21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3" t="n">
        <v>0.23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0.13</v>
      </c>
      <c r="G25" s="13" t="n">
        <v>0.75</v>
      </c>
      <c r="H25" s="12" t="n">
        <v>0</v>
      </c>
      <c r="I25" s="13" t="n">
        <v>0.94</v>
      </c>
      <c r="J25" s="12" t="n">
        <v>0</v>
      </c>
      <c r="K25" s="12" t="n">
        <v>0</v>
      </c>
      <c r="L25" s="13" t="n">
        <v>0.82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3" t="n">
        <v>0.22</v>
      </c>
      <c r="G26" s="13" t="n">
        <v>1.14</v>
      </c>
      <c r="H26" s="12" t="n">
        <v>0</v>
      </c>
      <c r="I26" s="13" t="n">
        <v>0.02</v>
      </c>
      <c r="J26" s="12" t="n">
        <v>0</v>
      </c>
      <c r="K26" s="12" t="n">
        <v>0</v>
      </c>
      <c r="L26" s="13" t="n">
        <v>0.21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3" t="n">
        <v>0.95</v>
      </c>
      <c r="G27" s="13" t="n">
        <v>0.83</v>
      </c>
      <c r="H27" s="13" t="n">
        <v>0.24</v>
      </c>
      <c r="I27" s="12" t="n">
        <v>0</v>
      </c>
      <c r="J27" s="13" t="n">
        <v>0.17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0.16</v>
      </c>
      <c r="H28" s="12" t="n">
        <v>0</v>
      </c>
      <c r="I28" s="13" t="n">
        <v>0.05</v>
      </c>
      <c r="J28" s="13" t="n">
        <v>0.44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3" t="n">
        <v>1.15</v>
      </c>
      <c r="G29" s="12" t="n">
        <v>0</v>
      </c>
      <c r="H29" s="12" t="n">
        <v>0</v>
      </c>
      <c r="I29" s="12" t="n">
        <v>0</v>
      </c>
      <c r="J29" s="13" t="n">
        <v>0.1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3" t="n">
        <v>0.26</v>
      </c>
      <c r="E30" s="12" t="n">
        <v>0</v>
      </c>
      <c r="F30" s="13" t="n">
        <v>0.35</v>
      </c>
      <c r="G30" s="12" t="n">
        <v>0</v>
      </c>
      <c r="H30" s="12" t="n">
        <v>0</v>
      </c>
      <c r="I30" s="12" t="n">
        <v>0</v>
      </c>
      <c r="J30" s="13" t="n">
        <v>0.08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0.38</v>
      </c>
      <c r="H31" s="13" t="n">
        <v>0.75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3" t="n">
        <v>0.29</v>
      </c>
      <c r="I32" s="12" t="n">
        <v>0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0.03</v>
      </c>
      <c r="G33" s="13" t="n">
        <v>0.99</v>
      </c>
      <c r="H33" s="13" t="n">
        <v>0.23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2.85</v>
      </c>
      <c r="G34" s="13" t="n">
        <v>2.34</v>
      </c>
      <c r="H34" s="13" t="n">
        <v>0.15</v>
      </c>
      <c r="I34" s="12"/>
      <c r="J34" s="12" t="n">
        <v>0</v>
      </c>
      <c r="K34" s="13" t="n">
        <v>0.23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0.84</v>
      </c>
      <c r="F35" s="13" t="n">
        <v>0.09</v>
      </c>
      <c r="G35" s="13" t="n">
        <v>0.62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5" t="n">
        <v>0</v>
      </c>
      <c r="C36" s="15" t="n">
        <v>0</v>
      </c>
      <c r="D36" s="15"/>
      <c r="E36" s="16" t="n">
        <v>0.2</v>
      </c>
      <c r="F36" s="15"/>
      <c r="G36" s="16" t="n">
        <v>1.8</v>
      </c>
      <c r="H36" s="15" t="n">
        <v>0</v>
      </c>
      <c r="I36" s="15"/>
      <c r="J36" s="15" t="n">
        <v>0</v>
      </c>
      <c r="K36" s="15"/>
      <c r="L36" s="15" t="n">
        <v>0</v>
      </c>
      <c r="M36" s="17"/>
      <c r="N36" s="18" t="n">
        <v>31</v>
      </c>
    </row>
    <row r="37" customFormat="false" ht="13.2" hidden="false" customHeight="false" outlineLevel="0" collapsed="false">
      <c r="A37" s="19" t="s">
        <v>4</v>
      </c>
      <c r="B37" s="20" t="n">
        <f aca="false">SUM(B6:B36)</f>
        <v>0</v>
      </c>
      <c r="C37" s="20" t="n">
        <f aca="false">SUM(C6:C36)</f>
        <v>0</v>
      </c>
      <c r="D37" s="21" t="n">
        <f aca="false">SUM(D6:D36)</f>
        <v>0.26</v>
      </c>
      <c r="E37" s="21" t="n">
        <f aca="false">SUM(E6:E36)</f>
        <v>1.04</v>
      </c>
      <c r="F37" s="21" t="n">
        <f aca="false">SUM(F6:F36)</f>
        <v>11.08</v>
      </c>
      <c r="G37" s="21" t="n">
        <f aca="false">SUM(G6:G36)</f>
        <v>20.57</v>
      </c>
      <c r="H37" s="21" t="n">
        <f aca="false">SUM(H6:H36)</f>
        <v>5.99</v>
      </c>
      <c r="I37" s="21" t="n">
        <f aca="false">SUM(I6:I36)</f>
        <v>3.8</v>
      </c>
      <c r="J37" s="21" t="n">
        <f aca="false">SUM(J6:J36)</f>
        <v>3.76</v>
      </c>
      <c r="K37" s="21" t="n">
        <f aca="false">SUM(K6:K36)</f>
        <v>0.82</v>
      </c>
      <c r="L37" s="21" t="n">
        <f aca="false">SUM(L6:L36)</f>
        <v>1.08</v>
      </c>
      <c r="M37" s="22" t="n">
        <f aca="false">SUM(M6:M36)</f>
        <v>0</v>
      </c>
      <c r="N37" s="23" t="s">
        <v>4</v>
      </c>
    </row>
    <row r="38" customFormat="false" ht="13.2" hidden="false" customHeight="false" outlineLevel="0" collapsed="false">
      <c r="A38" s="19" t="s">
        <v>5</v>
      </c>
      <c r="B38" s="20" t="n">
        <f aca="false">AVERAGE(B6:B36)</f>
        <v>0</v>
      </c>
      <c r="C38" s="20" t="n">
        <f aca="false">AVERAGE(C6:C36)</f>
        <v>0</v>
      </c>
      <c r="D38" s="21" t="n">
        <f aca="false">AVERAGE(D6:D36)</f>
        <v>0.00866666666666667</v>
      </c>
      <c r="E38" s="21" t="n">
        <f aca="false">AVERAGE(E6:E36)</f>
        <v>0.0335483870967742</v>
      </c>
      <c r="F38" s="21" t="n">
        <f aca="false">AVERAGE(F6:F36)</f>
        <v>0.369333333333333</v>
      </c>
      <c r="G38" s="21" t="n">
        <f aca="false">AVERAGE(G6:G36)</f>
        <v>0.663548387096774</v>
      </c>
      <c r="H38" s="21" t="n">
        <f aca="false">AVERAGE(H6:H36)</f>
        <v>0.193225806451613</v>
      </c>
      <c r="I38" s="21" t="n">
        <f aca="false">AVERAGE(I6:I36)</f>
        <v>0.135714285714286</v>
      </c>
      <c r="J38" s="21" t="n">
        <f aca="false">AVERAGE(J6:J36)</f>
        <v>0.121290322580645</v>
      </c>
      <c r="K38" s="21" t="n">
        <f aca="false">AVERAGE(K6:K36)</f>
        <v>0.0273333333333333</v>
      </c>
      <c r="L38" s="21" t="n">
        <f aca="false">AVERAGE(L6:L36)</f>
        <v>0.0348387096774193</v>
      </c>
      <c r="M38" s="22" t="n">
        <f aca="false">AVERAGE(M6:M36)</f>
        <v>0</v>
      </c>
      <c r="N38" s="23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4" t="s">
        <v>4</v>
      </c>
    </row>
    <row r="40" customFormat="false" ht="13.2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0.26</v>
      </c>
      <c r="E40" s="13" t="n">
        <f aca="false">SUM(E5+E37)</f>
        <v>1.3</v>
      </c>
      <c r="F40" s="13" t="n">
        <f aca="false">SUM(F5+F37)</f>
        <v>12.38</v>
      </c>
      <c r="G40" s="13" t="n">
        <f aca="false">SUM(G5+G37)</f>
        <v>32.95</v>
      </c>
      <c r="H40" s="13" t="n">
        <f aca="false">SUM(H5+H37)</f>
        <v>38.94</v>
      </c>
      <c r="I40" s="13" t="n">
        <f aca="false">SUM(I5+I37)</f>
        <v>42.74</v>
      </c>
      <c r="J40" s="13" t="n">
        <f aca="false">SUM(J5+J37)</f>
        <v>46.5</v>
      </c>
      <c r="K40" s="13" t="n">
        <f aca="false">SUM(K5+K37)</f>
        <v>47.32</v>
      </c>
      <c r="L40" s="13" t="n">
        <f aca="false">SUM(L5+L37)</f>
        <v>48.4</v>
      </c>
      <c r="M40" s="25" t="n">
        <f aca="false">SUM(M5+M37)</f>
        <v>48.4</v>
      </c>
      <c r="N40" s="24" t="s">
        <v>6</v>
      </c>
    </row>
    <row r="41" customFormat="false" ht="13.2" hidden="false" customHeight="false" outlineLevel="0" collapsed="false">
      <c r="D41" s="2"/>
      <c r="E41" s="2"/>
      <c r="F41" s="2"/>
      <c r="G41" s="2"/>
      <c r="H41" s="2"/>
      <c r="I41" s="2"/>
      <c r="J41" s="2"/>
      <c r="K41" s="2"/>
      <c r="L41" s="2"/>
      <c r="M41" s="2"/>
    </row>
  </sheetData>
  <sheetProtection sheet="true" password="c4f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A1" activeCellId="0" sqref="A1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54.98</v>
      </c>
    </row>
    <row r="4" customFormat="false" ht="13.2" hidden="false" customHeight="false" outlineLevel="0" collapsed="false">
      <c r="A4" s="4"/>
      <c r="B4" s="5" t="n">
        <v>37073</v>
      </c>
      <c r="C4" s="5" t="n">
        <v>37104</v>
      </c>
      <c r="D4" s="5" t="n">
        <v>37135</v>
      </c>
      <c r="E4" s="5" t="n">
        <v>37165</v>
      </c>
      <c r="F4" s="5" t="n">
        <v>37196</v>
      </c>
      <c r="G4" s="5" t="n">
        <v>37226</v>
      </c>
      <c r="H4" s="5" t="n">
        <v>37257</v>
      </c>
      <c r="I4" s="5" t="n">
        <v>37288</v>
      </c>
      <c r="J4" s="5" t="n">
        <v>37316</v>
      </c>
      <c r="K4" s="5" t="n">
        <v>37347</v>
      </c>
      <c r="L4" s="5" t="n">
        <v>37377</v>
      </c>
      <c r="M4" s="5" t="n">
        <v>37408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0.18</v>
      </c>
      <c r="F5" s="8" t="n">
        <f aca="false">E40</f>
        <v>1.37</v>
      </c>
      <c r="G5" s="8" t="n">
        <f aca="false">F40</f>
        <v>15.61</v>
      </c>
      <c r="H5" s="8" t="n">
        <f aca="false">G40</f>
        <v>38.11</v>
      </c>
      <c r="I5" s="8" t="n">
        <f aca="false">H40</f>
        <v>44.5</v>
      </c>
      <c r="J5" s="8" t="n">
        <f aca="false">I40</f>
        <v>48</v>
      </c>
      <c r="K5" s="8" t="n">
        <f aca="false">J40</f>
        <v>53.12</v>
      </c>
      <c r="L5" s="8" t="n">
        <f aca="false">K40</f>
        <v>53.8</v>
      </c>
      <c r="M5" s="9" t="n">
        <f aca="false">L40</f>
        <v>54.98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0.01</v>
      </c>
      <c r="G6" s="13" t="n">
        <v>5.56</v>
      </c>
      <c r="H6" s="13" t="n">
        <v>0.8</v>
      </c>
      <c r="I6" s="12" t="n">
        <v>0</v>
      </c>
      <c r="J6" s="12" t="n">
        <v>0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0.01</v>
      </c>
      <c r="G7" s="13" t="n">
        <v>2.77</v>
      </c>
      <c r="H7" s="13" t="n">
        <v>1.32</v>
      </c>
      <c r="I7" s="12" t="n">
        <v>0</v>
      </c>
      <c r="J7" s="12" t="n">
        <v>0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0.18</v>
      </c>
      <c r="H8" s="13" t="n">
        <v>1.06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3" t="n">
        <v>1.12</v>
      </c>
      <c r="I9" s="12" t="n">
        <v>0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1.16</v>
      </c>
      <c r="H10" s="13" t="n">
        <v>0.25</v>
      </c>
      <c r="I10" s="12" t="n">
        <v>0</v>
      </c>
      <c r="J10" s="13" t="n">
        <v>0.08</v>
      </c>
      <c r="K10" s="13" t="n">
        <v>0.02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0.08</v>
      </c>
      <c r="H11" s="13" t="n">
        <v>0.18</v>
      </c>
      <c r="I11" s="12" t="n">
        <v>0</v>
      </c>
      <c r="J11" s="13" t="n">
        <v>1.76</v>
      </c>
      <c r="K11" s="13" t="n">
        <v>0.06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3" t="n">
        <v>0.01</v>
      </c>
      <c r="H12" s="13" t="n">
        <v>0.12</v>
      </c>
      <c r="I12" s="13" t="n">
        <v>1.17</v>
      </c>
      <c r="J12" s="13" t="n">
        <v>0.24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3" t="n">
        <v>0.01</v>
      </c>
      <c r="H13" s="13" t="n">
        <v>0.07</v>
      </c>
      <c r="I13" s="13" t="n">
        <v>0.01</v>
      </c>
      <c r="J13" s="12" t="n">
        <v>0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0.03</v>
      </c>
      <c r="H14" s="13" t="n">
        <v>0.05</v>
      </c>
      <c r="I14" s="12" t="n">
        <v>0</v>
      </c>
      <c r="J14" s="13" t="n">
        <v>0.55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0.99</v>
      </c>
      <c r="G15" s="12" t="n">
        <v>0</v>
      </c>
      <c r="H15" s="13" t="n">
        <v>0.03</v>
      </c>
      <c r="I15" s="12" t="n">
        <v>0</v>
      </c>
      <c r="J15" s="13" t="n">
        <v>1.06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1.4</v>
      </c>
      <c r="G16" s="12" t="n">
        <v>0</v>
      </c>
      <c r="H16" s="13" t="n">
        <v>0.01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3.78</v>
      </c>
      <c r="G17" s="12" t="n">
        <v>0</v>
      </c>
      <c r="H17" s="13" t="n">
        <v>0.01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3" t="n">
        <v>0.05</v>
      </c>
      <c r="G18" s="13" t="n">
        <v>0.52</v>
      </c>
      <c r="H18" s="13" t="n">
        <v>0.02</v>
      </c>
      <c r="I18" s="13" t="n">
        <v>0.14</v>
      </c>
      <c r="J18" s="13" t="n">
        <v>0.02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0.04</v>
      </c>
      <c r="G19" s="13" t="n">
        <v>0.89</v>
      </c>
      <c r="H19" s="12" t="n">
        <v>0</v>
      </c>
      <c r="I19" s="13" t="n">
        <v>0.01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3" t="n">
        <v>0.01</v>
      </c>
      <c r="G20" s="12" t="n">
        <v>0</v>
      </c>
      <c r="H20" s="13" t="n">
        <v>0.01</v>
      </c>
      <c r="I20" s="12" t="n">
        <v>0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3" t="n">
        <v>0.03</v>
      </c>
      <c r="G21" s="13" t="n">
        <v>0.12</v>
      </c>
      <c r="H21" s="12" t="n">
        <v>0</v>
      </c>
      <c r="I21" s="13" t="n">
        <v>0.76</v>
      </c>
      <c r="J21" s="12" t="n">
        <v>0</v>
      </c>
      <c r="K21" s="13" t="n">
        <v>0.41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0.99</v>
      </c>
      <c r="H22" s="12" t="n">
        <v>0</v>
      </c>
      <c r="I22" s="13" t="n">
        <v>0.43</v>
      </c>
      <c r="J22" s="13" t="n">
        <v>0.44</v>
      </c>
      <c r="K22" s="13" t="n">
        <v>0.01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3" t="n">
        <v>0.01</v>
      </c>
      <c r="G23" s="12" t="n">
        <v>0</v>
      </c>
      <c r="H23" s="13" t="n">
        <v>0.01</v>
      </c>
      <c r="I23" s="13" t="n">
        <v>0.03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3" t="n">
        <v>0.04</v>
      </c>
      <c r="G24" s="13" t="n">
        <v>0.54</v>
      </c>
      <c r="H24" s="12" t="n">
        <v>0</v>
      </c>
      <c r="I24" s="13" t="n">
        <v>0.63</v>
      </c>
      <c r="J24" s="12" t="n">
        <v>0</v>
      </c>
      <c r="K24" s="12" t="n">
        <v>0</v>
      </c>
      <c r="L24" s="13" t="n">
        <v>0.74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0.02</v>
      </c>
      <c r="G25" s="13" t="n">
        <v>1.37</v>
      </c>
      <c r="H25" s="12" t="n">
        <v>0</v>
      </c>
      <c r="I25" s="13" t="n">
        <v>0.21</v>
      </c>
      <c r="J25" s="12" t="n">
        <v>0</v>
      </c>
      <c r="K25" s="12" t="n">
        <v>0</v>
      </c>
      <c r="L25" s="13" t="n">
        <v>0.32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3" t="n">
        <v>0.97</v>
      </c>
      <c r="G26" s="13" t="n">
        <v>0.67</v>
      </c>
      <c r="H26" s="12" t="n">
        <v>0</v>
      </c>
      <c r="I26" s="12" t="n">
        <v>0</v>
      </c>
      <c r="J26" s="12" t="n">
        <v>0</v>
      </c>
      <c r="K26" s="12" t="n">
        <v>0</v>
      </c>
      <c r="L26" s="13" t="n">
        <v>0.12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3" t="n">
        <v>0.05</v>
      </c>
      <c r="G27" s="13" t="n">
        <v>1.11</v>
      </c>
      <c r="H27" s="13" t="n">
        <v>0.25</v>
      </c>
      <c r="I27" s="13" t="n">
        <v>0.01</v>
      </c>
      <c r="J27" s="13" t="n">
        <v>0.76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0.13</v>
      </c>
      <c r="H28" s="12" t="n">
        <v>0</v>
      </c>
      <c r="I28" s="13" t="n">
        <v>0.09</v>
      </c>
      <c r="J28" s="13" t="n">
        <v>0.21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3" t="n">
        <v>0.13</v>
      </c>
      <c r="E29" s="12" t="n">
        <v>0</v>
      </c>
      <c r="F29" s="13" t="n">
        <v>2.29</v>
      </c>
      <c r="G29" s="12" t="n">
        <v>0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3" t="n">
        <v>0.05</v>
      </c>
      <c r="E30" s="12" t="n">
        <v>0</v>
      </c>
      <c r="F30" s="13" t="n">
        <v>0.01</v>
      </c>
      <c r="G30" s="13" t="n">
        <v>0.04</v>
      </c>
      <c r="H30" s="12" t="n">
        <v>0</v>
      </c>
      <c r="I30" s="13" t="n">
        <v>0.01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0.27</v>
      </c>
      <c r="H31" s="13" t="n">
        <v>0.8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0.01</v>
      </c>
      <c r="G32" s="13" t="n">
        <v>0.47</v>
      </c>
      <c r="H32" s="13" t="n">
        <v>0.26</v>
      </c>
      <c r="I32" s="12" t="n">
        <v>0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4.21</v>
      </c>
      <c r="G33" s="13" t="n">
        <v>1.68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0.02</v>
      </c>
      <c r="F34" s="13" t="n">
        <v>0.2</v>
      </c>
      <c r="G34" s="13" t="n">
        <v>1.75</v>
      </c>
      <c r="H34" s="13" t="n">
        <v>0.02</v>
      </c>
      <c r="I34" s="12"/>
      <c r="J34" s="12" t="n">
        <v>0</v>
      </c>
      <c r="K34" s="13" t="n">
        <v>0.16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1.14</v>
      </c>
      <c r="F35" s="13" t="n">
        <v>0.11</v>
      </c>
      <c r="G35" s="13" t="n">
        <v>0.99</v>
      </c>
      <c r="H35" s="12" t="n">
        <v>0</v>
      </c>
      <c r="I35" s="12"/>
      <c r="J35" s="12" t="n">
        <v>0</v>
      </c>
      <c r="K35" s="13" t="n">
        <v>0.02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5" t="n">
        <v>0</v>
      </c>
      <c r="C36" s="15" t="n">
        <v>0</v>
      </c>
      <c r="D36" s="15"/>
      <c r="E36" s="16" t="n">
        <v>0.03</v>
      </c>
      <c r="F36" s="15"/>
      <c r="G36" s="16" t="n">
        <v>1.16</v>
      </c>
      <c r="H36" s="15" t="n">
        <v>0</v>
      </c>
      <c r="I36" s="15"/>
      <c r="J36" s="15" t="n">
        <v>0</v>
      </c>
      <c r="K36" s="15"/>
      <c r="L36" s="15" t="n">
        <v>0</v>
      </c>
      <c r="M36" s="17"/>
      <c r="N36" s="18" t="n">
        <v>31</v>
      </c>
    </row>
    <row r="37" customFormat="false" ht="13.8" hidden="false" customHeight="false" outlineLevel="0" collapsed="false">
      <c r="A37" s="7" t="s">
        <v>4</v>
      </c>
      <c r="B37" s="15" t="n">
        <f aca="false">SUM(B6:B36)</f>
        <v>0</v>
      </c>
      <c r="C37" s="15" t="n">
        <f aca="false">SUM(C6:C36)</f>
        <v>0</v>
      </c>
      <c r="D37" s="16" t="n">
        <f aca="false">SUM(D6:D36)</f>
        <v>0.18</v>
      </c>
      <c r="E37" s="16" t="n">
        <f aca="false">SUM(E6:E36)</f>
        <v>1.19</v>
      </c>
      <c r="F37" s="16" t="n">
        <f aca="false">SUM(F6:F36)</f>
        <v>14.24</v>
      </c>
      <c r="G37" s="16" t="n">
        <f aca="false">SUM(G6:G36)</f>
        <v>22.5</v>
      </c>
      <c r="H37" s="16" t="n">
        <f aca="false">SUM(H6:H36)</f>
        <v>6.39</v>
      </c>
      <c r="I37" s="16" t="n">
        <f aca="false">SUM(I6:I36)</f>
        <v>3.5</v>
      </c>
      <c r="J37" s="16" t="n">
        <f aca="false">SUM(J6:J36)</f>
        <v>5.12</v>
      </c>
      <c r="K37" s="16" t="n">
        <f aca="false">SUM(K6:K36)</f>
        <v>0.68</v>
      </c>
      <c r="L37" s="16" t="n">
        <f aca="false">SUM(L6:L36)</f>
        <v>1.18</v>
      </c>
      <c r="M37" s="17" t="n">
        <f aca="false">SUM(M6:M36)</f>
        <v>0</v>
      </c>
      <c r="N37" s="10" t="s">
        <v>4</v>
      </c>
    </row>
    <row r="38" customFormat="false" ht="13.8" hidden="false" customHeight="false" outlineLevel="0" collapsed="false">
      <c r="A38" s="7" t="s">
        <v>5</v>
      </c>
      <c r="B38" s="15" t="n">
        <f aca="false">AVERAGE(B6:B36)</f>
        <v>0</v>
      </c>
      <c r="C38" s="15" t="n">
        <f aca="false">AVERAGE(C6:C36)</f>
        <v>0</v>
      </c>
      <c r="D38" s="16" t="n">
        <f aca="false">AVERAGE(D6:D36)</f>
        <v>0.006</v>
      </c>
      <c r="E38" s="16" t="n">
        <f aca="false">E37/31</f>
        <v>0.0383870967741935</v>
      </c>
      <c r="F38" s="16" t="n">
        <f aca="false">AVERAGE(F6:F36)</f>
        <v>0.474666666666667</v>
      </c>
      <c r="G38" s="16" t="n">
        <f aca="false">AVERAGE(G6:G36)</f>
        <v>0.725806451612903</v>
      </c>
      <c r="H38" s="16" t="n">
        <f aca="false">AVERAGE(H6:H36)</f>
        <v>0.206129032258065</v>
      </c>
      <c r="I38" s="16" t="n">
        <f aca="false">AVERAGE(I6:I36)</f>
        <v>0.125</v>
      </c>
      <c r="J38" s="16" t="n">
        <f aca="false">AVERAGE(J6:J36)</f>
        <v>0.165161290322581</v>
      </c>
      <c r="K38" s="16" t="n">
        <f aca="false">AVERAGE(K6:K36)</f>
        <v>0.0226666666666667</v>
      </c>
      <c r="L38" s="16" t="n">
        <f aca="false">AVERAGE(L6:L36)</f>
        <v>0.0380645161290323</v>
      </c>
      <c r="M38" s="17" t="n">
        <f aca="false">AVERAGE(M6:M36)</f>
        <v>0</v>
      </c>
      <c r="N38" s="10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4" t="s">
        <v>4</v>
      </c>
    </row>
    <row r="40" customFormat="false" ht="13.2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0.18</v>
      </c>
      <c r="E40" s="13" t="n">
        <f aca="false">SUM(E5+E37)</f>
        <v>1.37</v>
      </c>
      <c r="F40" s="13" t="n">
        <f aca="false">SUM(F5+F37)</f>
        <v>15.61</v>
      </c>
      <c r="G40" s="13" t="n">
        <f aca="false">SUM(G5+G37)</f>
        <v>38.11</v>
      </c>
      <c r="H40" s="13" t="n">
        <f aca="false">SUM(H5+H37)</f>
        <v>44.5</v>
      </c>
      <c r="I40" s="13" t="n">
        <f aca="false">SUM(I5+I37)</f>
        <v>48</v>
      </c>
      <c r="J40" s="13" t="n">
        <f aca="false">SUM(J5+J37)</f>
        <v>53.12</v>
      </c>
      <c r="K40" s="13" t="n">
        <f aca="false">SUM(K5+K37)</f>
        <v>53.8</v>
      </c>
      <c r="L40" s="13" t="n">
        <f aca="false">SUM(L5+L37)</f>
        <v>54.98</v>
      </c>
      <c r="M40" s="25" t="n">
        <f aca="false">SUM(M5+M37)</f>
        <v>54.98</v>
      </c>
      <c r="N40" s="24" t="s">
        <v>6</v>
      </c>
    </row>
  </sheetData>
  <sheetProtection sheet="true" password="c4f3" objects="true" scenarios="true"/>
  <printOptions headings="false" gridLines="false" gridLinesSet="true" horizontalCentered="true" verticalCentered="false"/>
  <pageMargins left="0.747916666666667" right="0.747916666666667" top="0.984027777777778" bottom="0.984027777777778" header="0.5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&amp;C&amp;"Arial,Bold"M.M.W.D.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L28" activeCellId="0" sqref="L28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12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59.31</v>
      </c>
    </row>
    <row r="4" customFormat="false" ht="13.2" hidden="false" customHeight="false" outlineLevel="0" collapsed="false">
      <c r="A4" s="4"/>
      <c r="B4" s="5" t="n">
        <v>37073</v>
      </c>
      <c r="C4" s="5" t="n">
        <v>37104</v>
      </c>
      <c r="D4" s="5" t="n">
        <v>37135</v>
      </c>
      <c r="E4" s="5" t="n">
        <v>37165</v>
      </c>
      <c r="F4" s="5" t="n">
        <v>37196</v>
      </c>
      <c r="G4" s="5" t="n">
        <v>37226</v>
      </c>
      <c r="H4" s="5" t="n">
        <v>37257</v>
      </c>
      <c r="I4" s="5" t="n">
        <v>37288</v>
      </c>
      <c r="J4" s="5" t="n">
        <v>37316</v>
      </c>
      <c r="K4" s="5" t="n">
        <v>37347</v>
      </c>
      <c r="L4" s="5" t="n">
        <v>37377</v>
      </c>
      <c r="M4" s="5" t="n">
        <v>37408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0.41</v>
      </c>
      <c r="F5" s="8" t="n">
        <f aca="false">E40</f>
        <v>1.52</v>
      </c>
      <c r="G5" s="8" t="n">
        <f aca="false">F40</f>
        <v>15.1</v>
      </c>
      <c r="H5" s="8" t="n">
        <f aca="false">G40</f>
        <v>42.45</v>
      </c>
      <c r="I5" s="8" t="n">
        <f aca="false">H40</f>
        <v>49.97</v>
      </c>
      <c r="J5" s="8" t="n">
        <f aca="false">I40</f>
        <v>53.06</v>
      </c>
      <c r="K5" s="8" t="n">
        <f aca="false">J40</f>
        <v>57.56</v>
      </c>
      <c r="L5" s="8" t="n">
        <f aca="false">K40</f>
        <v>58.17</v>
      </c>
      <c r="M5" s="9" t="n">
        <f aca="false">L40</f>
        <v>59.31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2.85</v>
      </c>
      <c r="H6" s="13" t="n">
        <v>0.25</v>
      </c>
      <c r="I6" s="12" t="n">
        <v>0</v>
      </c>
      <c r="J6" s="12" t="n">
        <v>0</v>
      </c>
      <c r="K6" s="12" t="n">
        <v>0</v>
      </c>
      <c r="L6" s="13" t="n">
        <v>0.04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6.13</v>
      </c>
      <c r="H7" s="13" t="n">
        <v>4.21</v>
      </c>
      <c r="I7" s="12" t="n">
        <v>0</v>
      </c>
      <c r="J7" s="12" t="n">
        <v>0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0.43</v>
      </c>
      <c r="H8" s="13" t="n">
        <v>1.08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3.5</v>
      </c>
      <c r="H10" s="13" t="n">
        <v>0.37</v>
      </c>
      <c r="I10" s="12" t="n">
        <v>0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0.86</v>
      </c>
      <c r="H11" s="13" t="n">
        <v>0.39</v>
      </c>
      <c r="I11" s="12" t="n">
        <v>0</v>
      </c>
      <c r="J11" s="13" t="n">
        <v>0.57</v>
      </c>
      <c r="K11" s="13" t="n">
        <v>0.05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0.28</v>
      </c>
      <c r="J12" s="13" t="n">
        <v>0.84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3" t="n">
        <v>1.04</v>
      </c>
      <c r="J13" s="12" t="n">
        <v>0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0.05</v>
      </c>
      <c r="H14" s="12" t="n">
        <v>0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3" t="n">
        <v>1.61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1.51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2.68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3" t="n">
        <v>1.51</v>
      </c>
      <c r="G18" s="12" t="n">
        <v>0</v>
      </c>
      <c r="H18" s="12" t="n">
        <v>0</v>
      </c>
      <c r="I18" s="12" t="n">
        <v>0</v>
      </c>
      <c r="J18" s="13" t="n">
        <v>0.06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0.09</v>
      </c>
      <c r="G19" s="13" t="n">
        <v>1.31</v>
      </c>
      <c r="H19" s="12" t="n">
        <v>0</v>
      </c>
      <c r="I19" s="13" t="n">
        <v>0.17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0.03</v>
      </c>
      <c r="G22" s="13" t="n">
        <v>0.95</v>
      </c>
      <c r="H22" s="12" t="n">
        <v>0</v>
      </c>
      <c r="I22" s="13" t="n">
        <v>1</v>
      </c>
      <c r="J22" s="13" t="n">
        <v>0.45</v>
      </c>
      <c r="K22" s="13" t="n">
        <v>0.36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n">
        <v>0.1</v>
      </c>
      <c r="H23" s="12" t="n">
        <v>0</v>
      </c>
      <c r="I23" s="13" t="n">
        <v>0.07</v>
      </c>
      <c r="J23" s="13" t="n">
        <v>0.02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3" t="n">
        <v>0.19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0.07</v>
      </c>
      <c r="G25" s="13" t="n">
        <v>1.03</v>
      </c>
      <c r="H25" s="12" t="n">
        <v>0</v>
      </c>
      <c r="I25" s="13" t="n">
        <v>0.27</v>
      </c>
      <c r="J25" s="12" t="n">
        <v>0</v>
      </c>
      <c r="K25" s="12" t="n">
        <v>0</v>
      </c>
      <c r="L25" s="13" t="n">
        <v>0.89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3" t="n">
        <v>0.13</v>
      </c>
      <c r="G26" s="13" t="n">
        <v>1.38</v>
      </c>
      <c r="H26" s="12" t="n">
        <v>0</v>
      </c>
      <c r="I26" s="13" t="n">
        <v>0.03</v>
      </c>
      <c r="J26" s="12" t="n">
        <v>0</v>
      </c>
      <c r="K26" s="12" t="n">
        <v>0</v>
      </c>
      <c r="L26" s="13" t="n">
        <v>0.21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3" t="n">
        <v>0.6</v>
      </c>
      <c r="G27" s="13" t="n">
        <v>0.87</v>
      </c>
      <c r="H27" s="13" t="n">
        <v>0.14</v>
      </c>
      <c r="I27" s="12" t="n">
        <v>0</v>
      </c>
      <c r="J27" s="13" t="n">
        <v>0.26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0.61</v>
      </c>
      <c r="H28" s="12" t="n">
        <v>0</v>
      </c>
      <c r="I28" s="13" t="n">
        <v>0.04</v>
      </c>
      <c r="J28" s="13" t="n">
        <v>0.62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3" t="n">
        <v>2.03</v>
      </c>
      <c r="G29" s="12" t="n">
        <v>0</v>
      </c>
      <c r="H29" s="12" t="n">
        <v>0</v>
      </c>
      <c r="I29" s="12" t="n">
        <v>0</v>
      </c>
      <c r="J29" s="13" t="n">
        <v>0.07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3" t="n">
        <v>0.41</v>
      </c>
      <c r="E30" s="12" t="n">
        <v>0</v>
      </c>
      <c r="F30" s="13" t="n">
        <v>0.31</v>
      </c>
      <c r="G30" s="12" t="n">
        <v>0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0.31</v>
      </c>
      <c r="H31" s="13" t="n">
        <v>0.63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3" t="n">
        <v>0.21</v>
      </c>
      <c r="I32" s="12" t="n">
        <v>0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0.05</v>
      </c>
      <c r="G33" s="13" t="n">
        <v>0.94</v>
      </c>
      <c r="H33" s="13" t="n">
        <v>0.24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4.49</v>
      </c>
      <c r="G34" s="13" t="n">
        <v>3.03</v>
      </c>
      <c r="H34" s="12" t="n">
        <v>0</v>
      </c>
      <c r="I34" s="12"/>
      <c r="J34" s="12" t="n">
        <v>0</v>
      </c>
      <c r="K34" s="13" t="n">
        <v>0.2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0.87</v>
      </c>
      <c r="F35" s="13" t="n">
        <v>0.08</v>
      </c>
      <c r="G35" s="13" t="n">
        <v>1.03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5" t="n">
        <v>0</v>
      </c>
      <c r="C36" s="15" t="n">
        <v>0</v>
      </c>
      <c r="D36" s="15"/>
      <c r="E36" s="16" t="n">
        <v>0.24</v>
      </c>
      <c r="F36" s="15"/>
      <c r="G36" s="16" t="n">
        <v>1.97</v>
      </c>
      <c r="H36" s="15" t="n">
        <v>0</v>
      </c>
      <c r="I36" s="15"/>
      <c r="J36" s="15" t="n">
        <v>0</v>
      </c>
      <c r="K36" s="15"/>
      <c r="L36" s="15" t="n">
        <v>0</v>
      </c>
      <c r="M36" s="17"/>
      <c r="N36" s="18" t="n">
        <v>31</v>
      </c>
    </row>
    <row r="37" customFormat="false" ht="13.2" hidden="false" customHeight="false" outlineLevel="0" collapsed="false">
      <c r="A37" s="19" t="s">
        <v>4</v>
      </c>
      <c r="B37" s="20" t="n">
        <f aca="false">SUM(B6:B36)</f>
        <v>0</v>
      </c>
      <c r="C37" s="20" t="n">
        <f aca="false">SUM(C6:C36)</f>
        <v>0</v>
      </c>
      <c r="D37" s="21" t="n">
        <f aca="false">SUM(D6:D36)</f>
        <v>0.41</v>
      </c>
      <c r="E37" s="21" t="n">
        <f aca="false">SUM(E6:E36)</f>
        <v>1.11</v>
      </c>
      <c r="F37" s="21" t="n">
        <f aca="false">SUM(F6:F36)</f>
        <v>13.58</v>
      </c>
      <c r="G37" s="21" t="n">
        <f aca="false">SUM(G6:G36)</f>
        <v>27.35</v>
      </c>
      <c r="H37" s="21" t="n">
        <f aca="false">SUM(H6:H36)</f>
        <v>7.52</v>
      </c>
      <c r="I37" s="21" t="n">
        <f aca="false">SUM(I6:I36)</f>
        <v>3.09</v>
      </c>
      <c r="J37" s="21" t="n">
        <f aca="false">SUM(J6:J36)</f>
        <v>4.5</v>
      </c>
      <c r="K37" s="21" t="n">
        <f aca="false">SUM(K6:K36)</f>
        <v>0.61</v>
      </c>
      <c r="L37" s="21" t="n">
        <f aca="false">SUM(L6:L36)</f>
        <v>1.14</v>
      </c>
      <c r="M37" s="22" t="n">
        <f aca="false">SUM(M6:M36)</f>
        <v>0</v>
      </c>
      <c r="N37" s="23" t="s">
        <v>4</v>
      </c>
    </row>
    <row r="38" customFormat="false" ht="13.2" hidden="false" customHeight="false" outlineLevel="0" collapsed="false">
      <c r="A38" s="19" t="s">
        <v>5</v>
      </c>
      <c r="B38" s="20" t="n">
        <f aca="false">AVERAGE(B6:B36)</f>
        <v>0</v>
      </c>
      <c r="C38" s="20" t="n">
        <f aca="false">AVERAGE(C6:C36)</f>
        <v>0</v>
      </c>
      <c r="D38" s="21" t="n">
        <f aca="false">AVERAGE(D6:D36)</f>
        <v>0.0136666666666667</v>
      </c>
      <c r="E38" s="21" t="n">
        <f aca="false">AVERAGE(E6:E36)</f>
        <v>0.0358064516129032</v>
      </c>
      <c r="F38" s="21" t="n">
        <f aca="false">AVERAGE(F6:F36)</f>
        <v>0.452666666666667</v>
      </c>
      <c r="G38" s="21" t="n">
        <f aca="false">AVERAGE(G6:G36)</f>
        <v>0.882258064516129</v>
      </c>
      <c r="H38" s="21" t="n">
        <f aca="false">AVERAGE(H6:H36)</f>
        <v>0.24258064516129</v>
      </c>
      <c r="I38" s="21" t="n">
        <f aca="false">AVERAGE(I6:I36)</f>
        <v>0.110357142857143</v>
      </c>
      <c r="J38" s="21" t="n">
        <f aca="false">AVERAGE(J6:J36)</f>
        <v>0.145161290322581</v>
      </c>
      <c r="K38" s="21" t="n">
        <f aca="false">AVERAGE(K6:K36)</f>
        <v>0.0203333333333333</v>
      </c>
      <c r="L38" s="21" t="n">
        <f aca="false">AVERAGE(L6:L36)</f>
        <v>0.0367741935483871</v>
      </c>
      <c r="M38" s="22" t="n">
        <f aca="false">AVERAGE(M6:M36)</f>
        <v>0</v>
      </c>
      <c r="N38" s="23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4" t="s">
        <v>4</v>
      </c>
    </row>
    <row r="40" customFormat="false" ht="13.2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0.41</v>
      </c>
      <c r="E40" s="13" t="n">
        <f aca="false">SUM(E5+E37)</f>
        <v>1.52</v>
      </c>
      <c r="F40" s="13" t="n">
        <f aca="false">SUM(F5+F37)</f>
        <v>15.1</v>
      </c>
      <c r="G40" s="13" t="n">
        <f aca="false">SUM(G5+G37)</f>
        <v>42.45</v>
      </c>
      <c r="H40" s="13" t="n">
        <f aca="false">SUM(H5+H37)</f>
        <v>49.97</v>
      </c>
      <c r="I40" s="13" t="n">
        <f aca="false">SUM(I5+I37)</f>
        <v>53.06</v>
      </c>
      <c r="J40" s="13" t="n">
        <f aca="false">SUM(J5+J37)</f>
        <v>57.56</v>
      </c>
      <c r="K40" s="13" t="n">
        <f aca="false">SUM(K5+K37)</f>
        <v>58.17</v>
      </c>
      <c r="L40" s="13" t="n">
        <f aca="false">SUM(L5+L37)</f>
        <v>59.31</v>
      </c>
      <c r="M40" s="25" t="n">
        <f aca="false">SUM(M5+M37)</f>
        <v>59.31</v>
      </c>
      <c r="N40" s="24" t="s">
        <v>6</v>
      </c>
    </row>
    <row r="41" customFormat="false" ht="13.2" hidden="false" customHeight="false" outlineLevel="0" collapsed="false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</row>
  </sheetData>
  <sheetProtection sheet="true" password="c4f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L27" activeCellId="0" sqref="L27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37.36</v>
      </c>
    </row>
    <row r="4" customFormat="false" ht="13.8" hidden="false" customHeight="false" outlineLevel="0" collapsed="false">
      <c r="A4" s="4"/>
      <c r="B4" s="28" t="n">
        <v>37073</v>
      </c>
      <c r="C4" s="28" t="n">
        <v>37104</v>
      </c>
      <c r="D4" s="28" t="n">
        <v>37135</v>
      </c>
      <c r="E4" s="28" t="n">
        <v>37165</v>
      </c>
      <c r="F4" s="28" t="n">
        <v>37196</v>
      </c>
      <c r="G4" s="28" t="n">
        <v>37226</v>
      </c>
      <c r="H4" s="28" t="n">
        <v>37257</v>
      </c>
      <c r="I4" s="28" t="n">
        <v>37288</v>
      </c>
      <c r="J4" s="28" t="n">
        <v>37316</v>
      </c>
      <c r="K4" s="28" t="n">
        <v>37347</v>
      </c>
      <c r="L4" s="28" t="n">
        <v>37377</v>
      </c>
      <c r="M4" s="28" t="n">
        <v>37408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0.13</v>
      </c>
      <c r="F5" s="8" t="n">
        <f aca="false">E40</f>
        <v>0.92</v>
      </c>
      <c r="G5" s="8" t="n">
        <f aca="false">F40</f>
        <v>9.75</v>
      </c>
      <c r="H5" s="8" t="n">
        <f aca="false">G40</f>
        <v>24.38</v>
      </c>
      <c r="I5" s="8" t="n">
        <f aca="false">H40</f>
        <v>29.54</v>
      </c>
      <c r="J5" s="8" t="n">
        <f aca="false">I40</f>
        <v>32.59</v>
      </c>
      <c r="K5" s="8" t="n">
        <f aca="false">J40</f>
        <v>35.73</v>
      </c>
      <c r="L5" s="8" t="n">
        <f aca="false">K40</f>
        <v>36.36</v>
      </c>
      <c r="M5" s="9" t="n">
        <f aca="false">L40</f>
        <v>37.36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2.64</v>
      </c>
      <c r="H6" s="13" t="n">
        <v>0.2</v>
      </c>
      <c r="I6" s="12" t="n">
        <v>0</v>
      </c>
      <c r="J6" s="12" t="n">
        <v>0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1.45</v>
      </c>
      <c r="H7" s="13" t="n">
        <v>1.87</v>
      </c>
      <c r="I7" s="12" t="n">
        <v>0</v>
      </c>
      <c r="J7" s="12" t="n">
        <v>0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0.35</v>
      </c>
      <c r="H8" s="13" t="n">
        <v>0.29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0.46</v>
      </c>
      <c r="H10" s="13" t="n">
        <v>0.45</v>
      </c>
      <c r="I10" s="12" t="n">
        <v>0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1</v>
      </c>
      <c r="H11" s="13" t="n">
        <v>1.31</v>
      </c>
      <c r="I11" s="12" t="n">
        <v>0</v>
      </c>
      <c r="J11" s="13" t="n">
        <v>0.41</v>
      </c>
      <c r="K11" s="13" t="n">
        <v>0.06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0.13</v>
      </c>
      <c r="J12" s="13" t="n">
        <v>0.91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0.07</v>
      </c>
      <c r="H14" s="12" t="n">
        <v>0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3" t="n">
        <v>0.65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1.38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2.7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3" t="n">
        <v>0.28</v>
      </c>
      <c r="G18" s="12" t="n">
        <v>0</v>
      </c>
      <c r="H18" s="12" t="n">
        <v>0</v>
      </c>
      <c r="I18" s="12" t="n">
        <v>0</v>
      </c>
      <c r="J18" s="13" t="n">
        <v>0.06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0.36</v>
      </c>
      <c r="G19" s="13" t="n">
        <v>1.55</v>
      </c>
      <c r="H19" s="12" t="n">
        <v>0</v>
      </c>
      <c r="I19" s="13" t="n">
        <v>0.05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3" t="n">
        <v>0.06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0.94</v>
      </c>
      <c r="H22" s="12" t="n">
        <v>0</v>
      </c>
      <c r="I22" s="13" t="n">
        <v>0.68</v>
      </c>
      <c r="J22" s="13" t="n">
        <v>0.3</v>
      </c>
      <c r="K22" s="13" t="n">
        <v>0.34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3" t="n">
        <v>1.2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0.05</v>
      </c>
      <c r="G25" s="13" t="n">
        <v>0.6</v>
      </c>
      <c r="H25" s="12" t="n">
        <v>0</v>
      </c>
      <c r="I25" s="13" t="n">
        <v>0.92</v>
      </c>
      <c r="J25" s="12" t="n">
        <v>0</v>
      </c>
      <c r="K25" s="12" t="n">
        <v>0</v>
      </c>
      <c r="L25" s="13" t="n">
        <v>0.52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3" t="n">
        <v>0.22</v>
      </c>
      <c r="G26" s="13" t="n">
        <v>0.71</v>
      </c>
      <c r="H26" s="12" t="n">
        <v>0</v>
      </c>
      <c r="I26" s="12" t="n">
        <v>0</v>
      </c>
      <c r="J26" s="12" t="n">
        <v>0</v>
      </c>
      <c r="K26" s="12" t="n">
        <v>0</v>
      </c>
      <c r="L26" s="13" t="n">
        <v>0.48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0.63</v>
      </c>
      <c r="H27" s="13" t="n">
        <v>0.14</v>
      </c>
      <c r="I27" s="12" t="n">
        <v>0</v>
      </c>
      <c r="J27" s="13" t="n">
        <v>0.33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0.14</v>
      </c>
      <c r="H28" s="12" t="n">
        <v>0</v>
      </c>
      <c r="I28" s="13" t="n">
        <v>0.07</v>
      </c>
      <c r="J28" s="13" t="n">
        <v>0.4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3" t="n">
        <v>1</v>
      </c>
      <c r="G29" s="12" t="n">
        <v>0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3" t="n">
        <v>0.13</v>
      </c>
      <c r="E30" s="12" t="n">
        <v>0</v>
      </c>
      <c r="F30" s="13" t="n">
        <v>0.23</v>
      </c>
      <c r="G30" s="12" t="n">
        <v>0</v>
      </c>
      <c r="H30" s="12" t="n">
        <v>0</v>
      </c>
      <c r="I30" s="12" t="n">
        <v>0</v>
      </c>
      <c r="J30" s="13" t="n">
        <v>0.08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0.15</v>
      </c>
      <c r="H31" s="13" t="n">
        <v>0.63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3" t="n">
        <v>0.1</v>
      </c>
      <c r="I32" s="12" t="n">
        <v>0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3" t="n">
        <v>1.3</v>
      </c>
      <c r="H33" s="13" t="n">
        <v>0.17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2.55</v>
      </c>
      <c r="G34" s="13" t="n">
        <v>1.2</v>
      </c>
      <c r="H34" s="12" t="n">
        <v>0</v>
      </c>
      <c r="I34" s="12"/>
      <c r="J34" s="12" t="n">
        <v>0</v>
      </c>
      <c r="K34" s="13" t="n">
        <v>0.23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0.75</v>
      </c>
      <c r="F35" s="12" t="n">
        <v>0</v>
      </c>
      <c r="G35" s="13" t="n">
        <v>0.63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5" t="n">
        <v>0</v>
      </c>
      <c r="C36" s="15" t="n">
        <v>0</v>
      </c>
      <c r="D36" s="15"/>
      <c r="E36" s="16" t="n">
        <v>0.04</v>
      </c>
      <c r="F36" s="15"/>
      <c r="G36" s="16" t="n">
        <v>0.81</v>
      </c>
      <c r="H36" s="15" t="n">
        <v>0</v>
      </c>
      <c r="I36" s="15"/>
      <c r="J36" s="15" t="n">
        <v>0</v>
      </c>
      <c r="K36" s="15"/>
      <c r="L36" s="15" t="n">
        <v>0</v>
      </c>
      <c r="M36" s="17"/>
      <c r="N36" s="18" t="n">
        <v>31</v>
      </c>
    </row>
    <row r="37" customFormat="false" ht="13.8" hidden="false" customHeight="false" outlineLevel="0" collapsed="false">
      <c r="A37" s="7" t="s">
        <v>4</v>
      </c>
      <c r="B37" s="15" t="n">
        <f aca="false">SUM(B6:B36)</f>
        <v>0</v>
      </c>
      <c r="C37" s="15" t="n">
        <f aca="false">SUM(C6:C36)</f>
        <v>0</v>
      </c>
      <c r="D37" s="16" t="n">
        <f aca="false">SUM(D6:D36)</f>
        <v>0.13</v>
      </c>
      <c r="E37" s="16" t="n">
        <f aca="false">SUM(E6:E36)</f>
        <v>0.79</v>
      </c>
      <c r="F37" s="16" t="n">
        <f aca="false">SUM(F6:F36)</f>
        <v>8.83</v>
      </c>
      <c r="G37" s="16" t="n">
        <f aca="false">SUM(G6:G36)</f>
        <v>14.63</v>
      </c>
      <c r="H37" s="16" t="n">
        <f aca="false">SUM(H6:H36)</f>
        <v>5.16</v>
      </c>
      <c r="I37" s="16" t="n">
        <f aca="false">SUM(I6:I36)</f>
        <v>3.05</v>
      </c>
      <c r="J37" s="16" t="n">
        <f aca="false">SUM(J6:J36)</f>
        <v>3.14</v>
      </c>
      <c r="K37" s="16" t="n">
        <f aca="false">SUM(K6:K36)</f>
        <v>0.63</v>
      </c>
      <c r="L37" s="16" t="n">
        <f aca="false">SUM(L6:L36)</f>
        <v>1</v>
      </c>
      <c r="M37" s="17" t="n">
        <f aca="false">SUM(M6:M36)</f>
        <v>0</v>
      </c>
      <c r="N37" s="10" t="s">
        <v>4</v>
      </c>
    </row>
    <row r="38" customFormat="false" ht="13.8" hidden="false" customHeight="false" outlineLevel="0" collapsed="false">
      <c r="A38" s="7" t="s">
        <v>5</v>
      </c>
      <c r="B38" s="15" t="n">
        <f aca="false">AVERAGE(B6:B36)</f>
        <v>0</v>
      </c>
      <c r="C38" s="15" t="n">
        <f aca="false">AVERAGE(C6:C36)</f>
        <v>0</v>
      </c>
      <c r="D38" s="15" t="n">
        <f aca="false">AVERAGE(D6:D36)</f>
        <v>0.00433333333333333</v>
      </c>
      <c r="E38" s="16" t="n">
        <f aca="false">AVERAGE(E6:E36)</f>
        <v>0.0254838709677419</v>
      </c>
      <c r="F38" s="16" t="n">
        <f aca="false">AVERAGE(F6:F36)</f>
        <v>0.294333333333333</v>
      </c>
      <c r="G38" s="16" t="n">
        <f aca="false">AVERAGE(G6:G36)</f>
        <v>0.471935483870968</v>
      </c>
      <c r="H38" s="16" t="n">
        <f aca="false">AVERAGE(H6:H36)</f>
        <v>0.166451612903226</v>
      </c>
      <c r="I38" s="16" t="n">
        <f aca="false">AVERAGE(I6:I36)</f>
        <v>0.108928571428571</v>
      </c>
      <c r="J38" s="16" t="n">
        <f aca="false">AVERAGE(J6:J36)</f>
        <v>0.101290322580645</v>
      </c>
      <c r="K38" s="16" t="n">
        <f aca="false">AVERAGE(K6:K36)</f>
        <v>0.021</v>
      </c>
      <c r="L38" s="16" t="n">
        <f aca="false">AVERAGE(L6:L36)</f>
        <v>0.032258064516129</v>
      </c>
      <c r="M38" s="17" t="n">
        <f aca="false">AVERAGE(M6:M36)</f>
        <v>0</v>
      </c>
      <c r="N38" s="10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4" t="s">
        <v>4</v>
      </c>
    </row>
    <row r="40" customFormat="false" ht="13.2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0.13</v>
      </c>
      <c r="E40" s="13" t="n">
        <f aca="false">SUM(E5+E37)</f>
        <v>0.92</v>
      </c>
      <c r="F40" s="13" t="n">
        <f aca="false">SUM(F5+F37)</f>
        <v>9.75</v>
      </c>
      <c r="G40" s="13" t="n">
        <f aca="false">SUM(G5+G37)</f>
        <v>24.38</v>
      </c>
      <c r="H40" s="13" t="n">
        <f aca="false">SUM(H5+H37)</f>
        <v>29.54</v>
      </c>
      <c r="I40" s="13" t="n">
        <f aca="false">SUM(I5+I37)</f>
        <v>32.59</v>
      </c>
      <c r="J40" s="13" t="n">
        <f aca="false">SUM(J5+J37)</f>
        <v>35.73</v>
      </c>
      <c r="K40" s="13" t="n">
        <f aca="false">SUM(K5+K37)</f>
        <v>36.36</v>
      </c>
      <c r="L40" s="13" t="n">
        <f aca="false">SUM(L5+L37)</f>
        <v>37.36</v>
      </c>
      <c r="M40" s="25" t="n">
        <f aca="false">SUM(M5+M37)</f>
        <v>37.36</v>
      </c>
      <c r="N40" s="24" t="s">
        <v>6</v>
      </c>
    </row>
  </sheetData>
  <sheetProtection sheet="true" password="c4f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L27" activeCellId="0" sqref="L27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14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40.09</v>
      </c>
    </row>
    <row r="4" customFormat="false" ht="13.2" hidden="false" customHeight="false" outlineLevel="0" collapsed="false">
      <c r="A4" s="4"/>
      <c r="B4" s="5" t="n">
        <v>37073</v>
      </c>
      <c r="C4" s="5" t="n">
        <v>37104</v>
      </c>
      <c r="D4" s="5" t="n">
        <v>37135</v>
      </c>
      <c r="E4" s="5" t="n">
        <v>37165</v>
      </c>
      <c r="F4" s="5" t="n">
        <v>37196</v>
      </c>
      <c r="G4" s="5" t="n">
        <v>37226</v>
      </c>
      <c r="H4" s="5" t="n">
        <v>37257</v>
      </c>
      <c r="I4" s="5" t="n">
        <v>37288</v>
      </c>
      <c r="J4" s="5" t="n">
        <v>37316</v>
      </c>
      <c r="K4" s="5" t="n">
        <v>37347</v>
      </c>
      <c r="L4" s="5" t="n">
        <v>37377</v>
      </c>
      <c r="M4" s="5" t="n">
        <v>37408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0.12</v>
      </c>
      <c r="F5" s="8" t="n">
        <f aca="false">E40</f>
        <v>0.98</v>
      </c>
      <c r="G5" s="8" t="n">
        <f aca="false">F40</f>
        <v>12.07</v>
      </c>
      <c r="H5" s="8" t="n">
        <f aca="false">G40</f>
        <v>28.69</v>
      </c>
      <c r="I5" s="8" t="n">
        <f aca="false">H40</f>
        <v>33.04</v>
      </c>
      <c r="J5" s="8" t="n">
        <f aca="false">I40</f>
        <v>35.77</v>
      </c>
      <c r="K5" s="8" t="n">
        <f aca="false">J40</f>
        <v>38.85</v>
      </c>
      <c r="L5" s="8" t="n">
        <f aca="false">K40</f>
        <v>39.16</v>
      </c>
      <c r="M5" s="9" t="n">
        <f aca="false">L40</f>
        <v>40.09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3.05</v>
      </c>
      <c r="H6" s="13" t="n">
        <v>0.18</v>
      </c>
      <c r="I6" s="12" t="n">
        <v>0</v>
      </c>
      <c r="J6" s="12" t="n">
        <v>0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2.52</v>
      </c>
      <c r="H7" s="13" t="n">
        <v>2.5</v>
      </c>
      <c r="I7" s="12" t="n">
        <v>0</v>
      </c>
      <c r="J7" s="12" t="n">
        <v>0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0.08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0.6</v>
      </c>
      <c r="H10" s="13" t="n">
        <v>0.15</v>
      </c>
      <c r="I10" s="12" t="n">
        <v>0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0.58</v>
      </c>
      <c r="H11" s="13" t="n">
        <v>0.74</v>
      </c>
      <c r="I11" s="12" t="n">
        <v>0</v>
      </c>
      <c r="J11" s="13" t="n">
        <v>0.5</v>
      </c>
      <c r="K11" s="13" t="n">
        <v>0.03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0.53</v>
      </c>
      <c r="J12" s="13" t="n">
        <v>0.73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0.06</v>
      </c>
      <c r="H14" s="12" t="n">
        <v>0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3" t="n">
        <v>0.84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1.7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3.08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3" t="n">
        <v>0.61</v>
      </c>
      <c r="G18" s="12" t="n">
        <v>0</v>
      </c>
      <c r="H18" s="12" t="n">
        <v>0</v>
      </c>
      <c r="I18" s="12" t="n">
        <v>0</v>
      </c>
      <c r="J18" s="13" t="n">
        <v>0.04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0.1</v>
      </c>
      <c r="G19" s="13" t="n">
        <v>1.26</v>
      </c>
      <c r="H19" s="12" t="n">
        <v>0</v>
      </c>
      <c r="I19" s="13" t="n">
        <v>0.05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3" t="n">
        <v>0.03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0.02</v>
      </c>
      <c r="G22" s="13" t="n">
        <v>0.81</v>
      </c>
      <c r="H22" s="12" t="n">
        <v>0</v>
      </c>
      <c r="I22" s="13" t="n">
        <v>1.18</v>
      </c>
      <c r="J22" s="13" t="n">
        <v>0.3</v>
      </c>
      <c r="K22" s="13" t="n">
        <v>0.28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3" t="n">
        <v>0.52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0.05</v>
      </c>
      <c r="G25" s="13" t="n">
        <v>0.97</v>
      </c>
      <c r="H25" s="12" t="n">
        <v>0</v>
      </c>
      <c r="I25" s="13" t="n">
        <v>0.37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3" t="n">
        <v>0.14</v>
      </c>
      <c r="G26" s="13" t="n">
        <v>1.35</v>
      </c>
      <c r="H26" s="12" t="n">
        <v>0</v>
      </c>
      <c r="I26" s="12" t="n">
        <v>0</v>
      </c>
      <c r="J26" s="12" t="n">
        <v>0</v>
      </c>
      <c r="K26" s="12" t="n">
        <v>0</v>
      </c>
      <c r="L26" s="13" t="n">
        <v>0.93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3" t="n">
        <v>0.51</v>
      </c>
      <c r="G27" s="13" t="n">
        <v>1.03</v>
      </c>
      <c r="H27" s="13" t="n">
        <v>0.02</v>
      </c>
      <c r="I27" s="12" t="n">
        <v>0</v>
      </c>
      <c r="J27" s="13" t="n">
        <v>0.45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0.11</v>
      </c>
      <c r="H28" s="12" t="n">
        <v>0</v>
      </c>
      <c r="I28" s="13" t="n">
        <v>0.08</v>
      </c>
      <c r="J28" s="13" t="n">
        <v>0.2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3" t="n">
        <v>1.5</v>
      </c>
      <c r="G29" s="12" t="n">
        <v>0</v>
      </c>
      <c r="H29" s="12" t="n">
        <v>0</v>
      </c>
      <c r="I29" s="12" t="n">
        <v>0</v>
      </c>
      <c r="J29" s="13" t="n">
        <v>0.02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3" t="n">
        <v>0.12</v>
      </c>
      <c r="E30" s="12" t="n">
        <v>0</v>
      </c>
      <c r="F30" s="13" t="n">
        <v>0.31</v>
      </c>
      <c r="G30" s="12" t="n">
        <v>0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0.16</v>
      </c>
      <c r="H31" s="13" t="n">
        <v>0.55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3" t="n">
        <v>0.13</v>
      </c>
      <c r="I32" s="12" t="n">
        <v>0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3" t="n">
        <v>0.98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3.04</v>
      </c>
      <c r="G34" s="13" t="n">
        <v>1.75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0.83</v>
      </c>
      <c r="F35" s="12" t="n">
        <v>0</v>
      </c>
      <c r="G35" s="13" t="n">
        <v>0.24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5" t="n">
        <v>0</v>
      </c>
      <c r="C36" s="15" t="n">
        <v>0</v>
      </c>
      <c r="D36" s="15"/>
      <c r="E36" s="16" t="n">
        <v>0.03</v>
      </c>
      <c r="F36" s="15"/>
      <c r="G36" s="16" t="n">
        <v>1.15</v>
      </c>
      <c r="H36" s="15" t="n">
        <v>0</v>
      </c>
      <c r="I36" s="15"/>
      <c r="J36" s="15" t="n">
        <v>0</v>
      </c>
      <c r="K36" s="15"/>
      <c r="L36" s="15" t="n">
        <v>0</v>
      </c>
      <c r="M36" s="17"/>
      <c r="N36" s="18" t="n">
        <v>31</v>
      </c>
    </row>
    <row r="37" customFormat="false" ht="13.2" hidden="false" customHeight="false" outlineLevel="0" collapsed="false">
      <c r="A37" s="19" t="s">
        <v>4</v>
      </c>
      <c r="B37" s="20" t="n">
        <f aca="false">SUM(B6:B36)</f>
        <v>0</v>
      </c>
      <c r="C37" s="20" t="n">
        <f aca="false">SUM(C6:C36)</f>
        <v>0</v>
      </c>
      <c r="D37" s="21" t="n">
        <f aca="false">SUM(D6:D36)</f>
        <v>0.12</v>
      </c>
      <c r="E37" s="21" t="n">
        <f aca="false">SUM(E6:E36)</f>
        <v>0.86</v>
      </c>
      <c r="F37" s="21" t="n">
        <f aca="false">SUM(F6:F36)</f>
        <v>11.09</v>
      </c>
      <c r="G37" s="21" t="n">
        <f aca="false">SUM(G6:G36)</f>
        <v>16.62</v>
      </c>
      <c r="H37" s="21" t="n">
        <f aca="false">SUM(H6:H36)</f>
        <v>4.35</v>
      </c>
      <c r="I37" s="21" t="n">
        <f aca="false">SUM(I6:I36)</f>
        <v>2.73</v>
      </c>
      <c r="J37" s="21" t="n">
        <f aca="false">SUM(J6:J36)</f>
        <v>3.08</v>
      </c>
      <c r="K37" s="21" t="n">
        <f aca="false">SUM(K6:K36)</f>
        <v>0.31</v>
      </c>
      <c r="L37" s="21" t="n">
        <f aca="false">SUM(L6:L36)</f>
        <v>0.93</v>
      </c>
      <c r="M37" s="22" t="n">
        <f aca="false">SUM(M6:M36)</f>
        <v>0</v>
      </c>
      <c r="N37" s="23" t="s">
        <v>4</v>
      </c>
    </row>
    <row r="38" customFormat="false" ht="13.2" hidden="false" customHeight="false" outlineLevel="0" collapsed="false">
      <c r="A38" s="19" t="s">
        <v>5</v>
      </c>
      <c r="B38" s="20" t="n">
        <f aca="false">AVERAGE(B6:B36)</f>
        <v>0</v>
      </c>
      <c r="C38" s="20" t="n">
        <f aca="false">AVERAGE(C6:C36)</f>
        <v>0</v>
      </c>
      <c r="D38" s="20" t="n">
        <f aca="false">AVERAGE(D6:D36)</f>
        <v>0.004</v>
      </c>
      <c r="E38" s="21" t="n">
        <f aca="false">AVERAGE(E6:E36)</f>
        <v>0.027741935483871</v>
      </c>
      <c r="F38" s="21" t="n">
        <f aca="false">AVERAGE(F6:F36)</f>
        <v>0.369666666666667</v>
      </c>
      <c r="G38" s="21" t="n">
        <f aca="false">AVERAGE(G6:G36)</f>
        <v>0.536129032258065</v>
      </c>
      <c r="H38" s="21" t="n">
        <f aca="false">AVERAGE(H6:H36)</f>
        <v>0.140322580645161</v>
      </c>
      <c r="I38" s="21" t="n">
        <f aca="false">AVERAGE(I6:I36)</f>
        <v>0.0975</v>
      </c>
      <c r="J38" s="21" t="n">
        <f aca="false">AVERAGE(J6:J36)</f>
        <v>0.0993548387096774</v>
      </c>
      <c r="K38" s="21" t="n">
        <f aca="false">AVERAGE(K6:K36)</f>
        <v>0.0103333333333333</v>
      </c>
      <c r="L38" s="21" t="n">
        <f aca="false">AVERAGE(L6:L36)</f>
        <v>0.03</v>
      </c>
      <c r="M38" s="22" t="n">
        <f aca="false">AVERAGE(M6:M36)</f>
        <v>0</v>
      </c>
      <c r="N38" s="23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4" t="s">
        <v>4</v>
      </c>
    </row>
    <row r="40" customFormat="false" ht="13.2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0.12</v>
      </c>
      <c r="E40" s="13" t="n">
        <f aca="false">SUM(E5+E37)</f>
        <v>0.98</v>
      </c>
      <c r="F40" s="13" t="n">
        <f aca="false">SUM(F5+F37)</f>
        <v>12.07</v>
      </c>
      <c r="G40" s="13" t="n">
        <f aca="false">SUM(G5+G37)</f>
        <v>28.69</v>
      </c>
      <c r="H40" s="13" t="n">
        <f aca="false">SUM(H5+H37)</f>
        <v>33.04</v>
      </c>
      <c r="I40" s="13" t="n">
        <f aca="false">SUM(I5+I37)</f>
        <v>35.77</v>
      </c>
      <c r="J40" s="13" t="n">
        <f aca="false">SUM(J5+J37)</f>
        <v>38.85</v>
      </c>
      <c r="K40" s="13" t="n">
        <f aca="false">SUM(K5+K37)</f>
        <v>39.16</v>
      </c>
      <c r="L40" s="13" t="n">
        <f aca="false">SUM(L5+L37)</f>
        <v>40.09</v>
      </c>
      <c r="M40" s="25" t="n">
        <f aca="false">SUM(M5+M37)</f>
        <v>40.09</v>
      </c>
      <c r="N40" s="24" t="s">
        <v>6</v>
      </c>
    </row>
  </sheetData>
  <sheetProtection sheet="true" password="c4f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Records</dc:creator>
  <dc:description/>
  <dc:language>en-US</dc:language>
  <cp:lastModifiedBy>Terry J. Stigall</cp:lastModifiedBy>
  <cp:lastPrinted>2001-11-13T11:28:53Z</cp:lastPrinted>
  <dcterms:modified xsi:type="dcterms:W3CDTF">2004-10-04T12:42:45Z</dcterms:modified>
  <cp:revision>0</cp:revision>
  <dc:subject/>
  <dc:title/>
</cp:coreProperties>
</file>