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rso\AppData\Roaming\OpenText\OTEdit\EC_contentserver\c20363724\"/>
    </mc:Choice>
  </mc:AlternateContent>
  <bookViews>
    <workbookView xWindow="90" yWindow="225" windowWidth="22950" windowHeight="9975" tabRatio="634"/>
  </bookViews>
  <sheets>
    <sheet name="LAGUNITAS" sheetId="6" r:id="rId1"/>
    <sheet name="CM" sheetId="1" r:id="rId2"/>
    <sheet name="ALPINE" sheetId="4" r:id="rId3"/>
    <sheet name="BON TEMPE" sheetId="5" r:id="rId4"/>
    <sheet name="KENT" sheetId="3" r:id="rId5"/>
    <sheet name="LAG RANGER" sheetId="11" r:id="rId6"/>
    <sheet name="NIC-DAM" sheetId="2" r:id="rId7"/>
    <sheet name="NIC-TOWN" sheetId="9" r:id="rId8"/>
    <sheet name="PHOENIX" sheetId="7" r:id="rId9"/>
    <sheet name="SOULAJULE" sheetId="8" r:id="rId10"/>
    <sheet name="TOCALOMA" sheetId="10" r:id="rId11"/>
    <sheet name="SUMMARY" sheetId="12" r:id="rId12"/>
  </sheets>
  <definedNames>
    <definedName name="_xlnm.Print_Area" localSheetId="1">CM!$A$1:$O$41</definedName>
    <definedName name="_xlnm.Print_Area" localSheetId="0">LAGUNITAS!$A$1:$O$41</definedName>
  </definedNames>
  <calcPr calcId="162913"/>
</workbook>
</file>

<file path=xl/calcChain.xml><?xml version="1.0" encoding="utf-8"?>
<calcChain xmlns="http://schemas.openxmlformats.org/spreadsheetml/2006/main">
  <c r="M38" i="10" l="1"/>
  <c r="L38" i="10"/>
  <c r="K38" i="10"/>
  <c r="J38" i="10"/>
  <c r="I38" i="10"/>
  <c r="H38" i="10"/>
  <c r="G38" i="10"/>
  <c r="F38" i="10"/>
  <c r="E38" i="10"/>
  <c r="D38" i="10"/>
  <c r="C38" i="10"/>
  <c r="B38" i="10"/>
  <c r="M37" i="10"/>
  <c r="M25" i="12" s="1"/>
  <c r="L37" i="10"/>
  <c r="K37" i="10"/>
  <c r="J37" i="10"/>
  <c r="J25" i="12" s="1"/>
  <c r="I37" i="10"/>
  <c r="I25" i="12" s="1"/>
  <c r="H37" i="10"/>
  <c r="H25" i="12" s="1"/>
  <c r="G37" i="10"/>
  <c r="G25" i="12" s="1"/>
  <c r="F37" i="10"/>
  <c r="F25" i="12" s="1"/>
  <c r="E37" i="10"/>
  <c r="E25" i="12" s="1"/>
  <c r="D37" i="10"/>
  <c r="C37" i="10"/>
  <c r="B37" i="10"/>
  <c r="B40" i="10" s="1"/>
  <c r="C5" i="10" s="1"/>
  <c r="C40" i="10" s="1"/>
  <c r="D5" i="10" s="1"/>
  <c r="D40" i="10" s="1"/>
  <c r="E5" i="10" s="1"/>
  <c r="M38" i="8"/>
  <c r="L38" i="8"/>
  <c r="K38" i="8"/>
  <c r="J38" i="8"/>
  <c r="I38" i="8"/>
  <c r="H38" i="8"/>
  <c r="G38" i="8"/>
  <c r="F38" i="8"/>
  <c r="E38" i="8"/>
  <c r="D38" i="8"/>
  <c r="C38" i="8"/>
  <c r="B38" i="8"/>
  <c r="M37" i="8"/>
  <c r="M21" i="12" s="1"/>
  <c r="L37" i="8"/>
  <c r="K37" i="8"/>
  <c r="K21" i="12" s="1"/>
  <c r="J37" i="8"/>
  <c r="J21" i="12" s="1"/>
  <c r="I37" i="8"/>
  <c r="I21" i="12" s="1"/>
  <c r="H37" i="8"/>
  <c r="H21" i="12" s="1"/>
  <c r="G37" i="8"/>
  <c r="F37" i="8"/>
  <c r="F21" i="12" s="1"/>
  <c r="E37" i="8"/>
  <c r="D37" i="8"/>
  <c r="C37" i="8"/>
  <c r="B37" i="8"/>
  <c r="B40" i="8"/>
  <c r="C5" i="8"/>
  <c r="C40" i="8" s="1"/>
  <c r="D5" i="8" s="1"/>
  <c r="D40" i="8" s="1"/>
  <c r="E5" i="8" s="1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L19" i="12" s="1"/>
  <c r="K37" i="7"/>
  <c r="K19" i="12" s="1"/>
  <c r="J37" i="7"/>
  <c r="J19" i="12" s="1"/>
  <c r="I37" i="7"/>
  <c r="I19" i="12" s="1"/>
  <c r="H37" i="7"/>
  <c r="H19" i="12" s="1"/>
  <c r="G37" i="7"/>
  <c r="G19" i="12" s="1"/>
  <c r="F37" i="7"/>
  <c r="F19" i="12" s="1"/>
  <c r="E37" i="7"/>
  <c r="D37" i="7"/>
  <c r="D19" i="12" s="1"/>
  <c r="C37" i="7"/>
  <c r="C19" i="12" s="1"/>
  <c r="B37" i="7"/>
  <c r="B40" i="7"/>
  <c r="C5" i="7" s="1"/>
  <c r="C40" i="7" s="1"/>
  <c r="D5" i="7" s="1"/>
  <c r="D40" i="7" s="1"/>
  <c r="E5" i="7" s="1"/>
  <c r="M38" i="9"/>
  <c r="L38" i="9"/>
  <c r="K38" i="9"/>
  <c r="J38" i="9"/>
  <c r="I38" i="9"/>
  <c r="H38" i="9"/>
  <c r="G38" i="9"/>
  <c r="F38" i="9"/>
  <c r="E38" i="9"/>
  <c r="D38" i="9"/>
  <c r="C38" i="9"/>
  <c r="B38" i="9"/>
  <c r="M37" i="9"/>
  <c r="M23" i="12" s="1"/>
  <c r="L37" i="9"/>
  <c r="K37" i="9"/>
  <c r="K23" i="12" s="1"/>
  <c r="J37" i="9"/>
  <c r="J23" i="12" s="1"/>
  <c r="I37" i="9"/>
  <c r="H37" i="9"/>
  <c r="H23" i="12" s="1"/>
  <c r="G37" i="9"/>
  <c r="F37" i="9"/>
  <c r="F23" i="12" s="1"/>
  <c r="E37" i="9"/>
  <c r="D37" i="9"/>
  <c r="C37" i="9"/>
  <c r="C23" i="12" s="1"/>
  <c r="B37" i="9"/>
  <c r="B40" i="9" s="1"/>
  <c r="C5" i="9" s="1"/>
  <c r="C40" i="9" s="1"/>
  <c r="D5" i="9" s="1"/>
  <c r="D40" i="9" s="1"/>
  <c r="E5" i="9" s="1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M9" i="12" s="1"/>
  <c r="L37" i="2"/>
  <c r="K37" i="2"/>
  <c r="K9" i="12" s="1"/>
  <c r="J37" i="2"/>
  <c r="J9" i="12" s="1"/>
  <c r="I37" i="2"/>
  <c r="I9" i="12" s="1"/>
  <c r="H37" i="2"/>
  <c r="H9" i="12" s="1"/>
  <c r="G37" i="2"/>
  <c r="G9" i="12" s="1"/>
  <c r="F37" i="2"/>
  <c r="F9" i="12" s="1"/>
  <c r="E37" i="2"/>
  <c r="E9" i="12" s="1"/>
  <c r="D37" i="2"/>
  <c r="C37" i="2"/>
  <c r="B37" i="2"/>
  <c r="B40" i="2"/>
  <c r="C5" i="2"/>
  <c r="C40" i="2" s="1"/>
  <c r="D5" i="2" s="1"/>
  <c r="D40" i="2" s="1"/>
  <c r="E5" i="2" s="1"/>
  <c r="M38" i="11"/>
  <c r="L38" i="11"/>
  <c r="K38" i="11"/>
  <c r="J38" i="11"/>
  <c r="I38" i="11"/>
  <c r="H38" i="11"/>
  <c r="G38" i="11"/>
  <c r="F38" i="11"/>
  <c r="E38" i="11"/>
  <c r="D38" i="11"/>
  <c r="C38" i="11"/>
  <c r="B38" i="11"/>
  <c r="M37" i="11"/>
  <c r="L37" i="11"/>
  <c r="K37" i="11"/>
  <c r="K27" i="12" s="1"/>
  <c r="J37" i="11"/>
  <c r="J27" i="12" s="1"/>
  <c r="I37" i="11"/>
  <c r="I27" i="12" s="1"/>
  <c r="H37" i="11"/>
  <c r="H27" i="12" s="1"/>
  <c r="G37" i="11"/>
  <c r="G27" i="12" s="1"/>
  <c r="F37" i="11"/>
  <c r="F27" i="12" s="1"/>
  <c r="E37" i="11"/>
  <c r="D37" i="11"/>
  <c r="C37" i="11"/>
  <c r="B37" i="11"/>
  <c r="B40" i="11"/>
  <c r="C5" i="11" s="1"/>
  <c r="C40" i="11" s="1"/>
  <c r="D5" i="11" s="1"/>
  <c r="D40" i="11" s="1"/>
  <c r="E5" i="11" s="1"/>
  <c r="M38" i="3"/>
  <c r="L38" i="3"/>
  <c r="K38" i="3"/>
  <c r="J38" i="3"/>
  <c r="I38" i="3"/>
  <c r="H38" i="3"/>
  <c r="G38" i="3"/>
  <c r="F38" i="3"/>
  <c r="E38" i="3"/>
  <c r="D38" i="3"/>
  <c r="C38" i="3"/>
  <c r="B38" i="3"/>
  <c r="M37" i="3"/>
  <c r="M11" i="12" s="1"/>
  <c r="L37" i="3"/>
  <c r="L11" i="12" s="1"/>
  <c r="K37" i="3"/>
  <c r="K11" i="12" s="1"/>
  <c r="J37" i="3"/>
  <c r="J11" i="12" s="1"/>
  <c r="I37" i="3"/>
  <c r="I11" i="12" s="1"/>
  <c r="H37" i="3"/>
  <c r="H11" i="12" s="1"/>
  <c r="G37" i="3"/>
  <c r="G11" i="12" s="1"/>
  <c r="F37" i="3"/>
  <c r="F11" i="12" s="1"/>
  <c r="E37" i="3"/>
  <c r="E11" i="12" s="1"/>
  <c r="D37" i="3"/>
  <c r="D11" i="12" s="1"/>
  <c r="C37" i="3"/>
  <c r="B37" i="3"/>
  <c r="B40" i="3" s="1"/>
  <c r="C5" i="3" s="1"/>
  <c r="C40" i="3" s="1"/>
  <c r="D5" i="3" s="1"/>
  <c r="D40" i="3" s="1"/>
  <c r="E5" i="3" s="1"/>
  <c r="M38" i="5"/>
  <c r="L38" i="5"/>
  <c r="K38" i="5"/>
  <c r="J38" i="5"/>
  <c r="I38" i="5"/>
  <c r="H38" i="5"/>
  <c r="G38" i="5"/>
  <c r="F38" i="5"/>
  <c r="E38" i="5"/>
  <c r="D38" i="5"/>
  <c r="C38" i="5"/>
  <c r="B38" i="5"/>
  <c r="M37" i="5"/>
  <c r="M15" i="12" s="1"/>
  <c r="L37" i="5"/>
  <c r="K37" i="5"/>
  <c r="K15" i="12" s="1"/>
  <c r="J37" i="5"/>
  <c r="J15" i="12" s="1"/>
  <c r="I37" i="5"/>
  <c r="I15" i="12" s="1"/>
  <c r="H37" i="5"/>
  <c r="H15" i="12" s="1"/>
  <c r="G37" i="5"/>
  <c r="G15" i="12" s="1"/>
  <c r="F37" i="5"/>
  <c r="F15" i="12" s="1"/>
  <c r="E37" i="5"/>
  <c r="E15" i="12" s="1"/>
  <c r="D37" i="5"/>
  <c r="C37" i="5"/>
  <c r="B37" i="5"/>
  <c r="B40" i="5" s="1"/>
  <c r="C5" i="5" s="1"/>
  <c r="C40" i="5" s="1"/>
  <c r="D5" i="5" s="1"/>
  <c r="M38" i="4"/>
  <c r="L38" i="4"/>
  <c r="K38" i="4"/>
  <c r="J38" i="4"/>
  <c r="I38" i="4"/>
  <c r="H38" i="4"/>
  <c r="G38" i="4"/>
  <c r="F38" i="4"/>
  <c r="E38" i="4"/>
  <c r="D38" i="4"/>
  <c r="C38" i="4"/>
  <c r="B38" i="4"/>
  <c r="M37" i="4"/>
  <c r="M13" i="12" s="1"/>
  <c r="L37" i="4"/>
  <c r="K37" i="4"/>
  <c r="K13" i="12" s="1"/>
  <c r="J37" i="4"/>
  <c r="J13" i="12" s="1"/>
  <c r="I37" i="4"/>
  <c r="I13" i="12" s="1"/>
  <c r="H37" i="4"/>
  <c r="H13" i="12" s="1"/>
  <c r="G37" i="4"/>
  <c r="G13" i="12" s="1"/>
  <c r="F37" i="4"/>
  <c r="F13" i="12" s="1"/>
  <c r="E37" i="4"/>
  <c r="E13" i="12" s="1"/>
  <c r="D37" i="4"/>
  <c r="D13" i="12" s="1"/>
  <c r="C37" i="4"/>
  <c r="B37" i="4"/>
  <c r="B40" i="4"/>
  <c r="C5" i="4" s="1"/>
  <c r="C40" i="4" s="1"/>
  <c r="D5" i="4" s="1"/>
  <c r="D40" i="4" s="1"/>
  <c r="E5" i="4" s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M7" i="12" s="1"/>
  <c r="L37" i="1"/>
  <c r="L7" i="12" s="1"/>
  <c r="K37" i="1"/>
  <c r="K7" i="12" s="1"/>
  <c r="J37" i="1"/>
  <c r="J7" i="12" s="1"/>
  <c r="I37" i="1"/>
  <c r="I7" i="12" s="1"/>
  <c r="H37" i="1"/>
  <c r="H7" i="12" s="1"/>
  <c r="G37" i="1"/>
  <c r="G7" i="12" s="1"/>
  <c r="F37" i="1"/>
  <c r="F7" i="12" s="1"/>
  <c r="E37" i="1"/>
  <c r="D37" i="1"/>
  <c r="C37" i="1"/>
  <c r="B37" i="1"/>
  <c r="B40" i="1"/>
  <c r="C5" i="1" s="1"/>
  <c r="C40" i="1" s="1"/>
  <c r="D5" i="1" s="1"/>
  <c r="B13" i="12"/>
  <c r="C13" i="12"/>
  <c r="C7" i="12"/>
  <c r="M27" i="12"/>
  <c r="L27" i="12"/>
  <c r="D27" i="12"/>
  <c r="C27" i="12"/>
  <c r="L25" i="12"/>
  <c r="K25" i="12"/>
  <c r="D25" i="12"/>
  <c r="C25" i="12"/>
  <c r="L23" i="12"/>
  <c r="I23" i="12"/>
  <c r="G23" i="12"/>
  <c r="D23" i="12"/>
  <c r="L21" i="12"/>
  <c r="G21" i="12"/>
  <c r="D21" i="12"/>
  <c r="C21" i="12"/>
  <c r="M19" i="12"/>
  <c r="M38" i="6"/>
  <c r="L38" i="6"/>
  <c r="K38" i="6"/>
  <c r="J38" i="6"/>
  <c r="I38" i="6"/>
  <c r="H38" i="6"/>
  <c r="G38" i="6"/>
  <c r="F38" i="6"/>
  <c r="E38" i="6"/>
  <c r="D38" i="6"/>
  <c r="C38" i="6"/>
  <c r="B38" i="6"/>
  <c r="M37" i="6"/>
  <c r="M17" i="12" s="1"/>
  <c r="L37" i="6"/>
  <c r="L17" i="12" s="1"/>
  <c r="K37" i="6"/>
  <c r="K17" i="12" s="1"/>
  <c r="J37" i="6"/>
  <c r="J17" i="12" s="1"/>
  <c r="I37" i="6"/>
  <c r="I17" i="12" s="1"/>
  <c r="H37" i="6"/>
  <c r="H17" i="12" s="1"/>
  <c r="G37" i="6"/>
  <c r="G17" i="12" s="1"/>
  <c r="F37" i="6"/>
  <c r="F17" i="12" s="1"/>
  <c r="E37" i="6"/>
  <c r="D37" i="6"/>
  <c r="D17" i="12"/>
  <c r="C37" i="6"/>
  <c r="C17" i="12" s="1"/>
  <c r="B37" i="6"/>
  <c r="B40" i="6"/>
  <c r="C5" i="6"/>
  <c r="C40" i="6" s="1"/>
  <c r="D5" i="6" s="1"/>
  <c r="D40" i="6" s="1"/>
  <c r="E5" i="6" s="1"/>
  <c r="L15" i="12"/>
  <c r="C15" i="12"/>
  <c r="L13" i="12"/>
  <c r="C11" i="12"/>
  <c r="L9" i="12"/>
  <c r="D9" i="12"/>
  <c r="C9" i="12"/>
  <c r="D7" i="12"/>
  <c r="B7" i="12"/>
  <c r="B27" i="12"/>
  <c r="B23" i="12"/>
  <c r="B21" i="12"/>
  <c r="B19" i="12"/>
  <c r="B17" i="12"/>
  <c r="B11" i="12"/>
  <c r="B9" i="12"/>
  <c r="E40" i="6" l="1"/>
  <c r="F5" i="6" s="1"/>
  <c r="F40" i="6" s="1"/>
  <c r="G5" i="6" s="1"/>
  <c r="G40" i="6" s="1"/>
  <c r="H5" i="6" s="1"/>
  <c r="H40" i="6" s="1"/>
  <c r="I5" i="6" s="1"/>
  <c r="I40" i="6" s="1"/>
  <c r="J5" i="6" s="1"/>
  <c r="J40" i="6" s="1"/>
  <c r="K5" i="6" s="1"/>
  <c r="K40" i="6" s="1"/>
  <c r="L5" i="6" s="1"/>
  <c r="L40" i="6" s="1"/>
  <c r="M5" i="6" s="1"/>
  <c r="M40" i="6" s="1"/>
  <c r="M2" i="6" s="1"/>
  <c r="D40" i="5"/>
  <c r="E5" i="5" s="1"/>
  <c r="E40" i="5" s="1"/>
  <c r="F5" i="5" s="1"/>
  <c r="F40" i="5" s="1"/>
  <c r="G5" i="5" s="1"/>
  <c r="G40" i="5" s="1"/>
  <c r="H5" i="5" s="1"/>
  <c r="H40" i="5" s="1"/>
  <c r="I5" i="5" s="1"/>
  <c r="I40" i="5" s="1"/>
  <c r="J5" i="5" s="1"/>
  <c r="J40" i="5" s="1"/>
  <c r="K5" i="5" s="1"/>
  <c r="K40" i="5" s="1"/>
  <c r="L5" i="5" s="1"/>
  <c r="L40" i="5" s="1"/>
  <c r="M5" i="5" s="1"/>
  <c r="M40" i="5" s="1"/>
  <c r="M2" i="5" s="1"/>
  <c r="E40" i="9"/>
  <c r="F5" i="9" s="1"/>
  <c r="F40" i="9" s="1"/>
  <c r="G5" i="9" s="1"/>
  <c r="G40" i="9" s="1"/>
  <c r="H5" i="9" s="1"/>
  <c r="H40" i="9" s="1"/>
  <c r="I5" i="9" s="1"/>
  <c r="I40" i="9" s="1"/>
  <c r="J5" i="9" s="1"/>
  <c r="J40" i="9" s="1"/>
  <c r="K5" i="9" s="1"/>
  <c r="K40" i="9" s="1"/>
  <c r="L5" i="9" s="1"/>
  <c r="L40" i="9" s="1"/>
  <c r="M5" i="9" s="1"/>
  <c r="M40" i="9" s="1"/>
  <c r="M2" i="9" s="1"/>
  <c r="B15" i="12"/>
  <c r="D40" i="1"/>
  <c r="E5" i="1" s="1"/>
  <c r="E40" i="1" s="1"/>
  <c r="F5" i="1" s="1"/>
  <c r="F40" i="1" s="1"/>
  <c r="G5" i="1" s="1"/>
  <c r="G40" i="1" s="1"/>
  <c r="H5" i="1" s="1"/>
  <c r="H40" i="1" s="1"/>
  <c r="I5" i="1" s="1"/>
  <c r="I40" i="1" s="1"/>
  <c r="J5" i="1" s="1"/>
  <c r="J40" i="1" s="1"/>
  <c r="K5" i="1" s="1"/>
  <c r="K40" i="1" s="1"/>
  <c r="L5" i="1" s="1"/>
  <c r="L40" i="1" s="1"/>
  <c r="M5" i="1" s="1"/>
  <c r="M40" i="1" s="1"/>
  <c r="M2" i="1" s="1"/>
  <c r="E40" i="8"/>
  <c r="F5" i="8" s="1"/>
  <c r="B25" i="12"/>
  <c r="E40" i="11"/>
  <c r="F5" i="11" s="1"/>
  <c r="F40" i="11" s="1"/>
  <c r="G5" i="11" s="1"/>
  <c r="G40" i="11" s="1"/>
  <c r="H5" i="11" s="1"/>
  <c r="H40" i="11" s="1"/>
  <c r="I5" i="11" s="1"/>
  <c r="I40" i="11" s="1"/>
  <c r="J5" i="11" s="1"/>
  <c r="J40" i="11" s="1"/>
  <c r="K5" i="11" s="1"/>
  <c r="K40" i="11" s="1"/>
  <c r="L5" i="11" s="1"/>
  <c r="L40" i="11" s="1"/>
  <c r="M5" i="11" s="1"/>
  <c r="M40" i="11" s="1"/>
  <c r="M2" i="11" s="1"/>
  <c r="K29" i="12"/>
  <c r="J29" i="12"/>
  <c r="I29" i="12"/>
  <c r="H29" i="12"/>
  <c r="F40" i="8"/>
  <c r="G5" i="8" s="1"/>
  <c r="G40" i="8" s="1"/>
  <c r="H5" i="8" s="1"/>
  <c r="H40" i="8" s="1"/>
  <c r="I5" i="8" s="1"/>
  <c r="I40" i="8" s="1"/>
  <c r="J5" i="8" s="1"/>
  <c r="J40" i="8" s="1"/>
  <c r="K5" i="8" s="1"/>
  <c r="K40" i="8" s="1"/>
  <c r="L5" i="8" s="1"/>
  <c r="L40" i="8" s="1"/>
  <c r="M5" i="8" s="1"/>
  <c r="M40" i="8" s="1"/>
  <c r="M2" i="8" s="1"/>
  <c r="N25" i="12"/>
  <c r="N9" i="12"/>
  <c r="N11" i="12"/>
  <c r="B29" i="12"/>
  <c r="C29" i="12"/>
  <c r="M29" i="12"/>
  <c r="F29" i="12"/>
  <c r="L29" i="12"/>
  <c r="G29" i="12"/>
  <c r="E40" i="7"/>
  <c r="F5" i="7" s="1"/>
  <c r="F40" i="7" s="1"/>
  <c r="G5" i="7" s="1"/>
  <c r="G40" i="7" s="1"/>
  <c r="H5" i="7" s="1"/>
  <c r="H40" i="7" s="1"/>
  <c r="I5" i="7" s="1"/>
  <c r="I40" i="7" s="1"/>
  <c r="J5" i="7" s="1"/>
  <c r="J40" i="7" s="1"/>
  <c r="K5" i="7" s="1"/>
  <c r="K40" i="7" s="1"/>
  <c r="L5" i="7" s="1"/>
  <c r="L40" i="7" s="1"/>
  <c r="M5" i="7" s="1"/>
  <c r="M40" i="7" s="1"/>
  <c r="M2" i="7" s="1"/>
  <c r="D15" i="12"/>
  <c r="D29" i="12" s="1"/>
  <c r="E40" i="3"/>
  <c r="F5" i="3" s="1"/>
  <c r="F40" i="3" s="1"/>
  <c r="G5" i="3" s="1"/>
  <c r="G40" i="3" s="1"/>
  <c r="H5" i="3" s="1"/>
  <c r="H40" i="3" s="1"/>
  <c r="I5" i="3" s="1"/>
  <c r="I40" i="3" s="1"/>
  <c r="J5" i="3" s="1"/>
  <c r="J40" i="3" s="1"/>
  <c r="K5" i="3" s="1"/>
  <c r="K40" i="3" s="1"/>
  <c r="L5" i="3" s="1"/>
  <c r="L40" i="3" s="1"/>
  <c r="M5" i="3" s="1"/>
  <c r="M40" i="3" s="1"/>
  <c r="M2" i="3" s="1"/>
  <c r="E7" i="12"/>
  <c r="N7" i="12" s="1"/>
  <c r="E40" i="10"/>
  <c r="F5" i="10" s="1"/>
  <c r="F40" i="10" s="1"/>
  <c r="G5" i="10" s="1"/>
  <c r="G40" i="10" s="1"/>
  <c r="H5" i="10" s="1"/>
  <c r="H40" i="10" s="1"/>
  <c r="I5" i="10" s="1"/>
  <c r="I40" i="10" s="1"/>
  <c r="J5" i="10" s="1"/>
  <c r="J40" i="10" s="1"/>
  <c r="K5" i="10" s="1"/>
  <c r="K40" i="10" s="1"/>
  <c r="L5" i="10" s="1"/>
  <c r="L40" i="10" s="1"/>
  <c r="M5" i="10" s="1"/>
  <c r="M40" i="10" s="1"/>
  <c r="M2" i="10" s="1"/>
  <c r="E21" i="12"/>
  <c r="N21" i="12" s="1"/>
  <c r="E19" i="12"/>
  <c r="N19" i="12" s="1"/>
  <c r="E23" i="12"/>
  <c r="N23" i="12" s="1"/>
  <c r="E17" i="12"/>
  <c r="N17" i="12" s="1"/>
  <c r="E40" i="2"/>
  <c r="F5" i="2" s="1"/>
  <c r="F40" i="2" s="1"/>
  <c r="G5" i="2" s="1"/>
  <c r="G40" i="2" s="1"/>
  <c r="H5" i="2" s="1"/>
  <c r="H40" i="2" s="1"/>
  <c r="I5" i="2" s="1"/>
  <c r="I40" i="2" s="1"/>
  <c r="J5" i="2" s="1"/>
  <c r="J40" i="2" s="1"/>
  <c r="K5" i="2" s="1"/>
  <c r="K40" i="2" s="1"/>
  <c r="L5" i="2" s="1"/>
  <c r="L40" i="2" s="1"/>
  <c r="M5" i="2" s="1"/>
  <c r="M40" i="2" s="1"/>
  <c r="M2" i="2" s="1"/>
  <c r="E27" i="12"/>
  <c r="N27" i="12" s="1"/>
  <c r="E40" i="4"/>
  <c r="F5" i="4" s="1"/>
  <c r="F40" i="4" s="1"/>
  <c r="G5" i="4" s="1"/>
  <c r="G40" i="4" s="1"/>
  <c r="H5" i="4" s="1"/>
  <c r="H40" i="4" s="1"/>
  <c r="I5" i="4" s="1"/>
  <c r="I40" i="4" s="1"/>
  <c r="J5" i="4" s="1"/>
  <c r="J40" i="4" s="1"/>
  <c r="K5" i="4" s="1"/>
  <c r="K40" i="4" s="1"/>
  <c r="L5" i="4" s="1"/>
  <c r="L40" i="4" s="1"/>
  <c r="M5" i="4" s="1"/>
  <c r="M40" i="4" s="1"/>
  <c r="M2" i="4" s="1"/>
  <c r="N13" i="12"/>
  <c r="N15" i="12" l="1"/>
  <c r="N29" i="12" s="1"/>
  <c r="E29" i="12"/>
</calcChain>
</file>

<file path=xl/sharedStrings.xml><?xml version="1.0" encoding="utf-8"?>
<sst xmlns="http://schemas.openxmlformats.org/spreadsheetml/2006/main" count="171" uniqueCount="19">
  <si>
    <t>CORTE MADERA</t>
  </si>
  <si>
    <t>YEARLY TOTAL =</t>
  </si>
  <si>
    <t>PREV.</t>
  </si>
  <si>
    <t>TOTAL</t>
  </si>
  <si>
    <t>AVE.</t>
  </si>
  <si>
    <t>TO DATE</t>
  </si>
  <si>
    <t>NICASIO DAM</t>
  </si>
  <si>
    <t>KENT</t>
  </si>
  <si>
    <t>ALPINE</t>
  </si>
  <si>
    <t>BON TEMPE</t>
  </si>
  <si>
    <t>LAGUNITAS</t>
  </si>
  <si>
    <t>PHOENIX</t>
  </si>
  <si>
    <t>SOULAJULE</t>
  </si>
  <si>
    <t>NICASIO TOWN</t>
  </si>
  <si>
    <t>TOCALOMA</t>
  </si>
  <si>
    <t>LAGUNITAS RANGER STATION</t>
  </si>
  <si>
    <t>LOCATION</t>
  </si>
  <si>
    <t>AVERAGE</t>
  </si>
  <si>
    <t>RAINFALL (INCHES) 2016-2017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</si>
</sst>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16" xfId="0" applyFont="1" applyBorder="1" applyAlignment="1">
      <alignment horizontal="center"/>
    </xf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left"/>
    </xf>
    <xf numFmtId="0" fontId="0" fillId="0" borderId="1" xfId="0" applyBorder="1"/>
    <xf numFmtId="17" fontId="2" fillId="0" borderId="2" xfId="0" applyNumberFormat="1" applyFont="1" applyBorder="1"/>
    <xf numFmtId="0" fontId="0" fillId="0" borderId="3" xfId="0" applyBorder="1"/>
    <xf numFmtId="0" fontId="2" fillId="0" borderId="4" xfId="0" applyFont="1" applyBorder="1"/>
    <xf numFmtId="2" fontId="0" fillId="0" borderId="5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1" xfId="0" applyFont="1" applyBorder="1"/>
    <xf numFmtId="2" fontId="3" fillId="0" borderId="7" xfId="0" applyNumberFormat="1" applyFont="1" applyBorder="1" applyAlignment="1">
      <alignment horizontal="right"/>
    </xf>
    <xf numFmtId="2" fontId="2" fillId="0" borderId="7" xfId="0" applyNumberFormat="1" applyFont="1" applyBorder="1" applyAlignment="1">
      <alignment horizontal="right"/>
    </xf>
    <xf numFmtId="0" fontId="2" fillId="0" borderId="8" xfId="0" applyFont="1" applyBorder="1"/>
    <xf numFmtId="2" fontId="2" fillId="0" borderId="9" xfId="0" applyNumberFormat="1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6" xfId="0" applyFont="1" applyBorder="1"/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left"/>
    </xf>
    <xf numFmtId="17" fontId="2" fillId="0" borderId="2" xfId="0" applyNumberFormat="1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3" xfId="0" applyFont="1" applyBorder="1" applyAlignment="1">
      <alignment horizontal="left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2" fontId="3" fillId="0" borderId="7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2" fillId="0" borderId="13" xfId="0" applyFont="1" applyBorder="1"/>
    <xf numFmtId="2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0" borderId="0" xfId="0" applyFont="1" applyBorder="1"/>
    <xf numFmtId="2" fontId="2" fillId="0" borderId="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3" fillId="0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tabSelected="1" topLeftCell="A3" zoomScaleNormal="100" workbookViewId="0">
      <selection activeCell="F23" sqref="F23"/>
    </sheetView>
  </sheetViews>
  <sheetFormatPr defaultColWidth="9.140625" defaultRowHeight="15" x14ac:dyDescent="0.25"/>
  <cols>
    <col min="1" max="16384" width="9.140625" style="2"/>
  </cols>
  <sheetData>
    <row r="1" spans="1:14" ht="15.75" x14ac:dyDescent="0.25">
      <c r="E1" s="23" t="s">
        <v>18</v>
      </c>
    </row>
    <row r="2" spans="1:14" x14ac:dyDescent="0.25">
      <c r="A2" s="4" t="s">
        <v>10</v>
      </c>
      <c r="K2" s="4" t="s">
        <v>1</v>
      </c>
      <c r="M2" s="5">
        <f>M40</f>
        <v>95.95</v>
      </c>
    </row>
    <row r="4" spans="1:14" x14ac:dyDescent="0.25">
      <c r="A4" s="6"/>
      <c r="B4" s="7">
        <v>42552</v>
      </c>
      <c r="C4" s="7">
        <v>42583</v>
      </c>
      <c r="D4" s="7">
        <v>42614</v>
      </c>
      <c r="E4" s="7">
        <v>42644</v>
      </c>
      <c r="F4" s="7">
        <v>42675</v>
      </c>
      <c r="G4" s="7">
        <v>42705</v>
      </c>
      <c r="H4" s="7">
        <v>42736</v>
      </c>
      <c r="I4" s="7">
        <v>42767</v>
      </c>
      <c r="J4" s="7">
        <v>42795</v>
      </c>
      <c r="K4" s="7">
        <v>42826</v>
      </c>
      <c r="L4" s="7">
        <v>42856</v>
      </c>
      <c r="M4" s="7">
        <v>42887</v>
      </c>
      <c r="N4" s="8"/>
    </row>
    <row r="5" spans="1:14" ht="15.75" thickBot="1" x14ac:dyDescent="0.3">
      <c r="A5" s="9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</v>
      </c>
      <c r="F5" s="10">
        <f t="shared" si="0"/>
        <v>10.52</v>
      </c>
      <c r="G5" s="10">
        <f t="shared" si="0"/>
        <v>17.529999999999998</v>
      </c>
      <c r="H5" s="10">
        <f t="shared" si="0"/>
        <v>29.989999999999995</v>
      </c>
      <c r="I5" s="10">
        <f t="shared" si="0"/>
        <v>55.900000000000006</v>
      </c>
      <c r="J5" s="10">
        <f t="shared" si="0"/>
        <v>81.460000000000008</v>
      </c>
      <c r="K5" s="10">
        <f t="shared" si="0"/>
        <v>88.710000000000008</v>
      </c>
      <c r="L5" s="10">
        <f t="shared" si="0"/>
        <v>95.54</v>
      </c>
      <c r="M5" s="11">
        <f t="shared" si="0"/>
        <v>95.710000000000008</v>
      </c>
      <c r="N5" s="12" t="s">
        <v>2</v>
      </c>
    </row>
    <row r="6" spans="1:14" x14ac:dyDescent="0.25">
      <c r="A6" s="13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5">
        <v>0.01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4">
        <v>1</v>
      </c>
    </row>
    <row r="7" spans="1:14" x14ac:dyDescent="0.25">
      <c r="A7" s="13">
        <v>2</v>
      </c>
      <c r="B7" s="14">
        <v>0</v>
      </c>
      <c r="C7" s="14">
        <v>0</v>
      </c>
      <c r="D7" s="14">
        <v>0</v>
      </c>
      <c r="E7" s="15">
        <v>0.01</v>
      </c>
      <c r="F7" s="15">
        <v>0.01</v>
      </c>
      <c r="G7" s="14">
        <v>0</v>
      </c>
      <c r="H7" s="15">
        <v>0.55000000000000004</v>
      </c>
      <c r="I7" s="15">
        <v>1.96</v>
      </c>
      <c r="J7" s="14">
        <v>0</v>
      </c>
      <c r="K7" s="14">
        <v>0</v>
      </c>
      <c r="L7" s="14">
        <v>0</v>
      </c>
      <c r="M7" s="14">
        <v>0</v>
      </c>
      <c r="N7" s="4">
        <v>2</v>
      </c>
    </row>
    <row r="8" spans="1:14" ht="14.45" x14ac:dyDescent="0.3">
      <c r="A8" s="13">
        <v>3</v>
      </c>
      <c r="B8" s="14">
        <v>0</v>
      </c>
      <c r="C8" s="14">
        <v>0</v>
      </c>
      <c r="D8" s="14">
        <v>0</v>
      </c>
      <c r="E8" s="15">
        <v>0.04</v>
      </c>
      <c r="F8" s="15">
        <v>0.01</v>
      </c>
      <c r="G8" s="14">
        <v>0</v>
      </c>
      <c r="H8" s="15">
        <v>3.33</v>
      </c>
      <c r="I8" s="15">
        <v>1.2</v>
      </c>
      <c r="J8" s="14">
        <v>0</v>
      </c>
      <c r="K8" s="14">
        <v>0</v>
      </c>
      <c r="L8" s="15">
        <v>7.0000000000000007E-2</v>
      </c>
      <c r="M8" s="14">
        <v>0</v>
      </c>
      <c r="N8" s="4">
        <v>3</v>
      </c>
    </row>
    <row r="9" spans="1:14" x14ac:dyDescent="0.25">
      <c r="A9" s="13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5">
        <v>0.01</v>
      </c>
      <c r="H9" s="15">
        <v>0.57999999999999996</v>
      </c>
      <c r="I9" s="15">
        <v>0.68</v>
      </c>
      <c r="J9" s="15">
        <v>0.9</v>
      </c>
      <c r="K9" s="14">
        <v>0</v>
      </c>
      <c r="L9" s="14">
        <v>0</v>
      </c>
      <c r="M9" s="14">
        <v>0</v>
      </c>
      <c r="N9" s="4">
        <v>4</v>
      </c>
    </row>
    <row r="10" spans="1:14" x14ac:dyDescent="0.25">
      <c r="A10" s="13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5">
        <v>0.93</v>
      </c>
      <c r="J10" s="15">
        <v>0.54</v>
      </c>
      <c r="K10" s="14">
        <v>0</v>
      </c>
      <c r="L10" s="14">
        <v>0</v>
      </c>
      <c r="M10" s="14">
        <v>0</v>
      </c>
      <c r="N10" s="4">
        <v>5</v>
      </c>
    </row>
    <row r="11" spans="1:14" x14ac:dyDescent="0.25">
      <c r="A11" s="13">
        <v>6</v>
      </c>
      <c r="B11" s="14">
        <v>0</v>
      </c>
      <c r="C11" s="14">
        <v>0</v>
      </c>
      <c r="D11" s="14">
        <v>0</v>
      </c>
      <c r="E11" s="14">
        <v>0</v>
      </c>
      <c r="F11" s="15">
        <v>0.05</v>
      </c>
      <c r="G11" s="14">
        <v>0</v>
      </c>
      <c r="H11" s="15">
        <v>0.01</v>
      </c>
      <c r="I11" s="15">
        <v>2.63</v>
      </c>
      <c r="J11" s="15">
        <v>0.51</v>
      </c>
      <c r="K11" s="15">
        <v>2.65</v>
      </c>
      <c r="L11" s="14">
        <v>0</v>
      </c>
      <c r="M11" s="14">
        <v>0</v>
      </c>
      <c r="N11" s="4">
        <v>6</v>
      </c>
    </row>
    <row r="12" spans="1:14" x14ac:dyDescent="0.25">
      <c r="A12" s="13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>
        <v>0.82</v>
      </c>
      <c r="H12" s="15">
        <v>2.33</v>
      </c>
      <c r="I12" s="15">
        <v>3.38</v>
      </c>
      <c r="J12" s="15">
        <v>0.01</v>
      </c>
      <c r="K12" s="15">
        <v>2.11</v>
      </c>
      <c r="L12" s="14">
        <v>0</v>
      </c>
      <c r="M12" s="14">
        <v>0</v>
      </c>
      <c r="N12" s="4">
        <v>7</v>
      </c>
    </row>
    <row r="13" spans="1:14" ht="14.45" x14ac:dyDescent="0.3">
      <c r="A13" s="13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5">
        <v>1.0900000000000001</v>
      </c>
      <c r="H13" s="15">
        <v>3.85</v>
      </c>
      <c r="I13" s="15">
        <v>1.21</v>
      </c>
      <c r="J13" s="14">
        <v>0</v>
      </c>
      <c r="K13" s="15">
        <v>0.25</v>
      </c>
      <c r="L13" s="14">
        <v>0</v>
      </c>
      <c r="M13" s="15">
        <v>0.23</v>
      </c>
      <c r="N13" s="4">
        <v>8</v>
      </c>
    </row>
    <row r="14" spans="1:14" x14ac:dyDescent="0.25">
      <c r="A14" s="13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5">
        <v>0.97</v>
      </c>
      <c r="H14" s="15">
        <v>0.57999999999999996</v>
      </c>
      <c r="I14" s="15">
        <v>3.63</v>
      </c>
      <c r="J14" s="14">
        <v>0</v>
      </c>
      <c r="K14" s="14">
        <v>0</v>
      </c>
      <c r="L14" s="14">
        <v>0</v>
      </c>
      <c r="M14" s="15">
        <v>0.01</v>
      </c>
      <c r="N14" s="4">
        <v>9</v>
      </c>
    </row>
    <row r="15" spans="1:14" x14ac:dyDescent="0.25">
      <c r="A15" s="13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5">
        <v>1.29</v>
      </c>
      <c r="H15" s="15">
        <v>4.68</v>
      </c>
      <c r="I15" s="15">
        <v>7.0000000000000007E-2</v>
      </c>
      <c r="J15" s="14">
        <v>0</v>
      </c>
      <c r="K15" s="14">
        <v>0</v>
      </c>
      <c r="L15" s="14">
        <v>0</v>
      </c>
      <c r="M15" s="14">
        <v>0</v>
      </c>
      <c r="N15" s="4">
        <v>10</v>
      </c>
    </row>
    <row r="16" spans="1:14" x14ac:dyDescent="0.25">
      <c r="A16" s="13">
        <v>11</v>
      </c>
      <c r="B16" s="14">
        <v>0</v>
      </c>
      <c r="C16" s="14">
        <v>0</v>
      </c>
      <c r="D16" s="14">
        <v>0</v>
      </c>
      <c r="E16" s="14">
        <v>0</v>
      </c>
      <c r="F16" s="15">
        <v>0.01</v>
      </c>
      <c r="G16" s="14">
        <v>0</v>
      </c>
      <c r="H16" s="15">
        <v>0.42</v>
      </c>
      <c r="I16" s="14">
        <v>0</v>
      </c>
      <c r="J16" s="14">
        <v>0</v>
      </c>
      <c r="K16" s="15">
        <v>0.32</v>
      </c>
      <c r="L16" s="14">
        <v>0</v>
      </c>
      <c r="M16" s="14">
        <v>0</v>
      </c>
      <c r="N16" s="4">
        <v>11</v>
      </c>
    </row>
    <row r="17" spans="1:14" x14ac:dyDescent="0.25">
      <c r="A17" s="13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5">
        <v>0.56999999999999995</v>
      </c>
      <c r="I17" s="15">
        <v>0.01</v>
      </c>
      <c r="J17" s="14">
        <v>0</v>
      </c>
      <c r="K17" s="15">
        <v>0.35</v>
      </c>
      <c r="L17" s="15">
        <v>0.1</v>
      </c>
      <c r="M17" s="14">
        <v>0</v>
      </c>
      <c r="N17" s="4">
        <v>12</v>
      </c>
    </row>
    <row r="18" spans="1:14" x14ac:dyDescent="0.25">
      <c r="A18" s="13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0.17</v>
      </c>
      <c r="H18" s="15">
        <v>0.02</v>
      </c>
      <c r="I18" s="14">
        <v>0</v>
      </c>
      <c r="J18" s="14">
        <v>0</v>
      </c>
      <c r="K18" s="15">
        <v>0.09</v>
      </c>
      <c r="L18" s="14">
        <v>0</v>
      </c>
      <c r="M18" s="14">
        <v>0</v>
      </c>
      <c r="N18" s="4">
        <v>13</v>
      </c>
    </row>
    <row r="19" spans="1:14" x14ac:dyDescent="0.25">
      <c r="A19" s="13">
        <v>14</v>
      </c>
      <c r="B19" s="14">
        <v>0</v>
      </c>
      <c r="C19" s="14">
        <v>0</v>
      </c>
      <c r="D19" s="14">
        <v>0</v>
      </c>
      <c r="E19" s="15">
        <v>1.44</v>
      </c>
      <c r="F19" s="15">
        <v>0.01</v>
      </c>
      <c r="G19" s="15">
        <v>1.31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4">
        <v>14</v>
      </c>
    </row>
    <row r="20" spans="1:14" x14ac:dyDescent="0.25">
      <c r="A20" s="13">
        <v>15</v>
      </c>
      <c r="B20" s="14">
        <v>0</v>
      </c>
      <c r="C20" s="14">
        <v>0</v>
      </c>
      <c r="D20" s="14">
        <v>0</v>
      </c>
      <c r="E20" s="15">
        <v>0.72</v>
      </c>
      <c r="F20" s="14">
        <v>0</v>
      </c>
      <c r="G20" s="15">
        <v>5.56</v>
      </c>
      <c r="H20" s="15">
        <v>0.01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4">
        <v>15</v>
      </c>
    </row>
    <row r="21" spans="1:14" x14ac:dyDescent="0.25">
      <c r="A21" s="13">
        <v>16</v>
      </c>
      <c r="B21" s="14">
        <v>0</v>
      </c>
      <c r="C21" s="14">
        <v>0</v>
      </c>
      <c r="D21" s="14">
        <v>0</v>
      </c>
      <c r="E21" s="15">
        <v>0.51</v>
      </c>
      <c r="F21" s="14">
        <v>0</v>
      </c>
      <c r="G21" s="14">
        <v>0</v>
      </c>
      <c r="H21" s="15">
        <v>0.01</v>
      </c>
      <c r="I21" s="15">
        <v>1.26</v>
      </c>
      <c r="J21" s="14">
        <v>0</v>
      </c>
      <c r="K21" s="15">
        <v>0.41</v>
      </c>
      <c r="L21" s="14">
        <v>0</v>
      </c>
      <c r="M21" s="14">
        <v>0</v>
      </c>
      <c r="N21" s="4">
        <v>16</v>
      </c>
    </row>
    <row r="22" spans="1:14" x14ac:dyDescent="0.25">
      <c r="A22" s="13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5">
        <v>0.01</v>
      </c>
      <c r="I22" s="15">
        <v>3.18</v>
      </c>
      <c r="J22" s="14">
        <v>0</v>
      </c>
      <c r="K22" s="15">
        <v>0.14000000000000001</v>
      </c>
      <c r="L22" s="14">
        <v>0</v>
      </c>
      <c r="M22" s="14">
        <v>0</v>
      </c>
      <c r="N22" s="4">
        <v>17</v>
      </c>
    </row>
    <row r="23" spans="1:14" x14ac:dyDescent="0.25">
      <c r="A23" s="13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5">
        <v>2.36</v>
      </c>
      <c r="I23" s="15">
        <v>0.21</v>
      </c>
      <c r="J23" s="14">
        <v>0</v>
      </c>
      <c r="K23" s="15">
        <v>0.09</v>
      </c>
      <c r="L23" s="14">
        <v>0</v>
      </c>
      <c r="M23" s="14">
        <v>0</v>
      </c>
      <c r="N23" s="4">
        <v>18</v>
      </c>
    </row>
    <row r="24" spans="1:14" x14ac:dyDescent="0.25">
      <c r="A24" s="13">
        <v>19</v>
      </c>
      <c r="B24" s="14">
        <v>0</v>
      </c>
      <c r="C24" s="14">
        <v>0</v>
      </c>
      <c r="D24" s="14">
        <v>0</v>
      </c>
      <c r="E24" s="14">
        <v>0</v>
      </c>
      <c r="F24" s="15">
        <v>4.51</v>
      </c>
      <c r="G24" s="14">
        <v>0</v>
      </c>
      <c r="H24" s="15">
        <v>0.35</v>
      </c>
      <c r="I24" s="15">
        <v>0.77</v>
      </c>
      <c r="J24" s="14">
        <v>0</v>
      </c>
      <c r="K24" s="15">
        <v>0.28000000000000003</v>
      </c>
      <c r="L24" s="14">
        <v>0</v>
      </c>
      <c r="M24" s="14">
        <v>0</v>
      </c>
      <c r="N24" s="4">
        <v>19</v>
      </c>
    </row>
    <row r="25" spans="1:14" x14ac:dyDescent="0.25">
      <c r="A25" s="13">
        <v>20</v>
      </c>
      <c r="B25" s="14">
        <v>0</v>
      </c>
      <c r="C25" s="14">
        <v>0</v>
      </c>
      <c r="D25" s="14">
        <v>0</v>
      </c>
      <c r="E25" s="14">
        <v>0</v>
      </c>
      <c r="F25" s="15">
        <v>0.3</v>
      </c>
      <c r="G25" s="14">
        <v>0</v>
      </c>
      <c r="H25" s="15">
        <v>1.89</v>
      </c>
      <c r="I25" s="15">
        <v>3.46</v>
      </c>
      <c r="J25" s="15">
        <v>1.93</v>
      </c>
      <c r="K25" s="15">
        <v>0.01</v>
      </c>
      <c r="L25" s="14">
        <v>0</v>
      </c>
      <c r="M25" s="14">
        <v>0</v>
      </c>
      <c r="N25" s="4">
        <v>20</v>
      </c>
    </row>
    <row r="26" spans="1:14" x14ac:dyDescent="0.25">
      <c r="A26" s="13">
        <v>21</v>
      </c>
      <c r="B26" s="14">
        <v>0</v>
      </c>
      <c r="C26" s="14">
        <v>0</v>
      </c>
      <c r="D26" s="14">
        <v>0</v>
      </c>
      <c r="E26" s="14">
        <v>0</v>
      </c>
      <c r="F26" s="15">
        <v>0.01</v>
      </c>
      <c r="G26" s="14">
        <v>0</v>
      </c>
      <c r="H26" s="15">
        <v>1.1000000000000001</v>
      </c>
      <c r="I26" s="15">
        <v>0.89</v>
      </c>
      <c r="J26" s="15">
        <v>1.04</v>
      </c>
      <c r="K26" s="14">
        <v>0</v>
      </c>
      <c r="L26" s="14">
        <v>0</v>
      </c>
      <c r="M26" s="14">
        <v>0</v>
      </c>
      <c r="N26" s="4">
        <v>21</v>
      </c>
    </row>
    <row r="27" spans="1:14" x14ac:dyDescent="0.25">
      <c r="A27" s="13">
        <v>22</v>
      </c>
      <c r="B27" s="14">
        <v>0</v>
      </c>
      <c r="C27" s="14">
        <v>0</v>
      </c>
      <c r="D27" s="14">
        <v>0</v>
      </c>
      <c r="E27" s="14">
        <v>0</v>
      </c>
      <c r="F27" s="15">
        <v>0.55000000000000004</v>
      </c>
      <c r="G27" s="15">
        <v>0.01</v>
      </c>
      <c r="H27" s="15">
        <v>2.95</v>
      </c>
      <c r="I27" s="15">
        <v>0.01</v>
      </c>
      <c r="J27" s="15">
        <v>0.16</v>
      </c>
      <c r="K27" s="14">
        <v>0</v>
      </c>
      <c r="L27" s="14">
        <v>0</v>
      </c>
      <c r="M27" s="14">
        <v>0</v>
      </c>
      <c r="N27" s="4">
        <v>22</v>
      </c>
    </row>
    <row r="28" spans="1:14" x14ac:dyDescent="0.25">
      <c r="A28" s="13">
        <v>23</v>
      </c>
      <c r="B28" s="14">
        <v>0</v>
      </c>
      <c r="C28" s="14">
        <v>0</v>
      </c>
      <c r="D28" s="14">
        <v>0</v>
      </c>
      <c r="E28" s="14">
        <v>0</v>
      </c>
      <c r="F28" s="15">
        <v>0.01</v>
      </c>
      <c r="G28" s="15">
        <v>1.1000000000000001</v>
      </c>
      <c r="H28" s="15">
        <v>0.28999999999999998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4">
        <v>23</v>
      </c>
    </row>
    <row r="29" spans="1:14" x14ac:dyDescent="0.25">
      <c r="A29" s="13">
        <v>24</v>
      </c>
      <c r="B29" s="14">
        <v>0</v>
      </c>
      <c r="C29" s="14">
        <v>0</v>
      </c>
      <c r="D29" s="14">
        <v>0</v>
      </c>
      <c r="E29" s="15">
        <v>1.04</v>
      </c>
      <c r="F29" s="15">
        <v>0.01</v>
      </c>
      <c r="G29" s="14">
        <v>0</v>
      </c>
      <c r="H29" s="15">
        <v>0.01</v>
      </c>
      <c r="I29" s="14">
        <v>0</v>
      </c>
      <c r="J29" s="15">
        <v>1.79</v>
      </c>
      <c r="K29" s="15">
        <v>0.08</v>
      </c>
      <c r="L29" s="14">
        <v>0</v>
      </c>
      <c r="M29" s="14">
        <v>0</v>
      </c>
      <c r="N29" s="4">
        <v>24</v>
      </c>
    </row>
    <row r="30" spans="1:14" x14ac:dyDescent="0.25">
      <c r="A30" s="13">
        <v>25</v>
      </c>
      <c r="B30" s="14">
        <v>0</v>
      </c>
      <c r="C30" s="14">
        <v>0</v>
      </c>
      <c r="D30" s="14">
        <v>0</v>
      </c>
      <c r="E30" s="15">
        <v>3.37</v>
      </c>
      <c r="F30" s="14">
        <v>0</v>
      </c>
      <c r="G30" s="14">
        <v>0</v>
      </c>
      <c r="H30" s="15">
        <v>0.01</v>
      </c>
      <c r="I30" s="15">
        <v>0.01</v>
      </c>
      <c r="J30" s="15">
        <v>0.01</v>
      </c>
      <c r="K30" s="14">
        <v>0</v>
      </c>
      <c r="L30" s="14">
        <v>0</v>
      </c>
      <c r="M30" s="14">
        <v>0</v>
      </c>
      <c r="N30" s="4">
        <v>25</v>
      </c>
    </row>
    <row r="31" spans="1:14" ht="14.45" x14ac:dyDescent="0.3">
      <c r="A31" s="13">
        <v>26</v>
      </c>
      <c r="B31" s="14">
        <v>0</v>
      </c>
      <c r="C31" s="14">
        <v>0</v>
      </c>
      <c r="D31" s="14">
        <v>0</v>
      </c>
      <c r="E31" s="14">
        <v>0</v>
      </c>
      <c r="F31" s="15">
        <v>1.33</v>
      </c>
      <c r="G31" s="14">
        <v>0</v>
      </c>
      <c r="H31" s="14">
        <v>0</v>
      </c>
      <c r="I31" s="15">
        <v>0.03</v>
      </c>
      <c r="J31" s="15">
        <v>0.34</v>
      </c>
      <c r="K31" s="15">
        <v>0.05</v>
      </c>
      <c r="L31" s="14">
        <v>0</v>
      </c>
      <c r="M31" s="14">
        <v>0</v>
      </c>
      <c r="N31" s="4">
        <v>26</v>
      </c>
    </row>
    <row r="32" spans="1:14" ht="14.45" x14ac:dyDescent="0.3">
      <c r="A32" s="13">
        <v>27</v>
      </c>
      <c r="B32" s="14">
        <v>0</v>
      </c>
      <c r="C32" s="14">
        <v>0</v>
      </c>
      <c r="D32" s="14">
        <v>0</v>
      </c>
      <c r="E32" s="15">
        <v>0.47</v>
      </c>
      <c r="F32" s="15">
        <v>0.11</v>
      </c>
      <c r="G32" s="14">
        <v>0</v>
      </c>
      <c r="H32" s="14">
        <v>0</v>
      </c>
      <c r="I32" s="15">
        <v>0.04</v>
      </c>
      <c r="J32" s="15">
        <v>0.01</v>
      </c>
      <c r="K32" s="14">
        <v>0</v>
      </c>
      <c r="L32" s="14">
        <v>0</v>
      </c>
      <c r="M32" s="14">
        <v>0</v>
      </c>
      <c r="N32" s="4">
        <v>27</v>
      </c>
    </row>
    <row r="33" spans="1:14" ht="14.45" x14ac:dyDescent="0.3">
      <c r="A33" s="13">
        <v>28</v>
      </c>
      <c r="B33" s="14">
        <v>0</v>
      </c>
      <c r="C33" s="14">
        <v>0</v>
      </c>
      <c r="D33" s="14">
        <v>0</v>
      </c>
      <c r="E33" s="15">
        <v>0.69</v>
      </c>
      <c r="F33" s="15">
        <v>0.01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4">
        <v>28</v>
      </c>
    </row>
    <row r="34" spans="1:14" ht="14.45" x14ac:dyDescent="0.3">
      <c r="A34" s="13">
        <v>29</v>
      </c>
      <c r="B34" s="14">
        <v>0</v>
      </c>
      <c r="C34" s="14">
        <v>0</v>
      </c>
      <c r="D34" s="14">
        <v>0</v>
      </c>
      <c r="E34" s="15">
        <v>0.55000000000000004</v>
      </c>
      <c r="F34" s="14">
        <v>0</v>
      </c>
      <c r="G34" s="14">
        <v>0</v>
      </c>
      <c r="H34" s="14">
        <v>0</v>
      </c>
      <c r="I34" s="14"/>
      <c r="J34" s="14">
        <v>0</v>
      </c>
      <c r="K34" s="14">
        <v>0</v>
      </c>
      <c r="L34" s="14">
        <v>0</v>
      </c>
      <c r="M34" s="14">
        <v>0</v>
      </c>
      <c r="N34" s="4">
        <v>29</v>
      </c>
    </row>
    <row r="35" spans="1:14" ht="14.45" x14ac:dyDescent="0.3">
      <c r="A35" s="13">
        <v>30</v>
      </c>
      <c r="B35" s="14">
        <v>0</v>
      </c>
      <c r="C35" s="14">
        <v>0</v>
      </c>
      <c r="D35" s="14">
        <v>0</v>
      </c>
      <c r="E35" s="15">
        <v>1.1399999999999999</v>
      </c>
      <c r="F35" s="15">
        <v>0.08</v>
      </c>
      <c r="G35" s="14">
        <v>0</v>
      </c>
      <c r="H35" s="14">
        <v>0</v>
      </c>
      <c r="I35" s="14"/>
      <c r="J35" s="15">
        <v>0.01</v>
      </c>
      <c r="K35" s="14">
        <v>0</v>
      </c>
      <c r="L35" s="14">
        <v>0</v>
      </c>
      <c r="M35" s="14">
        <v>0</v>
      </c>
      <c r="N35" s="4">
        <v>30</v>
      </c>
    </row>
    <row r="36" spans="1:14" thickBot="1" x14ac:dyDescent="0.35">
      <c r="A36" s="9">
        <v>31</v>
      </c>
      <c r="B36" s="14">
        <v>0</v>
      </c>
      <c r="C36" s="14">
        <v>0</v>
      </c>
      <c r="D36" s="14"/>
      <c r="E36" s="15">
        <v>0.54</v>
      </c>
      <c r="F36" s="14"/>
      <c r="G36" s="15">
        <v>0.12</v>
      </c>
      <c r="H36" s="14">
        <v>0</v>
      </c>
      <c r="I36" s="14"/>
      <c r="J36" s="14">
        <v>0</v>
      </c>
      <c r="K36" s="14"/>
      <c r="L36" s="14">
        <v>0</v>
      </c>
      <c r="M36" s="14"/>
      <c r="N36" s="21">
        <v>31</v>
      </c>
    </row>
    <row r="37" spans="1:14" ht="14.45" x14ac:dyDescent="0.3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</v>
      </c>
      <c r="E37" s="17">
        <f t="shared" si="1"/>
        <v>10.52</v>
      </c>
      <c r="F37" s="17">
        <f t="shared" si="1"/>
        <v>7.0099999999999989</v>
      </c>
      <c r="G37" s="17">
        <f t="shared" si="1"/>
        <v>12.459999999999999</v>
      </c>
      <c r="H37" s="17">
        <f t="shared" si="1"/>
        <v>25.910000000000011</v>
      </c>
      <c r="I37" s="17">
        <f t="shared" si="1"/>
        <v>25.560000000000006</v>
      </c>
      <c r="J37" s="17">
        <f t="shared" si="1"/>
        <v>7.2499999999999991</v>
      </c>
      <c r="K37" s="17">
        <f t="shared" si="1"/>
        <v>6.8299999999999992</v>
      </c>
      <c r="L37" s="17">
        <f t="shared" si="1"/>
        <v>0.17</v>
      </c>
      <c r="M37" s="17">
        <f t="shared" si="1"/>
        <v>0.24000000000000002</v>
      </c>
      <c r="N37" s="18" t="s">
        <v>3</v>
      </c>
    </row>
    <row r="38" spans="1:14" ht="14.45" x14ac:dyDescent="0.3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0</v>
      </c>
      <c r="E38" s="19">
        <f t="shared" si="2"/>
        <v>0.33935483870967742</v>
      </c>
      <c r="F38" s="19">
        <f t="shared" si="2"/>
        <v>0.23366666666666663</v>
      </c>
      <c r="G38" s="19">
        <f t="shared" si="2"/>
        <v>0.40193548387096772</v>
      </c>
      <c r="H38" s="19">
        <f t="shared" si="2"/>
        <v>0.83580645161290357</v>
      </c>
      <c r="I38" s="19">
        <f>AVERAGE(I6:I36)</f>
        <v>0.91285714285714303</v>
      </c>
      <c r="J38" s="19">
        <f t="shared" si="2"/>
        <v>0.23387096774193544</v>
      </c>
      <c r="K38" s="19">
        <f t="shared" si="2"/>
        <v>0.22766666666666663</v>
      </c>
      <c r="L38" s="19">
        <f t="shared" si="2"/>
        <v>5.4838709677419361E-3</v>
      </c>
      <c r="M38" s="19">
        <f t="shared" si="2"/>
        <v>8.0000000000000002E-3</v>
      </c>
      <c r="N38" s="18" t="s">
        <v>4</v>
      </c>
    </row>
    <row r="39" spans="1:14" ht="14.45" x14ac:dyDescent="0.3">
      <c r="A39" s="13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ht="14.45" x14ac:dyDescent="0.3">
      <c r="A40" s="13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</v>
      </c>
      <c r="E40" s="15">
        <f t="shared" si="3"/>
        <v>10.52</v>
      </c>
      <c r="F40" s="15">
        <f t="shared" si="3"/>
        <v>17.529999999999998</v>
      </c>
      <c r="G40" s="15">
        <f t="shared" si="3"/>
        <v>29.989999999999995</v>
      </c>
      <c r="H40" s="15">
        <f t="shared" si="3"/>
        <v>55.900000000000006</v>
      </c>
      <c r="I40" s="15">
        <f t="shared" si="3"/>
        <v>81.460000000000008</v>
      </c>
      <c r="J40" s="15">
        <f t="shared" si="3"/>
        <v>88.710000000000008</v>
      </c>
      <c r="K40" s="15">
        <f t="shared" si="3"/>
        <v>95.54</v>
      </c>
      <c r="L40" s="15">
        <f t="shared" si="3"/>
        <v>95.710000000000008</v>
      </c>
      <c r="M40" s="15">
        <f t="shared" si="3"/>
        <v>95.95</v>
      </c>
      <c r="N40" s="20" t="s">
        <v>5</v>
      </c>
    </row>
  </sheetData>
  <sheetProtection algorithmName="SHA-512" hashValue="1/do9GxklfkdzoQfqZzuKaviwS+vTYaATttZ+sJX3OnICHEgoncS0UCExmOX1DMftw4eJZJm7QZgYgTnyxgW3g==" saltValue="jlTSnGWKznO3i6x43L2nxQ==" spinCount="100000" sheet="1" objects="1" scenarios="1"/>
  <pageMargins left="0.7" right="0.7" top="0.75" bottom="0.75" header="0.3" footer="0.3"/>
  <pageSetup scale="8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M14" sqref="M14"/>
    </sheetView>
  </sheetViews>
  <sheetFormatPr defaultColWidth="9.140625" defaultRowHeight="15" x14ac:dyDescent="0.25"/>
  <cols>
    <col min="1" max="16384" width="9.140625" style="2"/>
  </cols>
  <sheetData>
    <row r="1" spans="1:14" ht="15.75" x14ac:dyDescent="0.25">
      <c r="E1" s="23" t="s">
        <v>18</v>
      </c>
    </row>
    <row r="2" spans="1:14" x14ac:dyDescent="0.25">
      <c r="A2" s="4" t="s">
        <v>12</v>
      </c>
      <c r="K2" s="4" t="s">
        <v>1</v>
      </c>
      <c r="M2" s="5">
        <f>M40</f>
        <v>62.939999999999984</v>
      </c>
    </row>
    <row r="4" spans="1:14" x14ac:dyDescent="0.25">
      <c r="A4" s="6"/>
      <c r="B4" s="26">
        <v>42552</v>
      </c>
      <c r="C4" s="26">
        <v>42583</v>
      </c>
      <c r="D4" s="26">
        <v>42614</v>
      </c>
      <c r="E4" s="26">
        <v>42644</v>
      </c>
      <c r="F4" s="26">
        <v>42675</v>
      </c>
      <c r="G4" s="26">
        <v>42705</v>
      </c>
      <c r="H4" s="26">
        <v>42736</v>
      </c>
      <c r="I4" s="26">
        <v>42767</v>
      </c>
      <c r="J4" s="26">
        <v>42795</v>
      </c>
      <c r="K4" s="26">
        <v>42826</v>
      </c>
      <c r="L4" s="26">
        <v>42856</v>
      </c>
      <c r="M4" s="26">
        <v>42887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</v>
      </c>
      <c r="F5" s="10">
        <f t="shared" si="0"/>
        <v>6.339999999999999</v>
      </c>
      <c r="G5" s="10">
        <f t="shared" si="0"/>
        <v>11.129999999999999</v>
      </c>
      <c r="H5" s="10">
        <f t="shared" si="0"/>
        <v>19.099999999999998</v>
      </c>
      <c r="I5" s="10">
        <f t="shared" si="0"/>
        <v>37.639999999999986</v>
      </c>
      <c r="J5" s="10">
        <f t="shared" si="0"/>
        <v>54.749999999999986</v>
      </c>
      <c r="K5" s="10">
        <f t="shared" si="0"/>
        <v>58.739999999999988</v>
      </c>
      <c r="L5" s="10">
        <f t="shared" si="0"/>
        <v>62.609999999999985</v>
      </c>
      <c r="M5" s="11">
        <f t="shared" si="0"/>
        <v>62.609999999999985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5">
        <v>0.36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5">
        <v>0.21</v>
      </c>
      <c r="I7" s="15">
        <v>0.78</v>
      </c>
      <c r="J7" s="14">
        <v>0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5">
        <v>0.35</v>
      </c>
      <c r="I8" s="15">
        <v>1.2</v>
      </c>
      <c r="J8" s="14">
        <v>0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5">
        <v>0.05</v>
      </c>
      <c r="F9" s="14">
        <v>0</v>
      </c>
      <c r="G9" s="14">
        <v>0</v>
      </c>
      <c r="H9" s="15">
        <v>2.56</v>
      </c>
      <c r="I9" s="15">
        <v>0.62</v>
      </c>
      <c r="J9" s="14">
        <v>0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0.1</v>
      </c>
      <c r="I10" s="15">
        <v>0.05</v>
      </c>
      <c r="J10" s="15">
        <v>0.86</v>
      </c>
      <c r="K10" s="14">
        <v>0</v>
      </c>
      <c r="L10" s="14">
        <v>0</v>
      </c>
      <c r="M10" s="14">
        <v>0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5">
        <v>1.1499999999999999</v>
      </c>
      <c r="J11" s="15">
        <v>0.27</v>
      </c>
      <c r="K11" s="14">
        <v>0</v>
      </c>
      <c r="L11" s="14">
        <v>0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5">
        <v>3.01</v>
      </c>
      <c r="J12" s="15">
        <v>0.1</v>
      </c>
      <c r="K12" s="15">
        <v>1.62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5">
        <v>0.78</v>
      </c>
      <c r="H13" s="15">
        <v>3.45</v>
      </c>
      <c r="I13" s="15">
        <v>0.87</v>
      </c>
      <c r="J13" s="14">
        <v>0</v>
      </c>
      <c r="K13" s="15">
        <v>0.6</v>
      </c>
      <c r="L13" s="14">
        <v>0</v>
      </c>
      <c r="M13" s="14">
        <v>0</v>
      </c>
      <c r="N13" s="24">
        <v>8</v>
      </c>
    </row>
    <row r="14" spans="1:14" ht="14.45" x14ac:dyDescent="0.3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5">
        <v>0.6</v>
      </c>
      <c r="H14" s="15">
        <v>1.1200000000000001</v>
      </c>
      <c r="I14" s="15">
        <v>0.5</v>
      </c>
      <c r="J14" s="14">
        <v>0</v>
      </c>
      <c r="K14" s="15">
        <v>0.35</v>
      </c>
      <c r="L14" s="14">
        <v>0</v>
      </c>
      <c r="M14" s="15">
        <v>0.33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5">
        <v>0.88</v>
      </c>
      <c r="H15" s="15">
        <v>1.67</v>
      </c>
      <c r="I15" s="15">
        <v>2.16</v>
      </c>
      <c r="J15" s="14">
        <v>0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0.32</v>
      </c>
      <c r="H16" s="15">
        <v>2.61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5">
        <v>0.62</v>
      </c>
      <c r="I17" s="14">
        <v>0</v>
      </c>
      <c r="J17" s="14">
        <v>0</v>
      </c>
      <c r="K17" s="15">
        <v>0.15</v>
      </c>
      <c r="L17" s="14">
        <v>0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5">
        <v>0.12</v>
      </c>
      <c r="I18" s="14">
        <v>0</v>
      </c>
      <c r="J18" s="14">
        <v>0</v>
      </c>
      <c r="K18" s="15">
        <v>0.2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5">
        <v>0.47</v>
      </c>
      <c r="F19" s="14">
        <v>0</v>
      </c>
      <c r="G19" s="15">
        <v>0.34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5">
        <v>0.4</v>
      </c>
      <c r="F20" s="14">
        <v>0</v>
      </c>
      <c r="G20" s="15">
        <v>0.81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5">
        <v>0.63</v>
      </c>
      <c r="F21" s="14">
        <v>0</v>
      </c>
      <c r="G21" s="15">
        <v>3.31</v>
      </c>
      <c r="H21" s="14">
        <v>0</v>
      </c>
      <c r="I21" s="15">
        <v>1.1000000000000001</v>
      </c>
      <c r="J21" s="14">
        <v>0</v>
      </c>
      <c r="K21" s="14">
        <v>0</v>
      </c>
      <c r="L21" s="14">
        <v>0</v>
      </c>
      <c r="M21" s="14">
        <v>0</v>
      </c>
      <c r="N21" s="24">
        <v>16</v>
      </c>
    </row>
    <row r="22" spans="1:14" x14ac:dyDescent="0.25">
      <c r="A22" s="28">
        <v>17</v>
      </c>
      <c r="B22" s="14">
        <v>0</v>
      </c>
      <c r="C22" s="14">
        <v>0</v>
      </c>
      <c r="D22" s="14">
        <v>0</v>
      </c>
      <c r="E22" s="15">
        <v>0.41</v>
      </c>
      <c r="F22" s="14">
        <v>0</v>
      </c>
      <c r="G22" s="14">
        <v>0</v>
      </c>
      <c r="H22" s="14">
        <v>0</v>
      </c>
      <c r="I22" s="15">
        <v>0.57999999999999996</v>
      </c>
      <c r="J22" s="14">
        <v>0</v>
      </c>
      <c r="K22" s="15">
        <v>0.24</v>
      </c>
      <c r="L22" s="14">
        <v>0</v>
      </c>
      <c r="M22" s="14">
        <v>0</v>
      </c>
      <c r="N22" s="24">
        <v>17</v>
      </c>
    </row>
    <row r="23" spans="1:14" x14ac:dyDescent="0.25">
      <c r="A23" s="28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5">
        <v>2.04</v>
      </c>
      <c r="J23" s="14">
        <v>0</v>
      </c>
      <c r="K23" s="15">
        <v>0.2</v>
      </c>
      <c r="L23" s="14">
        <v>0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5">
        <v>1.76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5">
        <v>2.2400000000000002</v>
      </c>
      <c r="G25" s="14">
        <v>0</v>
      </c>
      <c r="H25" s="15">
        <v>1.03</v>
      </c>
      <c r="I25" s="15">
        <v>1.3</v>
      </c>
      <c r="J25" s="14">
        <v>0</v>
      </c>
      <c r="K25" s="15">
        <v>0.51</v>
      </c>
      <c r="L25" s="14">
        <v>0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5">
        <v>7.0000000000000007E-2</v>
      </c>
      <c r="G26" s="14">
        <v>0</v>
      </c>
      <c r="H26" s="15">
        <v>0.57999999999999996</v>
      </c>
      <c r="I26" s="15">
        <v>1.37</v>
      </c>
      <c r="J26" s="15">
        <v>1.18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5">
        <v>0.42</v>
      </c>
      <c r="G27" s="14">
        <v>0</v>
      </c>
      <c r="H27" s="15">
        <v>1.65</v>
      </c>
      <c r="I27" s="15">
        <v>0.05</v>
      </c>
      <c r="J27" s="15">
        <v>0.45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5">
        <v>0.78</v>
      </c>
      <c r="H28" s="15">
        <v>0.57999999999999996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5">
        <v>0.15</v>
      </c>
      <c r="H29" s="15">
        <v>0.13</v>
      </c>
      <c r="I29" s="14">
        <v>0</v>
      </c>
      <c r="J29" s="15">
        <v>0.83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5">
        <v>2.0699999999999998</v>
      </c>
      <c r="F30" s="14">
        <v>0</v>
      </c>
      <c r="G30" s="14">
        <v>0</v>
      </c>
      <c r="H30" s="14">
        <v>0</v>
      </c>
      <c r="I30" s="15">
        <v>0.2</v>
      </c>
      <c r="J30" s="15">
        <v>0.3</v>
      </c>
      <c r="K30" s="14">
        <v>0</v>
      </c>
      <c r="L30" s="14">
        <v>0</v>
      </c>
      <c r="M30" s="14">
        <v>0</v>
      </c>
      <c r="N30" s="24">
        <v>25</v>
      </c>
    </row>
    <row r="31" spans="1:14" ht="14.45" x14ac:dyDescent="0.3">
      <c r="A31" s="28">
        <v>26</v>
      </c>
      <c r="B31" s="14">
        <v>0</v>
      </c>
      <c r="C31" s="14">
        <v>0</v>
      </c>
      <c r="D31" s="14">
        <v>0</v>
      </c>
      <c r="E31" s="15">
        <v>0.03</v>
      </c>
      <c r="F31" s="15">
        <v>0.75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26</v>
      </c>
    </row>
    <row r="32" spans="1:14" ht="14.45" x14ac:dyDescent="0.3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5">
        <v>0.83</v>
      </c>
      <c r="G32" s="14">
        <v>0</v>
      </c>
      <c r="H32" s="14">
        <v>0</v>
      </c>
      <c r="I32" s="15">
        <v>0.13</v>
      </c>
      <c r="J32" s="14">
        <v>0</v>
      </c>
      <c r="K32" s="14">
        <v>0</v>
      </c>
      <c r="L32" s="14">
        <v>0</v>
      </c>
      <c r="M32" s="14">
        <v>0</v>
      </c>
      <c r="N32" s="24">
        <v>27</v>
      </c>
    </row>
    <row r="33" spans="1:14" ht="14.45" x14ac:dyDescent="0.3">
      <c r="A33" s="28">
        <v>28</v>
      </c>
      <c r="B33" s="14">
        <v>0</v>
      </c>
      <c r="C33" s="14">
        <v>0</v>
      </c>
      <c r="D33" s="14">
        <v>0</v>
      </c>
      <c r="E33" s="15">
        <v>1.1499999999999999</v>
      </c>
      <c r="F33" s="15">
        <v>0.12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4">
        <v>28</v>
      </c>
    </row>
    <row r="34" spans="1:14" ht="14.45" x14ac:dyDescent="0.3">
      <c r="A34" s="28">
        <v>29</v>
      </c>
      <c r="B34" s="14">
        <v>0</v>
      </c>
      <c r="C34" s="14">
        <v>0</v>
      </c>
      <c r="D34" s="14">
        <v>0</v>
      </c>
      <c r="E34" s="15">
        <v>0.38</v>
      </c>
      <c r="F34" s="14">
        <v>0</v>
      </c>
      <c r="G34" s="14">
        <v>0</v>
      </c>
      <c r="H34" s="14">
        <v>0</v>
      </c>
      <c r="I34" s="14"/>
      <c r="J34" s="14">
        <v>0</v>
      </c>
      <c r="K34" s="14">
        <v>0</v>
      </c>
      <c r="L34" s="14">
        <v>0</v>
      </c>
      <c r="M34" s="14">
        <v>0</v>
      </c>
      <c r="N34" s="24">
        <v>29</v>
      </c>
    </row>
    <row r="35" spans="1:14" ht="14.45" x14ac:dyDescent="0.3">
      <c r="A35" s="28">
        <v>30</v>
      </c>
      <c r="B35" s="14">
        <v>0</v>
      </c>
      <c r="C35" s="14">
        <v>0</v>
      </c>
      <c r="D35" s="14">
        <v>0</v>
      </c>
      <c r="E35" s="15">
        <v>0.63</v>
      </c>
      <c r="F35" s="14">
        <v>0</v>
      </c>
      <c r="G35" s="14">
        <v>0</v>
      </c>
      <c r="H35" s="14">
        <v>0</v>
      </c>
      <c r="I35" s="14"/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thickBot="1" x14ac:dyDescent="0.35">
      <c r="A36" s="27">
        <v>31</v>
      </c>
      <c r="B36" s="14">
        <v>0</v>
      </c>
      <c r="C36" s="14">
        <v>0</v>
      </c>
      <c r="D36" s="14"/>
      <c r="E36" s="15">
        <v>0.12</v>
      </c>
      <c r="F36" s="14"/>
      <c r="G36" s="14">
        <v>0</v>
      </c>
      <c r="H36" s="14">
        <v>0</v>
      </c>
      <c r="I36" s="14"/>
      <c r="J36" s="14">
        <v>0</v>
      </c>
      <c r="K36" s="14"/>
      <c r="L36" s="14">
        <v>0</v>
      </c>
      <c r="M36" s="14"/>
      <c r="N36" s="21">
        <v>31</v>
      </c>
    </row>
    <row r="37" spans="1:14" ht="14.45" x14ac:dyDescent="0.3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</v>
      </c>
      <c r="E37" s="17">
        <f t="shared" si="1"/>
        <v>6.339999999999999</v>
      </c>
      <c r="F37" s="17">
        <f t="shared" si="1"/>
        <v>4.79</v>
      </c>
      <c r="G37" s="17">
        <f t="shared" si="1"/>
        <v>7.97</v>
      </c>
      <c r="H37" s="17">
        <f t="shared" si="1"/>
        <v>18.539999999999992</v>
      </c>
      <c r="I37" s="17">
        <f t="shared" si="1"/>
        <v>17.11</v>
      </c>
      <c r="J37" s="17">
        <f t="shared" si="1"/>
        <v>3.99</v>
      </c>
      <c r="K37" s="17">
        <f t="shared" si="1"/>
        <v>3.87</v>
      </c>
      <c r="L37" s="17">
        <f t="shared" si="1"/>
        <v>0</v>
      </c>
      <c r="M37" s="17">
        <f t="shared" si="1"/>
        <v>0.33</v>
      </c>
      <c r="N37" s="18" t="s">
        <v>3</v>
      </c>
    </row>
    <row r="38" spans="1:14" ht="14.45" x14ac:dyDescent="0.3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0</v>
      </c>
      <c r="E38" s="19">
        <f t="shared" si="2"/>
        <v>0.20451612903225802</v>
      </c>
      <c r="F38" s="19">
        <f t="shared" si="2"/>
        <v>0.15966666666666668</v>
      </c>
      <c r="G38" s="19">
        <f t="shared" si="2"/>
        <v>0.25709677419354837</v>
      </c>
      <c r="H38" s="19">
        <f t="shared" si="2"/>
        <v>0.598064516129032</v>
      </c>
      <c r="I38" s="19">
        <f>AVERAGE(I6:I36)</f>
        <v>0.6110714285714286</v>
      </c>
      <c r="J38" s="19">
        <f t="shared" si="2"/>
        <v>0.12870967741935485</v>
      </c>
      <c r="K38" s="19">
        <f t="shared" si="2"/>
        <v>0.129</v>
      </c>
      <c r="L38" s="19">
        <f t="shared" si="2"/>
        <v>0</v>
      </c>
      <c r="M38" s="19">
        <f t="shared" si="2"/>
        <v>1.1000000000000001E-2</v>
      </c>
      <c r="N38" s="18" t="s">
        <v>4</v>
      </c>
    </row>
    <row r="39" spans="1:14" ht="14.45" x14ac:dyDescent="0.3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ht="14.45" x14ac:dyDescent="0.3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</v>
      </c>
      <c r="E40" s="15">
        <f t="shared" si="3"/>
        <v>6.339999999999999</v>
      </c>
      <c r="F40" s="15">
        <f t="shared" si="3"/>
        <v>11.129999999999999</v>
      </c>
      <c r="G40" s="15">
        <f t="shared" si="3"/>
        <v>19.099999999999998</v>
      </c>
      <c r="H40" s="15">
        <f t="shared" si="3"/>
        <v>37.639999999999986</v>
      </c>
      <c r="I40" s="15">
        <f t="shared" si="3"/>
        <v>54.749999999999986</v>
      </c>
      <c r="J40" s="15">
        <f t="shared" si="3"/>
        <v>58.739999999999988</v>
      </c>
      <c r="K40" s="15">
        <f t="shared" si="3"/>
        <v>62.609999999999985</v>
      </c>
      <c r="L40" s="15">
        <f t="shared" si="3"/>
        <v>62.609999999999985</v>
      </c>
      <c r="M40" s="15">
        <f t="shared" si="3"/>
        <v>62.939999999999984</v>
      </c>
      <c r="N40" s="20" t="s">
        <v>5</v>
      </c>
    </row>
  </sheetData>
  <sheetProtection algorithmName="SHA-512" hashValue="o/gbyhlZMxwP8cJqTBThYPuG/vqkY4Zggde6mJznVFcxqVpnss+8+SJ6/zU3+x8/5t86JSj4T/PKe8a9JtsiSA==" saltValue="f/Uzw7MrzYVm4pDRnGlR9g==" spinCount="100000" sheet="1" objects="1" scenarios="1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M14" sqref="M14"/>
    </sheetView>
  </sheetViews>
  <sheetFormatPr defaultColWidth="9.140625" defaultRowHeight="15" x14ac:dyDescent="0.25"/>
  <cols>
    <col min="1" max="16384" width="9.140625" style="2"/>
  </cols>
  <sheetData>
    <row r="1" spans="1:14" ht="15.75" x14ac:dyDescent="0.25">
      <c r="E1" s="3" t="s">
        <v>18</v>
      </c>
    </row>
    <row r="2" spans="1:14" x14ac:dyDescent="0.25">
      <c r="A2" s="4" t="s">
        <v>14</v>
      </c>
      <c r="K2" s="4" t="s">
        <v>1</v>
      </c>
      <c r="M2" s="5">
        <f>M40</f>
        <v>62.029999999999994</v>
      </c>
    </row>
    <row r="4" spans="1:14" x14ac:dyDescent="0.25">
      <c r="A4" s="6"/>
      <c r="B4" s="26">
        <v>42552</v>
      </c>
      <c r="C4" s="26">
        <v>42583</v>
      </c>
      <c r="D4" s="26">
        <v>42614</v>
      </c>
      <c r="E4" s="26">
        <v>42644</v>
      </c>
      <c r="F4" s="26">
        <v>42675</v>
      </c>
      <c r="G4" s="26">
        <v>42705</v>
      </c>
      <c r="H4" s="26">
        <v>42736</v>
      </c>
      <c r="I4" s="26">
        <v>42767</v>
      </c>
      <c r="J4" s="26">
        <v>42795</v>
      </c>
      <c r="K4" s="26">
        <v>42826</v>
      </c>
      <c r="L4" s="26">
        <v>42856</v>
      </c>
      <c r="M4" s="26">
        <v>42887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</v>
      </c>
      <c r="F5" s="10">
        <f t="shared" si="0"/>
        <v>7.1599999999999984</v>
      </c>
      <c r="G5" s="10">
        <f t="shared" si="0"/>
        <v>11.959999999999999</v>
      </c>
      <c r="H5" s="10">
        <f t="shared" si="0"/>
        <v>19.149999999999999</v>
      </c>
      <c r="I5" s="10">
        <f t="shared" si="0"/>
        <v>38.089999999999996</v>
      </c>
      <c r="J5" s="10">
        <f t="shared" si="0"/>
        <v>53.009999999999991</v>
      </c>
      <c r="K5" s="10">
        <f t="shared" si="0"/>
        <v>57.319999999999993</v>
      </c>
      <c r="L5" s="10">
        <f t="shared" si="0"/>
        <v>61.769999999999996</v>
      </c>
      <c r="M5" s="11">
        <f t="shared" si="0"/>
        <v>61.769999999999996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5">
        <v>0.5</v>
      </c>
      <c r="G6" s="15">
        <v>0.09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5">
        <v>0.19</v>
      </c>
      <c r="I7" s="15">
        <v>0.52</v>
      </c>
      <c r="J7" s="14">
        <v>0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5">
        <v>0.22</v>
      </c>
      <c r="I8" s="15">
        <v>1.1200000000000001</v>
      </c>
      <c r="J8" s="14">
        <v>0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5">
        <v>0.03</v>
      </c>
      <c r="F9" s="14">
        <v>0</v>
      </c>
      <c r="G9" s="14">
        <v>0</v>
      </c>
      <c r="H9" s="14">
        <v>0</v>
      </c>
      <c r="I9" s="15">
        <v>0.38</v>
      </c>
      <c r="J9" s="14">
        <v>0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2.39</v>
      </c>
      <c r="I10" s="15">
        <v>0.11</v>
      </c>
      <c r="J10" s="15">
        <v>0.75</v>
      </c>
      <c r="K10" s="14">
        <v>0</v>
      </c>
      <c r="L10" s="14">
        <v>0</v>
      </c>
      <c r="M10" s="14">
        <v>0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5">
        <v>0.08</v>
      </c>
      <c r="J11" s="15">
        <v>0.28000000000000003</v>
      </c>
      <c r="K11" s="14">
        <v>0</v>
      </c>
      <c r="L11" s="14">
        <v>0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5">
        <v>0.04</v>
      </c>
      <c r="G12" s="14">
        <v>0</v>
      </c>
      <c r="H12" s="15">
        <v>0.28999999999999998</v>
      </c>
      <c r="I12" s="15">
        <v>2.61</v>
      </c>
      <c r="J12" s="15">
        <v>0.04</v>
      </c>
      <c r="K12" s="15">
        <v>1.71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5">
        <v>0.87</v>
      </c>
      <c r="H13" s="15">
        <v>3.41</v>
      </c>
      <c r="I13" s="15">
        <v>0.93</v>
      </c>
      <c r="J13" s="14">
        <v>0</v>
      </c>
      <c r="K13" s="15">
        <v>1.25</v>
      </c>
      <c r="L13" s="14">
        <v>0</v>
      </c>
      <c r="M13" s="14">
        <v>0</v>
      </c>
      <c r="N13" s="24">
        <v>8</v>
      </c>
    </row>
    <row r="14" spans="1:14" ht="14.45" x14ac:dyDescent="0.3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5">
        <v>0.48</v>
      </c>
      <c r="H14" s="15">
        <v>0.91</v>
      </c>
      <c r="I14" s="15">
        <v>1.08</v>
      </c>
      <c r="J14" s="14">
        <v>0</v>
      </c>
      <c r="K14" s="15">
        <v>0.05</v>
      </c>
      <c r="L14" s="14">
        <v>0</v>
      </c>
      <c r="M14" s="15">
        <v>0.26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5">
        <v>0.6</v>
      </c>
      <c r="H15" s="15">
        <v>1.7</v>
      </c>
      <c r="I15" s="15">
        <v>1.23</v>
      </c>
      <c r="J15" s="14">
        <v>0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0.25</v>
      </c>
      <c r="H16" s="15">
        <v>1.97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5">
        <v>0.7</v>
      </c>
      <c r="I17" s="14">
        <v>0</v>
      </c>
      <c r="J17" s="14">
        <v>0</v>
      </c>
      <c r="K17" s="15">
        <v>0.26</v>
      </c>
      <c r="L17" s="14">
        <v>0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5">
        <v>0.05</v>
      </c>
      <c r="I18" s="14">
        <v>0</v>
      </c>
      <c r="J18" s="14">
        <v>0</v>
      </c>
      <c r="K18" s="15">
        <v>0.33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5">
        <v>1.17</v>
      </c>
      <c r="F19" s="14">
        <v>0</v>
      </c>
      <c r="G19" s="15">
        <v>0.34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5">
        <v>0.01</v>
      </c>
      <c r="F20" s="14">
        <v>0</v>
      </c>
      <c r="G20" s="15">
        <v>0.91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5">
        <v>0.82</v>
      </c>
      <c r="F21" s="14">
        <v>0</v>
      </c>
      <c r="G21" s="15">
        <v>2.9</v>
      </c>
      <c r="H21" s="14">
        <v>0</v>
      </c>
      <c r="I21" s="15">
        <v>0.93</v>
      </c>
      <c r="J21" s="14">
        <v>0</v>
      </c>
      <c r="K21" s="14">
        <v>0</v>
      </c>
      <c r="L21" s="14">
        <v>0</v>
      </c>
      <c r="M21" s="14">
        <v>0</v>
      </c>
      <c r="N21" s="24">
        <v>16</v>
      </c>
    </row>
    <row r="22" spans="1:14" x14ac:dyDescent="0.25">
      <c r="A22" s="28">
        <v>17</v>
      </c>
      <c r="B22" s="14">
        <v>0</v>
      </c>
      <c r="C22" s="14">
        <v>0</v>
      </c>
      <c r="D22" s="14">
        <v>0</v>
      </c>
      <c r="E22" s="15">
        <v>0.2</v>
      </c>
      <c r="F22" s="14">
        <v>0</v>
      </c>
      <c r="G22" s="14">
        <v>0</v>
      </c>
      <c r="H22" s="14">
        <v>0</v>
      </c>
      <c r="I22" s="15">
        <v>0.91</v>
      </c>
      <c r="J22" s="14">
        <v>0</v>
      </c>
      <c r="K22" s="15">
        <v>0.23</v>
      </c>
      <c r="L22" s="14">
        <v>0</v>
      </c>
      <c r="M22" s="14">
        <v>0</v>
      </c>
      <c r="N22" s="24">
        <v>17</v>
      </c>
    </row>
    <row r="23" spans="1:14" x14ac:dyDescent="0.25">
      <c r="A23" s="28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5">
        <v>1.78</v>
      </c>
      <c r="J23" s="14">
        <v>0</v>
      </c>
      <c r="K23" s="15">
        <v>0.15</v>
      </c>
      <c r="L23" s="14">
        <v>0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5">
        <v>2.1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5">
        <v>1.48</v>
      </c>
      <c r="I25" s="15">
        <v>1.91</v>
      </c>
      <c r="J25" s="14">
        <v>0</v>
      </c>
      <c r="K25" s="15">
        <v>0.36</v>
      </c>
      <c r="L25" s="14">
        <v>0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5">
        <v>2.7</v>
      </c>
      <c r="G26" s="14">
        <v>0</v>
      </c>
      <c r="H26" s="15">
        <v>0.65</v>
      </c>
      <c r="I26" s="15">
        <v>1.1000000000000001</v>
      </c>
      <c r="J26" s="15">
        <v>1.29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5">
        <v>0.42</v>
      </c>
      <c r="G27" s="14">
        <v>0</v>
      </c>
      <c r="H27" s="15">
        <v>2.16</v>
      </c>
      <c r="I27" s="15">
        <v>0.03</v>
      </c>
      <c r="J27" s="15">
        <v>0.45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5">
        <v>0.65</v>
      </c>
      <c r="H28" s="15">
        <v>0.59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5">
        <v>0.1</v>
      </c>
      <c r="H29" s="15">
        <v>0.13</v>
      </c>
      <c r="I29" s="14">
        <v>0</v>
      </c>
      <c r="J29" s="15">
        <v>1.06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5">
        <v>2.46</v>
      </c>
      <c r="F30" s="14">
        <v>0</v>
      </c>
      <c r="G30" s="14">
        <v>0</v>
      </c>
      <c r="H30" s="14">
        <v>0</v>
      </c>
      <c r="I30" s="14">
        <v>0</v>
      </c>
      <c r="J30" s="15">
        <v>0.21</v>
      </c>
      <c r="K30" s="15">
        <v>0.11</v>
      </c>
      <c r="L30" s="14">
        <v>0</v>
      </c>
      <c r="M30" s="14">
        <v>0</v>
      </c>
      <c r="N30" s="24">
        <v>25</v>
      </c>
    </row>
    <row r="31" spans="1:14" ht="14.45" x14ac:dyDescent="0.3">
      <c r="A31" s="28">
        <v>26</v>
      </c>
      <c r="B31" s="14">
        <v>0</v>
      </c>
      <c r="C31" s="14">
        <v>0</v>
      </c>
      <c r="D31" s="14">
        <v>0</v>
      </c>
      <c r="E31" s="15">
        <v>0.06</v>
      </c>
      <c r="F31" s="15">
        <v>0.7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26</v>
      </c>
    </row>
    <row r="32" spans="1:14" ht="14.45" x14ac:dyDescent="0.3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5">
        <v>0.36</v>
      </c>
      <c r="G32" s="14">
        <v>0</v>
      </c>
      <c r="H32" s="14">
        <v>0</v>
      </c>
      <c r="I32" s="15">
        <v>0.2</v>
      </c>
      <c r="J32" s="15">
        <v>0.23</v>
      </c>
      <c r="K32" s="14">
        <v>0</v>
      </c>
      <c r="L32" s="14">
        <v>0</v>
      </c>
      <c r="M32" s="14">
        <v>0</v>
      </c>
      <c r="N32" s="24">
        <v>27</v>
      </c>
    </row>
    <row r="33" spans="1:14" ht="14.45" x14ac:dyDescent="0.3">
      <c r="A33" s="28">
        <v>28</v>
      </c>
      <c r="B33" s="14">
        <v>0</v>
      </c>
      <c r="C33" s="14">
        <v>0</v>
      </c>
      <c r="D33" s="14">
        <v>0</v>
      </c>
      <c r="E33" s="15">
        <v>1.4</v>
      </c>
      <c r="F33" s="15">
        <v>0.08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4">
        <v>28</v>
      </c>
    </row>
    <row r="34" spans="1:14" ht="14.45" x14ac:dyDescent="0.3">
      <c r="A34" s="28">
        <v>29</v>
      </c>
      <c r="B34" s="14">
        <v>0</v>
      </c>
      <c r="C34" s="14">
        <v>0</v>
      </c>
      <c r="D34" s="14">
        <v>0</v>
      </c>
      <c r="E34" s="15">
        <v>0.21</v>
      </c>
      <c r="F34" s="14">
        <v>0</v>
      </c>
      <c r="G34" s="14">
        <v>0</v>
      </c>
      <c r="H34" s="14">
        <v>0</v>
      </c>
      <c r="I34" s="14"/>
      <c r="J34" s="14">
        <v>0</v>
      </c>
      <c r="K34" s="14">
        <v>0</v>
      </c>
      <c r="L34" s="14">
        <v>0</v>
      </c>
      <c r="M34" s="14">
        <v>0</v>
      </c>
      <c r="N34" s="24">
        <v>29</v>
      </c>
    </row>
    <row r="35" spans="1:14" ht="14.45" x14ac:dyDescent="0.3">
      <c r="A35" s="28">
        <v>30</v>
      </c>
      <c r="B35" s="14">
        <v>0</v>
      </c>
      <c r="C35" s="14">
        <v>0</v>
      </c>
      <c r="D35" s="14">
        <v>0</v>
      </c>
      <c r="E35" s="15">
        <v>0.78</v>
      </c>
      <c r="F35" s="14">
        <v>0</v>
      </c>
      <c r="G35" s="14">
        <v>0</v>
      </c>
      <c r="H35" s="14">
        <v>0</v>
      </c>
      <c r="I35" s="14"/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thickBot="1" x14ac:dyDescent="0.35">
      <c r="A36" s="27">
        <v>31</v>
      </c>
      <c r="B36" s="14">
        <v>0</v>
      </c>
      <c r="C36" s="14">
        <v>0</v>
      </c>
      <c r="D36" s="14"/>
      <c r="E36" s="15">
        <v>0.02</v>
      </c>
      <c r="F36" s="14"/>
      <c r="G36" s="14">
        <v>0</v>
      </c>
      <c r="H36" s="14">
        <v>0</v>
      </c>
      <c r="I36" s="14"/>
      <c r="J36" s="14">
        <v>0</v>
      </c>
      <c r="K36" s="14"/>
      <c r="L36" s="14">
        <v>0</v>
      </c>
      <c r="M36" s="14"/>
      <c r="N36" s="21">
        <v>31</v>
      </c>
    </row>
    <row r="37" spans="1:14" ht="14.45" x14ac:dyDescent="0.3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</v>
      </c>
      <c r="E37" s="17">
        <f t="shared" si="1"/>
        <v>7.1599999999999984</v>
      </c>
      <c r="F37" s="17">
        <f t="shared" si="1"/>
        <v>4.8000000000000007</v>
      </c>
      <c r="G37" s="17">
        <f t="shared" si="1"/>
        <v>7.1899999999999995</v>
      </c>
      <c r="H37" s="17">
        <f t="shared" si="1"/>
        <v>18.939999999999998</v>
      </c>
      <c r="I37" s="17">
        <f t="shared" si="1"/>
        <v>14.919999999999998</v>
      </c>
      <c r="J37" s="17">
        <f t="shared" si="1"/>
        <v>4.3100000000000014</v>
      </c>
      <c r="K37" s="17">
        <f t="shared" si="1"/>
        <v>4.45</v>
      </c>
      <c r="L37" s="17">
        <f t="shared" si="1"/>
        <v>0</v>
      </c>
      <c r="M37" s="17">
        <f t="shared" si="1"/>
        <v>0.26</v>
      </c>
      <c r="N37" s="18" t="s">
        <v>3</v>
      </c>
    </row>
    <row r="38" spans="1:14" ht="14.45" x14ac:dyDescent="0.3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0</v>
      </c>
      <c r="E38" s="19">
        <f t="shared" si="2"/>
        <v>0.23096774193548381</v>
      </c>
      <c r="F38" s="19">
        <f t="shared" si="2"/>
        <v>0.16000000000000003</v>
      </c>
      <c r="G38" s="19">
        <f t="shared" si="2"/>
        <v>0.23193548387096771</v>
      </c>
      <c r="H38" s="19">
        <f t="shared" si="2"/>
        <v>0.61096774193548375</v>
      </c>
      <c r="I38" s="19">
        <f>AVERAGE(I6:I36)</f>
        <v>0.53285714285714281</v>
      </c>
      <c r="J38" s="19">
        <f t="shared" si="2"/>
        <v>0.13903225806451616</v>
      </c>
      <c r="K38" s="19">
        <f t="shared" si="2"/>
        <v>0.14833333333333334</v>
      </c>
      <c r="L38" s="19">
        <f t="shared" si="2"/>
        <v>0</v>
      </c>
      <c r="M38" s="19">
        <f t="shared" si="2"/>
        <v>8.6666666666666663E-3</v>
      </c>
      <c r="N38" s="18" t="s">
        <v>4</v>
      </c>
    </row>
    <row r="39" spans="1:14" ht="14.45" x14ac:dyDescent="0.3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ht="14.45" x14ac:dyDescent="0.3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</v>
      </c>
      <c r="E40" s="15">
        <f t="shared" si="3"/>
        <v>7.1599999999999984</v>
      </c>
      <c r="F40" s="15">
        <f t="shared" si="3"/>
        <v>11.959999999999999</v>
      </c>
      <c r="G40" s="15">
        <f t="shared" si="3"/>
        <v>19.149999999999999</v>
      </c>
      <c r="H40" s="15">
        <f t="shared" si="3"/>
        <v>38.089999999999996</v>
      </c>
      <c r="I40" s="15">
        <f t="shared" si="3"/>
        <v>53.009999999999991</v>
      </c>
      <c r="J40" s="15">
        <f t="shared" si="3"/>
        <v>57.319999999999993</v>
      </c>
      <c r="K40" s="15">
        <f t="shared" si="3"/>
        <v>61.769999999999996</v>
      </c>
      <c r="L40" s="15">
        <f t="shared" si="3"/>
        <v>61.769999999999996</v>
      </c>
      <c r="M40" s="15">
        <f t="shared" si="3"/>
        <v>62.029999999999994</v>
      </c>
      <c r="N40" s="20" t="s">
        <v>5</v>
      </c>
    </row>
  </sheetData>
  <sheetProtection algorithmName="SHA-512" hashValue="7gkqTgdnwt/Y3moxABLDLI8K+1IhGHFsTPHuQzIWpUUAeEV4sus9j2UtX80kM2s1vBul6hTn8aYtyR661zNUnQ==" saltValue="49QudoWHLbGryLe+7WRH4Q==" spinCount="100000" sheet="1" objects="1" scenarios="1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Normal="100" workbookViewId="0">
      <selection activeCell="D39" sqref="D39"/>
    </sheetView>
  </sheetViews>
  <sheetFormatPr defaultRowHeight="15" x14ac:dyDescent="0.25"/>
  <cols>
    <col min="1" max="1" width="29.140625" customWidth="1"/>
    <col min="2" max="2" width="9.140625" customWidth="1"/>
    <col min="5" max="5" width="10.140625" customWidth="1"/>
    <col min="6" max="6" width="9.85546875" customWidth="1"/>
    <col min="7" max="7" width="10" customWidth="1"/>
    <col min="15" max="15" width="29.140625" customWidth="1"/>
  </cols>
  <sheetData>
    <row r="1" spans="1:15" ht="15.75" x14ac:dyDescent="0.25">
      <c r="A1" s="22"/>
      <c r="B1" s="22"/>
      <c r="C1" s="22"/>
      <c r="D1" s="22"/>
      <c r="E1" s="23" t="s">
        <v>18</v>
      </c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x14ac:dyDescent="0.25">
      <c r="A2" s="22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5"/>
      <c r="N2" s="22"/>
      <c r="O2" s="22"/>
    </row>
    <row r="4" spans="1:15" x14ac:dyDescent="0.25">
      <c r="A4" s="28" t="s">
        <v>16</v>
      </c>
      <c r="B4" s="26">
        <v>42552</v>
      </c>
      <c r="C4" s="26">
        <v>42583</v>
      </c>
      <c r="D4" s="26">
        <v>42614</v>
      </c>
      <c r="E4" s="26">
        <v>42644</v>
      </c>
      <c r="F4" s="26">
        <v>42675</v>
      </c>
      <c r="G4" s="26">
        <v>42705</v>
      </c>
      <c r="H4" s="26">
        <v>42736</v>
      </c>
      <c r="I4" s="26">
        <v>42767</v>
      </c>
      <c r="J4" s="26">
        <v>42795</v>
      </c>
      <c r="K4" s="26">
        <v>42826</v>
      </c>
      <c r="L4" s="26">
        <v>42856</v>
      </c>
      <c r="M4" s="26">
        <v>42887</v>
      </c>
      <c r="N4" s="1" t="s">
        <v>3</v>
      </c>
      <c r="O4" s="29" t="s">
        <v>16</v>
      </c>
    </row>
    <row r="5" spans="1:15" ht="15.75" thickBot="1" x14ac:dyDescent="0.3">
      <c r="A5" s="27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  <c r="N5" s="32"/>
      <c r="O5" s="33"/>
    </row>
    <row r="6" spans="1:15" x14ac:dyDescent="0.25">
      <c r="A6" s="28"/>
      <c r="B6" s="34"/>
      <c r="C6" s="35"/>
      <c r="D6" s="35"/>
      <c r="E6" s="34"/>
      <c r="F6" s="35"/>
      <c r="G6" s="35"/>
      <c r="H6" s="35"/>
      <c r="I6" s="34"/>
      <c r="J6" s="34"/>
      <c r="K6" s="34"/>
      <c r="L6" s="34"/>
      <c r="M6" s="36"/>
      <c r="N6" s="37"/>
      <c r="O6" s="29"/>
    </row>
    <row r="7" spans="1:15" x14ac:dyDescent="0.25">
      <c r="A7" s="28" t="s">
        <v>0</v>
      </c>
      <c r="B7" s="35">
        <f>CM!B37</f>
        <v>0</v>
      </c>
      <c r="C7" s="35">
        <f>CM!C37</f>
        <v>0.01</v>
      </c>
      <c r="D7" s="35">
        <f>CM!D37</f>
        <v>0</v>
      </c>
      <c r="E7" s="35">
        <f>CM!E37</f>
        <v>4.4800000000000004</v>
      </c>
      <c r="F7" s="35">
        <f>CM!F37</f>
        <v>3.9199999999999995</v>
      </c>
      <c r="G7" s="35">
        <f>CM!G37</f>
        <v>7.86</v>
      </c>
      <c r="H7" s="35">
        <f>CM!H37</f>
        <v>16.09</v>
      </c>
      <c r="I7" s="35">
        <f>CM!I37</f>
        <v>15.539999999999997</v>
      </c>
      <c r="J7" s="35">
        <f>CM!J37</f>
        <v>4.2</v>
      </c>
      <c r="K7" s="35">
        <f>CM!K37</f>
        <v>4.22</v>
      </c>
      <c r="L7" s="35">
        <f>CM!L37</f>
        <v>0.02</v>
      </c>
      <c r="M7" s="35">
        <f>CM!M37</f>
        <v>0.15000000000000002</v>
      </c>
      <c r="N7" s="38">
        <f>SUM(B7:M7)</f>
        <v>56.49</v>
      </c>
      <c r="O7" s="29" t="s">
        <v>0</v>
      </c>
    </row>
    <row r="8" spans="1:15" x14ac:dyDescent="0.25">
      <c r="A8" s="28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9"/>
      <c r="N8" s="38"/>
      <c r="O8" s="29"/>
    </row>
    <row r="9" spans="1:15" x14ac:dyDescent="0.25">
      <c r="A9" s="28" t="s">
        <v>6</v>
      </c>
      <c r="B9" s="35">
        <f>'NIC-DAM'!B37</f>
        <v>0</v>
      </c>
      <c r="C9" s="35">
        <f>'NIC-DAM'!C37</f>
        <v>0</v>
      </c>
      <c r="D9" s="35">
        <f>'NIC-DAM'!D37</f>
        <v>0</v>
      </c>
      <c r="E9" s="35">
        <f>'NIC-DAM'!E37</f>
        <v>6.7700000000000005</v>
      </c>
      <c r="F9" s="35">
        <f>'NIC-DAM'!F37</f>
        <v>4.2699999999999996</v>
      </c>
      <c r="G9" s="35">
        <f>'NIC-DAM'!G37</f>
        <v>6.59</v>
      </c>
      <c r="H9" s="35">
        <f>'NIC-DAM'!H37</f>
        <v>17.48</v>
      </c>
      <c r="I9" s="35">
        <f>'NIC-DAM'!I37</f>
        <v>14.690000000000001</v>
      </c>
      <c r="J9" s="35">
        <f>'NIC-DAM'!J37</f>
        <v>3.7800000000000002</v>
      </c>
      <c r="K9" s="35">
        <f>'NIC-DAM'!K37</f>
        <v>3.73</v>
      </c>
      <c r="L9" s="35">
        <f>'NIC-DAM'!L37</f>
        <v>0</v>
      </c>
      <c r="M9" s="35">
        <f>'NIC-DAM'!M37</f>
        <v>0.22</v>
      </c>
      <c r="N9" s="38">
        <f t="shared" ref="N9:N27" si="0">SUM(B9:M9)</f>
        <v>57.529999999999994</v>
      </c>
      <c r="O9" s="29" t="s">
        <v>6</v>
      </c>
    </row>
    <row r="10" spans="1:15" x14ac:dyDescent="0.25">
      <c r="A10" s="28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9"/>
      <c r="N10" s="38"/>
      <c r="O10" s="29"/>
    </row>
    <row r="11" spans="1:15" x14ac:dyDescent="0.25">
      <c r="A11" s="28" t="s">
        <v>7</v>
      </c>
      <c r="B11" s="35">
        <f>KENT!B37</f>
        <v>0</v>
      </c>
      <c r="C11" s="35">
        <f>KENT!C37</f>
        <v>0</v>
      </c>
      <c r="D11" s="35">
        <f>KENT!D37</f>
        <v>0</v>
      </c>
      <c r="E11" s="35">
        <f>KENT!E37</f>
        <v>9.33</v>
      </c>
      <c r="F11" s="35">
        <f>KENT!F37</f>
        <v>6.02</v>
      </c>
      <c r="G11" s="35">
        <f>KENT!G37</f>
        <v>12.879999999999997</v>
      </c>
      <c r="H11" s="35">
        <f>KENT!H37</f>
        <v>21.81</v>
      </c>
      <c r="I11" s="35">
        <f>KENT!I37</f>
        <v>22.280000000000005</v>
      </c>
      <c r="J11" s="35">
        <f>KENT!J37</f>
        <v>5.9399999999999995</v>
      </c>
      <c r="K11" s="35">
        <f>KENT!K37</f>
        <v>5.1800000000000006</v>
      </c>
      <c r="L11" s="35">
        <f>KENT!L37</f>
        <v>0</v>
      </c>
      <c r="M11" s="35">
        <f>KENT!M37</f>
        <v>0.3</v>
      </c>
      <c r="N11" s="38">
        <f t="shared" si="0"/>
        <v>83.74</v>
      </c>
      <c r="O11" s="29" t="s">
        <v>7</v>
      </c>
    </row>
    <row r="12" spans="1:15" x14ac:dyDescent="0.25">
      <c r="A12" s="28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9"/>
      <c r="N12" s="38"/>
      <c r="O12" s="29"/>
    </row>
    <row r="13" spans="1:15" x14ac:dyDescent="0.25">
      <c r="A13" s="28" t="s">
        <v>8</v>
      </c>
      <c r="B13" s="35">
        <f>ALPINE!B37</f>
        <v>0</v>
      </c>
      <c r="C13" s="35">
        <f>ALPINE!C37</f>
        <v>0</v>
      </c>
      <c r="D13" s="35">
        <f>ALPINE!D37</f>
        <v>0</v>
      </c>
      <c r="E13" s="35">
        <f>ALPINE!E37</f>
        <v>9.09</v>
      </c>
      <c r="F13" s="35">
        <f>ALPINE!F37</f>
        <v>6.66</v>
      </c>
      <c r="G13" s="35">
        <f>ALPINE!G37</f>
        <v>12.59</v>
      </c>
      <c r="H13" s="35">
        <f>ALPINE!H37</f>
        <v>20.110000000000007</v>
      </c>
      <c r="I13" s="35">
        <f>ALPINE!I37</f>
        <v>20.75</v>
      </c>
      <c r="J13" s="35">
        <f>ALPINE!J37</f>
        <v>6.59</v>
      </c>
      <c r="K13" s="35">
        <f>ALPINE!K37</f>
        <v>8.2099999999999991</v>
      </c>
      <c r="L13" s="35">
        <f>ALPINE!L37</f>
        <v>0</v>
      </c>
      <c r="M13" s="35">
        <f>ALPINE!M37</f>
        <v>1.05</v>
      </c>
      <c r="N13" s="38">
        <f t="shared" si="0"/>
        <v>85.05</v>
      </c>
      <c r="O13" s="29" t="s">
        <v>8</v>
      </c>
    </row>
    <row r="14" spans="1:15" x14ac:dyDescent="0.25">
      <c r="A14" s="28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9"/>
      <c r="N14" s="38"/>
      <c r="O14" s="29"/>
    </row>
    <row r="15" spans="1:15" x14ac:dyDescent="0.25">
      <c r="A15" s="28" t="s">
        <v>9</v>
      </c>
      <c r="B15" s="35">
        <f>'BON TEMPE'!B37</f>
        <v>0</v>
      </c>
      <c r="C15" s="35">
        <f>'BON TEMPE'!C37</f>
        <v>0</v>
      </c>
      <c r="D15" s="35">
        <f>'BON TEMPE'!D37</f>
        <v>0</v>
      </c>
      <c r="E15" s="35">
        <f>'BON TEMPE'!E37</f>
        <v>8.1999999999999993</v>
      </c>
      <c r="F15" s="35">
        <f>'BON TEMPE'!F37</f>
        <v>6.19</v>
      </c>
      <c r="G15" s="35">
        <f>'BON TEMPE'!G37</f>
        <v>11.450000000000001</v>
      </c>
      <c r="H15" s="35">
        <f>'BON TEMPE'!H37</f>
        <v>21.950000000000003</v>
      </c>
      <c r="I15" s="35">
        <f>'BON TEMPE'!I37</f>
        <v>20.470000000000002</v>
      </c>
      <c r="J15" s="35">
        <f>'BON TEMPE'!J37</f>
        <v>5.879999999999999</v>
      </c>
      <c r="K15" s="35">
        <f>'BON TEMPE'!K37</f>
        <v>6.6999999999999993</v>
      </c>
      <c r="L15" s="35">
        <f>'BON TEMPE'!L37</f>
        <v>0</v>
      </c>
      <c r="M15" s="35">
        <f>'BON TEMPE'!M37</f>
        <v>0.26</v>
      </c>
      <c r="N15" s="38">
        <f t="shared" si="0"/>
        <v>81.100000000000009</v>
      </c>
      <c r="O15" s="29" t="s">
        <v>9</v>
      </c>
    </row>
    <row r="16" spans="1:15" x14ac:dyDescent="0.25">
      <c r="A16" s="28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9"/>
      <c r="N16" s="38"/>
      <c r="O16" s="29"/>
    </row>
    <row r="17" spans="1:15" x14ac:dyDescent="0.25">
      <c r="A17" s="28" t="s">
        <v>10</v>
      </c>
      <c r="B17" s="35">
        <f>LAGUNITAS!B37</f>
        <v>0</v>
      </c>
      <c r="C17" s="35">
        <f>LAGUNITAS!C37</f>
        <v>0</v>
      </c>
      <c r="D17" s="35">
        <f>LAGUNITAS!D37</f>
        <v>0</v>
      </c>
      <c r="E17" s="35">
        <f>LAGUNITAS!E37</f>
        <v>10.52</v>
      </c>
      <c r="F17" s="35">
        <f>LAGUNITAS!F37</f>
        <v>7.0099999999999989</v>
      </c>
      <c r="G17" s="35">
        <f>LAGUNITAS!G37</f>
        <v>12.459999999999999</v>
      </c>
      <c r="H17" s="35">
        <f>LAGUNITAS!H37</f>
        <v>25.910000000000011</v>
      </c>
      <c r="I17" s="35">
        <f>LAGUNITAS!I37</f>
        <v>25.560000000000006</v>
      </c>
      <c r="J17" s="35">
        <f>LAGUNITAS!J37</f>
        <v>7.2499999999999991</v>
      </c>
      <c r="K17" s="35">
        <f>LAGUNITAS!K37</f>
        <v>6.8299999999999992</v>
      </c>
      <c r="L17" s="35">
        <f>LAGUNITAS!L37</f>
        <v>0.17</v>
      </c>
      <c r="M17" s="35">
        <f>LAGUNITAS!M37</f>
        <v>0.24000000000000002</v>
      </c>
      <c r="N17" s="38">
        <f t="shared" si="0"/>
        <v>95.95</v>
      </c>
      <c r="O17" s="29" t="s">
        <v>10</v>
      </c>
    </row>
    <row r="18" spans="1:15" x14ac:dyDescent="0.25">
      <c r="A18" s="28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9"/>
      <c r="N18" s="38"/>
      <c r="O18" s="29"/>
    </row>
    <row r="19" spans="1:15" x14ac:dyDescent="0.25">
      <c r="A19" s="28" t="s">
        <v>11</v>
      </c>
      <c r="B19" s="35">
        <f>PHOENIX!B37</f>
        <v>0</v>
      </c>
      <c r="C19" s="35">
        <f>PHOENIX!C37</f>
        <v>0</v>
      </c>
      <c r="D19" s="35">
        <f>PHOENIX!D37</f>
        <v>0</v>
      </c>
      <c r="E19" s="35">
        <f>PHOENIX!E37</f>
        <v>9.3700000000000028</v>
      </c>
      <c r="F19" s="35">
        <f>PHOENIX!F37</f>
        <v>7.12</v>
      </c>
      <c r="G19" s="35">
        <f>PHOENIX!G37</f>
        <v>12.239999999999998</v>
      </c>
      <c r="H19" s="35">
        <f>PHOENIX!H37</f>
        <v>26.240000000000006</v>
      </c>
      <c r="I19" s="35">
        <f>PHOENIX!I37</f>
        <v>24.43</v>
      </c>
      <c r="J19" s="35">
        <f>PHOENIX!J37</f>
        <v>6.86</v>
      </c>
      <c r="K19" s="35">
        <f>PHOENIX!K37</f>
        <v>6.47</v>
      </c>
      <c r="L19" s="35">
        <f>PHOENIX!L37</f>
        <v>0</v>
      </c>
      <c r="M19" s="35">
        <f>PHOENIX!M37</f>
        <v>0.15</v>
      </c>
      <c r="N19" s="38">
        <f t="shared" si="0"/>
        <v>92.88000000000001</v>
      </c>
      <c r="O19" s="29" t="s">
        <v>11</v>
      </c>
    </row>
    <row r="20" spans="1:15" x14ac:dyDescent="0.25">
      <c r="A20" s="28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9"/>
      <c r="N20" s="38"/>
      <c r="O20" s="29"/>
    </row>
    <row r="21" spans="1:15" x14ac:dyDescent="0.25">
      <c r="A21" s="28" t="s">
        <v>12</v>
      </c>
      <c r="B21" s="35">
        <f>SOULAJULE!B37</f>
        <v>0</v>
      </c>
      <c r="C21" s="35">
        <f>SOULAJULE!C37</f>
        <v>0</v>
      </c>
      <c r="D21" s="35">
        <f>SOULAJULE!D37</f>
        <v>0</v>
      </c>
      <c r="E21" s="35">
        <f>SOULAJULE!E37</f>
        <v>6.339999999999999</v>
      </c>
      <c r="F21" s="35">
        <f>SOULAJULE!F37</f>
        <v>4.79</v>
      </c>
      <c r="G21" s="35">
        <f>SOULAJULE!G37</f>
        <v>7.97</v>
      </c>
      <c r="H21" s="35">
        <f>SOULAJULE!H37</f>
        <v>18.539999999999992</v>
      </c>
      <c r="I21" s="35">
        <f>SOULAJULE!I37</f>
        <v>17.11</v>
      </c>
      <c r="J21" s="35">
        <f>SOULAJULE!J37</f>
        <v>3.99</v>
      </c>
      <c r="K21" s="35">
        <f>SOULAJULE!K37</f>
        <v>3.87</v>
      </c>
      <c r="L21" s="35">
        <f>SOULAJULE!L37</f>
        <v>0</v>
      </c>
      <c r="M21" s="35">
        <f>SOULAJULE!M37</f>
        <v>0.33</v>
      </c>
      <c r="N21" s="38">
        <f t="shared" si="0"/>
        <v>62.939999999999984</v>
      </c>
      <c r="O21" s="29" t="s">
        <v>12</v>
      </c>
    </row>
    <row r="22" spans="1:15" x14ac:dyDescent="0.25">
      <c r="A22" s="28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9"/>
      <c r="N22" s="38"/>
      <c r="O22" s="29"/>
    </row>
    <row r="23" spans="1:15" x14ac:dyDescent="0.25">
      <c r="A23" s="28" t="s">
        <v>13</v>
      </c>
      <c r="B23" s="35">
        <f>'NIC-TOWN'!B37</f>
        <v>0</v>
      </c>
      <c r="C23" s="35">
        <f>'NIC-TOWN'!C37</f>
        <v>0</v>
      </c>
      <c r="D23" s="35">
        <f>'NIC-TOWN'!D37</f>
        <v>0</v>
      </c>
      <c r="E23" s="35">
        <f>'NIC-TOWN'!E37</f>
        <v>7</v>
      </c>
      <c r="F23" s="35">
        <f>'NIC-TOWN'!F37</f>
        <v>4.84</v>
      </c>
      <c r="G23" s="35">
        <f>'NIC-TOWN'!G37</f>
        <v>7.12</v>
      </c>
      <c r="H23" s="35">
        <f>'NIC-TOWN'!H37</f>
        <v>21.400000000000002</v>
      </c>
      <c r="I23" s="35">
        <f>'NIC-TOWN'!I37</f>
        <v>16.809999999999999</v>
      </c>
      <c r="J23" s="35">
        <f>'NIC-TOWN'!J37</f>
        <v>4.45</v>
      </c>
      <c r="K23" s="35">
        <f>'NIC-TOWN'!K37</f>
        <v>4.87</v>
      </c>
      <c r="L23" s="35">
        <f>'NIC-TOWN'!L37</f>
        <v>0</v>
      </c>
      <c r="M23" s="35">
        <f>'NIC-TOWN'!M37</f>
        <v>0.14000000000000001</v>
      </c>
      <c r="N23" s="38">
        <f t="shared" si="0"/>
        <v>66.63000000000001</v>
      </c>
      <c r="O23" s="29" t="s">
        <v>13</v>
      </c>
    </row>
    <row r="24" spans="1:15" x14ac:dyDescent="0.25">
      <c r="A24" s="28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9"/>
      <c r="N24" s="38"/>
      <c r="O24" s="29"/>
    </row>
    <row r="25" spans="1:15" x14ac:dyDescent="0.25">
      <c r="A25" s="28" t="s">
        <v>14</v>
      </c>
      <c r="B25" s="35">
        <f>TOCALOMA!B37</f>
        <v>0</v>
      </c>
      <c r="C25" s="35">
        <f>TOCALOMA!C37</f>
        <v>0</v>
      </c>
      <c r="D25" s="35">
        <f>TOCALOMA!D37</f>
        <v>0</v>
      </c>
      <c r="E25" s="35">
        <f>TOCALOMA!E37</f>
        <v>7.1599999999999984</v>
      </c>
      <c r="F25" s="35">
        <f>TOCALOMA!F37</f>
        <v>4.8000000000000007</v>
      </c>
      <c r="G25" s="35">
        <f>TOCALOMA!G37</f>
        <v>7.1899999999999995</v>
      </c>
      <c r="H25" s="35">
        <f>TOCALOMA!H37</f>
        <v>18.939999999999998</v>
      </c>
      <c r="I25" s="35">
        <f>TOCALOMA!I37</f>
        <v>14.919999999999998</v>
      </c>
      <c r="J25" s="35">
        <f>TOCALOMA!J37</f>
        <v>4.3100000000000014</v>
      </c>
      <c r="K25" s="35">
        <f>TOCALOMA!K37</f>
        <v>4.45</v>
      </c>
      <c r="L25" s="35">
        <f>TOCALOMA!L37</f>
        <v>0</v>
      </c>
      <c r="M25" s="35">
        <f>TOCALOMA!M37</f>
        <v>0.26</v>
      </c>
      <c r="N25" s="38">
        <f t="shared" si="0"/>
        <v>62.029999999999994</v>
      </c>
      <c r="O25" s="29" t="s">
        <v>14</v>
      </c>
    </row>
    <row r="26" spans="1:15" x14ac:dyDescent="0.25">
      <c r="A26" s="28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6"/>
      <c r="N26" s="38"/>
      <c r="O26" s="29"/>
    </row>
    <row r="27" spans="1:15" x14ac:dyDescent="0.25">
      <c r="A27" s="28" t="s">
        <v>15</v>
      </c>
      <c r="B27" s="35">
        <f>'LAG RANGER'!B37</f>
        <v>0</v>
      </c>
      <c r="C27" s="35">
        <f>'LAG RANGER'!C37</f>
        <v>0</v>
      </c>
      <c r="D27" s="35">
        <f>'LAG RANGER'!D37</f>
        <v>0</v>
      </c>
      <c r="E27" s="35">
        <f>'LAG RANGER'!E37</f>
        <v>9.5600000000000023</v>
      </c>
      <c r="F27" s="35">
        <f>'LAG RANGER'!F37</f>
        <v>7.339999999999999</v>
      </c>
      <c r="G27" s="35">
        <f>'LAG RANGER'!G37</f>
        <v>12.72</v>
      </c>
      <c r="H27" s="35">
        <f>'LAG RANGER'!H37</f>
        <v>25.979999999999993</v>
      </c>
      <c r="I27" s="35">
        <f>'LAG RANGER'!I37</f>
        <v>25.36</v>
      </c>
      <c r="J27" s="35">
        <f>'LAG RANGER'!J37</f>
        <v>7.2299999999999995</v>
      </c>
      <c r="K27" s="35">
        <f>'LAG RANGER'!K37</f>
        <v>6.72</v>
      </c>
      <c r="L27" s="35">
        <f>'LAG RANGER'!L37</f>
        <v>0</v>
      </c>
      <c r="M27" s="45">
        <f>'LAG RANGER'!M37</f>
        <v>0.24</v>
      </c>
      <c r="N27" s="46">
        <f t="shared" si="0"/>
        <v>95.149999999999991</v>
      </c>
      <c r="O27" s="44" t="s">
        <v>15</v>
      </c>
    </row>
    <row r="28" spans="1:15" x14ac:dyDescent="0.25">
      <c r="A28" s="28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6"/>
      <c r="N28" s="40"/>
      <c r="O28" s="29"/>
    </row>
    <row r="29" spans="1:15" x14ac:dyDescent="0.25">
      <c r="A29" s="41" t="s">
        <v>17</v>
      </c>
      <c r="B29" s="42">
        <f>AVERAGE(B7:B27)</f>
        <v>0</v>
      </c>
      <c r="C29" s="42">
        <f t="shared" ref="C29:M29" si="1">AVERAGE(C7:C27)</f>
        <v>9.0909090909090909E-4</v>
      </c>
      <c r="D29" s="42">
        <f t="shared" si="1"/>
        <v>0</v>
      </c>
      <c r="E29" s="42">
        <f t="shared" si="1"/>
        <v>7.9836363636363643</v>
      </c>
      <c r="F29" s="42">
        <f t="shared" si="1"/>
        <v>5.7236363636363627</v>
      </c>
      <c r="G29" s="42">
        <f t="shared" si="1"/>
        <v>10.097272727272728</v>
      </c>
      <c r="H29" s="42">
        <f t="shared" si="1"/>
        <v>21.313636363636366</v>
      </c>
      <c r="I29" s="42">
        <f t="shared" si="1"/>
        <v>19.810909090909089</v>
      </c>
      <c r="J29" s="42">
        <f t="shared" si="1"/>
        <v>5.4981818181818181</v>
      </c>
      <c r="K29" s="42">
        <f t="shared" si="1"/>
        <v>5.5681818181818175</v>
      </c>
      <c r="L29" s="42">
        <f t="shared" si="1"/>
        <v>1.7272727272727273E-2</v>
      </c>
      <c r="M29" s="42">
        <f t="shared" si="1"/>
        <v>0.3036363636363637</v>
      </c>
      <c r="N29" s="42">
        <f>AVERAGE(N7:N27)</f>
        <v>76.317272727272723</v>
      </c>
      <c r="O29" s="43" t="s">
        <v>17</v>
      </c>
    </row>
  </sheetData>
  <sheetProtection algorithmName="SHA-512" hashValue="071edNLXLVR855LBuD/z6wu0P0uoFLpZUGkHmnbid1SetcbijQWggvgesEiH7/JNiV8ci7NLxqAHnEaOViS2Kg==" saltValue="soZs4ZUgBK9wM75rFhXU/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topLeftCell="A7" workbookViewId="0">
      <selection activeCell="D23" sqref="D23"/>
    </sheetView>
  </sheetViews>
  <sheetFormatPr defaultRowHeight="15" x14ac:dyDescent="0.25"/>
  <sheetData>
    <row r="1" spans="1:14" ht="15.75" x14ac:dyDescent="0.25">
      <c r="A1" s="2"/>
      <c r="B1" s="2"/>
      <c r="C1" s="2"/>
      <c r="D1" s="2"/>
      <c r="E1" s="23" t="s">
        <v>18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4" t="s">
        <v>0</v>
      </c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2"/>
      <c r="M2" s="5">
        <f>M40</f>
        <v>56.49</v>
      </c>
      <c r="N2" s="2"/>
    </row>
    <row r="4" spans="1:14" x14ac:dyDescent="0.25">
      <c r="A4" s="6"/>
      <c r="B4" s="26">
        <v>42552</v>
      </c>
      <c r="C4" s="26">
        <v>42583</v>
      </c>
      <c r="D4" s="26">
        <v>42614</v>
      </c>
      <c r="E4" s="26">
        <v>42644</v>
      </c>
      <c r="F4" s="26">
        <v>42675</v>
      </c>
      <c r="G4" s="26">
        <v>42705</v>
      </c>
      <c r="H4" s="26">
        <v>42736</v>
      </c>
      <c r="I4" s="26">
        <v>42767</v>
      </c>
      <c r="J4" s="26">
        <v>42795</v>
      </c>
      <c r="K4" s="26">
        <v>42826</v>
      </c>
      <c r="L4" s="26">
        <v>42856</v>
      </c>
      <c r="M4" s="26">
        <v>42887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0.01</v>
      </c>
      <c r="E5" s="10">
        <f t="shared" si="0"/>
        <v>0.01</v>
      </c>
      <c r="F5" s="10">
        <f t="shared" si="0"/>
        <v>4.49</v>
      </c>
      <c r="G5" s="10">
        <f t="shared" si="0"/>
        <v>8.41</v>
      </c>
      <c r="H5" s="10">
        <f t="shared" si="0"/>
        <v>16.27</v>
      </c>
      <c r="I5" s="10">
        <f t="shared" si="0"/>
        <v>32.36</v>
      </c>
      <c r="J5" s="10">
        <f t="shared" si="0"/>
        <v>47.9</v>
      </c>
      <c r="K5" s="10">
        <f t="shared" si="0"/>
        <v>52.1</v>
      </c>
      <c r="L5" s="10">
        <f t="shared" si="0"/>
        <v>56.32</v>
      </c>
      <c r="M5" s="11">
        <f t="shared" si="0"/>
        <v>56.34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5">
        <v>0.01</v>
      </c>
      <c r="G6" s="15">
        <v>0.01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5">
        <v>0.56999999999999995</v>
      </c>
      <c r="I7" s="15">
        <v>1.05</v>
      </c>
      <c r="J7" s="14">
        <v>0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5">
        <v>1.46</v>
      </c>
      <c r="I8" s="15">
        <v>0.86</v>
      </c>
      <c r="J8" s="14">
        <v>0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5">
        <v>0.62</v>
      </c>
      <c r="I9" s="15">
        <v>0.15</v>
      </c>
      <c r="J9" s="15">
        <v>0.36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5">
        <v>0.46</v>
      </c>
      <c r="J10" s="15">
        <v>0.35</v>
      </c>
      <c r="K10" s="14">
        <v>0</v>
      </c>
      <c r="L10" s="14">
        <v>0</v>
      </c>
      <c r="M10" s="14">
        <v>0</v>
      </c>
      <c r="N10" s="24">
        <v>5</v>
      </c>
    </row>
    <row r="11" spans="1:14" ht="14.45" x14ac:dyDescent="0.3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5">
        <v>7.0000000000000007E-2</v>
      </c>
      <c r="G11" s="14">
        <v>0</v>
      </c>
      <c r="H11" s="14">
        <v>0</v>
      </c>
      <c r="I11" s="15">
        <v>1.65</v>
      </c>
      <c r="J11" s="15">
        <v>0.39</v>
      </c>
      <c r="K11" s="15">
        <v>2.14</v>
      </c>
      <c r="L11" s="14">
        <v>0</v>
      </c>
      <c r="M11" s="15">
        <v>0.01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>
        <v>0.85</v>
      </c>
      <c r="H12" s="15">
        <v>1.1599999999999999</v>
      </c>
      <c r="I12" s="15">
        <v>2.46</v>
      </c>
      <c r="J12" s="14">
        <v>0</v>
      </c>
      <c r="K12" s="15">
        <v>0.81</v>
      </c>
      <c r="L12" s="14">
        <v>0</v>
      </c>
      <c r="M12" s="14">
        <v>0</v>
      </c>
      <c r="N12" s="24">
        <v>7</v>
      </c>
    </row>
    <row r="13" spans="1:14" ht="14.45" x14ac:dyDescent="0.3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5">
        <v>0.94</v>
      </c>
      <c r="H13" s="15">
        <v>1.93</v>
      </c>
      <c r="I13" s="15">
        <v>0.89</v>
      </c>
      <c r="J13" s="14">
        <v>0</v>
      </c>
      <c r="K13" s="15">
        <v>0.13</v>
      </c>
      <c r="L13" s="14">
        <v>0</v>
      </c>
      <c r="M13" s="15">
        <v>0.14000000000000001</v>
      </c>
      <c r="N13" s="24">
        <v>8</v>
      </c>
    </row>
    <row r="14" spans="1:14" x14ac:dyDescent="0.25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5">
        <v>0.6</v>
      </c>
      <c r="H14" s="15">
        <v>0.53</v>
      </c>
      <c r="I14" s="15">
        <v>1.61</v>
      </c>
      <c r="J14" s="14">
        <v>0</v>
      </c>
      <c r="K14" s="14">
        <v>0</v>
      </c>
      <c r="L14" s="14">
        <v>0</v>
      </c>
      <c r="M14" s="14">
        <v>0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5">
        <v>1.1100000000000001</v>
      </c>
      <c r="H15" s="15">
        <v>3.56</v>
      </c>
      <c r="I15" s="15">
        <v>0.03</v>
      </c>
      <c r="J15" s="14">
        <v>0</v>
      </c>
      <c r="K15" s="14">
        <v>0</v>
      </c>
      <c r="L15" s="14">
        <v>0</v>
      </c>
      <c r="M15" s="14">
        <v>0</v>
      </c>
      <c r="N15" s="24">
        <v>10</v>
      </c>
    </row>
    <row r="16" spans="1:14" ht="14.45" x14ac:dyDescent="0.3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5">
        <v>0.19</v>
      </c>
      <c r="I16" s="14">
        <v>0</v>
      </c>
      <c r="J16" s="14">
        <v>0</v>
      </c>
      <c r="K16" s="15">
        <v>0.04</v>
      </c>
      <c r="L16" s="15">
        <v>0.01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5">
        <v>0.06</v>
      </c>
      <c r="I17" s="14">
        <v>0</v>
      </c>
      <c r="J17" s="14">
        <v>0</v>
      </c>
      <c r="K17" s="15">
        <v>0.14000000000000001</v>
      </c>
      <c r="L17" s="15">
        <v>0.01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0.11</v>
      </c>
      <c r="H18" s="15">
        <v>0.01</v>
      </c>
      <c r="I18" s="14">
        <v>0</v>
      </c>
      <c r="J18" s="14">
        <v>0</v>
      </c>
      <c r="K18" s="15">
        <v>0.05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5">
        <v>0.82</v>
      </c>
      <c r="F19" s="14">
        <v>0</v>
      </c>
      <c r="G19" s="15">
        <v>0.3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5">
        <v>0.01</v>
      </c>
      <c r="D20" s="14">
        <v>0</v>
      </c>
      <c r="E20" s="15">
        <v>0.71</v>
      </c>
      <c r="F20" s="14">
        <v>0</v>
      </c>
      <c r="G20" s="15">
        <v>2.99</v>
      </c>
      <c r="H20" s="15">
        <v>0.01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5">
        <v>0.33</v>
      </c>
      <c r="F21" s="14">
        <v>0</v>
      </c>
      <c r="G21" s="14">
        <v>0</v>
      </c>
      <c r="H21" s="15">
        <v>0.01</v>
      </c>
      <c r="I21" s="15">
        <v>0.68</v>
      </c>
      <c r="J21" s="14">
        <v>0</v>
      </c>
      <c r="K21" s="15">
        <v>0.5</v>
      </c>
      <c r="L21" s="14">
        <v>0</v>
      </c>
      <c r="M21" s="14">
        <v>0</v>
      </c>
      <c r="N21" s="24">
        <v>16</v>
      </c>
    </row>
    <row r="22" spans="1:14" x14ac:dyDescent="0.25">
      <c r="A22" s="28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5">
        <v>1.24</v>
      </c>
      <c r="J22" s="14">
        <v>0</v>
      </c>
      <c r="K22" s="15">
        <v>0.12</v>
      </c>
      <c r="L22" s="14">
        <v>0</v>
      </c>
      <c r="M22" s="14">
        <v>0</v>
      </c>
      <c r="N22" s="24">
        <v>17</v>
      </c>
    </row>
    <row r="23" spans="1:14" x14ac:dyDescent="0.25">
      <c r="A23" s="28">
        <v>18</v>
      </c>
      <c r="B23" s="14">
        <v>0</v>
      </c>
      <c r="C23" s="14">
        <v>0</v>
      </c>
      <c r="D23" s="14">
        <v>0</v>
      </c>
      <c r="E23" s="14">
        <v>0</v>
      </c>
      <c r="F23" s="15">
        <v>0.01</v>
      </c>
      <c r="G23" s="14">
        <v>0</v>
      </c>
      <c r="H23" s="15">
        <v>1.73</v>
      </c>
      <c r="I23" s="15">
        <v>0.18</v>
      </c>
      <c r="J23" s="14">
        <v>0</v>
      </c>
      <c r="K23" s="15">
        <v>0.01</v>
      </c>
      <c r="L23" s="14">
        <v>0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5">
        <v>1.87</v>
      </c>
      <c r="G24" s="14">
        <v>0</v>
      </c>
      <c r="H24" s="15">
        <v>0.23</v>
      </c>
      <c r="I24" s="15">
        <v>0.47</v>
      </c>
      <c r="J24" s="14">
        <v>0</v>
      </c>
      <c r="K24" s="15">
        <v>0.27</v>
      </c>
      <c r="L24" s="14">
        <v>0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5">
        <v>0.39</v>
      </c>
      <c r="G25" s="14">
        <v>0</v>
      </c>
      <c r="H25" s="15">
        <v>1.63</v>
      </c>
      <c r="I25" s="15">
        <v>3.11</v>
      </c>
      <c r="J25" s="15">
        <v>0.93</v>
      </c>
      <c r="K25" s="15">
        <v>0.01</v>
      </c>
      <c r="L25" s="14">
        <v>0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5">
        <v>0.01</v>
      </c>
      <c r="G26" s="14">
        <v>0</v>
      </c>
      <c r="H26" s="15">
        <v>0.85</v>
      </c>
      <c r="I26" s="15">
        <v>0.66</v>
      </c>
      <c r="J26" s="15">
        <v>0.42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5">
        <v>0.52</v>
      </c>
      <c r="G27" s="14">
        <v>0</v>
      </c>
      <c r="H27" s="15">
        <v>1.51</v>
      </c>
      <c r="I27" s="14">
        <v>0</v>
      </c>
      <c r="J27" s="15">
        <v>0.19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5">
        <v>0.95</v>
      </c>
      <c r="H28" s="15">
        <v>0.02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5">
        <v>0.21</v>
      </c>
      <c r="F29" s="15">
        <v>0.01</v>
      </c>
      <c r="G29" s="14">
        <v>0</v>
      </c>
      <c r="H29" s="15">
        <v>0.01</v>
      </c>
      <c r="I29" s="14">
        <v>0</v>
      </c>
      <c r="J29" s="15">
        <v>1.2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5">
        <v>0.64</v>
      </c>
      <c r="F30" s="14">
        <v>0</v>
      </c>
      <c r="G30" s="14">
        <v>0</v>
      </c>
      <c r="H30" s="14">
        <v>0</v>
      </c>
      <c r="I30" s="15">
        <v>0.03</v>
      </c>
      <c r="J30" s="14">
        <v>0</v>
      </c>
      <c r="K30" s="14">
        <v>0</v>
      </c>
      <c r="L30" s="14">
        <v>0</v>
      </c>
      <c r="M30" s="14">
        <v>0</v>
      </c>
      <c r="N30" s="24">
        <v>25</v>
      </c>
    </row>
    <row r="31" spans="1:14" ht="14.45" x14ac:dyDescent="0.3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5">
        <v>0.8</v>
      </c>
      <c r="G31" s="14">
        <v>0</v>
      </c>
      <c r="H31" s="14">
        <v>0</v>
      </c>
      <c r="I31" s="14">
        <v>0</v>
      </c>
      <c r="J31" s="15">
        <v>0.36</v>
      </c>
      <c r="K31" s="14">
        <v>0</v>
      </c>
      <c r="L31" s="14">
        <v>0</v>
      </c>
      <c r="M31" s="14">
        <v>0</v>
      </c>
      <c r="N31" s="24">
        <v>26</v>
      </c>
    </row>
    <row r="32" spans="1:14" ht="14.45" x14ac:dyDescent="0.3">
      <c r="A32" s="28">
        <v>27</v>
      </c>
      <c r="B32" s="14">
        <v>0</v>
      </c>
      <c r="C32" s="14">
        <v>0</v>
      </c>
      <c r="D32" s="14">
        <v>0</v>
      </c>
      <c r="E32" s="15">
        <v>0.37</v>
      </c>
      <c r="F32" s="15">
        <v>0.08</v>
      </c>
      <c r="G32" s="14">
        <v>0</v>
      </c>
      <c r="H32" s="14">
        <v>0</v>
      </c>
      <c r="I32" s="15">
        <v>0.01</v>
      </c>
      <c r="J32" s="14">
        <v>0</v>
      </c>
      <c r="K32" s="14">
        <v>0</v>
      </c>
      <c r="L32" s="14">
        <v>0</v>
      </c>
      <c r="M32" s="14">
        <v>0</v>
      </c>
      <c r="N32" s="24">
        <v>27</v>
      </c>
    </row>
    <row r="33" spans="1:14" ht="14.45" x14ac:dyDescent="0.3">
      <c r="A33" s="28">
        <v>28</v>
      </c>
      <c r="B33" s="14">
        <v>0</v>
      </c>
      <c r="C33" s="14">
        <v>0</v>
      </c>
      <c r="D33" s="14">
        <v>0</v>
      </c>
      <c r="E33" s="15">
        <v>0.36</v>
      </c>
      <c r="F33" s="15">
        <v>0.11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4">
        <v>28</v>
      </c>
    </row>
    <row r="34" spans="1:14" ht="14.45" x14ac:dyDescent="0.3">
      <c r="A34" s="28">
        <v>29</v>
      </c>
      <c r="B34" s="14">
        <v>0</v>
      </c>
      <c r="C34" s="14">
        <v>0</v>
      </c>
      <c r="D34" s="14">
        <v>0</v>
      </c>
      <c r="E34" s="15">
        <v>0.05</v>
      </c>
      <c r="F34" s="14">
        <v>0</v>
      </c>
      <c r="G34" s="14">
        <v>0</v>
      </c>
      <c r="H34" s="14">
        <v>0</v>
      </c>
      <c r="I34" s="14"/>
      <c r="J34" s="14">
        <v>0</v>
      </c>
      <c r="K34" s="14">
        <v>0</v>
      </c>
      <c r="L34" s="14">
        <v>0</v>
      </c>
      <c r="M34" s="14">
        <v>0</v>
      </c>
      <c r="N34" s="24">
        <v>29</v>
      </c>
    </row>
    <row r="35" spans="1:14" ht="14.45" x14ac:dyDescent="0.3">
      <c r="A35" s="28">
        <v>30</v>
      </c>
      <c r="B35" s="14">
        <v>0</v>
      </c>
      <c r="C35" s="14">
        <v>0</v>
      </c>
      <c r="D35" s="14">
        <v>0</v>
      </c>
      <c r="E35" s="15">
        <v>0.75</v>
      </c>
      <c r="F35" s="15">
        <v>0.04</v>
      </c>
      <c r="G35" s="14">
        <v>0</v>
      </c>
      <c r="H35" s="14">
        <v>0</v>
      </c>
      <c r="I35" s="14"/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thickBot="1" x14ac:dyDescent="0.35">
      <c r="A36" s="27">
        <v>31</v>
      </c>
      <c r="B36" s="14">
        <v>0</v>
      </c>
      <c r="C36" s="14">
        <v>0</v>
      </c>
      <c r="D36" s="14"/>
      <c r="E36" s="15">
        <v>0.24</v>
      </c>
      <c r="F36" s="14"/>
      <c r="G36" s="14">
        <v>0</v>
      </c>
      <c r="H36" s="14">
        <v>0</v>
      </c>
      <c r="I36" s="14"/>
      <c r="J36" s="14">
        <v>0</v>
      </c>
      <c r="K36" s="14"/>
      <c r="L36" s="14">
        <v>0</v>
      </c>
      <c r="M36" s="14"/>
      <c r="N36" s="21">
        <v>31</v>
      </c>
    </row>
    <row r="37" spans="1:14" ht="14.45" x14ac:dyDescent="0.3">
      <c r="A37" s="16" t="s">
        <v>3</v>
      </c>
      <c r="B37" s="17">
        <f t="shared" ref="B37:M37" si="1">SUM(B6:B36)</f>
        <v>0</v>
      </c>
      <c r="C37" s="17">
        <f t="shared" si="1"/>
        <v>0.01</v>
      </c>
      <c r="D37" s="17">
        <f t="shared" si="1"/>
        <v>0</v>
      </c>
      <c r="E37" s="17">
        <f t="shared" si="1"/>
        <v>4.4800000000000004</v>
      </c>
      <c r="F37" s="17">
        <f t="shared" si="1"/>
        <v>3.9199999999999995</v>
      </c>
      <c r="G37" s="17">
        <f t="shared" si="1"/>
        <v>7.86</v>
      </c>
      <c r="H37" s="17">
        <f t="shared" si="1"/>
        <v>16.09</v>
      </c>
      <c r="I37" s="17">
        <f t="shared" si="1"/>
        <v>15.539999999999997</v>
      </c>
      <c r="J37" s="17">
        <f t="shared" si="1"/>
        <v>4.2</v>
      </c>
      <c r="K37" s="17">
        <f t="shared" si="1"/>
        <v>4.22</v>
      </c>
      <c r="L37" s="17">
        <f t="shared" si="1"/>
        <v>0.02</v>
      </c>
      <c r="M37" s="17">
        <f t="shared" si="1"/>
        <v>0.15000000000000002</v>
      </c>
      <c r="N37" s="18" t="s">
        <v>3</v>
      </c>
    </row>
    <row r="38" spans="1:14" ht="14.45" x14ac:dyDescent="0.3">
      <c r="A38" s="16" t="s">
        <v>4</v>
      </c>
      <c r="B38" s="19">
        <f>AVERAGE(B6:B36)</f>
        <v>0</v>
      </c>
      <c r="C38" s="19">
        <f t="shared" ref="C38:M38" si="2">AVERAGE(C6:C36)</f>
        <v>3.2258064516129032E-4</v>
      </c>
      <c r="D38" s="19">
        <f t="shared" si="2"/>
        <v>0</v>
      </c>
      <c r="E38" s="19">
        <f t="shared" si="2"/>
        <v>0.14451612903225808</v>
      </c>
      <c r="F38" s="19">
        <f t="shared" si="2"/>
        <v>0.13066666666666665</v>
      </c>
      <c r="G38" s="19">
        <f t="shared" si="2"/>
        <v>0.25354838709677419</v>
      </c>
      <c r="H38" s="19">
        <f t="shared" si="2"/>
        <v>0.51903225806451614</v>
      </c>
      <c r="I38" s="19">
        <f>AVERAGE(I6:I36)</f>
        <v>0.55499999999999994</v>
      </c>
      <c r="J38" s="19">
        <f t="shared" si="2"/>
        <v>0.13548387096774195</v>
      </c>
      <c r="K38" s="19">
        <f t="shared" si="2"/>
        <v>0.14066666666666666</v>
      </c>
      <c r="L38" s="19">
        <f t="shared" si="2"/>
        <v>6.4516129032258064E-4</v>
      </c>
      <c r="M38" s="19">
        <f t="shared" si="2"/>
        <v>5.000000000000001E-3</v>
      </c>
      <c r="N38" s="18" t="s">
        <v>4</v>
      </c>
    </row>
    <row r="39" spans="1:14" ht="14.45" x14ac:dyDescent="0.3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ht="14.45" x14ac:dyDescent="0.3">
      <c r="A40" s="28" t="s">
        <v>5</v>
      </c>
      <c r="B40" s="15">
        <f>SUM(B5+B37)</f>
        <v>0</v>
      </c>
      <c r="C40" s="15">
        <f t="shared" ref="C40:M40" si="3">SUM(C5+C37)</f>
        <v>0.01</v>
      </c>
      <c r="D40" s="15">
        <f t="shared" si="3"/>
        <v>0.01</v>
      </c>
      <c r="E40" s="15">
        <f t="shared" si="3"/>
        <v>4.49</v>
      </c>
      <c r="F40" s="15">
        <f t="shared" si="3"/>
        <v>8.41</v>
      </c>
      <c r="G40" s="15">
        <f t="shared" si="3"/>
        <v>16.27</v>
      </c>
      <c r="H40" s="15">
        <f t="shared" si="3"/>
        <v>32.36</v>
      </c>
      <c r="I40" s="15">
        <f t="shared" si="3"/>
        <v>47.9</v>
      </c>
      <c r="J40" s="15">
        <f t="shared" si="3"/>
        <v>52.1</v>
      </c>
      <c r="K40" s="15">
        <f t="shared" si="3"/>
        <v>56.32</v>
      </c>
      <c r="L40" s="15">
        <f t="shared" si="3"/>
        <v>56.34</v>
      </c>
      <c r="M40" s="15">
        <f t="shared" si="3"/>
        <v>56.49</v>
      </c>
      <c r="N40" s="20" t="s">
        <v>5</v>
      </c>
    </row>
  </sheetData>
  <sheetProtection algorithmName="SHA-512" hashValue="FdWxQBIoyqe1FRXATEASxc2T377DvqcDQkEx1K+e+Bgupe00c3a7VKFsS6zYrQLG9eJh5OWh6EpcjTDnBFXm9A==" saltValue="MhvQ9WwQCk5z30zt3Vy62w==" spinCount="100000" sheet="1" objects="1" scenarios="1"/>
  <pageMargins left="0.7" right="0.7" top="0.75" bottom="0.75" header="0.3" footer="0.3"/>
  <pageSetup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D26" sqref="D26"/>
    </sheetView>
  </sheetViews>
  <sheetFormatPr defaultRowHeight="15" x14ac:dyDescent="0.25"/>
  <sheetData>
    <row r="1" spans="1:14" ht="15.75" x14ac:dyDescent="0.25">
      <c r="A1" s="2"/>
      <c r="B1" s="2"/>
      <c r="C1" s="2"/>
      <c r="D1" s="2"/>
      <c r="E1" s="23" t="s">
        <v>18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4" t="s">
        <v>8</v>
      </c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2"/>
      <c r="M2" s="5">
        <f>M40</f>
        <v>85.05</v>
      </c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6"/>
      <c r="B4" s="26">
        <v>42552</v>
      </c>
      <c r="C4" s="26">
        <v>42583</v>
      </c>
      <c r="D4" s="26">
        <v>42614</v>
      </c>
      <c r="E4" s="26">
        <v>42644</v>
      </c>
      <c r="F4" s="26">
        <v>42675</v>
      </c>
      <c r="G4" s="26">
        <v>42705</v>
      </c>
      <c r="H4" s="26">
        <v>42736</v>
      </c>
      <c r="I4" s="26">
        <v>42767</v>
      </c>
      <c r="J4" s="26">
        <v>42795</v>
      </c>
      <c r="K4" s="26">
        <v>42826</v>
      </c>
      <c r="L4" s="26">
        <v>42856</v>
      </c>
      <c r="M4" s="26">
        <v>42887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</v>
      </c>
      <c r="F5" s="10">
        <f t="shared" si="0"/>
        <v>9.09</v>
      </c>
      <c r="G5" s="10">
        <f t="shared" si="0"/>
        <v>15.75</v>
      </c>
      <c r="H5" s="10">
        <f t="shared" si="0"/>
        <v>28.34</v>
      </c>
      <c r="I5" s="10">
        <f t="shared" si="0"/>
        <v>48.45</v>
      </c>
      <c r="J5" s="10">
        <f t="shared" si="0"/>
        <v>69.2</v>
      </c>
      <c r="K5" s="10">
        <f t="shared" si="0"/>
        <v>75.790000000000006</v>
      </c>
      <c r="L5" s="10">
        <f t="shared" si="0"/>
        <v>84</v>
      </c>
      <c r="M5" s="11">
        <f t="shared" si="0"/>
        <v>84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5">
        <v>0.52</v>
      </c>
      <c r="G6" s="15">
        <v>0.11</v>
      </c>
      <c r="H6" s="15">
        <v>0.1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5">
        <v>0.09</v>
      </c>
      <c r="I7" s="15">
        <v>0.66</v>
      </c>
      <c r="J7" s="14">
        <v>0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5">
        <v>7.0000000000000007E-2</v>
      </c>
      <c r="F8" s="14">
        <v>0</v>
      </c>
      <c r="G8" s="14">
        <v>0</v>
      </c>
      <c r="H8" s="15">
        <v>0.56000000000000005</v>
      </c>
      <c r="I8" s="15">
        <v>0.75</v>
      </c>
      <c r="J8" s="14">
        <v>0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5">
        <v>0.09</v>
      </c>
      <c r="F9" s="14">
        <v>0</v>
      </c>
      <c r="G9" s="14">
        <v>0</v>
      </c>
      <c r="H9" s="15">
        <v>2.36</v>
      </c>
      <c r="I9" s="15">
        <v>0.99</v>
      </c>
      <c r="J9" s="14">
        <v>0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0.26</v>
      </c>
      <c r="I10" s="15">
        <v>0.11</v>
      </c>
      <c r="J10" s="15">
        <v>1.24</v>
      </c>
      <c r="K10" s="14">
        <v>0</v>
      </c>
      <c r="L10" s="14">
        <v>0</v>
      </c>
      <c r="M10" s="14">
        <v>0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5">
        <v>0.95</v>
      </c>
      <c r="J11" s="15">
        <v>0.62</v>
      </c>
      <c r="K11" s="14">
        <v>0</v>
      </c>
      <c r="L11" s="14">
        <v>0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5">
        <v>0.25</v>
      </c>
      <c r="G12" s="14">
        <v>0</v>
      </c>
      <c r="H12" s="15">
        <v>0.6</v>
      </c>
      <c r="I12" s="15">
        <v>4.68</v>
      </c>
      <c r="J12" s="15">
        <v>0.08</v>
      </c>
      <c r="K12" s="15">
        <v>2.92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5">
        <v>1.02</v>
      </c>
      <c r="H13" s="15">
        <v>3.03</v>
      </c>
      <c r="I13" s="15">
        <v>0.88</v>
      </c>
      <c r="J13" s="14">
        <v>0</v>
      </c>
      <c r="K13" s="15">
        <v>2.54</v>
      </c>
      <c r="L13" s="14">
        <v>0</v>
      </c>
      <c r="M13" s="14">
        <v>0</v>
      </c>
      <c r="N13" s="24">
        <v>8</v>
      </c>
    </row>
    <row r="14" spans="1:14" ht="14.45" x14ac:dyDescent="0.3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5">
        <v>1.36</v>
      </c>
      <c r="H14" s="15">
        <v>1.05</v>
      </c>
      <c r="I14" s="15">
        <v>2.0499999999999998</v>
      </c>
      <c r="J14" s="14">
        <v>0</v>
      </c>
      <c r="K14" s="15">
        <v>0.25</v>
      </c>
      <c r="L14" s="14">
        <v>0</v>
      </c>
      <c r="M14" s="15">
        <v>1.05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5">
        <v>2.1800000000000002</v>
      </c>
      <c r="H15" s="15">
        <v>1.21</v>
      </c>
      <c r="I15" s="15">
        <v>1.72</v>
      </c>
      <c r="J15" s="14">
        <v>0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0.97</v>
      </c>
      <c r="H16" s="15">
        <v>2.83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5">
        <v>0.92</v>
      </c>
      <c r="I17" s="14">
        <v>0</v>
      </c>
      <c r="J17" s="14">
        <v>0</v>
      </c>
      <c r="K17" s="15">
        <v>0.68</v>
      </c>
      <c r="L17" s="14">
        <v>0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5">
        <v>0.09</v>
      </c>
      <c r="I18" s="14">
        <v>0</v>
      </c>
      <c r="J18" s="14">
        <v>0</v>
      </c>
      <c r="K18" s="15">
        <v>0.3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5">
        <v>1.4</v>
      </c>
      <c r="F19" s="14">
        <v>0</v>
      </c>
      <c r="G19" s="15">
        <v>0.36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5">
        <v>0.15</v>
      </c>
      <c r="F20" s="14">
        <v>0</v>
      </c>
      <c r="G20" s="15">
        <v>0.38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5">
        <v>0.76</v>
      </c>
      <c r="F21" s="14">
        <v>0</v>
      </c>
      <c r="G21" s="15">
        <v>5.05</v>
      </c>
      <c r="H21" s="14">
        <v>0</v>
      </c>
      <c r="I21" s="15">
        <v>0.95</v>
      </c>
      <c r="J21" s="14">
        <v>0</v>
      </c>
      <c r="K21" s="14">
        <v>0</v>
      </c>
      <c r="L21" s="14">
        <v>0</v>
      </c>
      <c r="M21" s="14">
        <v>0</v>
      </c>
      <c r="N21" s="24">
        <v>16</v>
      </c>
    </row>
    <row r="22" spans="1:14" x14ac:dyDescent="0.25">
      <c r="A22" s="28">
        <v>17</v>
      </c>
      <c r="B22" s="14">
        <v>0</v>
      </c>
      <c r="C22" s="14">
        <v>0</v>
      </c>
      <c r="D22" s="14">
        <v>0</v>
      </c>
      <c r="E22" s="15">
        <v>0.52</v>
      </c>
      <c r="F22" s="14">
        <v>0</v>
      </c>
      <c r="G22" s="14">
        <v>0</v>
      </c>
      <c r="H22" s="14">
        <v>0</v>
      </c>
      <c r="I22" s="15">
        <v>0.73</v>
      </c>
      <c r="J22" s="14">
        <v>0</v>
      </c>
      <c r="K22" s="15">
        <v>0.65</v>
      </c>
      <c r="L22" s="14">
        <v>0</v>
      </c>
      <c r="M22" s="14">
        <v>0</v>
      </c>
      <c r="N22" s="24">
        <v>17</v>
      </c>
    </row>
    <row r="23" spans="1:14" x14ac:dyDescent="0.25">
      <c r="A23" s="28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5">
        <v>1.65</v>
      </c>
      <c r="J23" s="14">
        <v>0</v>
      </c>
      <c r="K23" s="15">
        <v>0.25</v>
      </c>
      <c r="L23" s="14">
        <v>0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5">
        <v>1.63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5">
        <v>0.91</v>
      </c>
      <c r="G25" s="14">
        <v>0</v>
      </c>
      <c r="H25" s="15">
        <v>1.46</v>
      </c>
      <c r="I25" s="15">
        <v>2.66</v>
      </c>
      <c r="J25" s="14">
        <v>0</v>
      </c>
      <c r="K25" s="15">
        <v>0.43</v>
      </c>
      <c r="L25" s="14">
        <v>0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5">
        <v>2.37</v>
      </c>
      <c r="G26" s="14">
        <v>0</v>
      </c>
      <c r="H26" s="15">
        <v>0.51</v>
      </c>
      <c r="I26" s="15">
        <v>1.71</v>
      </c>
      <c r="J26" s="15">
        <v>2.19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5">
        <v>2.4900000000000002</v>
      </c>
      <c r="I27" s="15">
        <v>0.11</v>
      </c>
      <c r="J27" s="15">
        <v>0.27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5">
        <v>0.86</v>
      </c>
      <c r="H28" s="15">
        <v>0.64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5">
        <v>0.3</v>
      </c>
      <c r="H29" s="15">
        <v>0.28000000000000003</v>
      </c>
      <c r="I29" s="14">
        <v>0</v>
      </c>
      <c r="J29" s="15">
        <v>1.02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5">
        <v>2.96</v>
      </c>
      <c r="F30" s="14">
        <v>0</v>
      </c>
      <c r="G30" s="14">
        <v>0</v>
      </c>
      <c r="H30" s="14">
        <v>0</v>
      </c>
      <c r="I30" s="14">
        <v>0</v>
      </c>
      <c r="J30" s="15">
        <v>0.71</v>
      </c>
      <c r="K30" s="15">
        <v>0.19</v>
      </c>
      <c r="L30" s="14">
        <v>0</v>
      </c>
      <c r="M30" s="14">
        <v>0</v>
      </c>
      <c r="N30" s="24">
        <v>25</v>
      </c>
    </row>
    <row r="31" spans="1:14" ht="14.45" x14ac:dyDescent="0.3">
      <c r="A31" s="28">
        <v>26</v>
      </c>
      <c r="B31" s="14">
        <v>0</v>
      </c>
      <c r="C31" s="14">
        <v>0</v>
      </c>
      <c r="D31" s="14">
        <v>0</v>
      </c>
      <c r="E31" s="15">
        <v>0.32</v>
      </c>
      <c r="F31" s="15">
        <v>1.66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26</v>
      </c>
    </row>
    <row r="32" spans="1:14" ht="14.45" x14ac:dyDescent="0.3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5">
        <v>0.64</v>
      </c>
      <c r="G32" s="14">
        <v>0</v>
      </c>
      <c r="H32" s="14">
        <v>0</v>
      </c>
      <c r="I32" s="15">
        <v>0.15</v>
      </c>
      <c r="J32" s="15">
        <v>0.46</v>
      </c>
      <c r="K32" s="14">
        <v>0</v>
      </c>
      <c r="L32" s="14">
        <v>0</v>
      </c>
      <c r="M32" s="14">
        <v>0</v>
      </c>
      <c r="N32" s="24">
        <v>27</v>
      </c>
    </row>
    <row r="33" spans="1:14" ht="14.45" x14ac:dyDescent="0.3">
      <c r="A33" s="28">
        <v>28</v>
      </c>
      <c r="B33" s="14">
        <v>0</v>
      </c>
      <c r="C33" s="14">
        <v>0</v>
      </c>
      <c r="D33" s="14">
        <v>0</v>
      </c>
      <c r="E33" s="15">
        <v>1.38</v>
      </c>
      <c r="F33" s="15">
        <v>0.31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4">
        <v>28</v>
      </c>
    </row>
    <row r="34" spans="1:14" ht="14.45" x14ac:dyDescent="0.3">
      <c r="A34" s="28">
        <v>29</v>
      </c>
      <c r="B34" s="14">
        <v>0</v>
      </c>
      <c r="C34" s="14">
        <v>0</v>
      </c>
      <c r="D34" s="14">
        <v>0</v>
      </c>
      <c r="E34" s="15">
        <v>0.52</v>
      </c>
      <c r="F34" s="14">
        <v>0</v>
      </c>
      <c r="G34" s="14">
        <v>0</v>
      </c>
      <c r="H34" s="14">
        <v>0</v>
      </c>
      <c r="I34" s="14"/>
      <c r="J34" s="14">
        <v>0</v>
      </c>
      <c r="K34" s="14">
        <v>0</v>
      </c>
      <c r="L34" s="14">
        <v>0</v>
      </c>
      <c r="M34" s="14">
        <v>0</v>
      </c>
      <c r="N34" s="24">
        <v>29</v>
      </c>
    </row>
    <row r="35" spans="1:14" ht="14.45" x14ac:dyDescent="0.3">
      <c r="A35" s="28">
        <v>30</v>
      </c>
      <c r="B35" s="14">
        <v>0</v>
      </c>
      <c r="C35" s="14">
        <v>0</v>
      </c>
      <c r="D35" s="14">
        <v>0</v>
      </c>
      <c r="E35" s="15">
        <v>0.68</v>
      </c>
      <c r="F35" s="14">
        <v>0</v>
      </c>
      <c r="G35" s="14">
        <v>0</v>
      </c>
      <c r="H35" s="14">
        <v>0</v>
      </c>
      <c r="I35" s="14"/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thickBot="1" x14ac:dyDescent="0.35">
      <c r="A36" s="27">
        <v>31</v>
      </c>
      <c r="B36" s="14">
        <v>0</v>
      </c>
      <c r="C36" s="14">
        <v>0</v>
      </c>
      <c r="D36" s="14"/>
      <c r="E36" s="15">
        <v>0.24</v>
      </c>
      <c r="F36" s="14"/>
      <c r="G36" s="14">
        <v>0</v>
      </c>
      <c r="H36" s="14">
        <v>0</v>
      </c>
      <c r="I36" s="14"/>
      <c r="J36" s="14">
        <v>0</v>
      </c>
      <c r="K36" s="14"/>
      <c r="L36" s="14">
        <v>0</v>
      </c>
      <c r="M36" s="14"/>
      <c r="N36" s="21">
        <v>31</v>
      </c>
    </row>
    <row r="37" spans="1:14" ht="14.45" x14ac:dyDescent="0.3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</v>
      </c>
      <c r="E37" s="17">
        <f t="shared" si="1"/>
        <v>9.09</v>
      </c>
      <c r="F37" s="17">
        <f t="shared" si="1"/>
        <v>6.66</v>
      </c>
      <c r="G37" s="17">
        <f t="shared" si="1"/>
        <v>12.59</v>
      </c>
      <c r="H37" s="17">
        <f t="shared" si="1"/>
        <v>20.110000000000007</v>
      </c>
      <c r="I37" s="17">
        <f t="shared" si="1"/>
        <v>20.75</v>
      </c>
      <c r="J37" s="17">
        <f t="shared" si="1"/>
        <v>6.59</v>
      </c>
      <c r="K37" s="17">
        <f t="shared" si="1"/>
        <v>8.2099999999999991</v>
      </c>
      <c r="L37" s="17">
        <f t="shared" si="1"/>
        <v>0</v>
      </c>
      <c r="M37" s="17">
        <f t="shared" si="1"/>
        <v>1.05</v>
      </c>
      <c r="N37" s="18" t="s">
        <v>3</v>
      </c>
    </row>
    <row r="38" spans="1:14" ht="14.45" x14ac:dyDescent="0.3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0</v>
      </c>
      <c r="E38" s="19">
        <f t="shared" si="2"/>
        <v>0.29322580645161289</v>
      </c>
      <c r="F38" s="19">
        <f t="shared" si="2"/>
        <v>0.222</v>
      </c>
      <c r="G38" s="19">
        <f t="shared" si="2"/>
        <v>0.40612903225806452</v>
      </c>
      <c r="H38" s="19">
        <f t="shared" si="2"/>
        <v>0.64870967741935504</v>
      </c>
      <c r="I38" s="19">
        <f>AVERAGE(I6:I36)</f>
        <v>0.7410714285714286</v>
      </c>
      <c r="J38" s="19">
        <f t="shared" si="2"/>
        <v>0.21258064516129033</v>
      </c>
      <c r="K38" s="19">
        <f t="shared" si="2"/>
        <v>0.27366666666666661</v>
      </c>
      <c r="L38" s="19">
        <f t="shared" si="2"/>
        <v>0</v>
      </c>
      <c r="M38" s="19">
        <f t="shared" si="2"/>
        <v>3.5000000000000003E-2</v>
      </c>
      <c r="N38" s="18" t="s">
        <v>4</v>
      </c>
    </row>
    <row r="39" spans="1:14" ht="14.45" x14ac:dyDescent="0.3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ht="14.45" x14ac:dyDescent="0.3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</v>
      </c>
      <c r="E40" s="15">
        <f t="shared" si="3"/>
        <v>9.09</v>
      </c>
      <c r="F40" s="15">
        <f t="shared" si="3"/>
        <v>15.75</v>
      </c>
      <c r="G40" s="15">
        <f t="shared" si="3"/>
        <v>28.34</v>
      </c>
      <c r="H40" s="15">
        <f t="shared" si="3"/>
        <v>48.45</v>
      </c>
      <c r="I40" s="15">
        <f t="shared" si="3"/>
        <v>69.2</v>
      </c>
      <c r="J40" s="15">
        <f t="shared" si="3"/>
        <v>75.790000000000006</v>
      </c>
      <c r="K40" s="15">
        <f t="shared" si="3"/>
        <v>84</v>
      </c>
      <c r="L40" s="15">
        <f t="shared" si="3"/>
        <v>84</v>
      </c>
      <c r="M40" s="15">
        <f t="shared" si="3"/>
        <v>85.05</v>
      </c>
      <c r="N40" s="20" t="s">
        <v>5</v>
      </c>
    </row>
  </sheetData>
  <sheetProtection algorithmName="SHA-512" hashValue="vHvR2oEoDzH3MgZruQAPPM/ytLEGiartT8mqHGPE6AbGoRBwoHvufNE73pe6fL+fNtPqlT1PnuHoSNvBLqhbDw==" saltValue="7a4kgfPgt9Lzi/ydx+vPkw==" spinCount="100000"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M14" sqref="M14"/>
    </sheetView>
  </sheetViews>
  <sheetFormatPr defaultRowHeight="15" x14ac:dyDescent="0.25"/>
  <sheetData>
    <row r="1" spans="1:14" ht="15.75" x14ac:dyDescent="0.25">
      <c r="A1" s="2"/>
      <c r="B1" s="2"/>
      <c r="C1" s="2"/>
      <c r="D1" s="2"/>
      <c r="E1" s="23" t="s">
        <v>18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4" t="s">
        <v>9</v>
      </c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2"/>
      <c r="M2" s="5">
        <f>M40</f>
        <v>81.100000000000009</v>
      </c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6"/>
      <c r="B4" s="26">
        <v>42552</v>
      </c>
      <c r="C4" s="26">
        <v>42583</v>
      </c>
      <c r="D4" s="26">
        <v>42614</v>
      </c>
      <c r="E4" s="26">
        <v>42644</v>
      </c>
      <c r="F4" s="26">
        <v>42675</v>
      </c>
      <c r="G4" s="26">
        <v>42705</v>
      </c>
      <c r="H4" s="26">
        <v>42736</v>
      </c>
      <c r="I4" s="26">
        <v>42767</v>
      </c>
      <c r="J4" s="26">
        <v>42795</v>
      </c>
      <c r="K4" s="26">
        <v>42826</v>
      </c>
      <c r="L4" s="26">
        <v>42856</v>
      </c>
      <c r="M4" s="26">
        <v>42887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</v>
      </c>
      <c r="F5" s="10">
        <f t="shared" si="0"/>
        <v>8.1999999999999993</v>
      </c>
      <c r="G5" s="10">
        <f t="shared" si="0"/>
        <v>14.39</v>
      </c>
      <c r="H5" s="10">
        <f t="shared" si="0"/>
        <v>25.840000000000003</v>
      </c>
      <c r="I5" s="10">
        <f t="shared" si="0"/>
        <v>47.790000000000006</v>
      </c>
      <c r="J5" s="10">
        <f t="shared" si="0"/>
        <v>68.260000000000005</v>
      </c>
      <c r="K5" s="10">
        <f t="shared" si="0"/>
        <v>74.14</v>
      </c>
      <c r="L5" s="10">
        <f t="shared" si="0"/>
        <v>80.84</v>
      </c>
      <c r="M5" s="11">
        <f t="shared" si="0"/>
        <v>80.84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5">
        <v>0.51</v>
      </c>
      <c r="G6" s="15">
        <v>0.1</v>
      </c>
      <c r="H6" s="15">
        <v>0.1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5">
        <v>0.1</v>
      </c>
      <c r="I7" s="15">
        <v>0.62</v>
      </c>
      <c r="J7" s="14">
        <v>0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5">
        <v>1.63</v>
      </c>
      <c r="I8" s="15">
        <v>1.07</v>
      </c>
      <c r="J8" s="14">
        <v>0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5">
        <v>0.01</v>
      </c>
      <c r="F9" s="14">
        <v>0</v>
      </c>
      <c r="G9" s="14">
        <v>0</v>
      </c>
      <c r="H9" s="15">
        <v>1.41</v>
      </c>
      <c r="I9" s="15">
        <v>0.84</v>
      </c>
      <c r="J9" s="14">
        <v>0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0.22</v>
      </c>
      <c r="I10" s="15">
        <v>0.05</v>
      </c>
      <c r="J10" s="15">
        <v>1.04</v>
      </c>
      <c r="K10" s="14">
        <v>0</v>
      </c>
      <c r="L10" s="14">
        <v>0</v>
      </c>
      <c r="M10" s="14">
        <v>0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5">
        <v>0.64</v>
      </c>
      <c r="K11" s="14">
        <v>0</v>
      </c>
      <c r="L11" s="14">
        <v>0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5">
        <v>0.56000000000000005</v>
      </c>
      <c r="I12" s="15">
        <v>5.08</v>
      </c>
      <c r="J12" s="15">
        <v>7.0000000000000007E-2</v>
      </c>
      <c r="K12" s="15">
        <v>2.38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5">
        <v>1.6</v>
      </c>
      <c r="H13" s="15">
        <v>2.65</v>
      </c>
      <c r="I13" s="15">
        <v>0.98</v>
      </c>
      <c r="J13" s="14">
        <v>0</v>
      </c>
      <c r="K13" s="15">
        <v>2.4</v>
      </c>
      <c r="L13" s="14">
        <v>0</v>
      </c>
      <c r="M13" s="14">
        <v>0</v>
      </c>
      <c r="N13" s="24">
        <v>8</v>
      </c>
    </row>
    <row r="14" spans="1:14" ht="14.45" x14ac:dyDescent="0.3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5">
        <v>0.99</v>
      </c>
      <c r="H14" s="15">
        <v>1.35</v>
      </c>
      <c r="I14" s="15">
        <v>0.85</v>
      </c>
      <c r="J14" s="14">
        <v>0</v>
      </c>
      <c r="K14" s="15">
        <v>0.25</v>
      </c>
      <c r="L14" s="14">
        <v>0</v>
      </c>
      <c r="M14" s="15">
        <v>0.26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5">
        <v>1.08</v>
      </c>
      <c r="H15" s="15">
        <v>2.75</v>
      </c>
      <c r="I15" s="15">
        <v>2.56</v>
      </c>
      <c r="J15" s="14">
        <v>0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0.85</v>
      </c>
      <c r="H16" s="15">
        <v>2.15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5">
        <v>0.85</v>
      </c>
      <c r="I17" s="14">
        <v>0</v>
      </c>
      <c r="J17" s="14">
        <v>0</v>
      </c>
      <c r="K17" s="15">
        <v>0.38</v>
      </c>
      <c r="L17" s="14">
        <v>0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5">
        <v>0.04</v>
      </c>
      <c r="I18" s="14">
        <v>0</v>
      </c>
      <c r="J18" s="14">
        <v>0</v>
      </c>
      <c r="K18" s="15">
        <v>0.3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5">
        <v>1.33</v>
      </c>
      <c r="F19" s="14">
        <v>0</v>
      </c>
      <c r="G19" s="15">
        <v>0.45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5">
        <v>0.09</v>
      </c>
      <c r="F20" s="14">
        <v>0</v>
      </c>
      <c r="G20" s="15">
        <v>0.68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5">
        <v>0.66</v>
      </c>
      <c r="F21" s="14">
        <v>0</v>
      </c>
      <c r="G21" s="15">
        <v>4.5199999999999996</v>
      </c>
      <c r="H21" s="14">
        <v>0</v>
      </c>
      <c r="I21" s="15">
        <v>1.05</v>
      </c>
      <c r="J21" s="14">
        <v>0</v>
      </c>
      <c r="K21" s="14">
        <v>0</v>
      </c>
      <c r="L21" s="14">
        <v>0</v>
      </c>
      <c r="M21" s="14">
        <v>0</v>
      </c>
      <c r="N21" s="24">
        <v>16</v>
      </c>
    </row>
    <row r="22" spans="1:14" x14ac:dyDescent="0.25">
      <c r="A22" s="28">
        <v>17</v>
      </c>
      <c r="B22" s="14">
        <v>0</v>
      </c>
      <c r="C22" s="14">
        <v>0</v>
      </c>
      <c r="D22" s="14">
        <v>0</v>
      </c>
      <c r="E22" s="15">
        <v>0.37</v>
      </c>
      <c r="F22" s="14">
        <v>0</v>
      </c>
      <c r="G22" s="14">
        <v>0</v>
      </c>
      <c r="H22" s="14">
        <v>0</v>
      </c>
      <c r="I22" s="15">
        <v>0.9</v>
      </c>
      <c r="J22" s="14">
        <v>0</v>
      </c>
      <c r="K22" s="15">
        <v>0.42</v>
      </c>
      <c r="L22" s="14">
        <v>0</v>
      </c>
      <c r="M22" s="14">
        <v>0</v>
      </c>
      <c r="N22" s="24">
        <v>17</v>
      </c>
    </row>
    <row r="23" spans="1:14" x14ac:dyDescent="0.25">
      <c r="A23" s="28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5">
        <v>2.08</v>
      </c>
      <c r="J23" s="14">
        <v>0</v>
      </c>
      <c r="K23" s="15">
        <v>0.15</v>
      </c>
      <c r="L23" s="14">
        <v>0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5">
        <v>1.86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5">
        <v>3.48</v>
      </c>
      <c r="G25" s="14">
        <v>0</v>
      </c>
      <c r="H25" s="14">
        <v>0</v>
      </c>
      <c r="I25" s="15">
        <v>2.2999999999999998</v>
      </c>
      <c r="J25" s="14">
        <v>0</v>
      </c>
      <c r="K25" s="15">
        <v>0.32</v>
      </c>
      <c r="L25" s="14">
        <v>0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5">
        <v>2.2799999999999998</v>
      </c>
      <c r="I26" s="15">
        <v>1.81</v>
      </c>
      <c r="J26" s="15">
        <v>1.96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5">
        <v>0.62</v>
      </c>
      <c r="G27" s="14">
        <v>0</v>
      </c>
      <c r="H27" s="15">
        <v>2.89</v>
      </c>
      <c r="I27" s="15">
        <v>0.14000000000000001</v>
      </c>
      <c r="J27" s="15">
        <v>0.34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5">
        <v>0.88</v>
      </c>
      <c r="H28" s="15">
        <v>0.76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5">
        <v>0.3</v>
      </c>
      <c r="H29" s="15">
        <v>0.35</v>
      </c>
      <c r="I29" s="14">
        <v>0</v>
      </c>
      <c r="J29" s="15">
        <v>0.31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5">
        <v>2.97</v>
      </c>
      <c r="F30" s="14">
        <v>0</v>
      </c>
      <c r="G30" s="14">
        <v>0</v>
      </c>
      <c r="H30" s="14">
        <v>0</v>
      </c>
      <c r="I30" s="14">
        <v>0</v>
      </c>
      <c r="J30" s="15">
        <v>1.19</v>
      </c>
      <c r="K30" s="15">
        <v>0.1</v>
      </c>
      <c r="L30" s="14">
        <v>0</v>
      </c>
      <c r="M30" s="14">
        <v>0</v>
      </c>
      <c r="N30" s="24">
        <v>25</v>
      </c>
    </row>
    <row r="31" spans="1:14" ht="14.45" x14ac:dyDescent="0.3">
      <c r="A31" s="28">
        <v>26</v>
      </c>
      <c r="B31" s="14">
        <v>0</v>
      </c>
      <c r="C31" s="14">
        <v>0</v>
      </c>
      <c r="D31" s="14">
        <v>0</v>
      </c>
      <c r="E31" s="15">
        <v>0.35</v>
      </c>
      <c r="F31" s="15">
        <v>0.9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26</v>
      </c>
    </row>
    <row r="32" spans="1:14" ht="14.45" x14ac:dyDescent="0.3">
      <c r="A32" s="28">
        <v>27</v>
      </c>
      <c r="B32" s="14">
        <v>0</v>
      </c>
      <c r="C32" s="14">
        <v>0</v>
      </c>
      <c r="D32" s="14">
        <v>0</v>
      </c>
      <c r="E32" s="47">
        <v>0</v>
      </c>
      <c r="F32" s="15">
        <v>0.62</v>
      </c>
      <c r="G32" s="14">
        <v>0</v>
      </c>
      <c r="H32" s="14">
        <v>0</v>
      </c>
      <c r="I32" s="15">
        <v>0.14000000000000001</v>
      </c>
      <c r="J32" s="15">
        <v>0.33</v>
      </c>
      <c r="K32" s="14">
        <v>0</v>
      </c>
      <c r="L32" s="14">
        <v>0</v>
      </c>
      <c r="M32" s="14">
        <v>0</v>
      </c>
      <c r="N32" s="24">
        <v>27</v>
      </c>
    </row>
    <row r="33" spans="1:14" ht="14.45" x14ac:dyDescent="0.3">
      <c r="A33" s="28">
        <v>28</v>
      </c>
      <c r="B33" s="14">
        <v>0</v>
      </c>
      <c r="C33" s="14">
        <v>0</v>
      </c>
      <c r="D33" s="14">
        <v>0</v>
      </c>
      <c r="E33" s="15">
        <v>1.08</v>
      </c>
      <c r="F33" s="15">
        <v>0.06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4">
        <v>28</v>
      </c>
    </row>
    <row r="34" spans="1:14" ht="14.45" x14ac:dyDescent="0.3">
      <c r="A34" s="28">
        <v>29</v>
      </c>
      <c r="B34" s="14">
        <v>0</v>
      </c>
      <c r="C34" s="14">
        <v>0</v>
      </c>
      <c r="D34" s="14">
        <v>0</v>
      </c>
      <c r="E34" s="15">
        <v>0.28999999999999998</v>
      </c>
      <c r="F34" s="14">
        <v>0</v>
      </c>
      <c r="G34" s="14">
        <v>0</v>
      </c>
      <c r="H34" s="14">
        <v>0</v>
      </c>
      <c r="I34" s="14"/>
      <c r="J34" s="14">
        <v>0</v>
      </c>
      <c r="K34" s="14">
        <v>0</v>
      </c>
      <c r="L34" s="14">
        <v>0</v>
      </c>
      <c r="M34" s="14">
        <v>0</v>
      </c>
      <c r="N34" s="24">
        <v>29</v>
      </c>
    </row>
    <row r="35" spans="1:14" ht="14.45" x14ac:dyDescent="0.3">
      <c r="A35" s="28">
        <v>30</v>
      </c>
      <c r="B35" s="14">
        <v>0</v>
      </c>
      <c r="C35" s="14">
        <v>0</v>
      </c>
      <c r="D35" s="14">
        <v>0</v>
      </c>
      <c r="E35" s="15">
        <v>1.03</v>
      </c>
      <c r="F35" s="14">
        <v>0</v>
      </c>
      <c r="G35" s="14">
        <v>0</v>
      </c>
      <c r="H35" s="14">
        <v>0</v>
      </c>
      <c r="I35" s="14"/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thickBot="1" x14ac:dyDescent="0.35">
      <c r="A36" s="27">
        <v>31</v>
      </c>
      <c r="B36" s="14">
        <v>0</v>
      </c>
      <c r="C36" s="14">
        <v>0</v>
      </c>
      <c r="D36" s="14"/>
      <c r="E36" s="15">
        <v>0.02</v>
      </c>
      <c r="F36" s="14"/>
      <c r="G36" s="14">
        <v>0</v>
      </c>
      <c r="H36" s="14">
        <v>0</v>
      </c>
      <c r="I36" s="14"/>
      <c r="J36" s="14">
        <v>0</v>
      </c>
      <c r="K36" s="14"/>
      <c r="L36" s="14">
        <v>0</v>
      </c>
      <c r="M36" s="14"/>
      <c r="N36" s="21">
        <v>31</v>
      </c>
    </row>
    <row r="37" spans="1:14" ht="14.45" x14ac:dyDescent="0.3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</v>
      </c>
      <c r="E37" s="17">
        <f>SUM(E6:E36)</f>
        <v>8.1999999999999993</v>
      </c>
      <c r="F37" s="17">
        <f t="shared" si="1"/>
        <v>6.19</v>
      </c>
      <c r="G37" s="17">
        <f t="shared" si="1"/>
        <v>11.450000000000001</v>
      </c>
      <c r="H37" s="17">
        <f t="shared" si="1"/>
        <v>21.950000000000003</v>
      </c>
      <c r="I37" s="17">
        <f t="shared" si="1"/>
        <v>20.470000000000002</v>
      </c>
      <c r="J37" s="17">
        <f t="shared" si="1"/>
        <v>5.879999999999999</v>
      </c>
      <c r="K37" s="17">
        <f t="shared" si="1"/>
        <v>6.6999999999999993</v>
      </c>
      <c r="L37" s="17">
        <f t="shared" si="1"/>
        <v>0</v>
      </c>
      <c r="M37" s="17">
        <f t="shared" si="1"/>
        <v>0.26</v>
      </c>
      <c r="N37" s="18" t="s">
        <v>3</v>
      </c>
    </row>
    <row r="38" spans="1:14" ht="14.45" x14ac:dyDescent="0.3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0</v>
      </c>
      <c r="E38" s="19">
        <f>AVERAGE(E6:E36)</f>
        <v>0.26451612903225802</v>
      </c>
      <c r="F38" s="19">
        <f t="shared" si="2"/>
        <v>0.20633333333333334</v>
      </c>
      <c r="G38" s="19">
        <f t="shared" si="2"/>
        <v>0.36935483870967745</v>
      </c>
      <c r="H38" s="19">
        <f t="shared" si="2"/>
        <v>0.70806451612903232</v>
      </c>
      <c r="I38" s="19">
        <f>AVERAGE(I6:I36)</f>
        <v>0.73107142857142871</v>
      </c>
      <c r="J38" s="19">
        <f t="shared" si="2"/>
        <v>0.18967741935483867</v>
      </c>
      <c r="K38" s="19">
        <f t="shared" si="2"/>
        <v>0.2233333333333333</v>
      </c>
      <c r="L38" s="19">
        <f t="shared" si="2"/>
        <v>0</v>
      </c>
      <c r="M38" s="19">
        <f t="shared" si="2"/>
        <v>8.6666666666666663E-3</v>
      </c>
      <c r="N38" s="18" t="s">
        <v>4</v>
      </c>
    </row>
    <row r="39" spans="1:14" ht="14.45" x14ac:dyDescent="0.3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ht="14.45" x14ac:dyDescent="0.3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</v>
      </c>
      <c r="E40" s="15">
        <f t="shared" si="3"/>
        <v>8.1999999999999993</v>
      </c>
      <c r="F40" s="15">
        <f t="shared" si="3"/>
        <v>14.39</v>
      </c>
      <c r="G40" s="15">
        <f t="shared" si="3"/>
        <v>25.840000000000003</v>
      </c>
      <c r="H40" s="15">
        <f t="shared" si="3"/>
        <v>47.790000000000006</v>
      </c>
      <c r="I40" s="15">
        <f t="shared" si="3"/>
        <v>68.260000000000005</v>
      </c>
      <c r="J40" s="15">
        <f t="shared" si="3"/>
        <v>74.14</v>
      </c>
      <c r="K40" s="15">
        <f t="shared" si="3"/>
        <v>80.84</v>
      </c>
      <c r="L40" s="15">
        <f t="shared" si="3"/>
        <v>80.84</v>
      </c>
      <c r="M40" s="15">
        <f t="shared" si="3"/>
        <v>81.100000000000009</v>
      </c>
      <c r="N40" s="20" t="s">
        <v>5</v>
      </c>
    </row>
  </sheetData>
  <sheetProtection algorithmName="SHA-512" hashValue="ZQJxZj0UzklbETwUy+8kGoJKuzVAiK4ACKbEdFXzXpN1Xzllu72jgb++2JITtTbETAmjuRDuBKWwEyfb2Q6JFg==" saltValue="AnSy8muz4IPtyfo+V+xewA==" spinCount="100000" sheet="1" objects="1" scenario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R33" sqref="R33"/>
    </sheetView>
  </sheetViews>
  <sheetFormatPr defaultRowHeight="15" x14ac:dyDescent="0.25"/>
  <sheetData>
    <row r="1" spans="1:14" ht="15.75" x14ac:dyDescent="0.25">
      <c r="A1" s="2"/>
      <c r="B1" s="2"/>
      <c r="C1" s="2"/>
      <c r="D1" s="2"/>
      <c r="E1" s="23" t="s">
        <v>18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4" t="s">
        <v>7</v>
      </c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2"/>
      <c r="M2" s="5">
        <f>M40</f>
        <v>83.74</v>
      </c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6"/>
      <c r="B4" s="26">
        <v>42552</v>
      </c>
      <c r="C4" s="26">
        <v>42583</v>
      </c>
      <c r="D4" s="26">
        <v>42614</v>
      </c>
      <c r="E4" s="26">
        <v>42644</v>
      </c>
      <c r="F4" s="26">
        <v>42675</v>
      </c>
      <c r="G4" s="26">
        <v>42705</v>
      </c>
      <c r="H4" s="26">
        <v>42736</v>
      </c>
      <c r="I4" s="26">
        <v>42767</v>
      </c>
      <c r="J4" s="26">
        <v>42795</v>
      </c>
      <c r="K4" s="26">
        <v>42826</v>
      </c>
      <c r="L4" s="26">
        <v>42856</v>
      </c>
      <c r="M4" s="26">
        <v>42887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</v>
      </c>
      <c r="F5" s="10">
        <f t="shared" si="0"/>
        <v>9.33</v>
      </c>
      <c r="G5" s="10">
        <f t="shared" si="0"/>
        <v>15.35</v>
      </c>
      <c r="H5" s="10">
        <f t="shared" si="0"/>
        <v>28.229999999999997</v>
      </c>
      <c r="I5" s="10">
        <f t="shared" si="0"/>
        <v>50.039999999999992</v>
      </c>
      <c r="J5" s="10">
        <f t="shared" si="0"/>
        <v>72.319999999999993</v>
      </c>
      <c r="K5" s="10">
        <f t="shared" si="0"/>
        <v>78.259999999999991</v>
      </c>
      <c r="L5" s="10">
        <f t="shared" si="0"/>
        <v>83.44</v>
      </c>
      <c r="M5" s="11">
        <f t="shared" si="0"/>
        <v>83.44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5">
        <v>0.98</v>
      </c>
      <c r="G6" s="15">
        <v>0.09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5">
        <v>0.22</v>
      </c>
      <c r="I7" s="15">
        <v>0.78</v>
      </c>
      <c r="J7" s="14">
        <v>0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5">
        <v>0.45</v>
      </c>
      <c r="I8" s="15">
        <v>1.41</v>
      </c>
      <c r="J8" s="14">
        <v>0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5">
        <v>7.0000000000000007E-2</v>
      </c>
      <c r="F9" s="14">
        <v>0</v>
      </c>
      <c r="G9" s="14">
        <v>0</v>
      </c>
      <c r="H9" s="14">
        <v>0</v>
      </c>
      <c r="I9" s="15">
        <v>0.89</v>
      </c>
      <c r="J9" s="14">
        <v>0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3.26</v>
      </c>
      <c r="I10" s="15">
        <v>0.26</v>
      </c>
      <c r="J10" s="15">
        <v>1.1399999999999999</v>
      </c>
      <c r="K10" s="14">
        <v>0</v>
      </c>
      <c r="L10" s="14">
        <v>0</v>
      </c>
      <c r="M10" s="14">
        <v>0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5">
        <v>1.24</v>
      </c>
      <c r="J11" s="15">
        <v>0.28000000000000003</v>
      </c>
      <c r="K11" s="14">
        <v>0</v>
      </c>
      <c r="L11" s="14">
        <v>0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5">
        <v>0.06</v>
      </c>
      <c r="G12" s="14">
        <v>0</v>
      </c>
      <c r="H12" s="15">
        <v>0.49</v>
      </c>
      <c r="I12" s="15">
        <v>4.1100000000000003</v>
      </c>
      <c r="J12" s="15">
        <v>0.04</v>
      </c>
      <c r="K12" s="15">
        <v>2.2999999999999998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5">
        <v>2.96</v>
      </c>
      <c r="H13" s="15">
        <v>4.2699999999999996</v>
      </c>
      <c r="I13" s="15">
        <v>1.1100000000000001</v>
      </c>
      <c r="J13" s="14">
        <v>0</v>
      </c>
      <c r="K13" s="15">
        <v>1.1200000000000001</v>
      </c>
      <c r="L13" s="14">
        <v>0</v>
      </c>
      <c r="M13" s="14">
        <v>0</v>
      </c>
      <c r="N13" s="24">
        <v>8</v>
      </c>
    </row>
    <row r="14" spans="1:14" ht="14.45" x14ac:dyDescent="0.3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5">
        <v>1.21</v>
      </c>
      <c r="H14" s="15">
        <v>1.1000000000000001</v>
      </c>
      <c r="I14" s="15">
        <v>1.65</v>
      </c>
      <c r="J14" s="14">
        <v>0</v>
      </c>
      <c r="K14" s="15">
        <v>0.05</v>
      </c>
      <c r="L14" s="14">
        <v>0</v>
      </c>
      <c r="M14" s="15">
        <v>0.3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5">
        <v>1.21</v>
      </c>
      <c r="H15" s="15">
        <v>2.11</v>
      </c>
      <c r="I15" s="15">
        <v>2.1</v>
      </c>
      <c r="J15" s="14">
        <v>0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0.31</v>
      </c>
      <c r="H16" s="15">
        <v>2.37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5">
        <v>0.6</v>
      </c>
      <c r="I17" s="14">
        <v>0</v>
      </c>
      <c r="J17" s="14">
        <v>0</v>
      </c>
      <c r="K17" s="15">
        <v>0.51</v>
      </c>
      <c r="L17" s="14">
        <v>0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5">
        <v>0.16</v>
      </c>
      <c r="I18" s="14">
        <v>0</v>
      </c>
      <c r="J18" s="14">
        <v>0</v>
      </c>
      <c r="K18" s="15">
        <v>0.27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5">
        <v>1.48</v>
      </c>
      <c r="F19" s="14">
        <v>0</v>
      </c>
      <c r="G19" s="15">
        <v>0.69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5">
        <v>0.02</v>
      </c>
      <c r="F20" s="14">
        <v>0</v>
      </c>
      <c r="G20" s="15">
        <v>1.35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5">
        <v>0.99</v>
      </c>
      <c r="F21" s="14">
        <v>0</v>
      </c>
      <c r="G21" s="15">
        <v>4.1500000000000004</v>
      </c>
      <c r="H21" s="14">
        <v>0</v>
      </c>
      <c r="I21" s="15">
        <v>1.33</v>
      </c>
      <c r="J21" s="14">
        <v>0</v>
      </c>
      <c r="K21" s="14">
        <v>0</v>
      </c>
      <c r="L21" s="14">
        <v>0</v>
      </c>
      <c r="M21" s="14">
        <v>0</v>
      </c>
      <c r="N21" s="24">
        <v>16</v>
      </c>
    </row>
    <row r="22" spans="1:14" x14ac:dyDescent="0.25">
      <c r="A22" s="28">
        <v>17</v>
      </c>
      <c r="B22" s="14">
        <v>0</v>
      </c>
      <c r="C22" s="14">
        <v>0</v>
      </c>
      <c r="D22" s="14">
        <v>0</v>
      </c>
      <c r="E22" s="15">
        <v>0.43</v>
      </c>
      <c r="F22" s="14">
        <v>0</v>
      </c>
      <c r="G22" s="14">
        <v>0</v>
      </c>
      <c r="H22" s="14">
        <v>0</v>
      </c>
      <c r="I22" s="15">
        <v>0.89</v>
      </c>
      <c r="J22" s="14">
        <v>0</v>
      </c>
      <c r="K22" s="15">
        <v>0.24</v>
      </c>
      <c r="L22" s="14">
        <v>0</v>
      </c>
      <c r="M22" s="14">
        <v>0</v>
      </c>
      <c r="N22" s="24">
        <v>17</v>
      </c>
    </row>
    <row r="23" spans="1:14" x14ac:dyDescent="0.25">
      <c r="A23" s="28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5">
        <v>2.06</v>
      </c>
      <c r="J23" s="14">
        <v>0</v>
      </c>
      <c r="K23" s="15">
        <v>0.19</v>
      </c>
      <c r="L23" s="14">
        <v>0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5">
        <v>1.69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5">
        <v>1.46</v>
      </c>
      <c r="I25" s="15">
        <v>2.86</v>
      </c>
      <c r="J25" s="14">
        <v>0</v>
      </c>
      <c r="K25" s="15">
        <v>0.35</v>
      </c>
      <c r="L25" s="14">
        <v>0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5">
        <v>3</v>
      </c>
      <c r="G26" s="14">
        <v>0</v>
      </c>
      <c r="H26" s="15">
        <v>0.75</v>
      </c>
      <c r="I26" s="15">
        <v>1.33</v>
      </c>
      <c r="J26" s="15">
        <v>1.55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5">
        <v>0.55000000000000004</v>
      </c>
      <c r="G27" s="14">
        <v>0</v>
      </c>
      <c r="H27" s="15">
        <v>2.11</v>
      </c>
      <c r="I27" s="15">
        <v>7.0000000000000007E-2</v>
      </c>
      <c r="J27" s="15">
        <v>0.65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5">
        <v>0.79</v>
      </c>
      <c r="H28" s="15">
        <v>0.5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5">
        <v>0.12</v>
      </c>
      <c r="H29" s="15">
        <v>0.27</v>
      </c>
      <c r="I29" s="14">
        <v>0</v>
      </c>
      <c r="J29" s="15">
        <v>1.66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5">
        <v>3.34</v>
      </c>
      <c r="F30" s="14">
        <v>0</v>
      </c>
      <c r="G30" s="14">
        <v>0</v>
      </c>
      <c r="H30" s="14">
        <v>0</v>
      </c>
      <c r="I30" s="14">
        <v>0</v>
      </c>
      <c r="J30" s="15">
        <v>0.23</v>
      </c>
      <c r="K30" s="15">
        <v>0.15</v>
      </c>
      <c r="L30" s="14">
        <v>0</v>
      </c>
      <c r="M30" s="14">
        <v>0</v>
      </c>
      <c r="N30" s="24">
        <v>25</v>
      </c>
    </row>
    <row r="31" spans="1:14" ht="14.45" x14ac:dyDescent="0.3">
      <c r="A31" s="28">
        <v>26</v>
      </c>
      <c r="B31" s="14">
        <v>0</v>
      </c>
      <c r="C31" s="14">
        <v>0</v>
      </c>
      <c r="D31" s="14">
        <v>0</v>
      </c>
      <c r="E31" s="15">
        <v>0.06</v>
      </c>
      <c r="F31" s="15">
        <v>0.82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26</v>
      </c>
    </row>
    <row r="32" spans="1:14" ht="14.45" x14ac:dyDescent="0.3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5">
        <v>0.51</v>
      </c>
      <c r="G32" s="14">
        <v>0</v>
      </c>
      <c r="H32" s="14">
        <v>0</v>
      </c>
      <c r="I32" s="15">
        <v>0.19</v>
      </c>
      <c r="J32" s="15">
        <v>0.39</v>
      </c>
      <c r="K32" s="14">
        <v>0</v>
      </c>
      <c r="L32" s="14">
        <v>0</v>
      </c>
      <c r="M32" s="14">
        <v>0</v>
      </c>
      <c r="N32" s="24">
        <v>27</v>
      </c>
    </row>
    <row r="33" spans="1:14" ht="14.45" x14ac:dyDescent="0.3">
      <c r="A33" s="28">
        <v>28</v>
      </c>
      <c r="B33" s="14">
        <v>0</v>
      </c>
      <c r="C33" s="14">
        <v>0</v>
      </c>
      <c r="D33" s="14">
        <v>0</v>
      </c>
      <c r="E33" s="15">
        <v>1.34</v>
      </c>
      <c r="F33" s="15">
        <v>0.1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4">
        <v>28</v>
      </c>
    </row>
    <row r="34" spans="1:14" ht="14.45" x14ac:dyDescent="0.3">
      <c r="A34" s="28">
        <v>29</v>
      </c>
      <c r="B34" s="14">
        <v>0</v>
      </c>
      <c r="C34" s="14">
        <v>0</v>
      </c>
      <c r="D34" s="14">
        <v>0</v>
      </c>
      <c r="E34" s="15">
        <v>0.67</v>
      </c>
      <c r="F34" s="14">
        <v>0</v>
      </c>
      <c r="G34" s="14">
        <v>0</v>
      </c>
      <c r="H34" s="14">
        <v>0</v>
      </c>
      <c r="I34" s="14"/>
      <c r="J34" s="14">
        <v>0</v>
      </c>
      <c r="K34" s="14">
        <v>0</v>
      </c>
      <c r="L34" s="14">
        <v>0</v>
      </c>
      <c r="M34" s="14">
        <v>0</v>
      </c>
      <c r="N34" s="24">
        <v>29</v>
      </c>
    </row>
    <row r="35" spans="1:14" ht="14.45" x14ac:dyDescent="0.3">
      <c r="A35" s="28">
        <v>30</v>
      </c>
      <c r="B35" s="14">
        <v>0</v>
      </c>
      <c r="C35" s="14">
        <v>0</v>
      </c>
      <c r="D35" s="14">
        <v>0</v>
      </c>
      <c r="E35" s="15">
        <v>0.89</v>
      </c>
      <c r="F35" s="14">
        <v>0</v>
      </c>
      <c r="G35" s="14">
        <v>0</v>
      </c>
      <c r="H35" s="14">
        <v>0</v>
      </c>
      <c r="I35" s="14"/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thickBot="1" x14ac:dyDescent="0.35">
      <c r="A36" s="27">
        <v>31</v>
      </c>
      <c r="B36" s="14">
        <v>0</v>
      </c>
      <c r="C36" s="14">
        <v>0</v>
      </c>
      <c r="D36" s="14"/>
      <c r="E36" s="15">
        <v>0.04</v>
      </c>
      <c r="F36" s="14"/>
      <c r="G36" s="14">
        <v>0</v>
      </c>
      <c r="H36" s="14">
        <v>0</v>
      </c>
      <c r="I36" s="14"/>
      <c r="J36" s="14">
        <v>0</v>
      </c>
      <c r="K36" s="14"/>
      <c r="L36" s="14">
        <v>0</v>
      </c>
      <c r="M36" s="14"/>
      <c r="N36" s="21">
        <v>31</v>
      </c>
    </row>
    <row r="37" spans="1:14" ht="14.45" x14ac:dyDescent="0.3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</v>
      </c>
      <c r="E37" s="17">
        <f t="shared" si="1"/>
        <v>9.33</v>
      </c>
      <c r="F37" s="17">
        <f t="shared" si="1"/>
        <v>6.02</v>
      </c>
      <c r="G37" s="17">
        <f t="shared" si="1"/>
        <v>12.879999999999997</v>
      </c>
      <c r="H37" s="17">
        <f t="shared" si="1"/>
        <v>21.81</v>
      </c>
      <c r="I37" s="17">
        <f t="shared" si="1"/>
        <v>22.280000000000005</v>
      </c>
      <c r="J37" s="17">
        <f t="shared" si="1"/>
        <v>5.9399999999999995</v>
      </c>
      <c r="K37" s="17">
        <f t="shared" si="1"/>
        <v>5.1800000000000006</v>
      </c>
      <c r="L37" s="17">
        <f t="shared" si="1"/>
        <v>0</v>
      </c>
      <c r="M37" s="17">
        <f t="shared" si="1"/>
        <v>0.3</v>
      </c>
      <c r="N37" s="18" t="s">
        <v>3</v>
      </c>
    </row>
    <row r="38" spans="1:14" ht="14.45" x14ac:dyDescent="0.3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0</v>
      </c>
      <c r="E38" s="19">
        <f t="shared" si="2"/>
        <v>0.30096774193548387</v>
      </c>
      <c r="F38" s="19">
        <f t="shared" si="2"/>
        <v>0.20066666666666666</v>
      </c>
      <c r="G38" s="19">
        <f t="shared" si="2"/>
        <v>0.41548387096774186</v>
      </c>
      <c r="H38" s="19">
        <f t="shared" si="2"/>
        <v>0.70354838709677414</v>
      </c>
      <c r="I38" s="19">
        <f>AVERAGE(I6:I36)</f>
        <v>0.79571428571428593</v>
      </c>
      <c r="J38" s="19">
        <f t="shared" si="2"/>
        <v>0.19161290322580643</v>
      </c>
      <c r="K38" s="19">
        <f t="shared" si="2"/>
        <v>0.17266666666666669</v>
      </c>
      <c r="L38" s="19">
        <f t="shared" si="2"/>
        <v>0</v>
      </c>
      <c r="M38" s="19">
        <f t="shared" si="2"/>
        <v>0.01</v>
      </c>
      <c r="N38" s="18" t="s">
        <v>4</v>
      </c>
    </row>
    <row r="39" spans="1:14" ht="14.45" x14ac:dyDescent="0.3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ht="14.45" x14ac:dyDescent="0.3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</v>
      </c>
      <c r="E40" s="15">
        <f t="shared" si="3"/>
        <v>9.33</v>
      </c>
      <c r="F40" s="15">
        <f t="shared" si="3"/>
        <v>15.35</v>
      </c>
      <c r="G40" s="15">
        <f t="shared" si="3"/>
        <v>28.229999999999997</v>
      </c>
      <c r="H40" s="15">
        <f t="shared" si="3"/>
        <v>50.039999999999992</v>
      </c>
      <c r="I40" s="15">
        <f t="shared" si="3"/>
        <v>72.319999999999993</v>
      </c>
      <c r="J40" s="15">
        <f t="shared" si="3"/>
        <v>78.259999999999991</v>
      </c>
      <c r="K40" s="15">
        <f t="shared" si="3"/>
        <v>83.44</v>
      </c>
      <c r="L40" s="15">
        <f t="shared" si="3"/>
        <v>83.44</v>
      </c>
      <c r="M40" s="15">
        <f t="shared" si="3"/>
        <v>83.74</v>
      </c>
      <c r="N40" s="20" t="s">
        <v>5</v>
      </c>
    </row>
  </sheetData>
  <sheetProtection algorithmName="SHA-512" hashValue="slyYlggEqIs3cfI0TP8tCEI54P/uBO41K9/gZ8wFnbubMIFDNNd+GsmLOCC3jWP+iguaBoq7ueE4jvJjtxPXMw==" saltValue="pAai/1roXeT29Zczd/HVVg==" spinCount="100000" sheet="1" objects="1" scenario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4" workbookViewId="0">
      <selection activeCell="M14" sqref="M14"/>
    </sheetView>
  </sheetViews>
  <sheetFormatPr defaultColWidth="9.140625" defaultRowHeight="15" x14ac:dyDescent="0.25"/>
  <cols>
    <col min="1" max="16384" width="9.140625" style="2"/>
  </cols>
  <sheetData>
    <row r="1" spans="1:14" ht="15.75" x14ac:dyDescent="0.25">
      <c r="E1" s="23" t="s">
        <v>18</v>
      </c>
    </row>
    <row r="2" spans="1:14" x14ac:dyDescent="0.25">
      <c r="A2" s="4" t="s">
        <v>15</v>
      </c>
      <c r="K2" s="4" t="s">
        <v>1</v>
      </c>
      <c r="M2" s="5">
        <f>M40</f>
        <v>95.149999999999991</v>
      </c>
    </row>
    <row r="4" spans="1:14" x14ac:dyDescent="0.25">
      <c r="A4" s="6"/>
      <c r="B4" s="26">
        <v>42552</v>
      </c>
      <c r="C4" s="26">
        <v>42583</v>
      </c>
      <c r="D4" s="26">
        <v>42614</v>
      </c>
      <c r="E4" s="26">
        <v>42644</v>
      </c>
      <c r="F4" s="26">
        <v>42675</v>
      </c>
      <c r="G4" s="26">
        <v>42705</v>
      </c>
      <c r="H4" s="26">
        <v>42736</v>
      </c>
      <c r="I4" s="26">
        <v>42767</v>
      </c>
      <c r="J4" s="26">
        <v>42795</v>
      </c>
      <c r="K4" s="26">
        <v>42826</v>
      </c>
      <c r="L4" s="26">
        <v>42856</v>
      </c>
      <c r="M4" s="26">
        <v>42887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</v>
      </c>
      <c r="F5" s="10">
        <f t="shared" si="0"/>
        <v>9.5600000000000023</v>
      </c>
      <c r="G5" s="10">
        <f t="shared" si="0"/>
        <v>16.900000000000002</v>
      </c>
      <c r="H5" s="10">
        <f t="shared" si="0"/>
        <v>29.620000000000005</v>
      </c>
      <c r="I5" s="10">
        <f t="shared" si="0"/>
        <v>55.599999999999994</v>
      </c>
      <c r="J5" s="10">
        <f t="shared" si="0"/>
        <v>80.959999999999994</v>
      </c>
      <c r="K5" s="10">
        <f t="shared" si="0"/>
        <v>88.19</v>
      </c>
      <c r="L5" s="10">
        <f t="shared" si="0"/>
        <v>94.91</v>
      </c>
      <c r="M5" s="11">
        <f t="shared" si="0"/>
        <v>94.91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5">
        <v>0.55000000000000004</v>
      </c>
      <c r="G6" s="15">
        <v>0.12</v>
      </c>
      <c r="H6" s="15">
        <v>0.15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5">
        <v>0.09</v>
      </c>
      <c r="I7" s="15">
        <v>0.95</v>
      </c>
      <c r="J7" s="14">
        <v>0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5">
        <v>2.2200000000000002</v>
      </c>
      <c r="I8" s="15">
        <v>1.76</v>
      </c>
      <c r="J8" s="14">
        <v>0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5">
        <v>0.06</v>
      </c>
      <c r="F9" s="14">
        <v>0</v>
      </c>
      <c r="G9" s="14">
        <v>0</v>
      </c>
      <c r="H9" s="15">
        <v>1.89</v>
      </c>
      <c r="I9" s="15">
        <v>1.08</v>
      </c>
      <c r="J9" s="14">
        <v>0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0.22</v>
      </c>
      <c r="I10" s="15">
        <v>0.06</v>
      </c>
      <c r="J10" s="15">
        <v>1.35</v>
      </c>
      <c r="K10" s="14">
        <v>0</v>
      </c>
      <c r="L10" s="14">
        <v>0</v>
      </c>
      <c r="M10" s="14">
        <v>0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5">
        <v>1.24</v>
      </c>
      <c r="J11" s="15">
        <v>0.7</v>
      </c>
      <c r="K11" s="14">
        <v>0</v>
      </c>
      <c r="L11" s="14">
        <v>0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5">
        <v>0.65</v>
      </c>
      <c r="I12" s="15">
        <v>5.31</v>
      </c>
      <c r="J12" s="15">
        <v>0.04</v>
      </c>
      <c r="K12" s="15">
        <v>2.54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5">
        <v>1.53</v>
      </c>
      <c r="H13" s="15">
        <v>3.6</v>
      </c>
      <c r="I13" s="15">
        <v>0.64</v>
      </c>
      <c r="J13" s="14">
        <v>0</v>
      </c>
      <c r="K13" s="15">
        <v>1.95</v>
      </c>
      <c r="L13" s="14">
        <v>0</v>
      </c>
      <c r="M13" s="14">
        <v>0</v>
      </c>
      <c r="N13" s="24">
        <v>8</v>
      </c>
    </row>
    <row r="14" spans="1:14" ht="14.45" x14ac:dyDescent="0.3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5">
        <v>0.79</v>
      </c>
      <c r="H14" s="15">
        <v>1.75</v>
      </c>
      <c r="I14" s="15">
        <v>1.08</v>
      </c>
      <c r="J14" s="14">
        <v>0</v>
      </c>
      <c r="K14" s="15">
        <v>0.3</v>
      </c>
      <c r="L14" s="14">
        <v>0</v>
      </c>
      <c r="M14" s="15">
        <v>0.24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5">
        <v>1.38</v>
      </c>
      <c r="H15" s="15">
        <v>3.1</v>
      </c>
      <c r="I15" s="15">
        <v>3.27</v>
      </c>
      <c r="J15" s="14">
        <v>0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0.77</v>
      </c>
      <c r="H16" s="15">
        <v>2.37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5">
        <v>0.88</v>
      </c>
      <c r="I17" s="14">
        <v>0</v>
      </c>
      <c r="J17" s="14">
        <v>0</v>
      </c>
      <c r="K17" s="15">
        <v>0.53</v>
      </c>
      <c r="L17" s="14">
        <v>0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5">
        <v>0.04</v>
      </c>
      <c r="I18" s="14">
        <v>0</v>
      </c>
      <c r="J18" s="14">
        <v>0</v>
      </c>
      <c r="K18" s="15">
        <v>0.28000000000000003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5">
        <v>1.33</v>
      </c>
      <c r="F19" s="14">
        <v>0</v>
      </c>
      <c r="G19" s="15">
        <v>0.5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5">
        <v>0.08</v>
      </c>
      <c r="F20" s="14">
        <v>0</v>
      </c>
      <c r="G20" s="15">
        <v>1.17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5">
        <v>0.76</v>
      </c>
      <c r="F21" s="14">
        <v>0</v>
      </c>
      <c r="G21" s="15">
        <v>5.32</v>
      </c>
      <c r="H21" s="14">
        <v>0</v>
      </c>
      <c r="I21" s="15">
        <v>1.1299999999999999</v>
      </c>
      <c r="J21" s="14">
        <v>0</v>
      </c>
      <c r="K21" s="14">
        <v>0</v>
      </c>
      <c r="L21" s="14">
        <v>0</v>
      </c>
      <c r="M21" s="14">
        <v>0</v>
      </c>
      <c r="N21" s="24">
        <v>16</v>
      </c>
    </row>
    <row r="22" spans="1:14" x14ac:dyDescent="0.25">
      <c r="A22" s="28">
        <v>17</v>
      </c>
      <c r="B22" s="14">
        <v>0</v>
      </c>
      <c r="C22" s="14">
        <v>0</v>
      </c>
      <c r="D22" s="14">
        <v>0</v>
      </c>
      <c r="E22" s="15">
        <v>0.48</v>
      </c>
      <c r="F22" s="14">
        <v>0</v>
      </c>
      <c r="G22" s="14">
        <v>0</v>
      </c>
      <c r="H22" s="14">
        <v>0</v>
      </c>
      <c r="I22" s="15">
        <v>0.9</v>
      </c>
      <c r="J22" s="14">
        <v>0</v>
      </c>
      <c r="K22" s="15">
        <v>0.51</v>
      </c>
      <c r="L22" s="14">
        <v>0</v>
      </c>
      <c r="M22" s="14">
        <v>0</v>
      </c>
      <c r="N22" s="24">
        <v>17</v>
      </c>
    </row>
    <row r="23" spans="1:14" x14ac:dyDescent="0.25">
      <c r="A23" s="28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5">
        <v>2.33</v>
      </c>
      <c r="J23" s="14">
        <v>0</v>
      </c>
      <c r="K23" s="15">
        <v>0.21</v>
      </c>
      <c r="L23" s="14">
        <v>0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5">
        <v>2.38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5">
        <v>4.5999999999999996</v>
      </c>
      <c r="G25" s="14">
        <v>0</v>
      </c>
      <c r="H25" s="15">
        <v>1.89</v>
      </c>
      <c r="I25" s="15">
        <v>2.76</v>
      </c>
      <c r="J25" s="14">
        <v>0</v>
      </c>
      <c r="K25" s="15">
        <v>0.3</v>
      </c>
      <c r="L25" s="14">
        <v>0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5">
        <v>0.56000000000000005</v>
      </c>
      <c r="I26" s="15">
        <v>2.7</v>
      </c>
      <c r="J26" s="15">
        <v>2.85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5">
        <v>0.64</v>
      </c>
      <c r="G27" s="14">
        <v>0</v>
      </c>
      <c r="H27" s="15">
        <v>3.21</v>
      </c>
      <c r="I27" s="15">
        <v>0.03</v>
      </c>
      <c r="J27" s="15">
        <v>0.24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5">
        <v>0.83</v>
      </c>
      <c r="H28" s="15">
        <v>0.74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5">
        <v>0.31</v>
      </c>
      <c r="H29" s="15">
        <v>0.24</v>
      </c>
      <c r="I29" s="14">
        <v>0</v>
      </c>
      <c r="J29" s="15">
        <v>0.39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5">
        <v>3.54</v>
      </c>
      <c r="F30" s="14">
        <v>0</v>
      </c>
      <c r="G30" s="14">
        <v>0</v>
      </c>
      <c r="H30" s="14">
        <v>0</v>
      </c>
      <c r="I30" s="14">
        <v>0</v>
      </c>
      <c r="J30" s="15">
        <v>1.27</v>
      </c>
      <c r="K30" s="15">
        <v>0.1</v>
      </c>
      <c r="L30" s="14">
        <v>0</v>
      </c>
      <c r="M30" s="14">
        <v>0</v>
      </c>
      <c r="N30" s="24">
        <v>25</v>
      </c>
    </row>
    <row r="31" spans="1:14" x14ac:dyDescent="0.25">
      <c r="A31" s="28">
        <v>26</v>
      </c>
      <c r="B31" s="14">
        <v>0</v>
      </c>
      <c r="C31" s="14">
        <v>0</v>
      </c>
      <c r="D31" s="14">
        <v>0</v>
      </c>
      <c r="E31" s="15">
        <v>0.46</v>
      </c>
      <c r="F31" s="15">
        <v>0.92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26</v>
      </c>
    </row>
    <row r="32" spans="1:14" x14ac:dyDescent="0.25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5">
        <v>0.6</v>
      </c>
      <c r="G32" s="14">
        <v>0</v>
      </c>
      <c r="H32" s="14">
        <v>0</v>
      </c>
      <c r="I32" s="15">
        <v>0.12</v>
      </c>
      <c r="J32" s="15">
        <v>0.39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25">
      <c r="A33" s="28">
        <v>28</v>
      </c>
      <c r="B33" s="14">
        <v>0</v>
      </c>
      <c r="C33" s="14">
        <v>0</v>
      </c>
      <c r="D33" s="14">
        <v>0</v>
      </c>
      <c r="E33" s="15">
        <v>1.02</v>
      </c>
      <c r="F33" s="15">
        <v>0.03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4">
        <v>28</v>
      </c>
    </row>
    <row r="34" spans="1:14" ht="14.45" x14ac:dyDescent="0.3">
      <c r="A34" s="28">
        <v>29</v>
      </c>
      <c r="B34" s="14">
        <v>0</v>
      </c>
      <c r="C34" s="14">
        <v>0</v>
      </c>
      <c r="D34" s="14">
        <v>0</v>
      </c>
      <c r="E34" s="15">
        <v>0.3</v>
      </c>
      <c r="F34" s="14">
        <v>0</v>
      </c>
      <c r="G34" s="14">
        <v>0</v>
      </c>
      <c r="H34" s="14">
        <v>0</v>
      </c>
      <c r="I34" s="14"/>
      <c r="J34" s="14">
        <v>0</v>
      </c>
      <c r="K34" s="14">
        <v>0</v>
      </c>
      <c r="L34" s="14">
        <v>0</v>
      </c>
      <c r="M34" s="14">
        <v>0</v>
      </c>
      <c r="N34" s="24">
        <v>29</v>
      </c>
    </row>
    <row r="35" spans="1:14" ht="14.45" x14ac:dyDescent="0.3">
      <c r="A35" s="28">
        <v>30</v>
      </c>
      <c r="B35" s="14">
        <v>0</v>
      </c>
      <c r="C35" s="14">
        <v>0</v>
      </c>
      <c r="D35" s="14">
        <v>0</v>
      </c>
      <c r="E35" s="15">
        <v>1.48</v>
      </c>
      <c r="F35" s="14">
        <v>0</v>
      </c>
      <c r="G35" s="14">
        <v>0</v>
      </c>
      <c r="H35" s="14">
        <v>0</v>
      </c>
      <c r="I35" s="14"/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thickBot="1" x14ac:dyDescent="0.35">
      <c r="A36" s="27">
        <v>31</v>
      </c>
      <c r="B36" s="14">
        <v>0</v>
      </c>
      <c r="C36" s="14">
        <v>0</v>
      </c>
      <c r="D36" s="14"/>
      <c r="E36" s="15">
        <v>0.05</v>
      </c>
      <c r="F36" s="14"/>
      <c r="G36" s="14">
        <v>0</v>
      </c>
      <c r="H36" s="14">
        <v>0</v>
      </c>
      <c r="I36" s="14"/>
      <c r="J36" s="14">
        <v>0</v>
      </c>
      <c r="K36" s="14"/>
      <c r="L36" s="14">
        <v>0</v>
      </c>
      <c r="M36" s="14"/>
      <c r="N36" s="21">
        <v>31</v>
      </c>
    </row>
    <row r="37" spans="1:14" ht="14.45" x14ac:dyDescent="0.3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</v>
      </c>
      <c r="E37" s="17">
        <f t="shared" si="1"/>
        <v>9.5600000000000023</v>
      </c>
      <c r="F37" s="17">
        <f t="shared" si="1"/>
        <v>7.339999999999999</v>
      </c>
      <c r="G37" s="17">
        <f t="shared" si="1"/>
        <v>12.72</v>
      </c>
      <c r="H37" s="17">
        <f t="shared" si="1"/>
        <v>25.979999999999993</v>
      </c>
      <c r="I37" s="17">
        <f t="shared" si="1"/>
        <v>25.36</v>
      </c>
      <c r="J37" s="17">
        <f t="shared" si="1"/>
        <v>7.2299999999999995</v>
      </c>
      <c r="K37" s="17">
        <f t="shared" si="1"/>
        <v>6.72</v>
      </c>
      <c r="L37" s="17">
        <f t="shared" si="1"/>
        <v>0</v>
      </c>
      <c r="M37" s="17">
        <f t="shared" si="1"/>
        <v>0.24</v>
      </c>
      <c r="N37" s="18" t="s">
        <v>3</v>
      </c>
    </row>
    <row r="38" spans="1:14" ht="14.45" x14ac:dyDescent="0.3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0</v>
      </c>
      <c r="E38" s="19">
        <f t="shared" si="2"/>
        <v>0.30838709677419363</v>
      </c>
      <c r="F38" s="19">
        <f t="shared" si="2"/>
        <v>0.24466666666666664</v>
      </c>
      <c r="G38" s="19">
        <f t="shared" si="2"/>
        <v>0.41032258064516131</v>
      </c>
      <c r="H38" s="19">
        <f t="shared" si="2"/>
        <v>0.83806451612903199</v>
      </c>
      <c r="I38" s="19">
        <f>AVERAGE(I6:I36)</f>
        <v>0.90571428571428569</v>
      </c>
      <c r="J38" s="19">
        <f t="shared" si="2"/>
        <v>0.23322580645161289</v>
      </c>
      <c r="K38" s="19">
        <f t="shared" si="2"/>
        <v>0.224</v>
      </c>
      <c r="L38" s="19">
        <f t="shared" si="2"/>
        <v>0</v>
      </c>
      <c r="M38" s="19">
        <f t="shared" si="2"/>
        <v>8.0000000000000002E-3</v>
      </c>
      <c r="N38" s="18" t="s">
        <v>4</v>
      </c>
    </row>
    <row r="39" spans="1:14" ht="14.45" x14ac:dyDescent="0.3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ht="14.45" x14ac:dyDescent="0.3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</v>
      </c>
      <c r="E40" s="15">
        <f t="shared" si="3"/>
        <v>9.5600000000000023</v>
      </c>
      <c r="F40" s="15">
        <f t="shared" si="3"/>
        <v>16.900000000000002</v>
      </c>
      <c r="G40" s="15">
        <f t="shared" si="3"/>
        <v>29.620000000000005</v>
      </c>
      <c r="H40" s="15">
        <f t="shared" si="3"/>
        <v>55.599999999999994</v>
      </c>
      <c r="I40" s="15">
        <f t="shared" si="3"/>
        <v>80.959999999999994</v>
      </c>
      <c r="J40" s="15">
        <f t="shared" si="3"/>
        <v>88.19</v>
      </c>
      <c r="K40" s="15">
        <f t="shared" si="3"/>
        <v>94.91</v>
      </c>
      <c r="L40" s="15">
        <f t="shared" si="3"/>
        <v>94.91</v>
      </c>
      <c r="M40" s="15">
        <f t="shared" si="3"/>
        <v>95.149999999999991</v>
      </c>
      <c r="N40" s="20" t="s">
        <v>5</v>
      </c>
    </row>
  </sheetData>
  <sheetProtection algorithmName="SHA-512" hashValue="fg/bemNkhl6uRFKk+vH1s9eP/Q8dNy4B28c/3guTy99LXUsRn4VQsgG/KTOvXmKBwXDLKDt9eRM71wGsOEDPOA==" saltValue="e+U6qtP/wbxU/7kfuytdgQ==" spinCount="100000"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M14" sqref="M14"/>
    </sheetView>
  </sheetViews>
  <sheetFormatPr defaultRowHeight="15" x14ac:dyDescent="0.25"/>
  <sheetData>
    <row r="1" spans="1:14" ht="15.75" x14ac:dyDescent="0.25">
      <c r="A1" s="2"/>
      <c r="B1" s="2"/>
      <c r="C1" s="2"/>
      <c r="D1" s="2"/>
      <c r="E1" s="23" t="s">
        <v>18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4" t="s">
        <v>6</v>
      </c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2"/>
      <c r="M2" s="5">
        <f>M40</f>
        <v>57.529999999999994</v>
      </c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6"/>
      <c r="B4" s="26">
        <v>42552</v>
      </c>
      <c r="C4" s="26">
        <v>42583</v>
      </c>
      <c r="D4" s="26">
        <v>42614</v>
      </c>
      <c r="E4" s="26">
        <v>42644</v>
      </c>
      <c r="F4" s="26">
        <v>42675</v>
      </c>
      <c r="G4" s="26">
        <v>42705</v>
      </c>
      <c r="H4" s="26">
        <v>42736</v>
      </c>
      <c r="I4" s="26">
        <v>42767</v>
      </c>
      <c r="J4" s="26">
        <v>42795</v>
      </c>
      <c r="K4" s="26">
        <v>42826</v>
      </c>
      <c r="L4" s="26">
        <v>42856</v>
      </c>
      <c r="M4" s="26">
        <v>42887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</v>
      </c>
      <c r="F5" s="10">
        <f t="shared" si="0"/>
        <v>6.7700000000000005</v>
      </c>
      <c r="G5" s="10">
        <f t="shared" si="0"/>
        <v>11.04</v>
      </c>
      <c r="H5" s="10">
        <f t="shared" si="0"/>
        <v>17.63</v>
      </c>
      <c r="I5" s="10">
        <f t="shared" si="0"/>
        <v>35.11</v>
      </c>
      <c r="J5" s="10">
        <f t="shared" si="0"/>
        <v>49.8</v>
      </c>
      <c r="K5" s="10">
        <f t="shared" si="0"/>
        <v>53.58</v>
      </c>
      <c r="L5" s="10">
        <f t="shared" si="0"/>
        <v>57.309999999999995</v>
      </c>
      <c r="M5" s="11">
        <f t="shared" si="0"/>
        <v>57.309999999999995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5">
        <v>0.4</v>
      </c>
      <c r="G6" s="15">
        <v>0.05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5">
        <v>0.23</v>
      </c>
      <c r="I7" s="15">
        <v>0.5</v>
      </c>
      <c r="J7" s="14">
        <v>0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5">
        <v>0.21</v>
      </c>
      <c r="I8" s="15">
        <v>1.04</v>
      </c>
      <c r="J8" s="14">
        <v>0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5">
        <v>0.06</v>
      </c>
      <c r="F9" s="14">
        <v>0</v>
      </c>
      <c r="G9" s="14">
        <v>0</v>
      </c>
      <c r="H9" s="14">
        <v>0</v>
      </c>
      <c r="I9" s="15">
        <v>0.4</v>
      </c>
      <c r="J9" s="14">
        <v>0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2.41</v>
      </c>
      <c r="I10" s="15">
        <v>0.12</v>
      </c>
      <c r="J10" s="15">
        <v>0.67</v>
      </c>
      <c r="K10" s="14">
        <v>0</v>
      </c>
      <c r="L10" s="14">
        <v>0</v>
      </c>
      <c r="M10" s="14">
        <v>0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5">
        <v>0.85</v>
      </c>
      <c r="J11" s="15">
        <v>0.28999999999999998</v>
      </c>
      <c r="K11" s="14">
        <v>0</v>
      </c>
      <c r="L11" s="14">
        <v>0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5">
        <v>0.05</v>
      </c>
      <c r="G12" s="14">
        <v>0</v>
      </c>
      <c r="H12" s="15">
        <v>0.25</v>
      </c>
      <c r="I12" s="15">
        <v>2.5</v>
      </c>
      <c r="J12" s="15">
        <v>0.05</v>
      </c>
      <c r="K12" s="15">
        <v>1.61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5">
        <v>0.82</v>
      </c>
      <c r="H13" s="15">
        <v>2.6</v>
      </c>
      <c r="I13" s="15">
        <v>0.95</v>
      </c>
      <c r="J13" s="14">
        <v>0</v>
      </c>
      <c r="K13" s="15">
        <v>0.94</v>
      </c>
      <c r="L13" s="14">
        <v>0</v>
      </c>
      <c r="M13" s="14">
        <v>0</v>
      </c>
      <c r="N13" s="24">
        <v>8</v>
      </c>
    </row>
    <row r="14" spans="1:14" ht="14.45" x14ac:dyDescent="0.3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5">
        <v>0.51</v>
      </c>
      <c r="H14" s="15">
        <v>1.03</v>
      </c>
      <c r="I14" s="15">
        <v>0.94</v>
      </c>
      <c r="J14" s="14">
        <v>0</v>
      </c>
      <c r="K14" s="15">
        <v>0.1</v>
      </c>
      <c r="L14" s="14">
        <v>0</v>
      </c>
      <c r="M14" s="15">
        <v>0.22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5">
        <v>0.62</v>
      </c>
      <c r="H15" s="15">
        <v>1.67</v>
      </c>
      <c r="I15" s="15">
        <v>1.22</v>
      </c>
      <c r="J15" s="14">
        <v>0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0.18</v>
      </c>
      <c r="H16" s="15">
        <v>2.12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5">
        <v>0.97</v>
      </c>
      <c r="I17" s="14">
        <v>0</v>
      </c>
      <c r="J17" s="14">
        <v>0</v>
      </c>
      <c r="K17" s="15">
        <v>0.21</v>
      </c>
      <c r="L17" s="14">
        <v>0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5">
        <v>0.12</v>
      </c>
      <c r="I18" s="14">
        <v>0</v>
      </c>
      <c r="J18" s="14">
        <v>0</v>
      </c>
      <c r="K18" s="15">
        <v>0.16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5">
        <v>1.1599999999999999</v>
      </c>
      <c r="F19" s="14">
        <v>0</v>
      </c>
      <c r="G19" s="15">
        <v>0.32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5">
        <v>0.01</v>
      </c>
      <c r="F20" s="14">
        <v>0</v>
      </c>
      <c r="G20" s="15">
        <v>0.8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5">
        <v>0.57999999999999996</v>
      </c>
      <c r="F21" s="14">
        <v>0</v>
      </c>
      <c r="G21" s="15">
        <v>2.5299999999999998</v>
      </c>
      <c r="H21" s="14">
        <v>0</v>
      </c>
      <c r="I21" s="15">
        <v>0.83</v>
      </c>
      <c r="J21" s="14">
        <v>0</v>
      </c>
      <c r="K21" s="14">
        <v>0</v>
      </c>
      <c r="L21" s="14">
        <v>0</v>
      </c>
      <c r="M21" s="14">
        <v>0</v>
      </c>
      <c r="N21" s="24">
        <v>16</v>
      </c>
    </row>
    <row r="22" spans="1:14" x14ac:dyDescent="0.25">
      <c r="A22" s="28">
        <v>17</v>
      </c>
      <c r="B22" s="14">
        <v>0</v>
      </c>
      <c r="C22" s="14">
        <v>0</v>
      </c>
      <c r="D22" s="14">
        <v>0</v>
      </c>
      <c r="E22" s="15">
        <v>0.1</v>
      </c>
      <c r="F22" s="14">
        <v>0</v>
      </c>
      <c r="G22" s="14">
        <v>0</v>
      </c>
      <c r="H22" s="14">
        <v>0</v>
      </c>
      <c r="I22" s="15">
        <v>0.76</v>
      </c>
      <c r="J22" s="14">
        <v>0</v>
      </c>
      <c r="K22" s="15">
        <v>0.2</v>
      </c>
      <c r="L22" s="14">
        <v>0</v>
      </c>
      <c r="M22" s="14">
        <v>0</v>
      </c>
      <c r="N22" s="24">
        <v>17</v>
      </c>
    </row>
    <row r="23" spans="1:14" x14ac:dyDescent="0.25">
      <c r="A23" s="28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5">
        <v>1.9</v>
      </c>
      <c r="J23" s="14">
        <v>0</v>
      </c>
      <c r="K23" s="15">
        <v>0.13</v>
      </c>
      <c r="L23" s="14">
        <v>0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5">
        <v>1.81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5">
        <v>1.17</v>
      </c>
      <c r="I25" s="15">
        <v>1.37</v>
      </c>
      <c r="J25" s="14">
        <v>0</v>
      </c>
      <c r="K25" s="15">
        <v>0.19</v>
      </c>
      <c r="L25" s="14">
        <v>0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5">
        <v>2.1</v>
      </c>
      <c r="G26" s="14">
        <v>0</v>
      </c>
      <c r="H26" s="15">
        <v>0.52</v>
      </c>
      <c r="I26" s="15">
        <v>1.08</v>
      </c>
      <c r="J26" s="15">
        <v>1.07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5">
        <v>0.49</v>
      </c>
      <c r="G27" s="14">
        <v>0</v>
      </c>
      <c r="H27" s="15">
        <v>1.75</v>
      </c>
      <c r="I27" s="15">
        <v>0.03</v>
      </c>
      <c r="J27" s="15">
        <v>0.35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5">
        <v>0.64</v>
      </c>
      <c r="H28" s="15">
        <v>0.5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5">
        <v>0.12</v>
      </c>
      <c r="H29" s="15">
        <v>0.12</v>
      </c>
      <c r="I29" s="14">
        <v>0</v>
      </c>
      <c r="J29" s="15">
        <v>0.94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5">
        <v>2.2999999999999998</v>
      </c>
      <c r="F30" s="14">
        <v>0</v>
      </c>
      <c r="G30" s="14">
        <v>0</v>
      </c>
      <c r="H30" s="14">
        <v>0</v>
      </c>
      <c r="I30" s="14">
        <v>0</v>
      </c>
      <c r="J30" s="15">
        <v>0.2</v>
      </c>
      <c r="K30" s="15">
        <v>0.19</v>
      </c>
      <c r="L30" s="14">
        <v>0</v>
      </c>
      <c r="M30" s="14">
        <v>0</v>
      </c>
      <c r="N30" s="24">
        <v>25</v>
      </c>
    </row>
    <row r="31" spans="1:14" ht="14.45" x14ac:dyDescent="0.3">
      <c r="A31" s="28">
        <v>26</v>
      </c>
      <c r="B31" s="14">
        <v>0</v>
      </c>
      <c r="C31" s="14">
        <v>0</v>
      </c>
      <c r="D31" s="14">
        <v>0</v>
      </c>
      <c r="E31" s="15">
        <v>0.03</v>
      </c>
      <c r="F31" s="15">
        <v>0.68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26</v>
      </c>
    </row>
    <row r="32" spans="1:14" ht="14.45" x14ac:dyDescent="0.3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5">
        <v>0.45</v>
      </c>
      <c r="G32" s="14">
        <v>0</v>
      </c>
      <c r="H32" s="14">
        <v>0</v>
      </c>
      <c r="I32" s="15">
        <v>0.2</v>
      </c>
      <c r="J32" s="15">
        <v>0.21</v>
      </c>
      <c r="K32" s="14">
        <v>0</v>
      </c>
      <c r="L32" s="14">
        <v>0</v>
      </c>
      <c r="M32" s="14">
        <v>0</v>
      </c>
      <c r="N32" s="24">
        <v>27</v>
      </c>
    </row>
    <row r="33" spans="1:14" ht="14.45" x14ac:dyDescent="0.3">
      <c r="A33" s="28">
        <v>28</v>
      </c>
      <c r="B33" s="14">
        <v>0</v>
      </c>
      <c r="C33" s="14">
        <v>0</v>
      </c>
      <c r="D33" s="14">
        <v>0</v>
      </c>
      <c r="E33" s="15">
        <v>1.41</v>
      </c>
      <c r="F33" s="15">
        <v>0.1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4">
        <v>28</v>
      </c>
    </row>
    <row r="34" spans="1:14" ht="14.45" x14ac:dyDescent="0.3">
      <c r="A34" s="28">
        <v>29</v>
      </c>
      <c r="B34" s="14">
        <v>0</v>
      </c>
      <c r="C34" s="14">
        <v>0</v>
      </c>
      <c r="D34" s="14">
        <v>0</v>
      </c>
      <c r="E34" s="15">
        <v>0.23</v>
      </c>
      <c r="F34" s="14">
        <v>0</v>
      </c>
      <c r="G34" s="14">
        <v>0</v>
      </c>
      <c r="H34" s="14">
        <v>0</v>
      </c>
      <c r="I34" s="14"/>
      <c r="J34" s="14">
        <v>0</v>
      </c>
      <c r="K34" s="14">
        <v>0</v>
      </c>
      <c r="L34" s="14">
        <v>0</v>
      </c>
      <c r="M34" s="14">
        <v>0</v>
      </c>
      <c r="N34" s="24">
        <v>29</v>
      </c>
    </row>
    <row r="35" spans="1:14" ht="14.45" x14ac:dyDescent="0.3">
      <c r="A35" s="28">
        <v>30</v>
      </c>
      <c r="B35" s="14">
        <v>0</v>
      </c>
      <c r="C35" s="14">
        <v>0</v>
      </c>
      <c r="D35" s="14">
        <v>0</v>
      </c>
      <c r="E35" s="15">
        <v>0.87</v>
      </c>
      <c r="F35" s="14">
        <v>0</v>
      </c>
      <c r="G35" s="14">
        <v>0</v>
      </c>
      <c r="H35" s="14">
        <v>0</v>
      </c>
      <c r="I35" s="14"/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thickBot="1" x14ac:dyDescent="0.35">
      <c r="A36" s="27">
        <v>31</v>
      </c>
      <c r="B36" s="14">
        <v>0</v>
      </c>
      <c r="C36" s="14">
        <v>0</v>
      </c>
      <c r="D36" s="14"/>
      <c r="E36" s="15">
        <v>0.02</v>
      </c>
      <c r="F36" s="14"/>
      <c r="G36" s="14">
        <v>0</v>
      </c>
      <c r="H36" s="14">
        <v>0</v>
      </c>
      <c r="I36" s="14"/>
      <c r="J36" s="14">
        <v>0</v>
      </c>
      <c r="K36" s="14"/>
      <c r="L36" s="14">
        <v>0</v>
      </c>
      <c r="M36" s="14"/>
      <c r="N36" s="21">
        <v>31</v>
      </c>
    </row>
    <row r="37" spans="1:14" ht="14.45" x14ac:dyDescent="0.3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</v>
      </c>
      <c r="E37" s="17">
        <f t="shared" si="1"/>
        <v>6.7700000000000005</v>
      </c>
      <c r="F37" s="17">
        <f t="shared" si="1"/>
        <v>4.2699999999999996</v>
      </c>
      <c r="G37" s="17">
        <f t="shared" si="1"/>
        <v>6.59</v>
      </c>
      <c r="H37" s="17">
        <f t="shared" si="1"/>
        <v>17.48</v>
      </c>
      <c r="I37" s="17">
        <f t="shared" si="1"/>
        <v>14.690000000000001</v>
      </c>
      <c r="J37" s="17">
        <f t="shared" si="1"/>
        <v>3.7800000000000002</v>
      </c>
      <c r="K37" s="17">
        <f t="shared" si="1"/>
        <v>3.73</v>
      </c>
      <c r="L37" s="17">
        <f t="shared" si="1"/>
        <v>0</v>
      </c>
      <c r="M37" s="17">
        <f t="shared" si="1"/>
        <v>0.22</v>
      </c>
      <c r="N37" s="18" t="s">
        <v>3</v>
      </c>
    </row>
    <row r="38" spans="1:14" ht="14.45" x14ac:dyDescent="0.3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0</v>
      </c>
      <c r="E38" s="19">
        <f t="shared" si="2"/>
        <v>0.21838709677419357</v>
      </c>
      <c r="F38" s="19">
        <f t="shared" si="2"/>
        <v>0.14233333333333331</v>
      </c>
      <c r="G38" s="19">
        <f t="shared" si="2"/>
        <v>0.21258064516129033</v>
      </c>
      <c r="H38" s="19">
        <f t="shared" si="2"/>
        <v>0.56387096774193546</v>
      </c>
      <c r="I38" s="19">
        <f>AVERAGE(I6:I36)</f>
        <v>0.52464285714285719</v>
      </c>
      <c r="J38" s="19">
        <f t="shared" si="2"/>
        <v>0.12193548387096775</v>
      </c>
      <c r="K38" s="19">
        <f t="shared" si="2"/>
        <v>0.12433333333333334</v>
      </c>
      <c r="L38" s="19">
        <f t="shared" si="2"/>
        <v>0</v>
      </c>
      <c r="M38" s="19">
        <f t="shared" si="2"/>
        <v>7.3333333333333332E-3</v>
      </c>
      <c r="N38" s="18" t="s">
        <v>4</v>
      </c>
    </row>
    <row r="39" spans="1:14" ht="14.45" x14ac:dyDescent="0.3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ht="14.45" x14ac:dyDescent="0.3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</v>
      </c>
      <c r="E40" s="15">
        <f t="shared" si="3"/>
        <v>6.7700000000000005</v>
      </c>
      <c r="F40" s="15">
        <f t="shared" si="3"/>
        <v>11.04</v>
      </c>
      <c r="G40" s="15">
        <f t="shared" si="3"/>
        <v>17.63</v>
      </c>
      <c r="H40" s="15">
        <f t="shared" si="3"/>
        <v>35.11</v>
      </c>
      <c r="I40" s="15">
        <f t="shared" si="3"/>
        <v>49.8</v>
      </c>
      <c r="J40" s="15">
        <f t="shared" si="3"/>
        <v>53.58</v>
      </c>
      <c r="K40" s="15">
        <f t="shared" si="3"/>
        <v>57.309999999999995</v>
      </c>
      <c r="L40" s="15">
        <f t="shared" si="3"/>
        <v>57.309999999999995</v>
      </c>
      <c r="M40" s="15">
        <f t="shared" si="3"/>
        <v>57.529999999999994</v>
      </c>
      <c r="N40" s="20" t="s">
        <v>5</v>
      </c>
    </row>
  </sheetData>
  <sheetProtection algorithmName="SHA-512" hashValue="FeFS4GltM0FUwBPE3D0WITT/J+Yaj+YUfK3EWvebq7vMyUeYgH8p4NVTOqktpm3wDmnKZGxUEi6vylr4Q84I8Q==" saltValue="sj4WfSAFd+ut5oOdotQiKA==" spinCount="100000" sheet="1" objects="1" scenario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M14" sqref="M14"/>
    </sheetView>
  </sheetViews>
  <sheetFormatPr defaultColWidth="9.140625" defaultRowHeight="15" x14ac:dyDescent="0.25"/>
  <cols>
    <col min="1" max="16384" width="9.140625" style="2"/>
  </cols>
  <sheetData>
    <row r="1" spans="1:14" ht="15.75" x14ac:dyDescent="0.25">
      <c r="E1" s="23" t="s">
        <v>18</v>
      </c>
    </row>
    <row r="2" spans="1:14" x14ac:dyDescent="0.25">
      <c r="A2" s="4" t="s">
        <v>13</v>
      </c>
      <c r="K2" s="4" t="s">
        <v>1</v>
      </c>
      <c r="M2" s="5">
        <f>M40</f>
        <v>66.63000000000001</v>
      </c>
    </row>
    <row r="4" spans="1:14" x14ac:dyDescent="0.25">
      <c r="A4" s="6"/>
      <c r="B4" s="26">
        <v>42552</v>
      </c>
      <c r="C4" s="26">
        <v>42583</v>
      </c>
      <c r="D4" s="26">
        <v>42614</v>
      </c>
      <c r="E4" s="26">
        <v>42644</v>
      </c>
      <c r="F4" s="26">
        <v>42675</v>
      </c>
      <c r="G4" s="26">
        <v>42705</v>
      </c>
      <c r="H4" s="26">
        <v>42736</v>
      </c>
      <c r="I4" s="26">
        <v>42767</v>
      </c>
      <c r="J4" s="26">
        <v>42795</v>
      </c>
      <c r="K4" s="26">
        <v>42826</v>
      </c>
      <c r="L4" s="26">
        <v>42856</v>
      </c>
      <c r="M4" s="26">
        <v>42887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</v>
      </c>
      <c r="F5" s="10">
        <f t="shared" si="0"/>
        <v>7</v>
      </c>
      <c r="G5" s="10">
        <f t="shared" si="0"/>
        <v>11.84</v>
      </c>
      <c r="H5" s="10">
        <f t="shared" si="0"/>
        <v>18.96</v>
      </c>
      <c r="I5" s="10">
        <f t="shared" si="0"/>
        <v>40.36</v>
      </c>
      <c r="J5" s="10">
        <f t="shared" si="0"/>
        <v>57.17</v>
      </c>
      <c r="K5" s="10">
        <f t="shared" si="0"/>
        <v>61.620000000000005</v>
      </c>
      <c r="L5" s="10">
        <f t="shared" si="0"/>
        <v>66.490000000000009</v>
      </c>
      <c r="M5" s="11">
        <f t="shared" si="0"/>
        <v>66.490000000000009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5">
        <v>0.6</v>
      </c>
      <c r="G6" s="15">
        <v>0.05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5">
        <v>0.14000000000000001</v>
      </c>
      <c r="I7" s="15">
        <v>0.8</v>
      </c>
      <c r="J7" s="14">
        <v>0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5">
        <v>0.27</v>
      </c>
      <c r="I8" s="15">
        <v>1.38</v>
      </c>
      <c r="J8" s="14">
        <v>0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5">
        <v>0.06</v>
      </c>
      <c r="F9" s="14">
        <v>0</v>
      </c>
      <c r="G9" s="14">
        <v>0</v>
      </c>
      <c r="H9" s="14">
        <v>0</v>
      </c>
      <c r="I9" s="15">
        <v>0.44</v>
      </c>
      <c r="J9" s="14">
        <v>0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3.22</v>
      </c>
      <c r="I10" s="15">
        <v>0.12</v>
      </c>
      <c r="J10" s="15">
        <v>0.78</v>
      </c>
      <c r="K10" s="14">
        <v>0</v>
      </c>
      <c r="L10" s="14">
        <v>0</v>
      </c>
      <c r="M10" s="14">
        <v>0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5">
        <v>1.1299999999999999</v>
      </c>
      <c r="J11" s="15">
        <v>0.38</v>
      </c>
      <c r="K11" s="14">
        <v>0</v>
      </c>
      <c r="L11" s="14">
        <v>0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5">
        <v>0.01</v>
      </c>
      <c r="G12" s="14">
        <v>0</v>
      </c>
      <c r="H12" s="15">
        <v>0.47</v>
      </c>
      <c r="I12" s="15">
        <v>2.86</v>
      </c>
      <c r="J12" s="15">
        <v>0.05</v>
      </c>
      <c r="K12" s="15">
        <v>1.76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5">
        <v>0.9</v>
      </c>
      <c r="H13" s="15">
        <v>3.21</v>
      </c>
      <c r="I13" s="15">
        <v>0.75</v>
      </c>
      <c r="J13" s="14">
        <v>0</v>
      </c>
      <c r="K13" s="15">
        <v>1.56</v>
      </c>
      <c r="L13" s="14">
        <v>0</v>
      </c>
      <c r="M13" s="14">
        <v>0</v>
      </c>
      <c r="N13" s="24">
        <v>8</v>
      </c>
    </row>
    <row r="14" spans="1:14" ht="14.45" x14ac:dyDescent="0.3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5">
        <v>0.52</v>
      </c>
      <c r="H14" s="15">
        <v>1.42</v>
      </c>
      <c r="I14" s="15">
        <v>1.04</v>
      </c>
      <c r="J14" s="14">
        <v>0</v>
      </c>
      <c r="K14" s="15">
        <v>0.13</v>
      </c>
      <c r="L14" s="14">
        <v>0</v>
      </c>
      <c r="M14" s="15">
        <v>0.14000000000000001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5">
        <v>0.85</v>
      </c>
      <c r="H15" s="15">
        <v>1.55</v>
      </c>
      <c r="I15" s="15">
        <v>1.51</v>
      </c>
      <c r="J15" s="14">
        <v>0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0.24</v>
      </c>
      <c r="H16" s="15">
        <v>2.4700000000000002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5">
        <v>0.75</v>
      </c>
      <c r="I17" s="14">
        <v>0</v>
      </c>
      <c r="J17" s="14">
        <v>0</v>
      </c>
      <c r="K17" s="15">
        <v>0.2</v>
      </c>
      <c r="L17" s="14">
        <v>0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5">
        <v>0.43</v>
      </c>
      <c r="I18" s="14">
        <v>0</v>
      </c>
      <c r="J18" s="14">
        <v>0</v>
      </c>
      <c r="K18" s="15">
        <v>0.27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5">
        <v>0.92</v>
      </c>
      <c r="F19" s="14">
        <v>0</v>
      </c>
      <c r="G19" s="15">
        <v>0.28999999999999998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5">
        <v>0.01</v>
      </c>
      <c r="F20" s="14">
        <v>0</v>
      </c>
      <c r="G20" s="15">
        <v>1.1399999999999999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5">
        <v>0.68</v>
      </c>
      <c r="F21" s="14">
        <v>0</v>
      </c>
      <c r="G21" s="15">
        <v>2.41</v>
      </c>
      <c r="H21" s="14">
        <v>0</v>
      </c>
      <c r="I21" s="15">
        <v>0.87</v>
      </c>
      <c r="J21" s="14">
        <v>0</v>
      </c>
      <c r="K21" s="14">
        <v>0</v>
      </c>
      <c r="L21" s="14">
        <v>0</v>
      </c>
      <c r="M21" s="14">
        <v>0</v>
      </c>
      <c r="N21" s="24">
        <v>16</v>
      </c>
    </row>
    <row r="22" spans="1:14" x14ac:dyDescent="0.25">
      <c r="A22" s="28">
        <v>17</v>
      </c>
      <c r="B22" s="14">
        <v>0</v>
      </c>
      <c r="C22" s="14">
        <v>0</v>
      </c>
      <c r="D22" s="14">
        <v>0</v>
      </c>
      <c r="E22" s="15">
        <v>0.14000000000000001</v>
      </c>
      <c r="F22" s="14">
        <v>0</v>
      </c>
      <c r="G22" s="14">
        <v>0</v>
      </c>
      <c r="H22" s="14">
        <v>0</v>
      </c>
      <c r="I22" s="15">
        <v>0.79</v>
      </c>
      <c r="J22" s="14">
        <v>0</v>
      </c>
      <c r="K22" s="15">
        <v>0.19</v>
      </c>
      <c r="L22" s="14">
        <v>0</v>
      </c>
      <c r="M22" s="14">
        <v>0</v>
      </c>
      <c r="N22" s="24">
        <v>17</v>
      </c>
    </row>
    <row r="23" spans="1:14" x14ac:dyDescent="0.25">
      <c r="A23" s="28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5">
        <v>1.41</v>
      </c>
      <c r="J23" s="14">
        <v>0</v>
      </c>
      <c r="K23" s="15">
        <v>0.14000000000000001</v>
      </c>
      <c r="L23" s="14">
        <v>0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5">
        <v>2.85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5">
        <v>1.84</v>
      </c>
      <c r="I25" s="15">
        <v>2.06</v>
      </c>
      <c r="J25" s="14">
        <v>0</v>
      </c>
      <c r="K25" s="15">
        <v>0.41</v>
      </c>
      <c r="L25" s="14">
        <v>0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5">
        <v>2.7</v>
      </c>
      <c r="G26" s="14">
        <v>0</v>
      </c>
      <c r="H26" s="15">
        <v>0.6</v>
      </c>
      <c r="I26" s="15">
        <v>1.4</v>
      </c>
      <c r="J26" s="15">
        <v>1.55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5">
        <v>0.44</v>
      </c>
      <c r="G27" s="14">
        <v>0</v>
      </c>
      <c r="H27" s="15">
        <v>1.46</v>
      </c>
      <c r="I27" s="15">
        <v>0.05</v>
      </c>
      <c r="J27" s="15">
        <v>0.53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5">
        <v>0.62</v>
      </c>
      <c r="H28" s="15">
        <v>0.54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5">
        <v>0.1</v>
      </c>
      <c r="H29" s="15">
        <v>0.18</v>
      </c>
      <c r="I29" s="14">
        <v>0</v>
      </c>
      <c r="J29" s="15">
        <v>0.4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5">
        <v>2.38</v>
      </c>
      <c r="F30" s="14">
        <v>0</v>
      </c>
      <c r="G30" s="14">
        <v>0</v>
      </c>
      <c r="H30" s="14">
        <v>0</v>
      </c>
      <c r="I30" s="14">
        <v>0</v>
      </c>
      <c r="J30" s="15">
        <v>0.63</v>
      </c>
      <c r="K30" s="15">
        <v>0.21</v>
      </c>
      <c r="L30" s="14">
        <v>0</v>
      </c>
      <c r="M30" s="14">
        <v>0</v>
      </c>
      <c r="N30" s="24">
        <v>25</v>
      </c>
    </row>
    <row r="31" spans="1:14" x14ac:dyDescent="0.25">
      <c r="A31" s="28">
        <v>26</v>
      </c>
      <c r="B31" s="14">
        <v>0</v>
      </c>
      <c r="C31" s="14">
        <v>0</v>
      </c>
      <c r="D31" s="14">
        <v>0</v>
      </c>
      <c r="E31" s="15">
        <v>0.44</v>
      </c>
      <c r="F31" s="15">
        <v>0.63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26</v>
      </c>
    </row>
    <row r="32" spans="1:14" x14ac:dyDescent="0.25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5">
        <v>0.39</v>
      </c>
      <c r="G32" s="14">
        <v>0</v>
      </c>
      <c r="H32" s="14">
        <v>0</v>
      </c>
      <c r="I32" s="15">
        <v>0.2</v>
      </c>
      <c r="J32" s="15">
        <v>0.13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25">
      <c r="A33" s="28">
        <v>28</v>
      </c>
      <c r="B33" s="14">
        <v>0</v>
      </c>
      <c r="C33" s="14">
        <v>0</v>
      </c>
      <c r="D33" s="14">
        <v>0</v>
      </c>
      <c r="E33" s="15">
        <v>1.1499999999999999</v>
      </c>
      <c r="F33" s="15">
        <v>7.0000000000000007E-2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25">
      <c r="A34" s="28">
        <v>29</v>
      </c>
      <c r="B34" s="14">
        <v>0</v>
      </c>
      <c r="C34" s="14">
        <v>0</v>
      </c>
      <c r="D34" s="14">
        <v>0</v>
      </c>
      <c r="E34" s="15">
        <v>0.24</v>
      </c>
      <c r="F34" s="14">
        <v>0</v>
      </c>
      <c r="G34" s="14">
        <v>0</v>
      </c>
      <c r="H34" s="14">
        <v>0</v>
      </c>
      <c r="I34" s="14"/>
      <c r="J34" s="14">
        <v>0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25">
      <c r="A35" s="28">
        <v>30</v>
      </c>
      <c r="B35" s="14">
        <v>0</v>
      </c>
      <c r="C35" s="14">
        <v>0</v>
      </c>
      <c r="D35" s="14">
        <v>0</v>
      </c>
      <c r="E35" s="15">
        <v>0.9</v>
      </c>
      <c r="F35" s="14">
        <v>0</v>
      </c>
      <c r="G35" s="14">
        <v>0</v>
      </c>
      <c r="H35" s="14">
        <v>0</v>
      </c>
      <c r="I35" s="14"/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.75" thickBot="1" x14ac:dyDescent="0.3">
      <c r="A36" s="27">
        <v>31</v>
      </c>
      <c r="B36" s="14">
        <v>0</v>
      </c>
      <c r="C36" s="14">
        <v>0</v>
      </c>
      <c r="D36" s="14"/>
      <c r="E36" s="15">
        <v>0.08</v>
      </c>
      <c r="F36" s="14"/>
      <c r="G36" s="14">
        <v>0</v>
      </c>
      <c r="H36" s="14">
        <v>0</v>
      </c>
      <c r="I36" s="14"/>
      <c r="J36" s="14">
        <v>0</v>
      </c>
      <c r="K36" s="14"/>
      <c r="L36" s="14">
        <v>0</v>
      </c>
      <c r="M36" s="14"/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</v>
      </c>
      <c r="E37" s="17">
        <f t="shared" si="1"/>
        <v>7</v>
      </c>
      <c r="F37" s="17">
        <f t="shared" si="1"/>
        <v>4.84</v>
      </c>
      <c r="G37" s="17">
        <f t="shared" si="1"/>
        <v>7.12</v>
      </c>
      <c r="H37" s="17">
        <f t="shared" si="1"/>
        <v>21.400000000000002</v>
      </c>
      <c r="I37" s="17">
        <f t="shared" si="1"/>
        <v>16.809999999999999</v>
      </c>
      <c r="J37" s="17">
        <f t="shared" si="1"/>
        <v>4.45</v>
      </c>
      <c r="K37" s="17">
        <f t="shared" si="1"/>
        <v>4.87</v>
      </c>
      <c r="L37" s="17">
        <f t="shared" si="1"/>
        <v>0</v>
      </c>
      <c r="M37" s="17">
        <f t="shared" si="1"/>
        <v>0.14000000000000001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0</v>
      </c>
      <c r="E38" s="19">
        <f t="shared" si="2"/>
        <v>0.22580645161290322</v>
      </c>
      <c r="F38" s="19">
        <f t="shared" si="2"/>
        <v>0.16133333333333333</v>
      </c>
      <c r="G38" s="19">
        <f t="shared" si="2"/>
        <v>0.22967741935483871</v>
      </c>
      <c r="H38" s="19">
        <f t="shared" si="2"/>
        <v>0.69032258064516139</v>
      </c>
      <c r="I38" s="19">
        <f>AVERAGE(I6:I36)</f>
        <v>0.60035714285714281</v>
      </c>
      <c r="J38" s="19">
        <f t="shared" si="2"/>
        <v>0.1435483870967742</v>
      </c>
      <c r="K38" s="19">
        <f t="shared" si="2"/>
        <v>0.16233333333333333</v>
      </c>
      <c r="L38" s="19">
        <f t="shared" si="2"/>
        <v>0</v>
      </c>
      <c r="M38" s="19">
        <f t="shared" si="2"/>
        <v>4.6666666666666671E-3</v>
      </c>
      <c r="N38" s="18" t="s">
        <v>4</v>
      </c>
    </row>
    <row r="39" spans="1:14" x14ac:dyDescent="0.25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ht="14.45" x14ac:dyDescent="0.3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</v>
      </c>
      <c r="E40" s="15">
        <f t="shared" si="3"/>
        <v>7</v>
      </c>
      <c r="F40" s="15">
        <f t="shared" si="3"/>
        <v>11.84</v>
      </c>
      <c r="G40" s="15">
        <f t="shared" si="3"/>
        <v>18.96</v>
      </c>
      <c r="H40" s="15">
        <f t="shared" si="3"/>
        <v>40.36</v>
      </c>
      <c r="I40" s="15">
        <f t="shared" si="3"/>
        <v>57.17</v>
      </c>
      <c r="J40" s="15">
        <f t="shared" si="3"/>
        <v>61.620000000000005</v>
      </c>
      <c r="K40" s="15">
        <f t="shared" si="3"/>
        <v>66.490000000000009</v>
      </c>
      <c r="L40" s="15">
        <f t="shared" si="3"/>
        <v>66.490000000000009</v>
      </c>
      <c r="M40" s="15">
        <f t="shared" si="3"/>
        <v>66.63000000000001</v>
      </c>
      <c r="N40" s="20" t="s">
        <v>5</v>
      </c>
    </row>
  </sheetData>
  <sheetProtection algorithmName="SHA-512" hashValue="F53r4KenNxugmkqa5TuuIvpiE0LOWXRZtW8F5vpKSlwSzWwFTnAuAnhJZgJfX1Ym7D2+hpfSQ+1r42v2Oy0x7Q==" saltValue="l5O8TH0KStB/MjwEbsQHm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M14" sqref="M14"/>
    </sheetView>
  </sheetViews>
  <sheetFormatPr defaultColWidth="9.140625" defaultRowHeight="15" x14ac:dyDescent="0.25"/>
  <cols>
    <col min="1" max="16384" width="9.140625" style="2"/>
  </cols>
  <sheetData>
    <row r="1" spans="1:14" ht="15.75" x14ac:dyDescent="0.25">
      <c r="E1" s="23" t="s">
        <v>18</v>
      </c>
    </row>
    <row r="2" spans="1:14" x14ac:dyDescent="0.25">
      <c r="A2" s="4" t="s">
        <v>11</v>
      </c>
      <c r="K2" s="4" t="s">
        <v>1</v>
      </c>
      <c r="M2" s="5">
        <f>M40</f>
        <v>92.88000000000001</v>
      </c>
    </row>
    <row r="4" spans="1:14" x14ac:dyDescent="0.25">
      <c r="A4" s="6"/>
      <c r="B4" s="26">
        <v>42552</v>
      </c>
      <c r="C4" s="26">
        <v>42583</v>
      </c>
      <c r="D4" s="26">
        <v>42614</v>
      </c>
      <c r="E4" s="26">
        <v>42644</v>
      </c>
      <c r="F4" s="26">
        <v>42675</v>
      </c>
      <c r="G4" s="26">
        <v>42705</v>
      </c>
      <c r="H4" s="26">
        <v>42736</v>
      </c>
      <c r="I4" s="26">
        <v>42767</v>
      </c>
      <c r="J4" s="26">
        <v>42795</v>
      </c>
      <c r="K4" s="26">
        <v>42826</v>
      </c>
      <c r="L4" s="26">
        <v>42856</v>
      </c>
      <c r="M4" s="26">
        <v>42887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</v>
      </c>
      <c r="F5" s="10">
        <f t="shared" si="0"/>
        <v>9.3700000000000028</v>
      </c>
      <c r="G5" s="10">
        <f t="shared" si="0"/>
        <v>16.490000000000002</v>
      </c>
      <c r="H5" s="10">
        <f t="shared" si="0"/>
        <v>28.73</v>
      </c>
      <c r="I5" s="10">
        <f t="shared" si="0"/>
        <v>54.970000000000006</v>
      </c>
      <c r="J5" s="10">
        <f t="shared" si="0"/>
        <v>79.400000000000006</v>
      </c>
      <c r="K5" s="10">
        <f t="shared" si="0"/>
        <v>86.26</v>
      </c>
      <c r="L5" s="10">
        <f t="shared" si="0"/>
        <v>92.73</v>
      </c>
      <c r="M5" s="11">
        <f t="shared" si="0"/>
        <v>92.73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5">
        <v>0.53</v>
      </c>
      <c r="G6" s="15">
        <v>0.06</v>
      </c>
      <c r="H6" s="15">
        <v>0.08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5">
        <v>0.08</v>
      </c>
      <c r="I7" s="15">
        <v>1.03</v>
      </c>
      <c r="J7" s="14">
        <v>0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5">
        <v>2.44</v>
      </c>
      <c r="I8" s="15">
        <v>1.95</v>
      </c>
      <c r="J8" s="14">
        <v>0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5">
        <v>0.04</v>
      </c>
      <c r="F9" s="14">
        <v>0</v>
      </c>
      <c r="G9" s="14">
        <v>0</v>
      </c>
      <c r="H9" s="14">
        <v>0</v>
      </c>
      <c r="I9" s="15">
        <v>0.68</v>
      </c>
      <c r="J9" s="14">
        <v>0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2.27</v>
      </c>
      <c r="I10" s="15">
        <v>0.06</v>
      </c>
      <c r="J10" s="15">
        <v>1.0900000000000001</v>
      </c>
      <c r="K10" s="14">
        <v>0</v>
      </c>
      <c r="L10" s="14">
        <v>0</v>
      </c>
      <c r="M10" s="14">
        <v>0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5">
        <v>1.2</v>
      </c>
      <c r="J11" s="15">
        <v>0.66</v>
      </c>
      <c r="K11" s="14">
        <v>0</v>
      </c>
      <c r="L11" s="14">
        <v>0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5">
        <v>0.05</v>
      </c>
      <c r="G12" s="14">
        <v>0</v>
      </c>
      <c r="H12" s="15">
        <v>0.77</v>
      </c>
      <c r="I12" s="15">
        <v>5.46</v>
      </c>
      <c r="J12" s="15">
        <v>0.02</v>
      </c>
      <c r="K12" s="15">
        <v>2.88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5">
        <v>1.6</v>
      </c>
      <c r="H13" s="15">
        <v>3.8</v>
      </c>
      <c r="I13" s="15">
        <v>0.61</v>
      </c>
      <c r="J13" s="14">
        <v>0</v>
      </c>
      <c r="K13" s="15">
        <v>1.83</v>
      </c>
      <c r="L13" s="14">
        <v>0</v>
      </c>
      <c r="M13" s="14">
        <v>0</v>
      </c>
      <c r="N13" s="24">
        <v>8</v>
      </c>
    </row>
    <row r="14" spans="1:14" ht="14.45" x14ac:dyDescent="0.3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5">
        <v>0.59</v>
      </c>
      <c r="H14" s="15">
        <v>1.75</v>
      </c>
      <c r="I14" s="15">
        <v>0.94</v>
      </c>
      <c r="J14" s="14">
        <v>0</v>
      </c>
      <c r="K14" s="15">
        <v>0.22</v>
      </c>
      <c r="L14" s="14">
        <v>0</v>
      </c>
      <c r="M14" s="15">
        <v>0.15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5">
        <v>1.08</v>
      </c>
      <c r="H15" s="15">
        <v>3.18</v>
      </c>
      <c r="I15" s="15">
        <v>3.1</v>
      </c>
      <c r="J15" s="14">
        <v>0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0.44</v>
      </c>
      <c r="H16" s="15">
        <v>2.2599999999999998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5">
        <v>0.71</v>
      </c>
      <c r="I17" s="14">
        <v>0</v>
      </c>
      <c r="J17" s="14">
        <v>0</v>
      </c>
      <c r="K17" s="15">
        <v>0.37</v>
      </c>
      <c r="L17" s="14">
        <v>0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5">
        <v>0.06</v>
      </c>
      <c r="I18" s="14">
        <v>0</v>
      </c>
      <c r="J18" s="14">
        <v>0</v>
      </c>
      <c r="K18" s="15">
        <v>0.23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5">
        <v>1.32</v>
      </c>
      <c r="F19" s="14">
        <v>0</v>
      </c>
      <c r="G19" s="15">
        <v>0.61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5">
        <v>7.0000000000000007E-2</v>
      </c>
      <c r="F20" s="14">
        <v>0</v>
      </c>
      <c r="G20" s="15">
        <v>1.52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5">
        <v>0.73</v>
      </c>
      <c r="F21" s="14">
        <v>0</v>
      </c>
      <c r="G21" s="15">
        <v>5.21</v>
      </c>
      <c r="H21" s="14">
        <v>0</v>
      </c>
      <c r="I21" s="15">
        <v>1.17</v>
      </c>
      <c r="J21" s="14">
        <v>0</v>
      </c>
      <c r="K21" s="14">
        <v>0</v>
      </c>
      <c r="L21" s="14">
        <v>0</v>
      </c>
      <c r="M21" s="14">
        <v>0</v>
      </c>
      <c r="N21" s="24">
        <v>16</v>
      </c>
    </row>
    <row r="22" spans="1:14" x14ac:dyDescent="0.25">
      <c r="A22" s="28">
        <v>17</v>
      </c>
      <c r="B22" s="14">
        <v>0</v>
      </c>
      <c r="C22" s="14">
        <v>0</v>
      </c>
      <c r="D22" s="14">
        <v>0</v>
      </c>
      <c r="E22" s="15">
        <v>0.39</v>
      </c>
      <c r="F22" s="14">
        <v>0</v>
      </c>
      <c r="G22" s="14">
        <v>0</v>
      </c>
      <c r="H22" s="14">
        <v>0</v>
      </c>
      <c r="I22" s="15">
        <v>0.8</v>
      </c>
      <c r="J22" s="14">
        <v>0</v>
      </c>
      <c r="K22" s="15">
        <v>0.51</v>
      </c>
      <c r="L22" s="14">
        <v>0</v>
      </c>
      <c r="M22" s="14">
        <v>0</v>
      </c>
      <c r="N22" s="24">
        <v>17</v>
      </c>
    </row>
    <row r="23" spans="1:14" x14ac:dyDescent="0.25">
      <c r="A23" s="28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5">
        <v>1.89</v>
      </c>
      <c r="J23" s="14">
        <v>0</v>
      </c>
      <c r="K23" s="15">
        <v>0.09</v>
      </c>
      <c r="L23" s="14">
        <v>0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5">
        <v>2.41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5">
        <v>4.6399999999999997</v>
      </c>
      <c r="G25" s="14">
        <v>0</v>
      </c>
      <c r="H25" s="15">
        <v>1.92</v>
      </c>
      <c r="I25" s="15">
        <v>2.57</v>
      </c>
      <c r="J25" s="14">
        <v>0</v>
      </c>
      <c r="K25" s="15">
        <v>0.28000000000000003</v>
      </c>
      <c r="L25" s="14">
        <v>0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5">
        <v>0.68</v>
      </c>
      <c r="I26" s="15">
        <v>2.87</v>
      </c>
      <c r="J26" s="15">
        <v>2.74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5">
        <v>0.57999999999999996</v>
      </c>
      <c r="G27" s="14">
        <v>0</v>
      </c>
      <c r="H27" s="15">
        <v>2.93</v>
      </c>
      <c r="I27" s="15">
        <v>0.03</v>
      </c>
      <c r="J27" s="15">
        <v>0.32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5">
        <v>0.78</v>
      </c>
      <c r="H28" s="15">
        <v>0.69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5">
        <v>0.35</v>
      </c>
      <c r="H29" s="15">
        <v>0.21</v>
      </c>
      <c r="I29" s="14">
        <v>0</v>
      </c>
      <c r="J29" s="15">
        <v>0.42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5">
        <v>3.66</v>
      </c>
      <c r="F30" s="14">
        <v>0</v>
      </c>
      <c r="G30" s="14">
        <v>0</v>
      </c>
      <c r="H30" s="14">
        <v>0</v>
      </c>
      <c r="I30" s="14">
        <v>0</v>
      </c>
      <c r="J30" s="15">
        <v>1.32</v>
      </c>
      <c r="K30" s="15">
        <v>0.06</v>
      </c>
      <c r="L30" s="14">
        <v>0</v>
      </c>
      <c r="M30" s="14">
        <v>0</v>
      </c>
      <c r="N30" s="24">
        <v>25</v>
      </c>
    </row>
    <row r="31" spans="1:14" ht="14.45" x14ac:dyDescent="0.3">
      <c r="A31" s="28">
        <v>26</v>
      </c>
      <c r="B31" s="14">
        <v>0</v>
      </c>
      <c r="C31" s="14">
        <v>0</v>
      </c>
      <c r="D31" s="14">
        <v>0</v>
      </c>
      <c r="E31" s="15">
        <v>0.65</v>
      </c>
      <c r="F31" s="15">
        <v>0.78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26</v>
      </c>
    </row>
    <row r="32" spans="1:14" ht="14.45" x14ac:dyDescent="0.3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5">
        <v>0.51</v>
      </c>
      <c r="G32" s="14">
        <v>0</v>
      </c>
      <c r="H32" s="14">
        <v>0</v>
      </c>
      <c r="I32" s="15">
        <v>7.0000000000000007E-2</v>
      </c>
      <c r="J32" s="15">
        <v>0.28999999999999998</v>
      </c>
      <c r="K32" s="14">
        <v>0</v>
      </c>
      <c r="L32" s="14">
        <v>0</v>
      </c>
      <c r="M32" s="14">
        <v>0</v>
      </c>
      <c r="N32" s="24">
        <v>27</v>
      </c>
    </row>
    <row r="33" spans="1:14" ht="14.45" x14ac:dyDescent="0.3">
      <c r="A33" s="28">
        <v>28</v>
      </c>
      <c r="B33" s="14">
        <v>0</v>
      </c>
      <c r="C33" s="14">
        <v>0</v>
      </c>
      <c r="D33" s="14">
        <v>0</v>
      </c>
      <c r="E33" s="15">
        <v>0.93</v>
      </c>
      <c r="F33" s="15">
        <v>0.03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4">
        <v>28</v>
      </c>
    </row>
    <row r="34" spans="1:14" ht="14.45" x14ac:dyDescent="0.3">
      <c r="A34" s="28">
        <v>29</v>
      </c>
      <c r="B34" s="14">
        <v>0</v>
      </c>
      <c r="C34" s="14">
        <v>0</v>
      </c>
      <c r="D34" s="14">
        <v>0</v>
      </c>
      <c r="E34" s="15">
        <v>0.21</v>
      </c>
      <c r="F34" s="14">
        <v>0</v>
      </c>
      <c r="G34" s="14">
        <v>0</v>
      </c>
      <c r="H34" s="14">
        <v>0</v>
      </c>
      <c r="I34" s="14"/>
      <c r="J34" s="14">
        <v>0</v>
      </c>
      <c r="K34" s="14">
        <v>0</v>
      </c>
      <c r="L34" s="14">
        <v>0</v>
      </c>
      <c r="M34" s="14">
        <v>0</v>
      </c>
      <c r="N34" s="24">
        <v>29</v>
      </c>
    </row>
    <row r="35" spans="1:14" ht="14.45" x14ac:dyDescent="0.3">
      <c r="A35" s="28">
        <v>30</v>
      </c>
      <c r="B35" s="14">
        <v>0</v>
      </c>
      <c r="C35" s="14">
        <v>0</v>
      </c>
      <c r="D35" s="14">
        <v>0</v>
      </c>
      <c r="E35" s="15">
        <v>1.31</v>
      </c>
      <c r="F35" s="14">
        <v>0</v>
      </c>
      <c r="G35" s="14">
        <v>0</v>
      </c>
      <c r="H35" s="14">
        <v>0</v>
      </c>
      <c r="I35" s="14"/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thickBot="1" x14ac:dyDescent="0.35">
      <c r="A36" s="27">
        <v>31</v>
      </c>
      <c r="B36" s="14">
        <v>0</v>
      </c>
      <c r="C36" s="14">
        <v>0</v>
      </c>
      <c r="D36" s="14"/>
      <c r="E36" s="15">
        <v>0.06</v>
      </c>
      <c r="F36" s="14"/>
      <c r="G36" s="14">
        <v>0</v>
      </c>
      <c r="H36" s="14">
        <v>0</v>
      </c>
      <c r="I36" s="14"/>
      <c r="J36" s="14">
        <v>0</v>
      </c>
      <c r="K36" s="14"/>
      <c r="L36" s="14">
        <v>0</v>
      </c>
      <c r="M36" s="14"/>
      <c r="N36" s="21">
        <v>31</v>
      </c>
    </row>
    <row r="37" spans="1:14" ht="14.45" x14ac:dyDescent="0.3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</v>
      </c>
      <c r="E37" s="17">
        <f t="shared" si="1"/>
        <v>9.3700000000000028</v>
      </c>
      <c r="F37" s="17">
        <f t="shared" si="1"/>
        <v>7.12</v>
      </c>
      <c r="G37" s="17">
        <f t="shared" si="1"/>
        <v>12.239999999999998</v>
      </c>
      <c r="H37" s="17">
        <f t="shared" si="1"/>
        <v>26.240000000000006</v>
      </c>
      <c r="I37" s="17">
        <f t="shared" si="1"/>
        <v>24.43</v>
      </c>
      <c r="J37" s="17">
        <f t="shared" si="1"/>
        <v>6.86</v>
      </c>
      <c r="K37" s="17">
        <f t="shared" si="1"/>
        <v>6.47</v>
      </c>
      <c r="L37" s="17">
        <f t="shared" si="1"/>
        <v>0</v>
      </c>
      <c r="M37" s="17">
        <f t="shared" si="1"/>
        <v>0.15</v>
      </c>
      <c r="N37" s="18" t="s">
        <v>3</v>
      </c>
    </row>
    <row r="38" spans="1:14" ht="14.45" x14ac:dyDescent="0.3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0</v>
      </c>
      <c r="E38" s="19">
        <f t="shared" si="2"/>
        <v>0.30225806451612913</v>
      </c>
      <c r="F38" s="19">
        <f t="shared" si="2"/>
        <v>0.23733333333333334</v>
      </c>
      <c r="G38" s="19">
        <f t="shared" si="2"/>
        <v>0.3948387096774193</v>
      </c>
      <c r="H38" s="19">
        <f t="shared" si="2"/>
        <v>0.84645161290322601</v>
      </c>
      <c r="I38" s="19">
        <f>AVERAGE(I6:I36)</f>
        <v>0.87249999999999994</v>
      </c>
      <c r="J38" s="19">
        <f t="shared" si="2"/>
        <v>0.22129032258064518</v>
      </c>
      <c r="K38" s="19">
        <f t="shared" si="2"/>
        <v>0.21566666666666665</v>
      </c>
      <c r="L38" s="19">
        <f t="shared" si="2"/>
        <v>0</v>
      </c>
      <c r="M38" s="19">
        <f t="shared" si="2"/>
        <v>5.0000000000000001E-3</v>
      </c>
      <c r="N38" s="18" t="s">
        <v>4</v>
      </c>
    </row>
    <row r="39" spans="1:14" ht="14.45" x14ac:dyDescent="0.3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ht="14.45" x14ac:dyDescent="0.3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</v>
      </c>
      <c r="E40" s="15">
        <f t="shared" si="3"/>
        <v>9.3700000000000028</v>
      </c>
      <c r="F40" s="15">
        <f t="shared" si="3"/>
        <v>16.490000000000002</v>
      </c>
      <c r="G40" s="15">
        <f t="shared" si="3"/>
        <v>28.73</v>
      </c>
      <c r="H40" s="15">
        <f t="shared" si="3"/>
        <v>54.970000000000006</v>
      </c>
      <c r="I40" s="15">
        <f t="shared" si="3"/>
        <v>79.400000000000006</v>
      </c>
      <c r="J40" s="15">
        <f t="shared" si="3"/>
        <v>86.26</v>
      </c>
      <c r="K40" s="15">
        <f t="shared" si="3"/>
        <v>92.73</v>
      </c>
      <c r="L40" s="15">
        <f t="shared" si="3"/>
        <v>92.73</v>
      </c>
      <c r="M40" s="15">
        <f t="shared" si="3"/>
        <v>92.88000000000001</v>
      </c>
      <c r="N40" s="20" t="s">
        <v>5</v>
      </c>
    </row>
  </sheetData>
  <sheetProtection algorithmName="SHA-512" hashValue="4on2nKfmGipGgDHKNXKWcpoP7Jk070JSj7eaXVnhuMby9S6fWOG65owIoPtLHw4jhtKpaAsiumOhoQqXfa2quQ==" saltValue="XBcdwS6f5RRMYlQI8dclz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LAGUNITAS</vt:lpstr>
      <vt:lpstr>CM</vt:lpstr>
      <vt:lpstr>ALPINE</vt:lpstr>
      <vt:lpstr>BON TEMPE</vt:lpstr>
      <vt:lpstr>KENT</vt:lpstr>
      <vt:lpstr>LAG RANGER</vt:lpstr>
      <vt:lpstr>NIC-DAM</vt:lpstr>
      <vt:lpstr>NIC-TOWN</vt:lpstr>
      <vt:lpstr>PHOENIX</vt:lpstr>
      <vt:lpstr>SOULAJULE</vt:lpstr>
      <vt:lpstr>TOCALOMA</vt:lpstr>
      <vt:lpstr>SUMMARY</vt:lpstr>
      <vt:lpstr>CM!Print_Area</vt:lpstr>
      <vt:lpstr>LAGUNITAS!Print_Area</vt:lpstr>
    </vt:vector>
  </TitlesOfParts>
  <Company>Marin Municipal Water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Mix</dc:creator>
  <cp:lastModifiedBy>Timothy Urso</cp:lastModifiedBy>
  <cp:lastPrinted>2016-10-26T15:42:14Z</cp:lastPrinted>
  <dcterms:created xsi:type="dcterms:W3CDTF">2015-07-02T16:25:13Z</dcterms:created>
  <dcterms:modified xsi:type="dcterms:W3CDTF">2021-06-15T19:13:51Z</dcterms:modified>
</cp:coreProperties>
</file>