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rso\AppData\Roaming\OpenText\OTEdit\EC_contentserver\c20363724\"/>
    </mc:Choice>
  </mc:AlternateContent>
  <workbookProtection workbookAlgorithmName="SHA-512" workbookHashValue="KZFS+tyrKd5Hfmj+SW5nyrVDVyB2cAQaFtYLJLvSTh1Wd6K2BFNLO401OUVcqs0vwaPCToomyoB8N1rz1AdOpw==" workbookSaltValue="mGOL2p8UgVBonazLAczFJg==" workbookSpinCount="100000" lockStructure="1"/>
  <bookViews>
    <workbookView xWindow="-30" yWindow="270" windowWidth="19995" windowHeight="14295" tabRatio="634" firstSheet="3" activeTab="6"/>
  </bookViews>
  <sheets>
    <sheet name="LAGUNITAS" sheetId="6" r:id="rId1"/>
    <sheet name="CM" sheetId="1" r:id="rId2"/>
    <sheet name="ALPINE" sheetId="4" r:id="rId3"/>
    <sheet name="BON TEMPE" sheetId="5" r:id="rId4"/>
    <sheet name="KENT" sheetId="3" r:id="rId5"/>
    <sheet name="LAG RANGER" sheetId="11" r:id="rId6"/>
    <sheet name="NIC-DAM" sheetId="2" r:id="rId7"/>
    <sheet name="NIC-TOWN" sheetId="9" r:id="rId8"/>
    <sheet name="PHOENIX" sheetId="7" r:id="rId9"/>
    <sheet name="SOULAJULE" sheetId="8" r:id="rId10"/>
    <sheet name="TOCALOMA" sheetId="10" r:id="rId11"/>
    <sheet name="SUMMARY" sheetId="12" r:id="rId12"/>
  </sheets>
  <definedNames>
    <definedName name="_xlnm.Print_Area" localSheetId="1">CM!$A$1:$O$41</definedName>
    <definedName name="_xlnm.Print_Area" localSheetId="0">LAGUNITAS!$A$1:$O$41</definedName>
  </definedNames>
  <calcPr calcId="162913" calcMode="manual"/>
</workbook>
</file>

<file path=xl/calcChain.xml><?xml version="1.0" encoding="utf-8"?>
<calcChain xmlns="http://schemas.openxmlformats.org/spreadsheetml/2006/main">
  <c r="M38" i="10" l="1"/>
  <c r="L38" i="10"/>
  <c r="K38" i="10"/>
  <c r="J38" i="10"/>
  <c r="I38" i="10"/>
  <c r="H38" i="10"/>
  <c r="G38" i="10"/>
  <c r="F38" i="10"/>
  <c r="E38" i="10"/>
  <c r="D38" i="10"/>
  <c r="C38" i="10"/>
  <c r="B38" i="10"/>
  <c r="M37" i="10"/>
  <c r="M25" i="12" s="1"/>
  <c r="L37" i="10"/>
  <c r="L25" i="12" s="1"/>
  <c r="K37" i="10"/>
  <c r="K25" i="12" s="1"/>
  <c r="J37" i="10"/>
  <c r="J25" i="12" s="1"/>
  <c r="I37" i="10"/>
  <c r="I25" i="12" s="1"/>
  <c r="H37" i="10"/>
  <c r="H25" i="12" s="1"/>
  <c r="G37" i="10"/>
  <c r="G25" i="12" s="1"/>
  <c r="F37" i="10"/>
  <c r="F25" i="12" s="1"/>
  <c r="E37" i="10"/>
  <c r="E25" i="12" s="1"/>
  <c r="D37" i="10"/>
  <c r="C37" i="10"/>
  <c r="C25" i="12" s="1"/>
  <c r="B37" i="10"/>
  <c r="B40" i="10" s="1"/>
  <c r="C5" i="10" s="1"/>
  <c r="C40" i="10" s="1"/>
  <c r="D5" i="10" s="1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M21" i="12" s="1"/>
  <c r="L37" i="8"/>
  <c r="L21" i="12" s="1"/>
  <c r="K37" i="8"/>
  <c r="K21" i="12" s="1"/>
  <c r="J37" i="8"/>
  <c r="J21" i="12" s="1"/>
  <c r="I37" i="8"/>
  <c r="I21" i="12" s="1"/>
  <c r="H37" i="8"/>
  <c r="H21" i="12" s="1"/>
  <c r="G37" i="8"/>
  <c r="G21" i="12" s="1"/>
  <c r="F37" i="8"/>
  <c r="F21" i="12" s="1"/>
  <c r="E37" i="8"/>
  <c r="D37" i="8"/>
  <c r="D21" i="12" s="1"/>
  <c r="C37" i="8"/>
  <c r="B37" i="8"/>
  <c r="B40" i="8" s="1"/>
  <c r="C5" i="8" s="1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M19" i="12" s="1"/>
  <c r="L37" i="7"/>
  <c r="L19" i="12" s="1"/>
  <c r="K37" i="7"/>
  <c r="K19" i="12" s="1"/>
  <c r="J37" i="7"/>
  <c r="J19" i="12" s="1"/>
  <c r="I37" i="7"/>
  <c r="I19" i="12" s="1"/>
  <c r="H37" i="7"/>
  <c r="H19" i="12" s="1"/>
  <c r="G37" i="7"/>
  <c r="G19" i="12" s="1"/>
  <c r="F37" i="7"/>
  <c r="F19" i="12" s="1"/>
  <c r="E37" i="7"/>
  <c r="D37" i="7"/>
  <c r="D19" i="12" s="1"/>
  <c r="C37" i="7"/>
  <c r="C19" i="12" s="1"/>
  <c r="B37" i="7"/>
  <c r="B40" i="7" s="1"/>
  <c r="C5" i="7" s="1"/>
  <c r="M38" i="9"/>
  <c r="L38" i="9"/>
  <c r="K38" i="9"/>
  <c r="J38" i="9"/>
  <c r="I38" i="9"/>
  <c r="H38" i="9"/>
  <c r="G38" i="9"/>
  <c r="F38" i="9"/>
  <c r="E38" i="9"/>
  <c r="D38" i="9"/>
  <c r="C38" i="9"/>
  <c r="B38" i="9"/>
  <c r="M37" i="9"/>
  <c r="M23" i="12" s="1"/>
  <c r="L37" i="9"/>
  <c r="L23" i="12" s="1"/>
  <c r="K37" i="9"/>
  <c r="K23" i="12" s="1"/>
  <c r="J37" i="9"/>
  <c r="J23" i="12" s="1"/>
  <c r="I37" i="9"/>
  <c r="H37" i="9"/>
  <c r="H23" i="12" s="1"/>
  <c r="G37" i="9"/>
  <c r="F37" i="9"/>
  <c r="F23" i="12" s="1"/>
  <c r="E37" i="9"/>
  <c r="D37" i="9"/>
  <c r="D23" i="12" s="1"/>
  <c r="C37" i="9"/>
  <c r="B37" i="9"/>
  <c r="B40" i="9"/>
  <c r="C5" i="9" s="1"/>
  <c r="C40" i="9" s="1"/>
  <c r="D5" i="9" s="1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M9" i="12" s="1"/>
  <c r="L37" i="2"/>
  <c r="K37" i="2"/>
  <c r="K9" i="12" s="1"/>
  <c r="J37" i="2"/>
  <c r="J9" i="12" s="1"/>
  <c r="I37" i="2"/>
  <c r="I9" i="12" s="1"/>
  <c r="H37" i="2"/>
  <c r="H9" i="12" s="1"/>
  <c r="G37" i="2"/>
  <c r="G9" i="12" s="1"/>
  <c r="F37" i="2"/>
  <c r="F9" i="12" s="1"/>
  <c r="E37" i="2"/>
  <c r="E9" i="12" s="1"/>
  <c r="D37" i="2"/>
  <c r="C37" i="2"/>
  <c r="B37" i="2"/>
  <c r="B40" i="2" s="1"/>
  <c r="C5" i="2" s="1"/>
  <c r="C40" i="2" s="1"/>
  <c r="D5" i="2" s="1"/>
  <c r="M38" i="11"/>
  <c r="L38" i="11"/>
  <c r="K38" i="11"/>
  <c r="J38" i="11"/>
  <c r="I38" i="11"/>
  <c r="H38" i="11"/>
  <c r="G38" i="11"/>
  <c r="F38" i="11"/>
  <c r="E38" i="11"/>
  <c r="D38" i="11"/>
  <c r="C38" i="11"/>
  <c r="B38" i="11"/>
  <c r="M37" i="11"/>
  <c r="L37" i="11"/>
  <c r="K37" i="11"/>
  <c r="K27" i="12" s="1"/>
  <c r="J37" i="11"/>
  <c r="J27" i="12" s="1"/>
  <c r="I37" i="11"/>
  <c r="I27" i="12" s="1"/>
  <c r="H37" i="11"/>
  <c r="H27" i="12" s="1"/>
  <c r="G37" i="11"/>
  <c r="G27" i="12" s="1"/>
  <c r="F37" i="11"/>
  <c r="F27" i="12" s="1"/>
  <c r="E37" i="11"/>
  <c r="D37" i="11"/>
  <c r="C37" i="11"/>
  <c r="B37" i="11"/>
  <c r="B40" i="11"/>
  <c r="C5" i="11" s="1"/>
  <c r="C40" i="11" s="1"/>
  <c r="D5" i="11" s="1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L37" i="3"/>
  <c r="K37" i="3"/>
  <c r="K11" i="12" s="1"/>
  <c r="J37" i="3"/>
  <c r="J11" i="12" s="1"/>
  <c r="I37" i="3"/>
  <c r="I11" i="12" s="1"/>
  <c r="H37" i="3"/>
  <c r="H11" i="12" s="1"/>
  <c r="G37" i="3"/>
  <c r="G11" i="12" s="1"/>
  <c r="F37" i="3"/>
  <c r="F11" i="12" s="1"/>
  <c r="E37" i="3"/>
  <c r="E11" i="12" s="1"/>
  <c r="D37" i="3"/>
  <c r="D11" i="12" s="1"/>
  <c r="C37" i="3"/>
  <c r="C11" i="12" s="1"/>
  <c r="B37" i="3"/>
  <c r="B11" i="12" s="1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M15" i="12" s="1"/>
  <c r="L37" i="5"/>
  <c r="L15" i="12" s="1"/>
  <c r="K37" i="5"/>
  <c r="K15" i="12" s="1"/>
  <c r="J37" i="5"/>
  <c r="J15" i="12" s="1"/>
  <c r="I37" i="5"/>
  <c r="I15" i="12" s="1"/>
  <c r="H37" i="5"/>
  <c r="H15" i="12" s="1"/>
  <c r="G37" i="5"/>
  <c r="G15" i="12" s="1"/>
  <c r="F37" i="5"/>
  <c r="F15" i="12" s="1"/>
  <c r="E37" i="5"/>
  <c r="E15" i="12" s="1"/>
  <c r="D37" i="5"/>
  <c r="C37" i="5"/>
  <c r="C15" i="12" s="1"/>
  <c r="B37" i="5"/>
  <c r="B40" i="5" s="1"/>
  <c r="C5" i="5" s="1"/>
  <c r="C40" i="5" s="1"/>
  <c r="D5" i="5" s="1"/>
  <c r="M38" i="4"/>
  <c r="L38" i="4"/>
  <c r="K38" i="4"/>
  <c r="J38" i="4"/>
  <c r="I38" i="4"/>
  <c r="H38" i="4"/>
  <c r="G38" i="4"/>
  <c r="F38" i="4"/>
  <c r="E38" i="4"/>
  <c r="D38" i="4"/>
  <c r="C38" i="4"/>
  <c r="B38" i="4"/>
  <c r="M37" i="4"/>
  <c r="M13" i="12" s="1"/>
  <c r="L37" i="4"/>
  <c r="L13" i="12" s="1"/>
  <c r="K37" i="4"/>
  <c r="K13" i="12" s="1"/>
  <c r="J37" i="4"/>
  <c r="J13" i="12" s="1"/>
  <c r="I37" i="4"/>
  <c r="I13" i="12" s="1"/>
  <c r="H37" i="4"/>
  <c r="H13" i="12" s="1"/>
  <c r="G37" i="4"/>
  <c r="G13" i="12" s="1"/>
  <c r="F37" i="4"/>
  <c r="F13" i="12" s="1"/>
  <c r="E37" i="4"/>
  <c r="E13" i="12" s="1"/>
  <c r="D37" i="4"/>
  <c r="D13" i="12" s="1"/>
  <c r="C37" i="4"/>
  <c r="C13" i="12" s="1"/>
  <c r="B37" i="4"/>
  <c r="B13" i="12" s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M7" i="12" s="1"/>
  <c r="L37" i="1"/>
  <c r="L7" i="12" s="1"/>
  <c r="K37" i="1"/>
  <c r="K7" i="12" s="1"/>
  <c r="J37" i="1"/>
  <c r="J7" i="12" s="1"/>
  <c r="I37" i="1"/>
  <c r="I7" i="12" s="1"/>
  <c r="H37" i="1"/>
  <c r="H7" i="12" s="1"/>
  <c r="G37" i="1"/>
  <c r="G7" i="12" s="1"/>
  <c r="F37" i="1"/>
  <c r="F7" i="12" s="1"/>
  <c r="E37" i="1"/>
  <c r="D37" i="1"/>
  <c r="D7" i="12" s="1"/>
  <c r="C37" i="1"/>
  <c r="C7" i="12" s="1"/>
  <c r="B37" i="1"/>
  <c r="B7" i="12" s="1"/>
  <c r="M27" i="12"/>
  <c r="L27" i="12"/>
  <c r="C27" i="12"/>
  <c r="I23" i="12"/>
  <c r="C23" i="12"/>
  <c r="M38" i="6"/>
  <c r="L38" i="6"/>
  <c r="K38" i="6"/>
  <c r="J38" i="6"/>
  <c r="I38" i="6"/>
  <c r="H38" i="6"/>
  <c r="G38" i="6"/>
  <c r="F38" i="6"/>
  <c r="E38" i="6"/>
  <c r="D38" i="6"/>
  <c r="C38" i="6"/>
  <c r="B38" i="6"/>
  <c r="M37" i="6"/>
  <c r="M17" i="12" s="1"/>
  <c r="L37" i="6"/>
  <c r="L17" i="12" s="1"/>
  <c r="K37" i="6"/>
  <c r="K17" i="12" s="1"/>
  <c r="J37" i="6"/>
  <c r="J17" i="12" s="1"/>
  <c r="I37" i="6"/>
  <c r="I17" i="12" s="1"/>
  <c r="H37" i="6"/>
  <c r="H17" i="12" s="1"/>
  <c r="G37" i="6"/>
  <c r="G17" i="12" s="1"/>
  <c r="F37" i="6"/>
  <c r="F17" i="12" s="1"/>
  <c r="E37" i="6"/>
  <c r="D37" i="6"/>
  <c r="D17" i="12" s="1"/>
  <c r="C37" i="6"/>
  <c r="C17" i="12"/>
  <c r="B37" i="6"/>
  <c r="B17" i="12" s="1"/>
  <c r="M11" i="12"/>
  <c r="L11" i="12"/>
  <c r="L9" i="12"/>
  <c r="C9" i="12"/>
  <c r="B27" i="12"/>
  <c r="B23" i="12"/>
  <c r="B19" i="12"/>
  <c r="B9" i="12" l="1"/>
  <c r="D40" i="2"/>
  <c r="E5" i="2" s="1"/>
  <c r="B15" i="12"/>
  <c r="B21" i="12"/>
  <c r="C40" i="8"/>
  <c r="D5" i="8" s="1"/>
  <c r="D40" i="8" s="1"/>
  <c r="E5" i="8" s="1"/>
  <c r="E40" i="8" s="1"/>
  <c r="F5" i="8" s="1"/>
  <c r="F40" i="8" s="1"/>
  <c r="G5" i="8" s="1"/>
  <c r="G40" i="8" s="1"/>
  <c r="H5" i="8" s="1"/>
  <c r="H40" i="8" s="1"/>
  <c r="I5" i="8" s="1"/>
  <c r="I40" i="8" s="1"/>
  <c r="J5" i="8" s="1"/>
  <c r="J40" i="8" s="1"/>
  <c r="K5" i="8" s="1"/>
  <c r="K40" i="8" s="1"/>
  <c r="L5" i="8" s="1"/>
  <c r="L40" i="8" s="1"/>
  <c r="M5" i="8" s="1"/>
  <c r="M40" i="8" s="1"/>
  <c r="M2" i="8" s="1"/>
  <c r="D40" i="11"/>
  <c r="E5" i="11" s="1"/>
  <c r="E40" i="11" s="1"/>
  <c r="F5" i="11" s="1"/>
  <c r="F40" i="11" s="1"/>
  <c r="G5" i="11" s="1"/>
  <c r="G40" i="11" s="1"/>
  <c r="H5" i="11" s="1"/>
  <c r="H40" i="11" s="1"/>
  <c r="I5" i="11" s="1"/>
  <c r="I40" i="11" s="1"/>
  <c r="J5" i="11" s="1"/>
  <c r="J40" i="11" s="1"/>
  <c r="K5" i="11" s="1"/>
  <c r="K40" i="11" s="1"/>
  <c r="L5" i="11" s="1"/>
  <c r="L40" i="11" s="1"/>
  <c r="M5" i="11" s="1"/>
  <c r="M40" i="11" s="1"/>
  <c r="M2" i="11" s="1"/>
  <c r="B40" i="6"/>
  <c r="C5" i="6" s="1"/>
  <c r="C40" i="6" s="1"/>
  <c r="D5" i="6" s="1"/>
  <c r="D40" i="6" s="1"/>
  <c r="E5" i="6" s="1"/>
  <c r="E40" i="6" s="1"/>
  <c r="F5" i="6" s="1"/>
  <c r="F40" i="6" s="1"/>
  <c r="G5" i="6" s="1"/>
  <c r="G40" i="6" s="1"/>
  <c r="H5" i="6" s="1"/>
  <c r="H40" i="6" s="1"/>
  <c r="I5" i="6" s="1"/>
  <c r="I40" i="6" s="1"/>
  <c r="J5" i="6" s="1"/>
  <c r="J40" i="6" s="1"/>
  <c r="K5" i="6" s="1"/>
  <c r="K40" i="6" s="1"/>
  <c r="L5" i="6" s="1"/>
  <c r="L40" i="6" s="1"/>
  <c r="M5" i="6" s="1"/>
  <c r="M40" i="6" s="1"/>
  <c r="M2" i="6" s="1"/>
  <c r="D40" i="10"/>
  <c r="E5" i="10" s="1"/>
  <c r="E40" i="10" s="1"/>
  <c r="F5" i="10" s="1"/>
  <c r="F40" i="10" s="1"/>
  <c r="G5" i="10" s="1"/>
  <c r="G40" i="10" s="1"/>
  <c r="H5" i="10" s="1"/>
  <c r="H40" i="10" s="1"/>
  <c r="I5" i="10" s="1"/>
  <c r="I40" i="10" s="1"/>
  <c r="J5" i="10" s="1"/>
  <c r="J40" i="10" s="1"/>
  <c r="K5" i="10" s="1"/>
  <c r="K40" i="10" s="1"/>
  <c r="L5" i="10" s="1"/>
  <c r="L40" i="10" s="1"/>
  <c r="M5" i="10" s="1"/>
  <c r="M40" i="10" s="1"/>
  <c r="M2" i="10" s="1"/>
  <c r="B25" i="12"/>
  <c r="N25" i="12" s="1"/>
  <c r="D25" i="12"/>
  <c r="D9" i="12"/>
  <c r="C21" i="12"/>
  <c r="C40" i="7"/>
  <c r="D5" i="7" s="1"/>
  <c r="D40" i="7" s="1"/>
  <c r="E5" i="7" s="1"/>
  <c r="E40" i="7" s="1"/>
  <c r="F5" i="7" s="1"/>
  <c r="F40" i="7" s="1"/>
  <c r="G5" i="7" s="1"/>
  <c r="G40" i="7" s="1"/>
  <c r="H5" i="7" s="1"/>
  <c r="H40" i="7" s="1"/>
  <c r="I5" i="7" s="1"/>
  <c r="I40" i="7" s="1"/>
  <c r="J5" i="7" s="1"/>
  <c r="J40" i="7" s="1"/>
  <c r="K5" i="7" s="1"/>
  <c r="K40" i="7" s="1"/>
  <c r="L5" i="7" s="1"/>
  <c r="L40" i="7" s="1"/>
  <c r="M5" i="7" s="1"/>
  <c r="M40" i="7" s="1"/>
  <c r="M2" i="7" s="1"/>
  <c r="D40" i="9"/>
  <c r="E5" i="9" s="1"/>
  <c r="E40" i="9" s="1"/>
  <c r="F5" i="9" s="1"/>
  <c r="F40" i="9" s="1"/>
  <c r="G5" i="9" s="1"/>
  <c r="G40" i="9" s="1"/>
  <c r="H5" i="9" s="1"/>
  <c r="H40" i="9" s="1"/>
  <c r="I5" i="9" s="1"/>
  <c r="I40" i="9" s="1"/>
  <c r="J5" i="9" s="1"/>
  <c r="J40" i="9" s="1"/>
  <c r="K5" i="9" s="1"/>
  <c r="K40" i="9" s="1"/>
  <c r="L5" i="9" s="1"/>
  <c r="L40" i="9" s="1"/>
  <c r="M5" i="9" s="1"/>
  <c r="M40" i="9" s="1"/>
  <c r="M2" i="9" s="1"/>
  <c r="D27" i="12"/>
  <c r="B40" i="3"/>
  <c r="C5" i="3" s="1"/>
  <c r="C40" i="3" s="1"/>
  <c r="D5" i="3" s="1"/>
  <c r="D40" i="3" s="1"/>
  <c r="E5" i="3" s="1"/>
  <c r="E40" i="3" s="1"/>
  <c r="F5" i="3" s="1"/>
  <c r="F40" i="3" s="1"/>
  <c r="G5" i="3" s="1"/>
  <c r="G40" i="3" s="1"/>
  <c r="H5" i="3" s="1"/>
  <c r="H40" i="3" s="1"/>
  <c r="I5" i="3" s="1"/>
  <c r="I40" i="3" s="1"/>
  <c r="J5" i="3" s="1"/>
  <c r="J40" i="3" s="1"/>
  <c r="K5" i="3" s="1"/>
  <c r="K40" i="3" s="1"/>
  <c r="L5" i="3" s="1"/>
  <c r="L40" i="3" s="1"/>
  <c r="M5" i="3" s="1"/>
  <c r="M40" i="3" s="1"/>
  <c r="M2" i="3" s="1"/>
  <c r="D40" i="5"/>
  <c r="E5" i="5" s="1"/>
  <c r="E40" i="5" s="1"/>
  <c r="F5" i="5" s="1"/>
  <c r="F40" i="5" s="1"/>
  <c r="G5" i="5" s="1"/>
  <c r="G40" i="5" s="1"/>
  <c r="H5" i="5" s="1"/>
  <c r="H40" i="5" s="1"/>
  <c r="I5" i="5" s="1"/>
  <c r="I40" i="5" s="1"/>
  <c r="J5" i="5" s="1"/>
  <c r="J40" i="5" s="1"/>
  <c r="K5" i="5" s="1"/>
  <c r="K40" i="5" s="1"/>
  <c r="L5" i="5" s="1"/>
  <c r="L40" i="5" s="1"/>
  <c r="M5" i="5" s="1"/>
  <c r="M40" i="5" s="1"/>
  <c r="M2" i="5" s="1"/>
  <c r="B40" i="4"/>
  <c r="C5" i="4" s="1"/>
  <c r="C40" i="4" s="1"/>
  <c r="D5" i="4" s="1"/>
  <c r="D40" i="4" s="1"/>
  <c r="E5" i="4" s="1"/>
  <c r="B40" i="1"/>
  <c r="C5" i="1" s="1"/>
  <c r="C40" i="1" s="1"/>
  <c r="D5" i="1" s="1"/>
  <c r="D40" i="1" s="1"/>
  <c r="E5" i="1" s="1"/>
  <c r="E40" i="1" s="1"/>
  <c r="F5" i="1" s="1"/>
  <c r="F40" i="1" s="1"/>
  <c r="G5" i="1" s="1"/>
  <c r="G40" i="1" s="1"/>
  <c r="H5" i="1" s="1"/>
  <c r="H40" i="1" s="1"/>
  <c r="I5" i="1" s="1"/>
  <c r="I40" i="1" s="1"/>
  <c r="J5" i="1" s="1"/>
  <c r="J40" i="1" s="1"/>
  <c r="K5" i="1" s="1"/>
  <c r="K40" i="1" s="1"/>
  <c r="L5" i="1" s="1"/>
  <c r="L40" i="1" s="1"/>
  <c r="M5" i="1" s="1"/>
  <c r="M40" i="1" s="1"/>
  <c r="M2" i="1" s="1"/>
  <c r="K29" i="12"/>
  <c r="J29" i="12"/>
  <c r="I29" i="12"/>
  <c r="H29" i="12"/>
  <c r="N11" i="12"/>
  <c r="B29" i="12"/>
  <c r="C29" i="12"/>
  <c r="M29" i="12"/>
  <c r="F29" i="12"/>
  <c r="L29" i="12"/>
  <c r="G29" i="12"/>
  <c r="D15" i="12"/>
  <c r="E7" i="12"/>
  <c r="N7" i="12" s="1"/>
  <c r="E21" i="12"/>
  <c r="N21" i="12" s="1"/>
  <c r="E19" i="12"/>
  <c r="N19" i="12" s="1"/>
  <c r="E23" i="12"/>
  <c r="N23" i="12" s="1"/>
  <c r="E17" i="12"/>
  <c r="N17" i="12" s="1"/>
  <c r="E40" i="2"/>
  <c r="F5" i="2" s="1"/>
  <c r="F40" i="2" s="1"/>
  <c r="G5" i="2" s="1"/>
  <c r="G40" i="2" s="1"/>
  <c r="H5" i="2" s="1"/>
  <c r="H40" i="2" s="1"/>
  <c r="I5" i="2" s="1"/>
  <c r="I40" i="2" s="1"/>
  <c r="J5" i="2" s="1"/>
  <c r="J40" i="2" s="1"/>
  <c r="K5" i="2" s="1"/>
  <c r="K40" i="2" s="1"/>
  <c r="L5" i="2" s="1"/>
  <c r="L40" i="2" s="1"/>
  <c r="M5" i="2" s="1"/>
  <c r="M40" i="2" s="1"/>
  <c r="M2" i="2" s="1"/>
  <c r="E27" i="12"/>
  <c r="E40" i="4"/>
  <c r="F5" i="4" s="1"/>
  <c r="F40" i="4" s="1"/>
  <c r="G5" i="4" s="1"/>
  <c r="G40" i="4" s="1"/>
  <c r="H5" i="4" s="1"/>
  <c r="H40" i="4" s="1"/>
  <c r="I5" i="4" s="1"/>
  <c r="I40" i="4" s="1"/>
  <c r="J5" i="4" s="1"/>
  <c r="J40" i="4" s="1"/>
  <c r="K5" i="4" s="1"/>
  <c r="K40" i="4" s="1"/>
  <c r="L5" i="4" s="1"/>
  <c r="L40" i="4" s="1"/>
  <c r="M5" i="4" s="1"/>
  <c r="M40" i="4" s="1"/>
  <c r="M2" i="4" s="1"/>
  <c r="N13" i="12"/>
  <c r="N9" i="12" l="1"/>
  <c r="D29" i="12"/>
  <c r="N27" i="12"/>
  <c r="N15" i="12"/>
  <c r="E29" i="12"/>
  <c r="N29" i="12" l="1"/>
</calcChain>
</file>

<file path=xl/sharedStrings.xml><?xml version="1.0" encoding="utf-8"?>
<sst xmlns="http://schemas.openxmlformats.org/spreadsheetml/2006/main" count="171" uniqueCount="19">
  <si>
    <t>CORTE MADERA</t>
  </si>
  <si>
    <t>YEARLY TOTAL =</t>
  </si>
  <si>
    <t>PREV.</t>
  </si>
  <si>
    <t>TOTAL</t>
  </si>
  <si>
    <t>AVE.</t>
  </si>
  <si>
    <t>TO DATE</t>
  </si>
  <si>
    <t>NICASIO DAM</t>
  </si>
  <si>
    <t>KENT</t>
  </si>
  <si>
    <t>ALPINE</t>
  </si>
  <si>
    <t>BON TEMPE</t>
  </si>
  <si>
    <t>LAGUNITAS</t>
  </si>
  <si>
    <t>PHOENIX</t>
  </si>
  <si>
    <t>SOULAJULE</t>
  </si>
  <si>
    <t>NICASIO TOWN</t>
  </si>
  <si>
    <t>TOCALOMA</t>
  </si>
  <si>
    <t>LAGUNITAS RANGER STATION</t>
  </si>
  <si>
    <t>LOCATION</t>
  </si>
  <si>
    <t>AVERAGE</t>
  </si>
  <si>
    <t>RAINFALL (INCHES) 2017-2018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</si>
</sst>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6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2" fontId="0" fillId="0" borderId="5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0" fontId="2" fillId="0" borderId="6" xfId="0" applyFont="1" applyBorder="1" applyAlignment="1">
      <alignment horizontal="right"/>
    </xf>
    <xf numFmtId="2" fontId="3" fillId="0" borderId="7" xfId="0" applyNumberFormat="1" applyFont="1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0" fontId="2" fillId="0" borderId="8" xfId="0" applyFont="1" applyBorder="1"/>
    <xf numFmtId="2" fontId="2" fillId="0" borderId="9" xfId="0" applyNumberFormat="1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6" xfId="0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left"/>
    </xf>
    <xf numFmtId="17" fontId="2" fillId="0" borderId="2" xfId="0" applyNumberFormat="1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3" xfId="0" applyFont="1" applyBorder="1" applyAlignment="1">
      <alignment horizontal="left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2" fontId="3" fillId="0" borderId="7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2" fillId="0" borderId="13" xfId="0" applyFont="1" applyBorder="1"/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="136" zoomScaleNormal="136" workbookViewId="0">
      <pane ySplit="5" topLeftCell="A18" activePane="bottomLeft" state="frozen"/>
      <selection pane="bottomLeft" activeCell="E36" sqref="E36"/>
    </sheetView>
  </sheetViews>
  <sheetFormatPr defaultColWidth="9.140625" defaultRowHeight="15" x14ac:dyDescent="0.25"/>
  <cols>
    <col min="1" max="16384" width="9.140625" style="15"/>
  </cols>
  <sheetData>
    <row r="1" spans="1:14" ht="15.75" x14ac:dyDescent="0.25">
      <c r="E1" s="16" t="s">
        <v>18</v>
      </c>
    </row>
    <row r="2" spans="1:14" x14ac:dyDescent="0.25">
      <c r="A2" s="17" t="s">
        <v>10</v>
      </c>
      <c r="K2" s="17" t="s">
        <v>1</v>
      </c>
      <c r="M2" s="18">
        <f>M40</f>
        <v>38.89</v>
      </c>
    </row>
    <row r="4" spans="1:14" x14ac:dyDescent="0.25">
      <c r="A4" s="2"/>
      <c r="B4" s="19">
        <v>42917</v>
      </c>
      <c r="C4" s="19">
        <v>42948</v>
      </c>
      <c r="D4" s="19">
        <v>42979</v>
      </c>
      <c r="E4" s="19">
        <v>43009</v>
      </c>
      <c r="F4" s="19">
        <v>43040</v>
      </c>
      <c r="G4" s="19">
        <v>43070</v>
      </c>
      <c r="H4" s="19">
        <v>43101</v>
      </c>
      <c r="I4" s="19">
        <v>43132</v>
      </c>
      <c r="J4" s="19">
        <v>43160</v>
      </c>
      <c r="K4" s="19">
        <v>43191</v>
      </c>
      <c r="L4" s="19">
        <v>43221</v>
      </c>
      <c r="M4" s="19">
        <v>43252</v>
      </c>
      <c r="N4" s="3"/>
    </row>
    <row r="5" spans="1:14" ht="15.75" thickBot="1" x14ac:dyDescent="0.3">
      <c r="A5" s="20" t="s">
        <v>2</v>
      </c>
      <c r="B5" s="4">
        <v>0</v>
      </c>
      <c r="C5" s="4">
        <f t="shared" ref="C5:M5" si="0">B40</f>
        <v>0</v>
      </c>
      <c r="D5" s="4">
        <f t="shared" si="0"/>
        <v>0</v>
      </c>
      <c r="E5" s="4">
        <f t="shared" si="0"/>
        <v>0.08</v>
      </c>
      <c r="F5" s="4">
        <f t="shared" si="0"/>
        <v>0.52</v>
      </c>
      <c r="G5" s="4">
        <f t="shared" si="0"/>
        <v>7.9799999999999986</v>
      </c>
      <c r="H5" s="4">
        <f t="shared" si="0"/>
        <v>8.2899999999999991</v>
      </c>
      <c r="I5" s="4">
        <f t="shared" si="0"/>
        <v>19.599999999999998</v>
      </c>
      <c r="J5" s="4">
        <f t="shared" si="0"/>
        <v>20.889999999999997</v>
      </c>
      <c r="K5" s="4">
        <f t="shared" si="0"/>
        <v>33.36</v>
      </c>
      <c r="L5" s="4">
        <f t="shared" si="0"/>
        <v>38.74</v>
      </c>
      <c r="M5" s="5">
        <f t="shared" si="0"/>
        <v>38.89</v>
      </c>
      <c r="N5" s="6" t="s">
        <v>2</v>
      </c>
    </row>
    <row r="6" spans="1:14" x14ac:dyDescent="0.25">
      <c r="A6" s="21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8">
        <v>2.8</v>
      </c>
      <c r="K6" s="7">
        <v>0</v>
      </c>
      <c r="L6" s="7">
        <v>0</v>
      </c>
      <c r="M6" s="7">
        <v>0</v>
      </c>
      <c r="N6" s="17">
        <v>1</v>
      </c>
    </row>
    <row r="7" spans="1:14" x14ac:dyDescent="0.25">
      <c r="A7" s="21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8">
        <v>0.01</v>
      </c>
      <c r="H7" s="7">
        <v>0</v>
      </c>
      <c r="I7" s="7">
        <v>0</v>
      </c>
      <c r="J7" s="8">
        <v>0.56999999999999995</v>
      </c>
      <c r="K7" s="7">
        <v>0</v>
      </c>
      <c r="L7" s="7">
        <v>0</v>
      </c>
      <c r="M7" s="7">
        <v>0</v>
      </c>
      <c r="N7" s="17">
        <v>2</v>
      </c>
    </row>
    <row r="8" spans="1:14" x14ac:dyDescent="0.25">
      <c r="A8" s="21">
        <v>3</v>
      </c>
      <c r="B8" s="7">
        <v>0</v>
      </c>
      <c r="C8" s="7">
        <v>0</v>
      </c>
      <c r="D8" s="7">
        <v>0</v>
      </c>
      <c r="E8" s="7">
        <v>0</v>
      </c>
      <c r="F8" s="8">
        <v>7.0000000000000007E-2</v>
      </c>
      <c r="G8" s="8">
        <v>0.04</v>
      </c>
      <c r="H8" s="8">
        <v>0.05</v>
      </c>
      <c r="I8" s="7">
        <v>0</v>
      </c>
      <c r="J8" s="8">
        <v>0.12</v>
      </c>
      <c r="K8" s="7">
        <v>0</v>
      </c>
      <c r="L8" s="7">
        <v>0</v>
      </c>
      <c r="M8" s="7">
        <v>0</v>
      </c>
      <c r="N8" s="17">
        <v>3</v>
      </c>
    </row>
    <row r="9" spans="1:14" x14ac:dyDescent="0.25">
      <c r="A9" s="21">
        <v>4</v>
      </c>
      <c r="B9" s="7">
        <v>0</v>
      </c>
      <c r="C9" s="7">
        <v>0</v>
      </c>
      <c r="D9" s="7">
        <v>0</v>
      </c>
      <c r="E9" s="7">
        <v>0</v>
      </c>
      <c r="F9" s="8">
        <v>0.41</v>
      </c>
      <c r="G9" s="7">
        <v>0</v>
      </c>
      <c r="H9" s="8">
        <v>0.68</v>
      </c>
      <c r="I9" s="7">
        <v>0</v>
      </c>
      <c r="J9" s="8">
        <v>0.01</v>
      </c>
      <c r="K9" s="7">
        <v>0</v>
      </c>
      <c r="L9" s="7">
        <v>0</v>
      </c>
      <c r="M9" s="7">
        <v>0</v>
      </c>
      <c r="N9" s="17">
        <v>4</v>
      </c>
    </row>
    <row r="10" spans="1:14" x14ac:dyDescent="0.25">
      <c r="A10" s="21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8">
        <v>1.06</v>
      </c>
      <c r="I10" s="7">
        <v>0</v>
      </c>
      <c r="J10" s="8">
        <v>0.01</v>
      </c>
      <c r="K10" s="8">
        <v>0.2</v>
      </c>
      <c r="L10" s="7">
        <v>0</v>
      </c>
      <c r="M10" s="7">
        <v>0</v>
      </c>
      <c r="N10" s="17">
        <v>5</v>
      </c>
    </row>
    <row r="11" spans="1:14" x14ac:dyDescent="0.25">
      <c r="A11" s="21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8">
        <v>3.01</v>
      </c>
      <c r="L11" s="7">
        <v>0</v>
      </c>
      <c r="M11" s="7">
        <v>0</v>
      </c>
      <c r="N11" s="17">
        <v>6</v>
      </c>
    </row>
    <row r="12" spans="1:14" x14ac:dyDescent="0.25">
      <c r="A12" s="21">
        <v>7</v>
      </c>
      <c r="B12" s="7">
        <v>0</v>
      </c>
      <c r="C12" s="7">
        <v>0</v>
      </c>
      <c r="D12" s="8">
        <v>0.03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8">
        <v>0.22</v>
      </c>
      <c r="K12" s="8">
        <v>0.94</v>
      </c>
      <c r="L12" s="7">
        <v>0</v>
      </c>
      <c r="M12" s="7">
        <v>0</v>
      </c>
      <c r="N12" s="17">
        <v>7</v>
      </c>
    </row>
    <row r="13" spans="1:14" x14ac:dyDescent="0.25">
      <c r="A13" s="21">
        <v>8</v>
      </c>
      <c r="B13" s="7">
        <v>0</v>
      </c>
      <c r="C13" s="7">
        <v>0</v>
      </c>
      <c r="D13" s="7">
        <v>0</v>
      </c>
      <c r="E13" s="7">
        <v>0</v>
      </c>
      <c r="F13" s="8">
        <v>1.76</v>
      </c>
      <c r="G13" s="7">
        <v>0</v>
      </c>
      <c r="H13" s="8">
        <v>5.72</v>
      </c>
      <c r="I13" s="7">
        <v>0</v>
      </c>
      <c r="J13" s="8">
        <v>0.13</v>
      </c>
      <c r="K13" s="7">
        <v>0</v>
      </c>
      <c r="L13" s="7">
        <v>0</v>
      </c>
      <c r="M13" s="7">
        <v>0</v>
      </c>
      <c r="N13" s="17">
        <v>8</v>
      </c>
    </row>
    <row r="14" spans="1:14" x14ac:dyDescent="0.25">
      <c r="A14" s="21">
        <v>9</v>
      </c>
      <c r="B14" s="7">
        <v>0</v>
      </c>
      <c r="C14" s="7">
        <v>0</v>
      </c>
      <c r="D14" s="7">
        <v>0</v>
      </c>
      <c r="E14" s="7">
        <v>0</v>
      </c>
      <c r="F14" s="8">
        <v>0.03</v>
      </c>
      <c r="G14" s="7">
        <v>0</v>
      </c>
      <c r="H14" s="8">
        <v>0.67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17">
        <v>9</v>
      </c>
    </row>
    <row r="15" spans="1:14" x14ac:dyDescent="0.25">
      <c r="A15" s="21">
        <v>10</v>
      </c>
      <c r="B15" s="7">
        <v>0</v>
      </c>
      <c r="C15" s="7">
        <v>0</v>
      </c>
      <c r="D15" s="7">
        <v>0</v>
      </c>
      <c r="E15" s="7">
        <v>0</v>
      </c>
      <c r="F15" s="8">
        <v>0.74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17">
        <v>10</v>
      </c>
    </row>
    <row r="16" spans="1:14" x14ac:dyDescent="0.25">
      <c r="A16" s="21">
        <v>11</v>
      </c>
      <c r="B16" s="7">
        <v>0</v>
      </c>
      <c r="C16" s="7">
        <v>0</v>
      </c>
      <c r="D16" s="8">
        <v>0.01</v>
      </c>
      <c r="E16" s="7">
        <v>0</v>
      </c>
      <c r="F16" s="8">
        <v>0.01</v>
      </c>
      <c r="G16" s="7">
        <v>0</v>
      </c>
      <c r="H16" s="7">
        <v>0</v>
      </c>
      <c r="I16" s="7">
        <v>0</v>
      </c>
      <c r="J16" s="8">
        <v>0.01</v>
      </c>
      <c r="K16" s="8">
        <v>0.55000000000000004</v>
      </c>
      <c r="L16" s="7">
        <v>0</v>
      </c>
      <c r="M16" s="7">
        <v>0</v>
      </c>
      <c r="N16" s="17">
        <v>11</v>
      </c>
    </row>
    <row r="17" spans="1:14" x14ac:dyDescent="0.25">
      <c r="A17" s="21">
        <v>12</v>
      </c>
      <c r="B17" s="7">
        <v>0</v>
      </c>
      <c r="C17" s="7">
        <v>0</v>
      </c>
      <c r="D17" s="7">
        <v>0</v>
      </c>
      <c r="E17" s="7">
        <v>0</v>
      </c>
      <c r="F17" s="8">
        <v>0.01</v>
      </c>
      <c r="G17" s="7">
        <v>0</v>
      </c>
      <c r="H17" s="8">
        <v>0.01</v>
      </c>
      <c r="I17" s="7">
        <v>0</v>
      </c>
      <c r="J17" s="8">
        <v>0.51</v>
      </c>
      <c r="K17" s="8">
        <v>0.02</v>
      </c>
      <c r="L17" s="7">
        <v>0</v>
      </c>
      <c r="M17" s="7">
        <v>0</v>
      </c>
      <c r="N17" s="17">
        <v>12</v>
      </c>
    </row>
    <row r="18" spans="1:14" x14ac:dyDescent="0.25">
      <c r="A18" s="21">
        <v>13</v>
      </c>
      <c r="B18" s="7">
        <v>0</v>
      </c>
      <c r="C18" s="7">
        <v>0</v>
      </c>
      <c r="D18" s="7">
        <v>0</v>
      </c>
      <c r="E18" s="7">
        <v>0</v>
      </c>
      <c r="F18" s="8">
        <v>0.17</v>
      </c>
      <c r="G18" s="7">
        <v>0</v>
      </c>
      <c r="H18" s="7">
        <v>0</v>
      </c>
      <c r="I18" s="7">
        <v>0</v>
      </c>
      <c r="J18" s="8">
        <v>1.4</v>
      </c>
      <c r="K18" s="7">
        <v>0</v>
      </c>
      <c r="L18" s="7">
        <v>0</v>
      </c>
      <c r="M18" s="7">
        <v>0</v>
      </c>
      <c r="N18" s="17">
        <v>13</v>
      </c>
    </row>
    <row r="19" spans="1:14" x14ac:dyDescent="0.25">
      <c r="A19" s="21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8">
        <v>0.2</v>
      </c>
      <c r="K19" s="7">
        <v>0</v>
      </c>
      <c r="L19" s="7">
        <v>0</v>
      </c>
      <c r="M19" s="7">
        <v>0</v>
      </c>
      <c r="N19" s="17">
        <v>14</v>
      </c>
    </row>
    <row r="20" spans="1:14" x14ac:dyDescent="0.25">
      <c r="A20" s="21">
        <v>15</v>
      </c>
      <c r="B20" s="7">
        <v>0</v>
      </c>
      <c r="C20" s="7">
        <v>0</v>
      </c>
      <c r="D20" s="7">
        <v>0</v>
      </c>
      <c r="E20" s="7">
        <v>0</v>
      </c>
      <c r="F20" s="8">
        <v>1.1599999999999999</v>
      </c>
      <c r="G20" s="7">
        <v>0</v>
      </c>
      <c r="H20" s="8">
        <v>0.01</v>
      </c>
      <c r="I20" s="7">
        <v>0</v>
      </c>
      <c r="J20" s="8">
        <v>1.36</v>
      </c>
      <c r="K20" s="8">
        <v>0.41</v>
      </c>
      <c r="L20" s="7">
        <v>0</v>
      </c>
      <c r="M20" s="7">
        <v>0</v>
      </c>
      <c r="N20" s="17">
        <v>15</v>
      </c>
    </row>
    <row r="21" spans="1:14" x14ac:dyDescent="0.25">
      <c r="A21" s="21">
        <v>16</v>
      </c>
      <c r="B21" s="7">
        <v>0</v>
      </c>
      <c r="C21" s="7">
        <v>0</v>
      </c>
      <c r="D21" s="7">
        <v>0</v>
      </c>
      <c r="E21" s="7">
        <v>0</v>
      </c>
      <c r="F21" s="8">
        <v>0.86</v>
      </c>
      <c r="G21" s="7">
        <v>0</v>
      </c>
      <c r="H21" s="8">
        <v>0.04</v>
      </c>
      <c r="I21" s="7">
        <v>0</v>
      </c>
      <c r="J21" s="8">
        <v>0.19</v>
      </c>
      <c r="K21" s="8">
        <v>0.25</v>
      </c>
      <c r="L21" s="7">
        <v>0</v>
      </c>
      <c r="M21" s="7">
        <v>0</v>
      </c>
      <c r="N21" s="17">
        <v>17</v>
      </c>
    </row>
    <row r="22" spans="1:14" x14ac:dyDescent="0.25">
      <c r="A22" s="21">
        <v>17</v>
      </c>
      <c r="B22" s="7">
        <v>0</v>
      </c>
      <c r="C22" s="7">
        <v>0</v>
      </c>
      <c r="D22" s="7">
        <v>0</v>
      </c>
      <c r="E22" s="7">
        <v>0</v>
      </c>
      <c r="F22" s="8">
        <v>0.01</v>
      </c>
      <c r="G22" s="7">
        <v>0</v>
      </c>
      <c r="H22" s="8">
        <v>0.01</v>
      </c>
      <c r="I22" s="7">
        <v>0</v>
      </c>
      <c r="J22" s="8">
        <v>0.18</v>
      </c>
      <c r="K22" s="7">
        <v>0</v>
      </c>
      <c r="L22" s="7">
        <v>0</v>
      </c>
      <c r="M22" s="7">
        <v>0</v>
      </c>
      <c r="N22" s="17">
        <v>18</v>
      </c>
    </row>
    <row r="23" spans="1:14" x14ac:dyDescent="0.25">
      <c r="A23" s="21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8">
        <v>0.46</v>
      </c>
      <c r="I23" s="7">
        <v>0</v>
      </c>
      <c r="J23" s="8">
        <v>0.01</v>
      </c>
      <c r="K23" s="7">
        <v>0</v>
      </c>
      <c r="L23" s="7">
        <v>0</v>
      </c>
      <c r="M23" s="7">
        <v>0</v>
      </c>
      <c r="N23" s="17">
        <v>18</v>
      </c>
    </row>
    <row r="24" spans="1:14" x14ac:dyDescent="0.25">
      <c r="A24" s="21">
        <v>19</v>
      </c>
      <c r="B24" s="7">
        <v>0</v>
      </c>
      <c r="C24" s="7">
        <v>0</v>
      </c>
      <c r="D24" s="7">
        <v>0</v>
      </c>
      <c r="E24" s="8">
        <v>0.37</v>
      </c>
      <c r="F24" s="8">
        <v>0.01</v>
      </c>
      <c r="G24" s="8">
        <v>0.26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17">
        <v>19</v>
      </c>
    </row>
    <row r="25" spans="1:14" x14ac:dyDescent="0.25">
      <c r="A25" s="21">
        <v>20</v>
      </c>
      <c r="B25" s="7">
        <v>0</v>
      </c>
      <c r="C25" s="7">
        <v>0</v>
      </c>
      <c r="D25" s="8">
        <v>0.04</v>
      </c>
      <c r="E25" s="8">
        <v>7.0000000000000007E-2</v>
      </c>
      <c r="F25" s="7">
        <v>0</v>
      </c>
      <c r="G25" s="7">
        <v>0</v>
      </c>
      <c r="H25" s="7">
        <v>0</v>
      </c>
      <c r="I25" s="7">
        <v>0</v>
      </c>
      <c r="J25" s="8">
        <v>0.89</v>
      </c>
      <c r="K25" s="7">
        <v>0</v>
      </c>
      <c r="L25" s="7">
        <v>0</v>
      </c>
      <c r="M25" s="7">
        <v>0</v>
      </c>
      <c r="N25" s="17">
        <v>20</v>
      </c>
    </row>
    <row r="26" spans="1:14" x14ac:dyDescent="0.25">
      <c r="A26" s="21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8">
        <v>0.44</v>
      </c>
      <c r="I26" s="7">
        <v>0</v>
      </c>
      <c r="J26" s="8">
        <v>2.34</v>
      </c>
      <c r="K26" s="7">
        <v>0</v>
      </c>
      <c r="L26" s="7">
        <v>0</v>
      </c>
      <c r="M26" s="7">
        <v>0</v>
      </c>
      <c r="N26" s="17">
        <v>21</v>
      </c>
    </row>
    <row r="27" spans="1:14" x14ac:dyDescent="0.25">
      <c r="A27" s="21">
        <v>22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8">
        <v>1.0900000000000001</v>
      </c>
      <c r="I27" s="7">
        <v>0</v>
      </c>
      <c r="J27" s="8">
        <v>1.28</v>
      </c>
      <c r="K27" s="7">
        <v>0</v>
      </c>
      <c r="L27" s="7">
        <v>0</v>
      </c>
      <c r="M27" s="7">
        <v>0</v>
      </c>
      <c r="N27" s="17">
        <v>22</v>
      </c>
    </row>
    <row r="28" spans="1:14" x14ac:dyDescent="0.25">
      <c r="A28" s="21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8">
        <v>7.0000000000000007E-2</v>
      </c>
      <c r="K28" s="7">
        <v>0</v>
      </c>
      <c r="L28" s="8">
        <v>0.03</v>
      </c>
      <c r="M28" s="7">
        <v>0</v>
      </c>
      <c r="N28" s="17">
        <v>23</v>
      </c>
    </row>
    <row r="29" spans="1:14" x14ac:dyDescent="0.25">
      <c r="A29" s="21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8">
        <v>0.8</v>
      </c>
      <c r="I29" s="7">
        <v>0</v>
      </c>
      <c r="J29" s="8">
        <v>0.1</v>
      </c>
      <c r="K29" s="7">
        <v>0</v>
      </c>
      <c r="L29" s="7">
        <v>0</v>
      </c>
      <c r="M29" s="7">
        <v>0</v>
      </c>
      <c r="N29" s="17">
        <v>24</v>
      </c>
    </row>
    <row r="30" spans="1:14" x14ac:dyDescent="0.25">
      <c r="A30" s="21">
        <v>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8">
        <v>0.24</v>
      </c>
      <c r="I30" s="7">
        <v>0</v>
      </c>
      <c r="J30" s="8">
        <v>7.0000000000000007E-2</v>
      </c>
      <c r="K30" s="7">
        <v>0</v>
      </c>
      <c r="L30" s="8">
        <v>0.11</v>
      </c>
      <c r="M30" s="7">
        <v>0</v>
      </c>
      <c r="N30" s="17">
        <v>25</v>
      </c>
    </row>
    <row r="31" spans="1:14" x14ac:dyDescent="0.25">
      <c r="A31" s="21">
        <v>26</v>
      </c>
      <c r="B31" s="7">
        <v>0</v>
      </c>
      <c r="C31" s="7">
        <v>0</v>
      </c>
      <c r="D31" s="7">
        <v>0</v>
      </c>
      <c r="E31" s="7">
        <v>0</v>
      </c>
      <c r="F31" s="8">
        <v>1.9</v>
      </c>
      <c r="G31" s="7">
        <v>0</v>
      </c>
      <c r="H31" s="8">
        <v>0.02</v>
      </c>
      <c r="I31" s="8">
        <v>0.34</v>
      </c>
      <c r="J31" s="7">
        <v>0</v>
      </c>
      <c r="K31" s="7">
        <v>0</v>
      </c>
      <c r="L31" s="8">
        <v>0.01</v>
      </c>
      <c r="M31" s="7">
        <v>0</v>
      </c>
      <c r="N31" s="17">
        <v>26</v>
      </c>
    </row>
    <row r="32" spans="1:14" x14ac:dyDescent="0.25">
      <c r="A32" s="21">
        <v>27</v>
      </c>
      <c r="B32" s="7">
        <v>0</v>
      </c>
      <c r="C32" s="7">
        <v>0</v>
      </c>
      <c r="D32" s="7">
        <v>0</v>
      </c>
      <c r="E32" s="7">
        <v>0</v>
      </c>
      <c r="F32" s="8">
        <v>0.3</v>
      </c>
      <c r="G32" s="7">
        <v>0</v>
      </c>
      <c r="H32" s="8">
        <v>0.01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17">
        <v>27</v>
      </c>
    </row>
    <row r="33" spans="1:14" x14ac:dyDescent="0.25">
      <c r="A33" s="21">
        <v>28</v>
      </c>
      <c r="B33" s="7">
        <v>0</v>
      </c>
      <c r="C33" s="7">
        <v>0</v>
      </c>
      <c r="D33" s="7">
        <v>0</v>
      </c>
      <c r="E33" s="7">
        <v>0</v>
      </c>
      <c r="F33" s="8">
        <v>0.01</v>
      </c>
      <c r="G33" s="7">
        <v>0</v>
      </c>
      <c r="H33" s="7">
        <v>0</v>
      </c>
      <c r="I33" s="8">
        <v>0.95</v>
      </c>
      <c r="J33" s="7">
        <v>0</v>
      </c>
      <c r="K33" s="7">
        <v>0</v>
      </c>
      <c r="L33" s="7">
        <v>0</v>
      </c>
      <c r="M33" s="7">
        <v>0</v>
      </c>
      <c r="N33" s="17">
        <v>28</v>
      </c>
    </row>
    <row r="34" spans="1:14" x14ac:dyDescent="0.25">
      <c r="A34" s="21">
        <v>29</v>
      </c>
      <c r="B34" s="7">
        <v>0</v>
      </c>
      <c r="C34" s="7">
        <v>0</v>
      </c>
      <c r="D34" s="7">
        <v>0</v>
      </c>
      <c r="E34" s="7">
        <v>0</v>
      </c>
      <c r="F34" s="8">
        <v>0.01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17">
        <v>29</v>
      </c>
    </row>
    <row r="35" spans="1:14" x14ac:dyDescent="0.25">
      <c r="A35" s="21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17">
        <v>30</v>
      </c>
    </row>
    <row r="36" spans="1:14" ht="15.75" thickBot="1" x14ac:dyDescent="0.3">
      <c r="A36" s="20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14">
        <v>31</v>
      </c>
    </row>
    <row r="37" spans="1:14" x14ac:dyDescent="0.25">
      <c r="A37" s="9" t="s">
        <v>3</v>
      </c>
      <c r="B37" s="10">
        <f t="shared" ref="B37:M37" si="1">SUM(B6:B36)</f>
        <v>0</v>
      </c>
      <c r="C37" s="10">
        <f t="shared" si="1"/>
        <v>0</v>
      </c>
      <c r="D37" s="10">
        <f t="shared" si="1"/>
        <v>0.08</v>
      </c>
      <c r="E37" s="10">
        <f t="shared" si="1"/>
        <v>0.44</v>
      </c>
      <c r="F37" s="10">
        <f t="shared" si="1"/>
        <v>7.4599999999999982</v>
      </c>
      <c r="G37" s="10">
        <f t="shared" si="1"/>
        <v>0.31</v>
      </c>
      <c r="H37" s="10">
        <f t="shared" si="1"/>
        <v>11.309999999999999</v>
      </c>
      <c r="I37" s="10">
        <f t="shared" si="1"/>
        <v>1.29</v>
      </c>
      <c r="J37" s="10">
        <f t="shared" si="1"/>
        <v>12.469999999999999</v>
      </c>
      <c r="K37" s="10">
        <f t="shared" si="1"/>
        <v>5.38</v>
      </c>
      <c r="L37" s="10">
        <f t="shared" si="1"/>
        <v>0.15000000000000002</v>
      </c>
      <c r="M37" s="10">
        <f t="shared" si="1"/>
        <v>0</v>
      </c>
      <c r="N37" s="11" t="s">
        <v>3</v>
      </c>
    </row>
    <row r="38" spans="1:14" x14ac:dyDescent="0.25">
      <c r="A38" s="9" t="s">
        <v>4</v>
      </c>
      <c r="B38" s="12">
        <f>AVERAGE(B6:B36)</f>
        <v>0</v>
      </c>
      <c r="C38" s="12">
        <f t="shared" ref="C38:M38" si="2">AVERAGE(C6:C36)</f>
        <v>0</v>
      </c>
      <c r="D38" s="12">
        <f t="shared" si="2"/>
        <v>2.5806451612903226E-3</v>
      </c>
      <c r="E38" s="12">
        <f t="shared" si="2"/>
        <v>1.4193548387096775E-2</v>
      </c>
      <c r="F38" s="12">
        <f t="shared" si="2"/>
        <v>0.24064516129032251</v>
      </c>
      <c r="G38" s="12">
        <f t="shared" si="2"/>
        <v>0.01</v>
      </c>
      <c r="H38" s="12">
        <f t="shared" si="2"/>
        <v>0.36483870967741933</v>
      </c>
      <c r="I38" s="12">
        <f>AVERAGE(I6:I36)</f>
        <v>4.161290322580645E-2</v>
      </c>
      <c r="J38" s="12">
        <f t="shared" si="2"/>
        <v>0.402258064516129</v>
      </c>
      <c r="K38" s="12">
        <f t="shared" si="2"/>
        <v>0.1735483870967742</v>
      </c>
      <c r="L38" s="12">
        <f t="shared" si="2"/>
        <v>4.8387096774193559E-3</v>
      </c>
      <c r="M38" s="12">
        <f t="shared" si="2"/>
        <v>0</v>
      </c>
      <c r="N38" s="11" t="s">
        <v>4</v>
      </c>
    </row>
    <row r="39" spans="1:14" x14ac:dyDescent="0.25">
      <c r="A39" s="21" t="s">
        <v>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3" t="s">
        <v>3</v>
      </c>
    </row>
    <row r="40" spans="1:14" x14ac:dyDescent="0.25">
      <c r="A40" s="21" t="s">
        <v>5</v>
      </c>
      <c r="B40" s="8">
        <f>SUM(B5+B37)</f>
        <v>0</v>
      </c>
      <c r="C40" s="8">
        <f t="shared" ref="C40:M40" si="3">SUM(C5+C37)</f>
        <v>0</v>
      </c>
      <c r="D40" s="8">
        <f t="shared" si="3"/>
        <v>0.08</v>
      </c>
      <c r="E40" s="8">
        <f t="shared" si="3"/>
        <v>0.52</v>
      </c>
      <c r="F40" s="8">
        <f t="shared" si="3"/>
        <v>7.9799999999999986</v>
      </c>
      <c r="G40" s="8">
        <f t="shared" si="3"/>
        <v>8.2899999999999991</v>
      </c>
      <c r="H40" s="8">
        <f t="shared" si="3"/>
        <v>19.599999999999998</v>
      </c>
      <c r="I40" s="8">
        <f t="shared" si="3"/>
        <v>20.889999999999997</v>
      </c>
      <c r="J40" s="8">
        <f t="shared" si="3"/>
        <v>33.36</v>
      </c>
      <c r="K40" s="8">
        <f t="shared" si="3"/>
        <v>38.74</v>
      </c>
      <c r="L40" s="8">
        <f t="shared" si="3"/>
        <v>38.89</v>
      </c>
      <c r="M40" s="8">
        <f t="shared" si="3"/>
        <v>38.89</v>
      </c>
      <c r="N40" s="13" t="s">
        <v>5</v>
      </c>
    </row>
  </sheetData>
  <sheetProtection algorithmName="SHA-512" hashValue="u5WyCI0KeSH7h51pqQGl4ysjlpI2MXB4WB0N814PSzH1NwGVY5ROwoRmtf0VGqxzih0Xi5FK99Oeh2XCsJ4uUg==" saltValue="1zKIKwsAMqorciwvGP0n5g==" spinCount="100000" sheet="1" objects="1" scenarios="1"/>
  <pageMargins left="0.7" right="0.7" top="0.75" bottom="0.75" header="0.3" footer="0.3"/>
  <pageSetup scale="8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0" zoomScale="124" zoomScaleNormal="124" workbookViewId="0">
      <selection activeCell="D45" sqref="D45"/>
    </sheetView>
  </sheetViews>
  <sheetFormatPr defaultColWidth="9.140625" defaultRowHeight="15" x14ac:dyDescent="0.25"/>
  <cols>
    <col min="1" max="16384" width="9.140625" style="15"/>
  </cols>
  <sheetData>
    <row r="1" spans="1:14" ht="15.75" x14ac:dyDescent="0.25">
      <c r="E1" s="16" t="s">
        <v>18</v>
      </c>
    </row>
    <row r="2" spans="1:14" x14ac:dyDescent="0.25">
      <c r="A2" s="17" t="s">
        <v>12</v>
      </c>
      <c r="K2" s="17" t="s">
        <v>1</v>
      </c>
      <c r="M2" s="18">
        <f>M40</f>
        <v>30.259999999999998</v>
      </c>
    </row>
    <row r="4" spans="1:14" x14ac:dyDescent="0.25">
      <c r="A4" s="2"/>
      <c r="B4" s="19">
        <v>42917</v>
      </c>
      <c r="C4" s="19">
        <v>42948</v>
      </c>
      <c r="D4" s="19">
        <v>42979</v>
      </c>
      <c r="E4" s="19">
        <v>43009</v>
      </c>
      <c r="F4" s="19">
        <v>43040</v>
      </c>
      <c r="G4" s="19">
        <v>43070</v>
      </c>
      <c r="H4" s="19">
        <v>43101</v>
      </c>
      <c r="I4" s="19">
        <v>43132</v>
      </c>
      <c r="J4" s="19">
        <v>43160</v>
      </c>
      <c r="K4" s="19">
        <v>43191</v>
      </c>
      <c r="L4" s="19">
        <v>43221</v>
      </c>
      <c r="M4" s="19">
        <v>43252</v>
      </c>
      <c r="N4" s="3"/>
    </row>
    <row r="5" spans="1:14" ht="15.75" thickBot="1" x14ac:dyDescent="0.3">
      <c r="A5" s="20" t="s">
        <v>2</v>
      </c>
      <c r="B5" s="4">
        <v>0</v>
      </c>
      <c r="C5" s="4">
        <f t="shared" ref="C5:M5" si="0">B40</f>
        <v>0</v>
      </c>
      <c r="D5" s="4">
        <f t="shared" si="0"/>
        <v>0</v>
      </c>
      <c r="E5" s="4">
        <f t="shared" si="0"/>
        <v>0</v>
      </c>
      <c r="F5" s="4">
        <f t="shared" si="0"/>
        <v>0.33</v>
      </c>
      <c r="G5" s="4">
        <f t="shared" si="0"/>
        <v>6.59</v>
      </c>
      <c r="H5" s="4">
        <f t="shared" si="0"/>
        <v>6.71</v>
      </c>
      <c r="I5" s="4">
        <f t="shared" si="0"/>
        <v>15.14</v>
      </c>
      <c r="J5" s="4">
        <f t="shared" si="0"/>
        <v>15.34</v>
      </c>
      <c r="K5" s="4">
        <f t="shared" si="0"/>
        <v>24.7</v>
      </c>
      <c r="L5" s="4">
        <f t="shared" si="0"/>
        <v>30.24</v>
      </c>
      <c r="M5" s="5">
        <f t="shared" si="0"/>
        <v>30.259999999999998</v>
      </c>
      <c r="N5" s="6" t="s">
        <v>2</v>
      </c>
    </row>
    <row r="6" spans="1:14" x14ac:dyDescent="0.25">
      <c r="A6" s="21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8">
        <v>1.6</v>
      </c>
      <c r="K6" s="7">
        <v>0</v>
      </c>
      <c r="L6" s="7">
        <v>0</v>
      </c>
      <c r="M6" s="7">
        <v>0</v>
      </c>
      <c r="N6" s="17">
        <v>1</v>
      </c>
    </row>
    <row r="7" spans="1:14" x14ac:dyDescent="0.25">
      <c r="A7" s="21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8">
        <v>0.71</v>
      </c>
      <c r="K7" s="7">
        <v>0</v>
      </c>
      <c r="L7" s="7">
        <v>0</v>
      </c>
      <c r="M7" s="7">
        <v>0</v>
      </c>
      <c r="N7" s="17">
        <v>2</v>
      </c>
    </row>
    <row r="8" spans="1:14" x14ac:dyDescent="0.25">
      <c r="A8" s="21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8">
        <v>0.12</v>
      </c>
      <c r="H8" s="7">
        <v>0</v>
      </c>
      <c r="I8" s="7">
        <v>0</v>
      </c>
      <c r="J8" s="8">
        <v>0.32</v>
      </c>
      <c r="K8" s="7">
        <v>0</v>
      </c>
      <c r="L8" s="7">
        <v>0</v>
      </c>
      <c r="M8" s="7">
        <v>0</v>
      </c>
      <c r="N8" s="17">
        <v>3</v>
      </c>
    </row>
    <row r="9" spans="1:14" x14ac:dyDescent="0.25">
      <c r="A9" s="21">
        <v>4</v>
      </c>
      <c r="B9" s="7">
        <v>0</v>
      </c>
      <c r="C9" s="7">
        <v>0</v>
      </c>
      <c r="D9" s="7">
        <v>0</v>
      </c>
      <c r="E9" s="7">
        <v>0</v>
      </c>
      <c r="F9" s="8">
        <v>0.28999999999999998</v>
      </c>
      <c r="G9" s="7">
        <v>0</v>
      </c>
      <c r="H9" s="7">
        <v>0</v>
      </c>
      <c r="I9" s="7">
        <v>0</v>
      </c>
      <c r="J9" s="8">
        <v>0.23</v>
      </c>
      <c r="K9" s="7">
        <v>0</v>
      </c>
      <c r="L9" s="7">
        <v>0</v>
      </c>
      <c r="M9" s="7">
        <v>0</v>
      </c>
      <c r="N9" s="17">
        <v>4</v>
      </c>
    </row>
    <row r="10" spans="1:14" x14ac:dyDescent="0.25">
      <c r="A10" s="21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8">
        <v>0.57999999999999996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17">
        <v>5</v>
      </c>
    </row>
    <row r="11" spans="1:14" x14ac:dyDescent="0.25">
      <c r="A11" s="21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8">
        <v>0.37</v>
      </c>
      <c r="I11" s="7">
        <v>0</v>
      </c>
      <c r="J11" s="7">
        <v>0</v>
      </c>
      <c r="K11" s="8">
        <v>1.1599999999999999</v>
      </c>
      <c r="L11" s="7">
        <v>0</v>
      </c>
      <c r="M11" s="7">
        <v>0</v>
      </c>
      <c r="N11" s="17">
        <v>6</v>
      </c>
    </row>
    <row r="12" spans="1:14" x14ac:dyDescent="0.25">
      <c r="A12" s="21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8">
        <v>3.9</v>
      </c>
      <c r="L12" s="7">
        <v>0</v>
      </c>
      <c r="M12" s="7">
        <v>0</v>
      </c>
      <c r="N12" s="17">
        <v>7</v>
      </c>
    </row>
    <row r="13" spans="1:14" x14ac:dyDescent="0.25">
      <c r="A13" s="21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8">
        <v>0.6</v>
      </c>
      <c r="I13" s="7">
        <v>0</v>
      </c>
      <c r="J13" s="8">
        <v>0.3</v>
      </c>
      <c r="K13" s="7">
        <v>0</v>
      </c>
      <c r="L13" s="7">
        <v>0</v>
      </c>
      <c r="M13" s="7">
        <v>0</v>
      </c>
      <c r="N13" s="17">
        <v>8</v>
      </c>
    </row>
    <row r="14" spans="1:14" x14ac:dyDescent="0.25">
      <c r="A14" s="21">
        <v>9</v>
      </c>
      <c r="B14" s="7">
        <v>0</v>
      </c>
      <c r="C14" s="7">
        <v>0</v>
      </c>
      <c r="D14" s="7">
        <v>0</v>
      </c>
      <c r="E14" s="7">
        <v>0</v>
      </c>
      <c r="F14" s="8">
        <v>1.0900000000000001</v>
      </c>
      <c r="G14" s="7">
        <v>0</v>
      </c>
      <c r="H14" s="8">
        <v>4.01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17">
        <v>9</v>
      </c>
    </row>
    <row r="15" spans="1:14" x14ac:dyDescent="0.25">
      <c r="A15" s="21">
        <v>10</v>
      </c>
      <c r="B15" s="7">
        <v>0</v>
      </c>
      <c r="C15" s="7">
        <v>0</v>
      </c>
      <c r="D15" s="7">
        <v>0</v>
      </c>
      <c r="E15" s="7">
        <v>0</v>
      </c>
      <c r="F15" s="8">
        <v>0.17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17">
        <v>10</v>
      </c>
    </row>
    <row r="16" spans="1:14" x14ac:dyDescent="0.25">
      <c r="A16" s="21">
        <v>11</v>
      </c>
      <c r="B16" s="7">
        <v>0</v>
      </c>
      <c r="C16" s="7">
        <v>0</v>
      </c>
      <c r="D16" s="7">
        <v>0</v>
      </c>
      <c r="E16" s="7">
        <v>0</v>
      </c>
      <c r="F16" s="8">
        <v>0.17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17">
        <v>11</v>
      </c>
    </row>
    <row r="17" spans="1:14" x14ac:dyDescent="0.25">
      <c r="A17" s="21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8">
        <v>0.48</v>
      </c>
      <c r="L17" s="7">
        <v>0</v>
      </c>
      <c r="M17" s="7">
        <v>0</v>
      </c>
      <c r="N17" s="17">
        <v>12</v>
      </c>
    </row>
    <row r="18" spans="1:14" x14ac:dyDescent="0.25">
      <c r="A18" s="21">
        <v>13</v>
      </c>
      <c r="B18" s="7">
        <v>0</v>
      </c>
      <c r="C18" s="7">
        <v>0</v>
      </c>
      <c r="D18" s="7">
        <v>0</v>
      </c>
      <c r="E18" s="7">
        <v>0</v>
      </c>
      <c r="F18" s="8">
        <v>0.14000000000000001</v>
      </c>
      <c r="G18" s="7">
        <v>0</v>
      </c>
      <c r="H18" s="7">
        <v>0</v>
      </c>
      <c r="I18" s="7">
        <v>0</v>
      </c>
      <c r="J18" s="8">
        <v>0.81</v>
      </c>
      <c r="K18" s="7">
        <v>0</v>
      </c>
      <c r="L18" s="7">
        <v>0</v>
      </c>
      <c r="M18" s="7">
        <v>0</v>
      </c>
      <c r="N18" s="17">
        <v>13</v>
      </c>
    </row>
    <row r="19" spans="1:14" x14ac:dyDescent="0.25">
      <c r="A19" s="21">
        <v>14</v>
      </c>
      <c r="B19" s="7">
        <v>0</v>
      </c>
      <c r="C19" s="7">
        <v>0</v>
      </c>
      <c r="D19" s="7">
        <v>0</v>
      </c>
      <c r="E19" s="7">
        <v>0</v>
      </c>
      <c r="F19" s="8">
        <v>2.4</v>
      </c>
      <c r="G19" s="7">
        <v>0</v>
      </c>
      <c r="H19" s="7">
        <v>0</v>
      </c>
      <c r="I19" s="7">
        <v>0</v>
      </c>
      <c r="J19" s="8">
        <v>0.22</v>
      </c>
      <c r="K19" s="7">
        <v>0</v>
      </c>
      <c r="L19" s="7">
        <v>0</v>
      </c>
      <c r="M19" s="7">
        <v>0</v>
      </c>
      <c r="N19" s="17">
        <v>14</v>
      </c>
    </row>
    <row r="20" spans="1:14" x14ac:dyDescent="0.25">
      <c r="A20" s="21">
        <v>15</v>
      </c>
      <c r="B20" s="7">
        <v>0</v>
      </c>
      <c r="C20" s="7">
        <v>0</v>
      </c>
      <c r="D20" s="7">
        <v>0</v>
      </c>
      <c r="E20" s="7">
        <v>0</v>
      </c>
      <c r="F20" s="8">
        <v>0.4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17">
        <v>15</v>
      </c>
    </row>
    <row r="21" spans="1:14" x14ac:dyDescent="0.25">
      <c r="A21" s="21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8">
        <v>0.61</v>
      </c>
      <c r="K21" s="7">
        <v>0</v>
      </c>
      <c r="L21" s="7">
        <v>0</v>
      </c>
      <c r="M21" s="7">
        <v>0</v>
      </c>
      <c r="N21" s="17">
        <v>17</v>
      </c>
    </row>
    <row r="22" spans="1:14" ht="14.45" x14ac:dyDescent="0.3">
      <c r="A22" s="21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17">
        <v>18</v>
      </c>
    </row>
    <row r="23" spans="1:14" ht="14.45" x14ac:dyDescent="0.3">
      <c r="A23" s="21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17">
        <v>18</v>
      </c>
    </row>
    <row r="24" spans="1:14" ht="14.45" x14ac:dyDescent="0.3">
      <c r="A24" s="21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17">
        <v>19</v>
      </c>
    </row>
    <row r="25" spans="1:14" x14ac:dyDescent="0.25">
      <c r="A25" s="21">
        <v>20</v>
      </c>
      <c r="B25" s="7">
        <v>0</v>
      </c>
      <c r="C25" s="7">
        <v>0</v>
      </c>
      <c r="D25" s="7">
        <v>0</v>
      </c>
      <c r="E25" s="8">
        <v>0.33</v>
      </c>
      <c r="F25" s="7">
        <v>0</v>
      </c>
      <c r="G25" s="7">
        <v>0</v>
      </c>
      <c r="H25" s="7">
        <v>0</v>
      </c>
      <c r="I25" s="7">
        <v>0</v>
      </c>
      <c r="J25" s="8">
        <v>0.15</v>
      </c>
      <c r="K25" s="7">
        <v>0</v>
      </c>
      <c r="L25" s="7">
        <v>0</v>
      </c>
      <c r="M25" s="7">
        <v>0</v>
      </c>
      <c r="N25" s="17">
        <v>20</v>
      </c>
    </row>
    <row r="26" spans="1:14" x14ac:dyDescent="0.25">
      <c r="A26" s="21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8">
        <v>1.48</v>
      </c>
      <c r="K26" s="7">
        <v>0</v>
      </c>
      <c r="L26" s="7">
        <v>0</v>
      </c>
      <c r="M26" s="7">
        <v>0</v>
      </c>
      <c r="N26" s="17">
        <v>21</v>
      </c>
    </row>
    <row r="27" spans="1:14" x14ac:dyDescent="0.25">
      <c r="A27" s="21">
        <v>22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8">
        <v>2.0099999999999998</v>
      </c>
      <c r="I27" s="7">
        <v>0</v>
      </c>
      <c r="J27" s="8">
        <v>2.5299999999999998</v>
      </c>
      <c r="K27" s="7">
        <v>0</v>
      </c>
      <c r="L27" s="7">
        <v>0</v>
      </c>
      <c r="M27" s="7">
        <v>0</v>
      </c>
      <c r="N27" s="17">
        <v>22</v>
      </c>
    </row>
    <row r="28" spans="1:14" ht="14.45" x14ac:dyDescent="0.3">
      <c r="A28" s="21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17">
        <v>23</v>
      </c>
    </row>
    <row r="29" spans="1:14" x14ac:dyDescent="0.25">
      <c r="A29" s="21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8">
        <v>0</v>
      </c>
      <c r="K29" s="7">
        <v>0</v>
      </c>
      <c r="L29" s="7">
        <v>0</v>
      </c>
      <c r="M29" s="7">
        <v>0</v>
      </c>
      <c r="N29" s="17">
        <v>24</v>
      </c>
    </row>
    <row r="30" spans="1:14" x14ac:dyDescent="0.25">
      <c r="A30" s="21">
        <v>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8">
        <v>0.78</v>
      </c>
      <c r="I30" s="7">
        <v>0</v>
      </c>
      <c r="J30" s="8">
        <v>0.4</v>
      </c>
      <c r="K30" s="7">
        <v>0</v>
      </c>
      <c r="L30" s="8">
        <v>0.02</v>
      </c>
      <c r="M30" s="7">
        <v>0</v>
      </c>
      <c r="N30" s="17">
        <v>25</v>
      </c>
    </row>
    <row r="31" spans="1:14" x14ac:dyDescent="0.25">
      <c r="A31" s="21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8">
        <v>0.08</v>
      </c>
      <c r="I31" s="8">
        <v>0.2</v>
      </c>
      <c r="J31" s="7">
        <v>0</v>
      </c>
      <c r="K31" s="7">
        <v>0</v>
      </c>
      <c r="L31" s="7">
        <v>0</v>
      </c>
      <c r="M31" s="7">
        <v>0</v>
      </c>
      <c r="N31" s="17">
        <v>26</v>
      </c>
    </row>
    <row r="32" spans="1:14" x14ac:dyDescent="0.25">
      <c r="A32" s="21">
        <v>27</v>
      </c>
      <c r="B32" s="7">
        <v>0</v>
      </c>
      <c r="C32" s="7">
        <v>0</v>
      </c>
      <c r="D32" s="7">
        <v>0</v>
      </c>
      <c r="E32" s="7">
        <v>0</v>
      </c>
      <c r="F32" s="8">
        <v>1.6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17">
        <v>27</v>
      </c>
    </row>
    <row r="33" spans="1:14" ht="14.45" x14ac:dyDescent="0.3">
      <c r="A33" s="21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17">
        <v>28</v>
      </c>
    </row>
    <row r="34" spans="1:14" ht="14.45" x14ac:dyDescent="0.3">
      <c r="A34" s="21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17">
        <v>29</v>
      </c>
    </row>
    <row r="35" spans="1:14" ht="14.45" x14ac:dyDescent="0.3">
      <c r="A35" s="21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17">
        <v>30</v>
      </c>
    </row>
    <row r="36" spans="1:14" thickBot="1" x14ac:dyDescent="0.35">
      <c r="A36" s="20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14">
        <v>31</v>
      </c>
    </row>
    <row r="37" spans="1:14" x14ac:dyDescent="0.25">
      <c r="A37" s="9" t="s">
        <v>3</v>
      </c>
      <c r="B37" s="10">
        <f t="shared" ref="B37:M37" si="1">SUM(B6:B36)</f>
        <v>0</v>
      </c>
      <c r="C37" s="10">
        <f t="shared" si="1"/>
        <v>0</v>
      </c>
      <c r="D37" s="10">
        <f t="shared" si="1"/>
        <v>0</v>
      </c>
      <c r="E37" s="10">
        <f t="shared" si="1"/>
        <v>0.33</v>
      </c>
      <c r="F37" s="10">
        <f t="shared" si="1"/>
        <v>6.26</v>
      </c>
      <c r="G37" s="10">
        <f t="shared" si="1"/>
        <v>0.12</v>
      </c>
      <c r="H37" s="10">
        <f t="shared" si="1"/>
        <v>8.43</v>
      </c>
      <c r="I37" s="10">
        <f t="shared" si="1"/>
        <v>0.2</v>
      </c>
      <c r="J37" s="10">
        <f t="shared" si="1"/>
        <v>9.36</v>
      </c>
      <c r="K37" s="10">
        <f t="shared" si="1"/>
        <v>5.5399999999999991</v>
      </c>
      <c r="L37" s="10">
        <f t="shared" si="1"/>
        <v>0.02</v>
      </c>
      <c r="M37" s="10">
        <f t="shared" si="1"/>
        <v>0</v>
      </c>
      <c r="N37" s="11" t="s">
        <v>3</v>
      </c>
    </row>
    <row r="38" spans="1:14" x14ac:dyDescent="0.25">
      <c r="A38" s="9" t="s">
        <v>4</v>
      </c>
      <c r="B38" s="12">
        <f>AVERAGE(B6:B36)</f>
        <v>0</v>
      </c>
      <c r="C38" s="12">
        <f t="shared" ref="C38:M38" si="2">AVERAGE(C6:C36)</f>
        <v>0</v>
      </c>
      <c r="D38" s="12">
        <f t="shared" si="2"/>
        <v>0</v>
      </c>
      <c r="E38" s="12">
        <f t="shared" si="2"/>
        <v>1.064516129032258E-2</v>
      </c>
      <c r="F38" s="12">
        <f t="shared" si="2"/>
        <v>0.20193548387096774</v>
      </c>
      <c r="G38" s="12">
        <f t="shared" si="2"/>
        <v>3.8709677419354839E-3</v>
      </c>
      <c r="H38" s="12">
        <f t="shared" si="2"/>
        <v>0.27193548387096772</v>
      </c>
      <c r="I38" s="12">
        <f>AVERAGE(I6:I36)</f>
        <v>6.4516129032258064E-3</v>
      </c>
      <c r="J38" s="12">
        <f t="shared" si="2"/>
        <v>0.30193548387096775</v>
      </c>
      <c r="K38" s="12">
        <f t="shared" si="2"/>
        <v>0.17870967741935481</v>
      </c>
      <c r="L38" s="12">
        <f t="shared" si="2"/>
        <v>6.4516129032258064E-4</v>
      </c>
      <c r="M38" s="12">
        <f t="shared" si="2"/>
        <v>0</v>
      </c>
      <c r="N38" s="11" t="s">
        <v>4</v>
      </c>
    </row>
    <row r="39" spans="1:14" x14ac:dyDescent="0.25">
      <c r="A39" s="21" t="s">
        <v>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3" t="s">
        <v>3</v>
      </c>
    </row>
    <row r="40" spans="1:14" x14ac:dyDescent="0.25">
      <c r="A40" s="21" t="s">
        <v>5</v>
      </c>
      <c r="B40" s="8">
        <f>SUM(B5+B37)</f>
        <v>0</v>
      </c>
      <c r="C40" s="8">
        <f t="shared" ref="C40:M40" si="3">SUM(C5+C37)</f>
        <v>0</v>
      </c>
      <c r="D40" s="8">
        <f t="shared" si="3"/>
        <v>0</v>
      </c>
      <c r="E40" s="8">
        <f t="shared" si="3"/>
        <v>0.33</v>
      </c>
      <c r="F40" s="8">
        <f t="shared" si="3"/>
        <v>6.59</v>
      </c>
      <c r="G40" s="8">
        <f t="shared" si="3"/>
        <v>6.71</v>
      </c>
      <c r="H40" s="8">
        <f t="shared" si="3"/>
        <v>15.14</v>
      </c>
      <c r="I40" s="8">
        <f t="shared" si="3"/>
        <v>15.34</v>
      </c>
      <c r="J40" s="8">
        <f t="shared" si="3"/>
        <v>24.7</v>
      </c>
      <c r="K40" s="8">
        <f t="shared" si="3"/>
        <v>30.24</v>
      </c>
      <c r="L40" s="8">
        <f t="shared" si="3"/>
        <v>30.259999999999998</v>
      </c>
      <c r="M40" s="8">
        <f t="shared" si="3"/>
        <v>30.259999999999998</v>
      </c>
      <c r="N40" s="13" t="s">
        <v>5</v>
      </c>
    </row>
  </sheetData>
  <sheetProtection algorithmName="SHA-512" hashValue="KbWOgPGKuhGwR8oDQbM9Oa9w3u8RaBm7NZ7yRtiHItZyYjkN9hjDVNjCQiJkyNBFZsOVaRUyWMJWAwkqIwodDg==" saltValue="lQh48v3lxS9GjitM+gztrA==" spinCount="100000" sheet="1" objects="1" scenarios="1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6" zoomScale="130" zoomScaleNormal="130" workbookViewId="0">
      <selection activeCell="D45" sqref="D45"/>
    </sheetView>
  </sheetViews>
  <sheetFormatPr defaultColWidth="9.140625" defaultRowHeight="15" x14ac:dyDescent="0.25"/>
  <cols>
    <col min="1" max="16384" width="9.140625" style="15"/>
  </cols>
  <sheetData>
    <row r="1" spans="1:14" ht="15.75" x14ac:dyDescent="0.25">
      <c r="E1" s="16" t="s">
        <v>18</v>
      </c>
    </row>
    <row r="2" spans="1:14" x14ac:dyDescent="0.25">
      <c r="A2" s="17" t="s">
        <v>14</v>
      </c>
      <c r="K2" s="17" t="s">
        <v>1</v>
      </c>
      <c r="M2" s="18">
        <f>M40</f>
        <v>28.74</v>
      </c>
    </row>
    <row r="4" spans="1:14" x14ac:dyDescent="0.25">
      <c r="A4" s="2"/>
      <c r="B4" s="19">
        <v>42917</v>
      </c>
      <c r="C4" s="19">
        <v>42948</v>
      </c>
      <c r="D4" s="19">
        <v>42979</v>
      </c>
      <c r="E4" s="19">
        <v>43009</v>
      </c>
      <c r="F4" s="19">
        <v>43040</v>
      </c>
      <c r="G4" s="19">
        <v>43070</v>
      </c>
      <c r="H4" s="19">
        <v>43101</v>
      </c>
      <c r="I4" s="19">
        <v>43132</v>
      </c>
      <c r="J4" s="19">
        <v>43160</v>
      </c>
      <c r="K4" s="19">
        <v>43191</v>
      </c>
      <c r="L4" s="19">
        <v>43221</v>
      </c>
      <c r="M4" s="19">
        <v>43252</v>
      </c>
      <c r="N4" s="3"/>
    </row>
    <row r="5" spans="1:14" ht="15.75" thickBot="1" x14ac:dyDescent="0.3">
      <c r="A5" s="20" t="s">
        <v>2</v>
      </c>
      <c r="B5" s="4">
        <v>0</v>
      </c>
      <c r="C5" s="4">
        <f t="shared" ref="C5:M5" si="0">B40</f>
        <v>0</v>
      </c>
      <c r="D5" s="4">
        <f t="shared" si="0"/>
        <v>0</v>
      </c>
      <c r="E5" s="4">
        <f t="shared" si="0"/>
        <v>0</v>
      </c>
      <c r="F5" s="4">
        <f t="shared" si="0"/>
        <v>0.52</v>
      </c>
      <c r="G5" s="4">
        <f t="shared" si="0"/>
        <v>6.07</v>
      </c>
      <c r="H5" s="4">
        <f t="shared" si="0"/>
        <v>6.13</v>
      </c>
      <c r="I5" s="4">
        <f t="shared" si="0"/>
        <v>14.75</v>
      </c>
      <c r="J5" s="4">
        <f t="shared" si="0"/>
        <v>14.91</v>
      </c>
      <c r="K5" s="4">
        <f t="shared" si="0"/>
        <v>24.439999999999998</v>
      </c>
      <c r="L5" s="4">
        <f t="shared" si="0"/>
        <v>28.509999999999998</v>
      </c>
      <c r="M5" s="5">
        <f t="shared" si="0"/>
        <v>28.74</v>
      </c>
      <c r="N5" s="6" t="s">
        <v>2</v>
      </c>
    </row>
    <row r="6" spans="1:14" x14ac:dyDescent="0.25">
      <c r="A6" s="21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8">
        <v>2.3199999999999998</v>
      </c>
      <c r="K6" s="7">
        <v>0</v>
      </c>
      <c r="L6" s="7">
        <v>0</v>
      </c>
      <c r="M6" s="7">
        <v>0</v>
      </c>
      <c r="N6" s="17">
        <v>1</v>
      </c>
    </row>
    <row r="7" spans="1:14" x14ac:dyDescent="0.25">
      <c r="A7" s="21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8">
        <v>0.32</v>
      </c>
      <c r="K7" s="7">
        <v>0</v>
      </c>
      <c r="L7" s="7">
        <v>0</v>
      </c>
      <c r="M7" s="7">
        <v>0</v>
      </c>
      <c r="N7" s="17">
        <v>2</v>
      </c>
    </row>
    <row r="8" spans="1:14" x14ac:dyDescent="0.25">
      <c r="A8" s="21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8">
        <v>0.06</v>
      </c>
      <c r="H8" s="7">
        <v>0</v>
      </c>
      <c r="I8" s="7">
        <v>0</v>
      </c>
      <c r="J8" s="8">
        <v>0.17</v>
      </c>
      <c r="K8" s="7">
        <v>0</v>
      </c>
      <c r="L8" s="7">
        <v>0</v>
      </c>
      <c r="M8" s="7">
        <v>0</v>
      </c>
      <c r="N8" s="17">
        <v>3</v>
      </c>
    </row>
    <row r="9" spans="1:14" x14ac:dyDescent="0.25">
      <c r="A9" s="21">
        <v>4</v>
      </c>
      <c r="B9" s="7">
        <v>0</v>
      </c>
      <c r="C9" s="7">
        <v>0</v>
      </c>
      <c r="D9" s="7">
        <v>0</v>
      </c>
      <c r="E9" s="7">
        <v>0</v>
      </c>
      <c r="F9" s="8">
        <v>0.13</v>
      </c>
      <c r="G9" s="7">
        <v>0</v>
      </c>
      <c r="H9" s="7">
        <v>0</v>
      </c>
      <c r="I9" s="7">
        <v>0</v>
      </c>
      <c r="J9" s="8">
        <v>0.22</v>
      </c>
      <c r="K9" s="7">
        <v>0</v>
      </c>
      <c r="L9" s="7">
        <v>0</v>
      </c>
      <c r="M9" s="7">
        <v>0</v>
      </c>
      <c r="N9" s="17">
        <v>4</v>
      </c>
    </row>
    <row r="10" spans="1:14" x14ac:dyDescent="0.25">
      <c r="A10" s="21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8">
        <v>0.72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17">
        <v>5</v>
      </c>
    </row>
    <row r="11" spans="1:14" x14ac:dyDescent="0.25">
      <c r="A11" s="21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8">
        <v>0.95</v>
      </c>
      <c r="L11" s="7">
        <v>0</v>
      </c>
      <c r="M11" s="7">
        <v>0</v>
      </c>
      <c r="N11" s="17">
        <v>6</v>
      </c>
    </row>
    <row r="12" spans="1:14" x14ac:dyDescent="0.25">
      <c r="A12" s="21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8">
        <v>2.75</v>
      </c>
      <c r="L12" s="7">
        <v>0</v>
      </c>
      <c r="M12" s="7">
        <v>0</v>
      </c>
      <c r="N12" s="17">
        <v>7</v>
      </c>
    </row>
    <row r="13" spans="1:14" x14ac:dyDescent="0.25">
      <c r="A13" s="21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8">
        <v>2.19</v>
      </c>
      <c r="I13" s="7">
        <v>0</v>
      </c>
      <c r="J13" s="8">
        <v>0.38</v>
      </c>
      <c r="K13" s="7">
        <v>0</v>
      </c>
      <c r="L13" s="7">
        <v>0</v>
      </c>
      <c r="M13" s="7">
        <v>0</v>
      </c>
      <c r="N13" s="17">
        <v>8</v>
      </c>
    </row>
    <row r="14" spans="1:14" x14ac:dyDescent="0.25">
      <c r="A14" s="21">
        <v>9</v>
      </c>
      <c r="B14" s="7">
        <v>0</v>
      </c>
      <c r="C14" s="7">
        <v>0</v>
      </c>
      <c r="D14" s="7">
        <v>0</v>
      </c>
      <c r="E14" s="7">
        <v>0</v>
      </c>
      <c r="F14" s="8">
        <v>1.27</v>
      </c>
      <c r="G14" s="7">
        <v>0</v>
      </c>
      <c r="H14" s="8">
        <v>3.06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17">
        <v>9</v>
      </c>
    </row>
    <row r="15" spans="1:14" x14ac:dyDescent="0.25">
      <c r="A15" s="21">
        <v>10</v>
      </c>
      <c r="B15" s="7">
        <v>0</v>
      </c>
      <c r="C15" s="7">
        <v>0</v>
      </c>
      <c r="D15" s="7">
        <v>0</v>
      </c>
      <c r="E15" s="7">
        <v>0</v>
      </c>
      <c r="F15" s="8">
        <v>0.2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17">
        <v>10</v>
      </c>
    </row>
    <row r="16" spans="1:14" x14ac:dyDescent="0.25">
      <c r="A16" s="21">
        <v>11</v>
      </c>
      <c r="B16" s="7">
        <v>0</v>
      </c>
      <c r="C16" s="7">
        <v>0</v>
      </c>
      <c r="D16" s="7">
        <v>0</v>
      </c>
      <c r="E16" s="7">
        <v>0</v>
      </c>
      <c r="F16" s="8">
        <v>0.03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17">
        <v>11</v>
      </c>
    </row>
    <row r="17" spans="1:14" x14ac:dyDescent="0.25">
      <c r="A17" s="21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8">
        <v>0.37</v>
      </c>
      <c r="L17" s="7">
        <v>0</v>
      </c>
      <c r="M17" s="7">
        <v>0</v>
      </c>
      <c r="N17" s="17">
        <v>12</v>
      </c>
    </row>
    <row r="18" spans="1:14" x14ac:dyDescent="0.25">
      <c r="A18" s="21">
        <v>13</v>
      </c>
      <c r="B18" s="7">
        <v>0</v>
      </c>
      <c r="C18" s="7">
        <v>0</v>
      </c>
      <c r="D18" s="7">
        <v>0</v>
      </c>
      <c r="E18" s="7">
        <v>0</v>
      </c>
      <c r="F18" s="8">
        <v>0.11</v>
      </c>
      <c r="G18" s="7">
        <v>0</v>
      </c>
      <c r="H18" s="7">
        <v>0</v>
      </c>
      <c r="I18" s="7">
        <v>0</v>
      </c>
      <c r="J18" s="8">
        <v>0.79</v>
      </c>
      <c r="K18" s="7">
        <v>0</v>
      </c>
      <c r="L18" s="7">
        <v>0</v>
      </c>
      <c r="M18" s="7">
        <v>0</v>
      </c>
      <c r="N18" s="17">
        <v>13</v>
      </c>
    </row>
    <row r="19" spans="1:14" x14ac:dyDescent="0.25">
      <c r="A19" s="21">
        <v>14</v>
      </c>
      <c r="B19" s="7">
        <v>0</v>
      </c>
      <c r="C19" s="7">
        <v>0</v>
      </c>
      <c r="D19" s="7">
        <v>0</v>
      </c>
      <c r="E19" s="7">
        <v>0</v>
      </c>
      <c r="F19" s="8">
        <v>2.27</v>
      </c>
      <c r="G19" s="7">
        <v>0</v>
      </c>
      <c r="H19" s="7">
        <v>0</v>
      </c>
      <c r="I19" s="7">
        <v>0</v>
      </c>
      <c r="J19" s="8">
        <v>0.19</v>
      </c>
      <c r="K19" s="7">
        <v>0</v>
      </c>
      <c r="L19" s="7">
        <v>0</v>
      </c>
      <c r="M19" s="7">
        <v>0</v>
      </c>
      <c r="N19" s="17">
        <v>14</v>
      </c>
    </row>
    <row r="20" spans="1:14" x14ac:dyDescent="0.25">
      <c r="A20" s="21">
        <v>15</v>
      </c>
      <c r="B20" s="7">
        <v>0</v>
      </c>
      <c r="C20" s="7">
        <v>0</v>
      </c>
      <c r="D20" s="7">
        <v>0</v>
      </c>
      <c r="E20" s="7">
        <v>0</v>
      </c>
      <c r="F20" s="8">
        <v>0.24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17">
        <v>15</v>
      </c>
    </row>
    <row r="21" spans="1:14" x14ac:dyDescent="0.25">
      <c r="A21" s="21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8">
        <v>0.09</v>
      </c>
      <c r="I21" s="7">
        <v>0</v>
      </c>
      <c r="J21" s="8">
        <v>0.93</v>
      </c>
      <c r="K21" s="7">
        <v>0</v>
      </c>
      <c r="L21" s="7">
        <v>0</v>
      </c>
      <c r="M21" s="7">
        <v>0</v>
      </c>
      <c r="N21" s="17">
        <v>17</v>
      </c>
    </row>
    <row r="22" spans="1:14" x14ac:dyDescent="0.25">
      <c r="A22" s="21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17">
        <v>18</v>
      </c>
    </row>
    <row r="23" spans="1:14" ht="14.45" x14ac:dyDescent="0.3">
      <c r="A23" s="21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17">
        <v>18</v>
      </c>
    </row>
    <row r="24" spans="1:14" x14ac:dyDescent="0.25">
      <c r="A24" s="21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8">
        <v>0.41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17">
        <v>19</v>
      </c>
    </row>
    <row r="25" spans="1:14" x14ac:dyDescent="0.25">
      <c r="A25" s="21">
        <v>20</v>
      </c>
      <c r="B25" s="7">
        <v>0</v>
      </c>
      <c r="C25" s="7">
        <v>0</v>
      </c>
      <c r="D25" s="7">
        <v>0</v>
      </c>
      <c r="E25" s="8">
        <v>0.52</v>
      </c>
      <c r="F25" s="7">
        <v>0</v>
      </c>
      <c r="G25" s="7">
        <v>0</v>
      </c>
      <c r="H25" s="7">
        <v>0</v>
      </c>
      <c r="I25" s="7">
        <v>0</v>
      </c>
      <c r="J25" s="8">
        <v>0.15</v>
      </c>
      <c r="K25" s="7">
        <v>0</v>
      </c>
      <c r="L25" s="7">
        <v>0</v>
      </c>
      <c r="M25" s="7">
        <v>0</v>
      </c>
      <c r="N25" s="17">
        <v>20</v>
      </c>
    </row>
    <row r="26" spans="1:14" x14ac:dyDescent="0.25">
      <c r="A26" s="21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8">
        <v>1.37</v>
      </c>
      <c r="K26" s="7">
        <v>0</v>
      </c>
      <c r="L26" s="7">
        <v>0</v>
      </c>
      <c r="M26" s="7">
        <v>0</v>
      </c>
      <c r="N26" s="17">
        <v>21</v>
      </c>
    </row>
    <row r="27" spans="1:14" x14ac:dyDescent="0.25">
      <c r="A27" s="21">
        <v>22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8">
        <v>1.1499999999999999</v>
      </c>
      <c r="I27" s="7">
        <v>0</v>
      </c>
      <c r="J27" s="8">
        <v>2.35</v>
      </c>
      <c r="K27" s="7">
        <v>0</v>
      </c>
      <c r="L27" s="7">
        <v>0</v>
      </c>
      <c r="M27" s="7">
        <v>0</v>
      </c>
      <c r="N27" s="17">
        <v>22</v>
      </c>
    </row>
    <row r="28" spans="1:14" ht="14.45" x14ac:dyDescent="0.3">
      <c r="A28" s="21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17">
        <v>23</v>
      </c>
    </row>
    <row r="29" spans="1:14" x14ac:dyDescent="0.25">
      <c r="A29" s="21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8">
        <v>0.24</v>
      </c>
      <c r="K29" s="7">
        <v>0</v>
      </c>
      <c r="L29" s="7">
        <v>0</v>
      </c>
      <c r="M29" s="7">
        <v>0</v>
      </c>
      <c r="N29" s="17">
        <v>24</v>
      </c>
    </row>
    <row r="30" spans="1:14" x14ac:dyDescent="0.25">
      <c r="A30" s="21">
        <v>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8">
        <v>0.8</v>
      </c>
      <c r="I30" s="7">
        <v>0</v>
      </c>
      <c r="J30" s="8">
        <v>0.1</v>
      </c>
      <c r="K30" s="7">
        <v>0</v>
      </c>
      <c r="L30" s="8">
        <v>0.23</v>
      </c>
      <c r="M30" s="7">
        <v>0</v>
      </c>
      <c r="N30" s="17">
        <v>25</v>
      </c>
    </row>
    <row r="31" spans="1:14" x14ac:dyDescent="0.25">
      <c r="A31" s="21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8">
        <v>0.2</v>
      </c>
      <c r="I31" s="8">
        <v>0.16</v>
      </c>
      <c r="J31" s="7">
        <v>0</v>
      </c>
      <c r="K31" s="7">
        <v>0</v>
      </c>
      <c r="L31" s="7">
        <v>0</v>
      </c>
      <c r="M31" s="7">
        <v>0</v>
      </c>
      <c r="N31" s="17">
        <v>26</v>
      </c>
    </row>
    <row r="32" spans="1:14" x14ac:dyDescent="0.25">
      <c r="A32" s="21">
        <v>27</v>
      </c>
      <c r="B32" s="7">
        <v>0</v>
      </c>
      <c r="C32" s="7">
        <v>0</v>
      </c>
      <c r="D32" s="7">
        <v>0</v>
      </c>
      <c r="E32" s="7">
        <v>0</v>
      </c>
      <c r="F32" s="8">
        <v>1.3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17">
        <v>27</v>
      </c>
    </row>
    <row r="33" spans="1:14" ht="14.45" x14ac:dyDescent="0.3">
      <c r="A33" s="21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17">
        <v>28</v>
      </c>
    </row>
    <row r="34" spans="1:14" ht="14.45" x14ac:dyDescent="0.3">
      <c r="A34" s="21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17">
        <v>29</v>
      </c>
    </row>
    <row r="35" spans="1:14" ht="14.45" x14ac:dyDescent="0.3">
      <c r="A35" s="21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17">
        <v>30</v>
      </c>
    </row>
    <row r="36" spans="1:14" thickBot="1" x14ac:dyDescent="0.35">
      <c r="A36" s="20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14">
        <v>31</v>
      </c>
    </row>
    <row r="37" spans="1:14" x14ac:dyDescent="0.25">
      <c r="A37" s="9" t="s">
        <v>3</v>
      </c>
      <c r="B37" s="10">
        <f t="shared" ref="B37:M37" si="1">SUM(B6:B36)</f>
        <v>0</v>
      </c>
      <c r="C37" s="10">
        <f t="shared" si="1"/>
        <v>0</v>
      </c>
      <c r="D37" s="10">
        <f t="shared" si="1"/>
        <v>0</v>
      </c>
      <c r="E37" s="10">
        <f t="shared" si="1"/>
        <v>0.52</v>
      </c>
      <c r="F37" s="10">
        <f t="shared" si="1"/>
        <v>5.55</v>
      </c>
      <c r="G37" s="10">
        <f t="shared" si="1"/>
        <v>0.06</v>
      </c>
      <c r="H37" s="10">
        <f t="shared" si="1"/>
        <v>8.620000000000001</v>
      </c>
      <c r="I37" s="10">
        <f t="shared" si="1"/>
        <v>0.16</v>
      </c>
      <c r="J37" s="10">
        <f t="shared" si="1"/>
        <v>9.5299999999999994</v>
      </c>
      <c r="K37" s="10">
        <f t="shared" si="1"/>
        <v>4.07</v>
      </c>
      <c r="L37" s="10">
        <f t="shared" si="1"/>
        <v>0.23</v>
      </c>
      <c r="M37" s="10">
        <f t="shared" si="1"/>
        <v>0</v>
      </c>
      <c r="N37" s="11" t="s">
        <v>3</v>
      </c>
    </row>
    <row r="38" spans="1:14" x14ac:dyDescent="0.25">
      <c r="A38" s="9" t="s">
        <v>4</v>
      </c>
      <c r="B38" s="12">
        <f>AVERAGE(B6:B36)</f>
        <v>0</v>
      </c>
      <c r="C38" s="12">
        <f t="shared" ref="C38:M38" si="2">AVERAGE(C6:C36)</f>
        <v>0</v>
      </c>
      <c r="D38" s="12">
        <f t="shared" si="2"/>
        <v>0</v>
      </c>
      <c r="E38" s="12">
        <f t="shared" si="2"/>
        <v>1.6774193548387096E-2</v>
      </c>
      <c r="F38" s="12">
        <f t="shared" si="2"/>
        <v>0.17903225806451611</v>
      </c>
      <c r="G38" s="12">
        <f t="shared" si="2"/>
        <v>1.9354838709677419E-3</v>
      </c>
      <c r="H38" s="12">
        <f t="shared" si="2"/>
        <v>0.27806451612903227</v>
      </c>
      <c r="I38" s="12">
        <f>AVERAGE(I6:I36)</f>
        <v>5.1612903225806452E-3</v>
      </c>
      <c r="J38" s="12">
        <f t="shared" si="2"/>
        <v>0.30741935483870964</v>
      </c>
      <c r="K38" s="12">
        <f t="shared" si="2"/>
        <v>0.13129032258064516</v>
      </c>
      <c r="L38" s="12">
        <f t="shared" si="2"/>
        <v>7.4193548387096776E-3</v>
      </c>
      <c r="M38" s="12">
        <f t="shared" si="2"/>
        <v>0</v>
      </c>
      <c r="N38" s="11" t="s">
        <v>4</v>
      </c>
    </row>
    <row r="39" spans="1:14" x14ac:dyDescent="0.25">
      <c r="A39" s="21" t="s">
        <v>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3" t="s">
        <v>3</v>
      </c>
    </row>
    <row r="40" spans="1:14" x14ac:dyDescent="0.25">
      <c r="A40" s="21" t="s">
        <v>5</v>
      </c>
      <c r="B40" s="8">
        <f>SUM(B5+B37)</f>
        <v>0</v>
      </c>
      <c r="C40" s="8">
        <f t="shared" ref="C40:M40" si="3">SUM(C5+C37)</f>
        <v>0</v>
      </c>
      <c r="D40" s="8">
        <f t="shared" si="3"/>
        <v>0</v>
      </c>
      <c r="E40" s="8">
        <f t="shared" si="3"/>
        <v>0.52</v>
      </c>
      <c r="F40" s="8">
        <f t="shared" si="3"/>
        <v>6.07</v>
      </c>
      <c r="G40" s="8">
        <f t="shared" si="3"/>
        <v>6.13</v>
      </c>
      <c r="H40" s="8">
        <f t="shared" si="3"/>
        <v>14.75</v>
      </c>
      <c r="I40" s="8">
        <f t="shared" si="3"/>
        <v>14.91</v>
      </c>
      <c r="J40" s="8">
        <f t="shared" si="3"/>
        <v>24.439999999999998</v>
      </c>
      <c r="K40" s="8">
        <f t="shared" si="3"/>
        <v>28.509999999999998</v>
      </c>
      <c r="L40" s="8">
        <f t="shared" si="3"/>
        <v>28.74</v>
      </c>
      <c r="M40" s="8">
        <f t="shared" si="3"/>
        <v>28.74</v>
      </c>
      <c r="N40" s="13" t="s">
        <v>5</v>
      </c>
    </row>
  </sheetData>
  <sheetProtection algorithmName="SHA-512" hashValue="CRTPBZd/6xbVoR2O/TqmCgNSa9p71is93XSlNUdmfcfah/ZNIQeIKk96MF1yWmNJoG5Ul7arg3evwPsoV+s6pg==" saltValue="EWmR6/g6nIrWjOXf0FkW0w==" spinCount="100000" sheet="1" objects="1" scenarios="1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activeCell="F9" sqref="F9"/>
    </sheetView>
  </sheetViews>
  <sheetFormatPr defaultRowHeight="15" x14ac:dyDescent="0.25"/>
  <cols>
    <col min="1" max="1" width="29.140625" style="15" customWidth="1"/>
    <col min="2" max="2" width="9.140625" style="15" customWidth="1"/>
    <col min="3" max="4" width="9.140625" style="15"/>
    <col min="5" max="5" width="10.140625" style="15" customWidth="1"/>
    <col min="6" max="6" width="9.85546875" style="15" customWidth="1"/>
    <col min="7" max="7" width="10" style="15" customWidth="1"/>
    <col min="8" max="14" width="9.140625" style="15"/>
    <col min="15" max="15" width="29.140625" style="15" customWidth="1"/>
    <col min="16" max="16384" width="9.140625" style="15"/>
  </cols>
  <sheetData>
    <row r="1" spans="1:15" ht="15.75" x14ac:dyDescent="0.25">
      <c r="E1" s="16" t="s">
        <v>18</v>
      </c>
    </row>
    <row r="2" spans="1:15" x14ac:dyDescent="0.25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8"/>
    </row>
    <row r="4" spans="1:15" x14ac:dyDescent="0.25">
      <c r="A4" s="21" t="s">
        <v>16</v>
      </c>
      <c r="B4" s="19">
        <v>42917</v>
      </c>
      <c r="C4" s="19">
        <v>42948</v>
      </c>
      <c r="D4" s="19">
        <v>42979</v>
      </c>
      <c r="E4" s="19">
        <v>43009</v>
      </c>
      <c r="F4" s="19">
        <v>43040</v>
      </c>
      <c r="G4" s="19">
        <v>43070</v>
      </c>
      <c r="H4" s="19">
        <v>43101</v>
      </c>
      <c r="I4" s="19">
        <v>43132</v>
      </c>
      <c r="J4" s="19">
        <v>43160</v>
      </c>
      <c r="K4" s="19">
        <v>43191</v>
      </c>
      <c r="L4" s="19">
        <v>43221</v>
      </c>
      <c r="M4" s="19">
        <v>43252</v>
      </c>
      <c r="N4" s="1" t="s">
        <v>3</v>
      </c>
      <c r="O4" s="22" t="s">
        <v>16</v>
      </c>
    </row>
    <row r="5" spans="1:15" ht="15.75" thickBot="1" x14ac:dyDescent="0.3">
      <c r="A5" s="20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4"/>
      <c r="N5" s="25"/>
      <c r="O5" s="26"/>
    </row>
    <row r="6" spans="1:15" x14ac:dyDescent="0.25">
      <c r="A6" s="21"/>
      <c r="B6" s="27"/>
      <c r="C6" s="28"/>
      <c r="D6" s="28"/>
      <c r="E6" s="27"/>
      <c r="F6" s="28"/>
      <c r="G6" s="28"/>
      <c r="H6" s="28"/>
      <c r="I6" s="27"/>
      <c r="J6" s="27"/>
      <c r="K6" s="27"/>
      <c r="L6" s="27"/>
      <c r="M6" s="29"/>
      <c r="N6" s="30"/>
      <c r="O6" s="22"/>
    </row>
    <row r="7" spans="1:15" x14ac:dyDescent="0.25">
      <c r="A7" s="21" t="s">
        <v>0</v>
      </c>
      <c r="B7" s="28">
        <f>CM!B37</f>
        <v>0</v>
      </c>
      <c r="C7" s="28">
        <f>CM!C37</f>
        <v>0.02</v>
      </c>
      <c r="D7" s="28">
        <f>CM!D37</f>
        <v>0.01</v>
      </c>
      <c r="E7" s="28">
        <f>CM!E37</f>
        <v>0.33999999999999997</v>
      </c>
      <c r="F7" s="28">
        <f>CM!F37</f>
        <v>4.1399999999999997</v>
      </c>
      <c r="G7" s="28">
        <f>CM!G37</f>
        <v>0.22</v>
      </c>
      <c r="H7" s="28">
        <f>CM!H37</f>
        <v>7.63</v>
      </c>
      <c r="I7" s="28">
        <f>CM!I37</f>
        <v>0.14000000000000001</v>
      </c>
      <c r="J7" s="28">
        <f>CM!J37</f>
        <v>7.4500000000000011</v>
      </c>
      <c r="K7" s="28">
        <f>CM!K37</f>
        <v>4.53</v>
      </c>
      <c r="L7" s="28">
        <f>CM!L37</f>
        <v>0</v>
      </c>
      <c r="M7" s="28">
        <f>CM!M37</f>
        <v>0</v>
      </c>
      <c r="N7" s="31">
        <f>SUM(B7:M7)</f>
        <v>24.480000000000004</v>
      </c>
      <c r="O7" s="22" t="s">
        <v>0</v>
      </c>
    </row>
    <row r="8" spans="1:15" x14ac:dyDescent="0.25">
      <c r="A8" s="21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32"/>
      <c r="N8" s="31"/>
      <c r="O8" s="22"/>
    </row>
    <row r="9" spans="1:15" x14ac:dyDescent="0.25">
      <c r="A9" s="21" t="s">
        <v>6</v>
      </c>
      <c r="B9" s="28">
        <f>'NIC-DAM'!B37</f>
        <v>0</v>
      </c>
      <c r="C9" s="28">
        <f>'NIC-DAM'!C37</f>
        <v>0</v>
      </c>
      <c r="D9" s="28">
        <f>'NIC-DAM'!D37</f>
        <v>0</v>
      </c>
      <c r="E9" s="28">
        <f>'NIC-DAM'!E37</f>
        <v>0.46</v>
      </c>
      <c r="F9" s="28">
        <f>'NIC-DAM'!F37</f>
        <v>5.59</v>
      </c>
      <c r="G9" s="28">
        <f>'NIC-DAM'!G37</f>
        <v>0.06</v>
      </c>
      <c r="H9" s="28">
        <f>'NIC-DAM'!H37</f>
        <v>7.84</v>
      </c>
      <c r="I9" s="28">
        <f>'NIC-DAM'!I37</f>
        <v>0.12</v>
      </c>
      <c r="J9" s="28">
        <f>'NIC-DAM'!J37</f>
        <v>8.5300000000000011</v>
      </c>
      <c r="K9" s="28">
        <f>'NIC-DAM'!K37</f>
        <v>3.7</v>
      </c>
      <c r="L9" s="28">
        <f>'NIC-DAM'!L37</f>
        <v>0.32</v>
      </c>
      <c r="M9" s="28">
        <f>'NIC-DAM'!M37</f>
        <v>0</v>
      </c>
      <c r="N9" s="31">
        <f t="shared" ref="N9:N27" si="0">SUM(B9:M9)</f>
        <v>26.62</v>
      </c>
      <c r="O9" s="22" t="s">
        <v>6</v>
      </c>
    </row>
    <row r="10" spans="1:15" x14ac:dyDescent="0.25">
      <c r="A10" s="21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32"/>
      <c r="N10" s="31"/>
      <c r="O10" s="22"/>
    </row>
    <row r="11" spans="1:15" x14ac:dyDescent="0.25">
      <c r="A11" s="21" t="s">
        <v>7</v>
      </c>
      <c r="B11" s="28">
        <f>KENT!B37</f>
        <v>0</v>
      </c>
      <c r="C11" s="28">
        <f>KENT!C37</f>
        <v>0</v>
      </c>
      <c r="D11" s="28">
        <f>KENT!D37</f>
        <v>0</v>
      </c>
      <c r="E11" s="28">
        <f>KENT!E37</f>
        <v>0.6</v>
      </c>
      <c r="F11" s="28">
        <f>KENT!F37</f>
        <v>7.13</v>
      </c>
      <c r="G11" s="28">
        <f>KENT!G37</f>
        <v>0.08</v>
      </c>
      <c r="H11" s="28">
        <f>KENT!H37</f>
        <v>10.25</v>
      </c>
      <c r="I11" s="28">
        <f>KENT!I37</f>
        <v>0.27</v>
      </c>
      <c r="J11" s="28">
        <f>KENT!J37</f>
        <v>13.12</v>
      </c>
      <c r="K11" s="28">
        <f>KENT!K37</f>
        <v>5.22</v>
      </c>
      <c r="L11" s="28">
        <f>KENT!L37</f>
        <v>0.28000000000000003</v>
      </c>
      <c r="M11" s="28">
        <f>KENT!M37</f>
        <v>0</v>
      </c>
      <c r="N11" s="31">
        <f t="shared" si="0"/>
        <v>36.949999999999996</v>
      </c>
      <c r="O11" s="22" t="s">
        <v>7</v>
      </c>
    </row>
    <row r="12" spans="1:15" x14ac:dyDescent="0.25">
      <c r="A12" s="21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32"/>
      <c r="N12" s="31"/>
      <c r="O12" s="22"/>
    </row>
    <row r="13" spans="1:15" x14ac:dyDescent="0.25">
      <c r="A13" s="21" t="s">
        <v>8</v>
      </c>
      <c r="B13" s="28">
        <f>ALPINE!B37</f>
        <v>0</v>
      </c>
      <c r="C13" s="28">
        <f>ALPINE!C37</f>
        <v>0</v>
      </c>
      <c r="D13" s="28">
        <f>ALPINE!D37</f>
        <v>0</v>
      </c>
      <c r="E13" s="28">
        <f>ALPINE!E37</f>
        <v>0.54</v>
      </c>
      <c r="F13" s="28">
        <f>ALPINE!F37</f>
        <v>7.2</v>
      </c>
      <c r="G13" s="28">
        <f>ALPINE!G37</f>
        <v>0.16</v>
      </c>
      <c r="H13" s="28">
        <f>ALPINE!H37</f>
        <v>10.94</v>
      </c>
      <c r="I13" s="28">
        <f>ALPINE!I37</f>
        <v>0.32</v>
      </c>
      <c r="J13" s="28">
        <f>ALPINE!J37</f>
        <v>10.520000000000001</v>
      </c>
      <c r="K13" s="28">
        <f>ALPINE!K37</f>
        <v>8.66</v>
      </c>
      <c r="L13" s="28">
        <f>ALPINE!L37</f>
        <v>0.53</v>
      </c>
      <c r="M13" s="28">
        <f>ALPINE!M37</f>
        <v>0</v>
      </c>
      <c r="N13" s="31">
        <f t="shared" si="0"/>
        <v>38.870000000000005</v>
      </c>
      <c r="O13" s="22" t="s">
        <v>8</v>
      </c>
    </row>
    <row r="14" spans="1:15" x14ac:dyDescent="0.25">
      <c r="A14" s="2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32"/>
      <c r="N14" s="31"/>
      <c r="O14" s="22"/>
    </row>
    <row r="15" spans="1:15" x14ac:dyDescent="0.25">
      <c r="A15" s="21" t="s">
        <v>9</v>
      </c>
      <c r="B15" s="28">
        <f>'BON TEMPE'!B37</f>
        <v>0</v>
      </c>
      <c r="C15" s="28">
        <f>'BON TEMPE'!C37</f>
        <v>0</v>
      </c>
      <c r="D15" s="28">
        <f>'BON TEMPE'!D37</f>
        <v>0</v>
      </c>
      <c r="E15" s="28">
        <f>'BON TEMPE'!E37</f>
        <v>0.43</v>
      </c>
      <c r="F15" s="28">
        <f>'BON TEMPE'!F37</f>
        <v>6.1800000000000015</v>
      </c>
      <c r="G15" s="28">
        <f>'BON TEMPE'!G37</f>
        <v>0.12</v>
      </c>
      <c r="H15" s="28">
        <f>'BON TEMPE'!H37</f>
        <v>10.27</v>
      </c>
      <c r="I15" s="28">
        <f>'BON TEMPE'!I37</f>
        <v>0.31</v>
      </c>
      <c r="J15" s="28">
        <f>'BON TEMPE'!J37</f>
        <v>11.08</v>
      </c>
      <c r="K15" s="28">
        <f>'BON TEMPE'!K37</f>
        <v>4.67</v>
      </c>
      <c r="L15" s="28">
        <f>'BON TEMPE'!L37</f>
        <v>0.45</v>
      </c>
      <c r="M15" s="28">
        <f>'BON TEMPE'!M37</f>
        <v>0</v>
      </c>
      <c r="N15" s="31">
        <f t="shared" si="0"/>
        <v>33.510000000000005</v>
      </c>
      <c r="O15" s="22" t="s">
        <v>9</v>
      </c>
    </row>
    <row r="16" spans="1:15" x14ac:dyDescent="0.25">
      <c r="A16" s="21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32"/>
      <c r="N16" s="31"/>
      <c r="O16" s="22"/>
    </row>
    <row r="17" spans="1:15" x14ac:dyDescent="0.25">
      <c r="A17" s="21" t="s">
        <v>10</v>
      </c>
      <c r="B17" s="28">
        <f>LAGUNITAS!B37</f>
        <v>0</v>
      </c>
      <c r="C17" s="28">
        <f>LAGUNITAS!C37</f>
        <v>0</v>
      </c>
      <c r="D17" s="28">
        <f>LAGUNITAS!D37</f>
        <v>0.08</v>
      </c>
      <c r="E17" s="28">
        <f>LAGUNITAS!E37</f>
        <v>0.44</v>
      </c>
      <c r="F17" s="28">
        <f>LAGUNITAS!F37</f>
        <v>7.4599999999999982</v>
      </c>
      <c r="G17" s="28">
        <f>LAGUNITAS!G37</f>
        <v>0.31</v>
      </c>
      <c r="H17" s="28">
        <f>LAGUNITAS!H37</f>
        <v>11.309999999999999</v>
      </c>
      <c r="I17" s="28">
        <f>LAGUNITAS!I37</f>
        <v>1.29</v>
      </c>
      <c r="J17" s="28">
        <f>LAGUNITAS!J37</f>
        <v>12.469999999999999</v>
      </c>
      <c r="K17" s="28">
        <f>LAGUNITAS!K37</f>
        <v>5.38</v>
      </c>
      <c r="L17" s="28">
        <f>LAGUNITAS!L37</f>
        <v>0.15000000000000002</v>
      </c>
      <c r="M17" s="28">
        <f>LAGUNITAS!M37</f>
        <v>0</v>
      </c>
      <c r="N17" s="31">
        <f>SUM(B17:M17)</f>
        <v>38.89</v>
      </c>
      <c r="O17" s="22" t="s">
        <v>10</v>
      </c>
    </row>
    <row r="18" spans="1:15" x14ac:dyDescent="0.25">
      <c r="A18" s="21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32"/>
      <c r="N18" s="31"/>
      <c r="O18" s="22"/>
    </row>
    <row r="19" spans="1:15" x14ac:dyDescent="0.25">
      <c r="A19" s="21" t="s">
        <v>11</v>
      </c>
      <c r="B19" s="28">
        <f>PHOENIX!B37</f>
        <v>0</v>
      </c>
      <c r="C19" s="28">
        <f>PHOENIX!C37</f>
        <v>0</v>
      </c>
      <c r="D19" s="28">
        <f>PHOENIX!D37</f>
        <v>0</v>
      </c>
      <c r="E19" s="28">
        <f>PHOENIX!E37</f>
        <v>0.32</v>
      </c>
      <c r="F19" s="28">
        <f>PHOENIX!F37</f>
        <v>6.79</v>
      </c>
      <c r="G19" s="28">
        <f>PHOENIX!G37</f>
        <v>0.06</v>
      </c>
      <c r="H19" s="28">
        <f>PHOENIX!H37</f>
        <v>9.0399999999999991</v>
      </c>
      <c r="I19" s="28">
        <f>PHOENIX!I37</f>
        <v>0.26</v>
      </c>
      <c r="J19" s="28">
        <f>PHOENIX!J37</f>
        <v>13.749999999999998</v>
      </c>
      <c r="K19" s="28">
        <f>PHOENIX!K37</f>
        <v>3.67</v>
      </c>
      <c r="L19" s="28">
        <f>PHOENIX!L37</f>
        <v>0.08</v>
      </c>
      <c r="M19" s="28">
        <f>PHOENIX!M37</f>
        <v>0</v>
      </c>
      <c r="N19" s="31">
        <f t="shared" si="0"/>
        <v>33.97</v>
      </c>
      <c r="O19" s="22" t="s">
        <v>11</v>
      </c>
    </row>
    <row r="20" spans="1:15" x14ac:dyDescent="0.25">
      <c r="A20" s="21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32"/>
      <c r="N20" s="31"/>
      <c r="O20" s="22"/>
    </row>
    <row r="21" spans="1:15" x14ac:dyDescent="0.25">
      <c r="A21" s="21" t="s">
        <v>12</v>
      </c>
      <c r="B21" s="28">
        <f>SOULAJULE!B37</f>
        <v>0</v>
      </c>
      <c r="C21" s="28">
        <f>SOULAJULE!C37</f>
        <v>0</v>
      </c>
      <c r="D21" s="28">
        <f>SOULAJULE!D37</f>
        <v>0</v>
      </c>
      <c r="E21" s="28">
        <f>SOULAJULE!E37</f>
        <v>0.33</v>
      </c>
      <c r="F21" s="28">
        <f>SOULAJULE!F37</f>
        <v>6.26</v>
      </c>
      <c r="G21" s="28">
        <f>SOULAJULE!G37</f>
        <v>0.12</v>
      </c>
      <c r="H21" s="28">
        <f>SOULAJULE!H37</f>
        <v>8.43</v>
      </c>
      <c r="I21" s="28">
        <f>SOULAJULE!I37</f>
        <v>0.2</v>
      </c>
      <c r="J21" s="28">
        <f>SOULAJULE!J37</f>
        <v>9.36</v>
      </c>
      <c r="K21" s="28">
        <f>SOULAJULE!K37</f>
        <v>5.5399999999999991</v>
      </c>
      <c r="L21" s="28">
        <f>SOULAJULE!L37</f>
        <v>0.02</v>
      </c>
      <c r="M21" s="28">
        <f>SOULAJULE!M37</f>
        <v>0</v>
      </c>
      <c r="N21" s="31">
        <f t="shared" si="0"/>
        <v>30.259999999999998</v>
      </c>
      <c r="O21" s="22" t="s">
        <v>12</v>
      </c>
    </row>
    <row r="22" spans="1:15" x14ac:dyDescent="0.25">
      <c r="A22" s="21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32"/>
      <c r="N22" s="31"/>
      <c r="O22" s="22"/>
    </row>
    <row r="23" spans="1:15" x14ac:dyDescent="0.25">
      <c r="A23" s="21" t="s">
        <v>13</v>
      </c>
      <c r="B23" s="28">
        <f>'NIC-TOWN'!B37</f>
        <v>0</v>
      </c>
      <c r="C23" s="28">
        <f>'NIC-TOWN'!C37</f>
        <v>0</v>
      </c>
      <c r="D23" s="28">
        <f>'NIC-TOWN'!D37</f>
        <v>0</v>
      </c>
      <c r="E23" s="28">
        <f>'NIC-TOWN'!E37</f>
        <v>0.33</v>
      </c>
      <c r="F23" s="28">
        <f>'NIC-TOWN'!F37</f>
        <v>4.99</v>
      </c>
      <c r="G23" s="28">
        <v>0</v>
      </c>
      <c r="H23" s="28">
        <f>'NIC-TOWN'!H37</f>
        <v>7.06</v>
      </c>
      <c r="I23" s="28">
        <f>'NIC-TOWN'!I37</f>
        <v>0.11</v>
      </c>
      <c r="J23" s="28">
        <f>'NIC-TOWN'!J37</f>
        <v>8.93</v>
      </c>
      <c r="K23" s="28">
        <f>'NIC-TOWN'!K37</f>
        <v>3.32</v>
      </c>
      <c r="L23" s="28">
        <f>'NIC-TOWN'!L37</f>
        <v>0.12</v>
      </c>
      <c r="M23" s="28">
        <f>'NIC-TOWN'!M37</f>
        <v>0</v>
      </c>
      <c r="N23" s="31">
        <f t="shared" si="0"/>
        <v>24.86</v>
      </c>
      <c r="O23" s="22" t="s">
        <v>13</v>
      </c>
    </row>
    <row r="24" spans="1:15" x14ac:dyDescent="0.25">
      <c r="A24" s="21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32"/>
      <c r="N24" s="31"/>
      <c r="O24" s="22"/>
    </row>
    <row r="25" spans="1:15" x14ac:dyDescent="0.25">
      <c r="A25" s="21" t="s">
        <v>14</v>
      </c>
      <c r="B25" s="28">
        <f>TOCALOMA!B37</f>
        <v>0</v>
      </c>
      <c r="C25" s="28">
        <f>TOCALOMA!C37</f>
        <v>0</v>
      </c>
      <c r="D25" s="28">
        <f>TOCALOMA!D37</f>
        <v>0</v>
      </c>
      <c r="E25" s="28">
        <f>TOCALOMA!E37</f>
        <v>0.52</v>
      </c>
      <c r="F25" s="28">
        <f>TOCALOMA!F37</f>
        <v>5.55</v>
      </c>
      <c r="G25" s="28">
        <f>TOCALOMA!G37</f>
        <v>0.06</v>
      </c>
      <c r="H25" s="28">
        <f>TOCALOMA!H37</f>
        <v>8.620000000000001</v>
      </c>
      <c r="I25" s="28">
        <f>TOCALOMA!I37</f>
        <v>0.16</v>
      </c>
      <c r="J25" s="28">
        <f>TOCALOMA!J37</f>
        <v>9.5299999999999994</v>
      </c>
      <c r="K25" s="28">
        <f>TOCALOMA!K37</f>
        <v>4.07</v>
      </c>
      <c r="L25" s="28">
        <f>TOCALOMA!L37</f>
        <v>0.23</v>
      </c>
      <c r="M25" s="28">
        <f>TOCALOMA!M37</f>
        <v>0</v>
      </c>
      <c r="N25" s="31">
        <f t="shared" si="0"/>
        <v>28.74</v>
      </c>
      <c r="O25" s="22" t="s">
        <v>14</v>
      </c>
    </row>
    <row r="26" spans="1:15" x14ac:dyDescent="0.25">
      <c r="A26" s="21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9"/>
      <c r="N26" s="31"/>
      <c r="O26" s="22"/>
    </row>
    <row r="27" spans="1:15" x14ac:dyDescent="0.25">
      <c r="A27" s="21" t="s">
        <v>15</v>
      </c>
      <c r="B27" s="28">
        <f>'LAG RANGER'!B37</f>
        <v>0</v>
      </c>
      <c r="C27" s="28">
        <f>'LAG RANGER'!C37</f>
        <v>0</v>
      </c>
      <c r="D27" s="28">
        <f>'LAG RANGER'!D37</f>
        <v>0</v>
      </c>
      <c r="E27" s="28">
        <f>'LAG RANGER'!E37</f>
        <v>0.44</v>
      </c>
      <c r="F27" s="28">
        <f>'LAG RANGER'!F37</f>
        <v>7.24</v>
      </c>
      <c r="G27" s="28">
        <f>'LAG RANGER'!G37</f>
        <v>0.12</v>
      </c>
      <c r="H27" s="28">
        <f>'LAG RANGER'!H37</f>
        <v>11.169999999999998</v>
      </c>
      <c r="I27" s="28">
        <f>'LAG RANGER'!I37</f>
        <v>0.38</v>
      </c>
      <c r="J27" s="28">
        <f>'LAG RANGER'!J37</f>
        <v>13.53</v>
      </c>
      <c r="K27" s="28">
        <f>'LAG RANGER'!K37</f>
        <v>4.83</v>
      </c>
      <c r="L27" s="28">
        <f>'LAG RANGER'!L37</f>
        <v>0.22</v>
      </c>
      <c r="M27" s="38">
        <f>'LAG RANGER'!M37</f>
        <v>0</v>
      </c>
      <c r="N27" s="39">
        <f t="shared" si="0"/>
        <v>37.929999999999993</v>
      </c>
      <c r="O27" s="37" t="s">
        <v>15</v>
      </c>
    </row>
    <row r="28" spans="1:15" x14ac:dyDescent="0.25">
      <c r="A28" s="21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9"/>
      <c r="N28" s="33"/>
      <c r="O28" s="22"/>
    </row>
    <row r="29" spans="1:15" x14ac:dyDescent="0.25">
      <c r="A29" s="34" t="s">
        <v>17</v>
      </c>
      <c r="B29" s="35">
        <f>AVERAGE(B7:B27)</f>
        <v>0</v>
      </c>
      <c r="C29" s="35">
        <f t="shared" ref="C29:M29" si="1">AVERAGE(C7:C27)</f>
        <v>1.8181818181818182E-3</v>
      </c>
      <c r="D29" s="35">
        <f t="shared" si="1"/>
        <v>8.1818181818181807E-3</v>
      </c>
      <c r="E29" s="35">
        <f t="shared" si="1"/>
        <v>0.43181818181818188</v>
      </c>
      <c r="F29" s="35">
        <f t="shared" si="1"/>
        <v>6.23</v>
      </c>
      <c r="G29" s="35">
        <f t="shared" si="1"/>
        <v>0.11909090909090909</v>
      </c>
      <c r="H29" s="35">
        <f t="shared" si="1"/>
        <v>9.3236363636363659</v>
      </c>
      <c r="I29" s="35">
        <f t="shared" si="1"/>
        <v>0.32363636363636367</v>
      </c>
      <c r="J29" s="35">
        <f t="shared" si="1"/>
        <v>10.751818181818182</v>
      </c>
      <c r="K29" s="35">
        <f t="shared" si="1"/>
        <v>4.871818181818182</v>
      </c>
      <c r="L29" s="35">
        <f t="shared" si="1"/>
        <v>0.21818181818181823</v>
      </c>
      <c r="M29" s="35">
        <f t="shared" si="1"/>
        <v>0</v>
      </c>
      <c r="N29" s="35">
        <f>AVERAGE(N7:N27)</f>
        <v>32.28</v>
      </c>
      <c r="O29" s="36" t="s">
        <v>17</v>
      </c>
    </row>
  </sheetData>
  <sheetProtection algorithmName="SHA-512" hashValue="8Jm1mozIFCvzxhSz4JL3MoFQumyEsFZ+zky0RyPsfSp2CbRGbkexuYwawcomptp5zrkDc8uPXX3khLr41N1qsw==" saltValue="Zh5RIjdmW24NJDfVTPf9/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="130" zoomScaleNormal="130" workbookViewId="0">
      <pane ySplit="5" topLeftCell="A12" activePane="bottomLeft" state="frozen"/>
      <selection activeCell="D45" sqref="D45"/>
      <selection pane="bottomLeft" activeCell="D45" sqref="D45"/>
    </sheetView>
  </sheetViews>
  <sheetFormatPr defaultRowHeight="15" x14ac:dyDescent="0.25"/>
  <cols>
    <col min="1" max="16384" width="9.140625" style="15"/>
  </cols>
  <sheetData>
    <row r="1" spans="1:14" ht="15.75" x14ac:dyDescent="0.25">
      <c r="E1" s="16" t="s">
        <v>18</v>
      </c>
    </row>
    <row r="2" spans="1:14" x14ac:dyDescent="0.25">
      <c r="A2" s="17" t="s">
        <v>0</v>
      </c>
      <c r="K2" s="17" t="s">
        <v>1</v>
      </c>
      <c r="M2" s="18">
        <f>M40</f>
        <v>24.480000000000004</v>
      </c>
    </row>
    <row r="4" spans="1:14" x14ac:dyDescent="0.25">
      <c r="A4" s="2"/>
      <c r="B4" s="19">
        <v>42917</v>
      </c>
      <c r="C4" s="19">
        <v>42948</v>
      </c>
      <c r="D4" s="19">
        <v>42979</v>
      </c>
      <c r="E4" s="19">
        <v>43009</v>
      </c>
      <c r="F4" s="19">
        <v>43040</v>
      </c>
      <c r="G4" s="19">
        <v>43070</v>
      </c>
      <c r="H4" s="19">
        <v>43101</v>
      </c>
      <c r="I4" s="19">
        <v>43132</v>
      </c>
      <c r="J4" s="19">
        <v>43160</v>
      </c>
      <c r="K4" s="19">
        <v>43191</v>
      </c>
      <c r="L4" s="19">
        <v>43221</v>
      </c>
      <c r="M4" s="19">
        <v>43252</v>
      </c>
      <c r="N4" s="3"/>
    </row>
    <row r="5" spans="1:14" ht="15.75" thickBot="1" x14ac:dyDescent="0.3">
      <c r="A5" s="20" t="s">
        <v>2</v>
      </c>
      <c r="B5" s="4">
        <v>0</v>
      </c>
      <c r="C5" s="4">
        <f t="shared" ref="C5:M5" si="0">B40</f>
        <v>0</v>
      </c>
      <c r="D5" s="4">
        <f t="shared" si="0"/>
        <v>0.02</v>
      </c>
      <c r="E5" s="4">
        <f t="shared" si="0"/>
        <v>0.03</v>
      </c>
      <c r="F5" s="4">
        <f t="shared" si="0"/>
        <v>0.37</v>
      </c>
      <c r="G5" s="4">
        <f t="shared" si="0"/>
        <v>4.51</v>
      </c>
      <c r="H5" s="4">
        <f t="shared" si="0"/>
        <v>4.7299999999999995</v>
      </c>
      <c r="I5" s="4">
        <f t="shared" si="0"/>
        <v>12.36</v>
      </c>
      <c r="J5" s="4">
        <f t="shared" si="0"/>
        <v>12.5</v>
      </c>
      <c r="K5" s="4">
        <f t="shared" si="0"/>
        <v>19.950000000000003</v>
      </c>
      <c r="L5" s="4">
        <f t="shared" si="0"/>
        <v>24.480000000000004</v>
      </c>
      <c r="M5" s="5">
        <f t="shared" si="0"/>
        <v>24.480000000000004</v>
      </c>
      <c r="N5" s="6" t="s">
        <v>2</v>
      </c>
    </row>
    <row r="6" spans="1:14" x14ac:dyDescent="0.25">
      <c r="A6" s="21">
        <v>1</v>
      </c>
      <c r="B6" s="7">
        <v>0</v>
      </c>
      <c r="C6" s="7">
        <v>0</v>
      </c>
      <c r="D6" s="7">
        <v>0</v>
      </c>
      <c r="E6" s="7">
        <v>0</v>
      </c>
      <c r="F6" s="8">
        <v>0.01</v>
      </c>
      <c r="G6" s="7">
        <v>0</v>
      </c>
      <c r="H6" s="7">
        <v>0</v>
      </c>
      <c r="I6" s="7">
        <v>0</v>
      </c>
      <c r="J6" s="8">
        <v>0.75</v>
      </c>
      <c r="K6" s="7">
        <v>0</v>
      </c>
      <c r="L6" s="7">
        <v>0</v>
      </c>
      <c r="M6" s="7">
        <v>0</v>
      </c>
      <c r="N6" s="17">
        <v>1</v>
      </c>
    </row>
    <row r="7" spans="1:14" x14ac:dyDescent="0.25">
      <c r="A7" s="21">
        <v>2</v>
      </c>
      <c r="B7" s="7">
        <v>0</v>
      </c>
      <c r="C7" s="7">
        <v>0</v>
      </c>
      <c r="D7" s="7">
        <v>0</v>
      </c>
      <c r="E7" s="7">
        <v>0</v>
      </c>
      <c r="F7" s="8">
        <v>0.01</v>
      </c>
      <c r="G7" s="8">
        <v>0.03</v>
      </c>
      <c r="H7" s="7">
        <v>0</v>
      </c>
      <c r="I7" s="7">
        <v>0</v>
      </c>
      <c r="J7" s="8">
        <v>0.19</v>
      </c>
      <c r="K7" s="7">
        <v>0</v>
      </c>
      <c r="L7" s="7">
        <v>0</v>
      </c>
      <c r="M7" s="7">
        <v>0</v>
      </c>
      <c r="N7" s="17">
        <v>2</v>
      </c>
    </row>
    <row r="8" spans="1:14" x14ac:dyDescent="0.25">
      <c r="A8" s="21">
        <v>3</v>
      </c>
      <c r="B8" s="7">
        <v>0</v>
      </c>
      <c r="C8" s="7">
        <v>0</v>
      </c>
      <c r="D8" s="7">
        <v>0</v>
      </c>
      <c r="E8" s="7">
        <v>0</v>
      </c>
      <c r="F8" s="8">
        <v>0.04</v>
      </c>
      <c r="G8" s="7">
        <v>0</v>
      </c>
      <c r="H8" s="8">
        <v>0.04</v>
      </c>
      <c r="I8" s="7">
        <v>0</v>
      </c>
      <c r="J8" s="8">
        <v>0.03</v>
      </c>
      <c r="K8" s="7">
        <v>0</v>
      </c>
      <c r="L8" s="7">
        <v>0</v>
      </c>
      <c r="M8" s="7">
        <v>0</v>
      </c>
      <c r="N8" s="17">
        <v>3</v>
      </c>
    </row>
    <row r="9" spans="1:14" x14ac:dyDescent="0.25">
      <c r="A9" s="21">
        <v>4</v>
      </c>
      <c r="B9" s="7">
        <v>0</v>
      </c>
      <c r="C9" s="7">
        <v>0</v>
      </c>
      <c r="D9" s="7">
        <v>0</v>
      </c>
      <c r="E9" s="7">
        <v>0</v>
      </c>
      <c r="F9" s="8">
        <v>0.28000000000000003</v>
      </c>
      <c r="G9" s="7">
        <v>0</v>
      </c>
      <c r="H9" s="8">
        <v>0.21</v>
      </c>
      <c r="I9" s="7">
        <v>0</v>
      </c>
      <c r="J9" s="8">
        <v>0.01</v>
      </c>
      <c r="K9" s="7">
        <v>0</v>
      </c>
      <c r="L9" s="7">
        <v>0</v>
      </c>
      <c r="M9" s="7">
        <v>0</v>
      </c>
      <c r="N9" s="17">
        <v>4</v>
      </c>
    </row>
    <row r="10" spans="1:14" x14ac:dyDescent="0.25">
      <c r="A10" s="21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8">
        <v>0.31</v>
      </c>
      <c r="I10" s="7">
        <v>0</v>
      </c>
      <c r="J10" s="7">
        <v>0</v>
      </c>
      <c r="K10" s="8">
        <v>0.21</v>
      </c>
      <c r="L10" s="7">
        <v>0</v>
      </c>
      <c r="M10" s="7">
        <v>0</v>
      </c>
      <c r="N10" s="17">
        <v>5</v>
      </c>
    </row>
    <row r="11" spans="1:14" x14ac:dyDescent="0.25">
      <c r="A11" s="21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8">
        <v>0.01</v>
      </c>
      <c r="I11" s="7">
        <v>0</v>
      </c>
      <c r="J11" s="7">
        <v>0</v>
      </c>
      <c r="K11" s="8">
        <v>2.85</v>
      </c>
      <c r="L11" s="7">
        <v>0</v>
      </c>
      <c r="M11" s="7">
        <v>0</v>
      </c>
      <c r="N11" s="17">
        <v>6</v>
      </c>
    </row>
    <row r="12" spans="1:14" x14ac:dyDescent="0.25">
      <c r="A12" s="21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8">
        <v>0.13</v>
      </c>
      <c r="K12" s="8">
        <v>0.69</v>
      </c>
      <c r="L12" s="7">
        <v>0</v>
      </c>
      <c r="M12" s="7">
        <v>0</v>
      </c>
      <c r="N12" s="17">
        <v>7</v>
      </c>
    </row>
    <row r="13" spans="1:14" x14ac:dyDescent="0.25">
      <c r="A13" s="21">
        <v>8</v>
      </c>
      <c r="B13" s="7">
        <v>0</v>
      </c>
      <c r="C13" s="7">
        <v>0</v>
      </c>
      <c r="D13" s="7">
        <v>0</v>
      </c>
      <c r="E13" s="7">
        <v>0</v>
      </c>
      <c r="F13" s="8">
        <v>0.6</v>
      </c>
      <c r="G13" s="7">
        <v>0</v>
      </c>
      <c r="H13" s="8">
        <v>3.98</v>
      </c>
      <c r="I13" s="7">
        <v>0</v>
      </c>
      <c r="J13" s="8">
        <v>0.23</v>
      </c>
      <c r="K13" s="7">
        <v>0</v>
      </c>
      <c r="L13" s="7">
        <v>0</v>
      </c>
      <c r="M13" s="7">
        <v>0</v>
      </c>
      <c r="N13" s="17">
        <v>8</v>
      </c>
    </row>
    <row r="14" spans="1:14" x14ac:dyDescent="0.25">
      <c r="A14" s="21">
        <v>9</v>
      </c>
      <c r="B14" s="7">
        <v>0</v>
      </c>
      <c r="C14" s="7">
        <v>0</v>
      </c>
      <c r="D14" s="7">
        <v>0</v>
      </c>
      <c r="E14" s="7">
        <v>0</v>
      </c>
      <c r="F14" s="8">
        <v>0.05</v>
      </c>
      <c r="G14" s="7">
        <v>0</v>
      </c>
      <c r="H14" s="8">
        <v>0.44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17">
        <v>9</v>
      </c>
    </row>
    <row r="15" spans="1:14" x14ac:dyDescent="0.25">
      <c r="A15" s="21">
        <v>10</v>
      </c>
      <c r="B15" s="7">
        <v>0</v>
      </c>
      <c r="C15" s="7">
        <v>0</v>
      </c>
      <c r="D15" s="7">
        <v>0</v>
      </c>
      <c r="E15" s="7">
        <v>0</v>
      </c>
      <c r="F15" s="8">
        <v>0.49</v>
      </c>
      <c r="G15" s="7">
        <v>0</v>
      </c>
      <c r="H15" s="7">
        <v>0</v>
      </c>
      <c r="I15" s="7">
        <v>0</v>
      </c>
      <c r="J15" s="7">
        <v>0</v>
      </c>
      <c r="K15" s="8">
        <v>0.01</v>
      </c>
      <c r="L15" s="7">
        <v>0</v>
      </c>
      <c r="M15" s="7">
        <v>0</v>
      </c>
      <c r="N15" s="17">
        <v>10</v>
      </c>
    </row>
    <row r="16" spans="1:14" x14ac:dyDescent="0.25">
      <c r="A16" s="21">
        <v>11</v>
      </c>
      <c r="B16" s="7">
        <v>0</v>
      </c>
      <c r="C16" s="7">
        <v>0</v>
      </c>
      <c r="D16" s="8">
        <v>0.01</v>
      </c>
      <c r="E16" s="7">
        <v>0</v>
      </c>
      <c r="F16" s="8">
        <v>0.01</v>
      </c>
      <c r="G16" s="7">
        <v>0</v>
      </c>
      <c r="H16" s="7">
        <v>0</v>
      </c>
      <c r="I16" s="7">
        <v>0</v>
      </c>
      <c r="J16" s="8">
        <v>0.01</v>
      </c>
      <c r="K16" s="8">
        <v>0.4</v>
      </c>
      <c r="L16" s="7">
        <v>0</v>
      </c>
      <c r="M16" s="7">
        <v>0</v>
      </c>
      <c r="N16" s="17">
        <v>11</v>
      </c>
    </row>
    <row r="17" spans="1:14" x14ac:dyDescent="0.25">
      <c r="A17" s="21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8">
        <v>0.01</v>
      </c>
      <c r="I17" s="7">
        <v>0</v>
      </c>
      <c r="J17" s="8">
        <v>0.28999999999999998</v>
      </c>
      <c r="K17" s="8">
        <v>0.02</v>
      </c>
      <c r="L17" s="7">
        <v>0</v>
      </c>
      <c r="M17" s="7">
        <v>0</v>
      </c>
      <c r="N17" s="17">
        <v>12</v>
      </c>
    </row>
    <row r="18" spans="1:14" x14ac:dyDescent="0.25">
      <c r="A18" s="21">
        <v>13</v>
      </c>
      <c r="B18" s="7">
        <v>0</v>
      </c>
      <c r="C18" s="7">
        <v>0</v>
      </c>
      <c r="D18" s="7">
        <v>0</v>
      </c>
      <c r="E18" s="7">
        <v>0</v>
      </c>
      <c r="F18" s="8">
        <v>0.13</v>
      </c>
      <c r="G18" s="7">
        <v>0</v>
      </c>
      <c r="H18" s="8">
        <v>0.02</v>
      </c>
      <c r="I18" s="7">
        <v>0</v>
      </c>
      <c r="J18" s="8">
        <v>0.83</v>
      </c>
      <c r="K18" s="7">
        <v>0</v>
      </c>
      <c r="L18" s="7">
        <v>0</v>
      </c>
      <c r="M18" s="7">
        <v>0</v>
      </c>
      <c r="N18" s="17">
        <v>13</v>
      </c>
    </row>
    <row r="19" spans="1:14" x14ac:dyDescent="0.25">
      <c r="A19" s="21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8">
        <v>0.1</v>
      </c>
      <c r="K19" s="7">
        <v>0</v>
      </c>
      <c r="L19" s="7">
        <v>0</v>
      </c>
      <c r="M19" s="7">
        <v>0</v>
      </c>
      <c r="N19" s="17">
        <v>14</v>
      </c>
    </row>
    <row r="20" spans="1:14" x14ac:dyDescent="0.25">
      <c r="A20" s="21">
        <v>15</v>
      </c>
      <c r="B20" s="7">
        <v>0</v>
      </c>
      <c r="C20" s="8">
        <v>0.01</v>
      </c>
      <c r="D20" s="7">
        <v>0</v>
      </c>
      <c r="E20" s="7">
        <v>0</v>
      </c>
      <c r="F20" s="8">
        <v>0.88</v>
      </c>
      <c r="G20" s="7">
        <v>0</v>
      </c>
      <c r="H20" s="8">
        <v>0.01</v>
      </c>
      <c r="I20" s="7">
        <v>0</v>
      </c>
      <c r="J20" s="8">
        <v>1.08</v>
      </c>
      <c r="K20" s="8">
        <v>0.24</v>
      </c>
      <c r="L20" s="7">
        <v>0</v>
      </c>
      <c r="M20" s="7">
        <v>0</v>
      </c>
      <c r="N20" s="17">
        <v>15</v>
      </c>
    </row>
    <row r="21" spans="1:14" x14ac:dyDescent="0.25">
      <c r="A21" s="21">
        <v>16</v>
      </c>
      <c r="B21" s="7">
        <v>0</v>
      </c>
      <c r="C21" s="7">
        <v>0</v>
      </c>
      <c r="D21" s="7">
        <v>0</v>
      </c>
      <c r="E21" s="7">
        <v>0</v>
      </c>
      <c r="F21" s="8">
        <v>0.49</v>
      </c>
      <c r="G21" s="7">
        <v>0</v>
      </c>
      <c r="H21" s="8">
        <v>7.0000000000000007E-2</v>
      </c>
      <c r="I21" s="7">
        <v>0</v>
      </c>
      <c r="J21" s="8">
        <v>0.06</v>
      </c>
      <c r="K21" s="8">
        <v>0.11</v>
      </c>
      <c r="L21" s="7">
        <v>0</v>
      </c>
      <c r="M21" s="7">
        <v>0</v>
      </c>
      <c r="N21" s="17">
        <v>17</v>
      </c>
    </row>
    <row r="22" spans="1:14" x14ac:dyDescent="0.25">
      <c r="A22" s="21">
        <v>17</v>
      </c>
      <c r="B22" s="7">
        <v>0</v>
      </c>
      <c r="C22" s="7">
        <v>0</v>
      </c>
      <c r="D22" s="7">
        <v>0</v>
      </c>
      <c r="E22" s="7">
        <v>0</v>
      </c>
      <c r="F22" s="8">
        <v>0.03</v>
      </c>
      <c r="G22" s="7">
        <v>0</v>
      </c>
      <c r="H22" s="7">
        <v>0</v>
      </c>
      <c r="I22" s="7">
        <v>0</v>
      </c>
      <c r="J22" s="8">
        <v>0.37</v>
      </c>
      <c r="K22" s="7">
        <v>0</v>
      </c>
      <c r="L22" s="7">
        <v>0</v>
      </c>
      <c r="M22" s="7">
        <v>0</v>
      </c>
      <c r="N22" s="17">
        <v>18</v>
      </c>
    </row>
    <row r="23" spans="1:14" x14ac:dyDescent="0.25">
      <c r="A23" s="21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8">
        <v>0.27</v>
      </c>
      <c r="I23" s="7">
        <v>0</v>
      </c>
      <c r="J23" s="8">
        <v>0.01</v>
      </c>
      <c r="K23" s="7">
        <v>0</v>
      </c>
      <c r="L23" s="7">
        <v>0</v>
      </c>
      <c r="M23" s="7">
        <v>0</v>
      </c>
      <c r="N23" s="17">
        <v>18</v>
      </c>
    </row>
    <row r="24" spans="1:14" x14ac:dyDescent="0.25">
      <c r="A24" s="21">
        <v>19</v>
      </c>
      <c r="B24" s="7">
        <v>0</v>
      </c>
      <c r="C24" s="7">
        <v>0</v>
      </c>
      <c r="D24" s="7">
        <v>0</v>
      </c>
      <c r="E24" s="8">
        <v>0.3</v>
      </c>
      <c r="F24" s="7">
        <v>0</v>
      </c>
      <c r="G24" s="8">
        <v>0.19</v>
      </c>
      <c r="H24" s="7">
        <v>0</v>
      </c>
      <c r="I24" s="7">
        <v>0</v>
      </c>
      <c r="J24" s="8">
        <v>0.01</v>
      </c>
      <c r="K24" s="7">
        <v>0</v>
      </c>
      <c r="L24" s="7">
        <v>0</v>
      </c>
      <c r="M24" s="7">
        <v>0</v>
      </c>
      <c r="N24" s="17">
        <v>19</v>
      </c>
    </row>
    <row r="25" spans="1:14" x14ac:dyDescent="0.25">
      <c r="A25" s="21">
        <v>20</v>
      </c>
      <c r="B25" s="7">
        <v>0</v>
      </c>
      <c r="C25" s="7">
        <v>0</v>
      </c>
      <c r="D25" s="7">
        <v>0</v>
      </c>
      <c r="E25" s="8">
        <v>0.04</v>
      </c>
      <c r="F25" s="7">
        <v>0</v>
      </c>
      <c r="G25" s="7">
        <v>0</v>
      </c>
      <c r="H25" s="7">
        <v>0</v>
      </c>
      <c r="I25" s="7">
        <v>0</v>
      </c>
      <c r="J25" s="8">
        <v>0.56999999999999995</v>
      </c>
      <c r="K25" s="7">
        <v>0</v>
      </c>
      <c r="L25" s="7">
        <v>0</v>
      </c>
      <c r="M25" s="7">
        <v>0</v>
      </c>
      <c r="N25" s="17">
        <v>20</v>
      </c>
    </row>
    <row r="26" spans="1:14" x14ac:dyDescent="0.25">
      <c r="A26" s="21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8">
        <v>0.37</v>
      </c>
      <c r="I26" s="7">
        <v>0</v>
      </c>
      <c r="J26" s="8">
        <v>1.82</v>
      </c>
      <c r="K26" s="7">
        <v>0</v>
      </c>
      <c r="L26" s="7">
        <v>0</v>
      </c>
      <c r="M26" s="7">
        <v>0</v>
      </c>
      <c r="N26" s="17">
        <v>21</v>
      </c>
    </row>
    <row r="27" spans="1:14" x14ac:dyDescent="0.25">
      <c r="A27" s="21">
        <v>22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8">
        <v>1.1100000000000001</v>
      </c>
      <c r="I27" s="7">
        <v>0</v>
      </c>
      <c r="J27" s="8">
        <v>0.75</v>
      </c>
      <c r="K27" s="7">
        <v>0</v>
      </c>
      <c r="L27" s="7">
        <v>0</v>
      </c>
      <c r="M27" s="7">
        <v>0</v>
      </c>
      <c r="N27" s="17">
        <v>22</v>
      </c>
    </row>
    <row r="28" spans="1:14" x14ac:dyDescent="0.25">
      <c r="A28" s="21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8">
        <v>0.03</v>
      </c>
      <c r="K28" s="7">
        <v>0</v>
      </c>
      <c r="L28" s="7">
        <v>0</v>
      </c>
      <c r="M28" s="7">
        <v>0</v>
      </c>
      <c r="N28" s="17">
        <v>23</v>
      </c>
    </row>
    <row r="29" spans="1:14" x14ac:dyDescent="0.25">
      <c r="A29" s="21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8">
        <v>0.63</v>
      </c>
      <c r="I29" s="7">
        <v>0</v>
      </c>
      <c r="J29" s="8">
        <v>0.15</v>
      </c>
      <c r="K29" s="7">
        <v>0</v>
      </c>
      <c r="L29" s="7">
        <v>0</v>
      </c>
      <c r="M29" s="7">
        <v>0</v>
      </c>
      <c r="N29" s="17">
        <v>24</v>
      </c>
    </row>
    <row r="30" spans="1:14" x14ac:dyDescent="0.25">
      <c r="A30" s="21">
        <v>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8">
        <v>0.11</v>
      </c>
      <c r="I30" s="7">
        <v>0</v>
      </c>
      <c r="J30" s="8">
        <v>0.03</v>
      </c>
      <c r="K30" s="7">
        <v>0</v>
      </c>
      <c r="L30" s="8">
        <v>0</v>
      </c>
      <c r="M30" s="7">
        <v>0</v>
      </c>
      <c r="N30" s="17">
        <v>25</v>
      </c>
    </row>
    <row r="31" spans="1:14" x14ac:dyDescent="0.25">
      <c r="A31" s="21">
        <v>26</v>
      </c>
      <c r="B31" s="7">
        <v>0</v>
      </c>
      <c r="C31" s="7">
        <v>0</v>
      </c>
      <c r="D31" s="7">
        <v>0</v>
      </c>
      <c r="E31" s="7">
        <v>0</v>
      </c>
      <c r="F31" s="8">
        <v>0.94</v>
      </c>
      <c r="G31" s="7">
        <v>0</v>
      </c>
      <c r="H31" s="8">
        <v>0.04</v>
      </c>
      <c r="I31" s="8">
        <v>0.1</v>
      </c>
      <c r="J31" s="7">
        <v>0</v>
      </c>
      <c r="K31" s="7">
        <v>0</v>
      </c>
      <c r="L31" s="7">
        <v>0</v>
      </c>
      <c r="M31" s="7">
        <v>0</v>
      </c>
      <c r="N31" s="17">
        <v>26</v>
      </c>
    </row>
    <row r="32" spans="1:14" x14ac:dyDescent="0.25">
      <c r="A32" s="21">
        <v>27</v>
      </c>
      <c r="B32" s="7">
        <v>0</v>
      </c>
      <c r="C32" s="7">
        <v>0</v>
      </c>
      <c r="D32" s="7">
        <v>0</v>
      </c>
      <c r="E32" s="7">
        <v>0</v>
      </c>
      <c r="F32" s="8">
        <v>0.18</v>
      </c>
      <c r="G32" s="7">
        <v>0</v>
      </c>
      <c r="H32" s="7">
        <v>0</v>
      </c>
      <c r="I32" s="8">
        <v>0.02</v>
      </c>
      <c r="J32" s="7">
        <v>0</v>
      </c>
      <c r="K32" s="7">
        <v>0</v>
      </c>
      <c r="L32" s="7">
        <v>0</v>
      </c>
      <c r="M32" s="7">
        <v>0</v>
      </c>
      <c r="N32" s="17">
        <v>27</v>
      </c>
    </row>
    <row r="33" spans="1:14" x14ac:dyDescent="0.25">
      <c r="A33" s="21">
        <v>28</v>
      </c>
      <c r="B33" s="7">
        <v>0</v>
      </c>
      <c r="C33" s="8">
        <v>0.01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8">
        <v>0.02</v>
      </c>
      <c r="J33" s="7">
        <v>0</v>
      </c>
      <c r="K33" s="7">
        <v>0</v>
      </c>
      <c r="L33" s="7">
        <v>0</v>
      </c>
      <c r="M33" s="7">
        <v>0</v>
      </c>
      <c r="N33" s="17">
        <v>28</v>
      </c>
    </row>
    <row r="34" spans="1:14" ht="14.45" x14ac:dyDescent="0.3">
      <c r="A34" s="21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17">
        <v>29</v>
      </c>
    </row>
    <row r="35" spans="1:14" x14ac:dyDescent="0.25">
      <c r="A35" s="21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17">
        <v>30</v>
      </c>
    </row>
    <row r="36" spans="1:14" ht="15.75" thickBot="1" x14ac:dyDescent="0.3">
      <c r="A36" s="20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14">
        <v>31</v>
      </c>
    </row>
    <row r="37" spans="1:14" x14ac:dyDescent="0.25">
      <c r="A37" s="9" t="s">
        <v>3</v>
      </c>
      <c r="B37" s="10">
        <f t="shared" ref="B37:M37" si="1">SUM(B6:B36)</f>
        <v>0</v>
      </c>
      <c r="C37" s="10">
        <f t="shared" si="1"/>
        <v>0.02</v>
      </c>
      <c r="D37" s="10">
        <f t="shared" si="1"/>
        <v>0.01</v>
      </c>
      <c r="E37" s="10">
        <f t="shared" si="1"/>
        <v>0.33999999999999997</v>
      </c>
      <c r="F37" s="10">
        <f t="shared" si="1"/>
        <v>4.1399999999999997</v>
      </c>
      <c r="G37" s="10">
        <f t="shared" si="1"/>
        <v>0.22</v>
      </c>
      <c r="H37" s="10">
        <f t="shared" si="1"/>
        <v>7.63</v>
      </c>
      <c r="I37" s="10">
        <f t="shared" si="1"/>
        <v>0.14000000000000001</v>
      </c>
      <c r="J37" s="10">
        <f t="shared" si="1"/>
        <v>7.4500000000000011</v>
      </c>
      <c r="K37" s="10">
        <f t="shared" si="1"/>
        <v>4.53</v>
      </c>
      <c r="L37" s="10">
        <f t="shared" si="1"/>
        <v>0</v>
      </c>
      <c r="M37" s="10">
        <f t="shared" si="1"/>
        <v>0</v>
      </c>
      <c r="N37" s="11" t="s">
        <v>3</v>
      </c>
    </row>
    <row r="38" spans="1:14" x14ac:dyDescent="0.25">
      <c r="A38" s="9" t="s">
        <v>4</v>
      </c>
      <c r="B38" s="12">
        <f>AVERAGE(B6:B36)</f>
        <v>0</v>
      </c>
      <c r="C38" s="12">
        <f t="shared" ref="C38:M38" si="2">AVERAGE(C6:C36)</f>
        <v>6.4516129032258064E-4</v>
      </c>
      <c r="D38" s="12">
        <f t="shared" si="2"/>
        <v>3.2258064516129032E-4</v>
      </c>
      <c r="E38" s="12">
        <f t="shared" si="2"/>
        <v>1.0967741935483871E-2</v>
      </c>
      <c r="F38" s="12">
        <f t="shared" si="2"/>
        <v>0.13354838709677419</v>
      </c>
      <c r="G38" s="12">
        <f t="shared" si="2"/>
        <v>7.0967741935483875E-3</v>
      </c>
      <c r="H38" s="12">
        <f t="shared" si="2"/>
        <v>0.24612903225806451</v>
      </c>
      <c r="I38" s="12">
        <f>AVERAGE(I6:I36)</f>
        <v>4.5161290322580649E-3</v>
      </c>
      <c r="J38" s="12">
        <f t="shared" si="2"/>
        <v>0.24032258064516132</v>
      </c>
      <c r="K38" s="12">
        <f t="shared" si="2"/>
        <v>0.14612903225806453</v>
      </c>
      <c r="L38" s="12">
        <f t="shared" si="2"/>
        <v>0</v>
      </c>
      <c r="M38" s="12">
        <f t="shared" si="2"/>
        <v>0</v>
      </c>
      <c r="N38" s="11" t="s">
        <v>4</v>
      </c>
    </row>
    <row r="39" spans="1:14" x14ac:dyDescent="0.25">
      <c r="A39" s="21" t="s">
        <v>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3" t="s">
        <v>3</v>
      </c>
    </row>
    <row r="40" spans="1:14" x14ac:dyDescent="0.25">
      <c r="A40" s="21" t="s">
        <v>5</v>
      </c>
      <c r="B40" s="8">
        <f>SUM(B5+B37)</f>
        <v>0</v>
      </c>
      <c r="C40" s="8">
        <f t="shared" ref="C40:M40" si="3">SUM(C5+C37)</f>
        <v>0.02</v>
      </c>
      <c r="D40" s="8">
        <f t="shared" si="3"/>
        <v>0.03</v>
      </c>
      <c r="E40" s="8">
        <f t="shared" si="3"/>
        <v>0.37</v>
      </c>
      <c r="F40" s="8">
        <f t="shared" si="3"/>
        <v>4.51</v>
      </c>
      <c r="G40" s="8">
        <f t="shared" si="3"/>
        <v>4.7299999999999995</v>
      </c>
      <c r="H40" s="8">
        <f t="shared" si="3"/>
        <v>12.36</v>
      </c>
      <c r="I40" s="8">
        <f t="shared" si="3"/>
        <v>12.5</v>
      </c>
      <c r="J40" s="8">
        <f t="shared" si="3"/>
        <v>19.950000000000003</v>
      </c>
      <c r="K40" s="8">
        <f t="shared" si="3"/>
        <v>24.480000000000004</v>
      </c>
      <c r="L40" s="8">
        <f t="shared" si="3"/>
        <v>24.480000000000004</v>
      </c>
      <c r="M40" s="8">
        <f t="shared" si="3"/>
        <v>24.480000000000004</v>
      </c>
      <c r="N40" s="13" t="s">
        <v>5</v>
      </c>
    </row>
  </sheetData>
  <sheetProtection algorithmName="SHA-512" hashValue="hGsjn6q6r7HmjVmqIxeUlXZISFWlWGc78zrcGkVgnBZx3CgqHQBKAT2IpADvfloHhiAsLW6agv5pjNt8QYySpA==" saltValue="TRw8RKELRWHp5E10pNwPyw==" spinCount="100000" sheet="1" objects="1" scenarios="1"/>
  <pageMargins left="0.7" right="0.7" top="0.75" bottom="0.75" header="0.3" footer="0.3"/>
  <pageSetup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142" zoomScaleNormal="142" workbookViewId="0">
      <pane ySplit="5" topLeftCell="A15" activePane="bottomLeft" state="frozen"/>
      <selection activeCell="D45" sqref="D45"/>
      <selection pane="bottomLeft" activeCell="D45" sqref="D45"/>
    </sheetView>
  </sheetViews>
  <sheetFormatPr defaultRowHeight="15" x14ac:dyDescent="0.25"/>
  <cols>
    <col min="1" max="16384" width="9.140625" style="15"/>
  </cols>
  <sheetData>
    <row r="1" spans="1:14" ht="15.75" x14ac:dyDescent="0.25">
      <c r="E1" s="16" t="s">
        <v>18</v>
      </c>
    </row>
    <row r="2" spans="1:14" x14ac:dyDescent="0.25">
      <c r="A2" s="17" t="s">
        <v>8</v>
      </c>
      <c r="K2" s="17" t="s">
        <v>1</v>
      </c>
      <c r="M2" s="18">
        <f>M40</f>
        <v>38.870000000000005</v>
      </c>
    </row>
    <row r="4" spans="1:14" x14ac:dyDescent="0.25">
      <c r="A4" s="2"/>
      <c r="B4" s="19">
        <v>42917</v>
      </c>
      <c r="C4" s="19">
        <v>42948</v>
      </c>
      <c r="D4" s="19">
        <v>42979</v>
      </c>
      <c r="E4" s="19">
        <v>43009</v>
      </c>
      <c r="F4" s="19">
        <v>43040</v>
      </c>
      <c r="G4" s="19">
        <v>43070</v>
      </c>
      <c r="H4" s="19">
        <v>43101</v>
      </c>
      <c r="I4" s="19">
        <v>43132</v>
      </c>
      <c r="J4" s="19">
        <v>43160</v>
      </c>
      <c r="K4" s="19">
        <v>43191</v>
      </c>
      <c r="L4" s="19">
        <v>43221</v>
      </c>
      <c r="M4" s="19">
        <v>43252</v>
      </c>
      <c r="N4" s="3"/>
    </row>
    <row r="5" spans="1:14" ht="15.75" thickBot="1" x14ac:dyDescent="0.3">
      <c r="A5" s="20" t="s">
        <v>2</v>
      </c>
      <c r="B5" s="4">
        <v>0</v>
      </c>
      <c r="C5" s="4">
        <f t="shared" ref="C5:M5" si="0">B40</f>
        <v>0</v>
      </c>
      <c r="D5" s="4">
        <f t="shared" si="0"/>
        <v>0</v>
      </c>
      <c r="E5" s="4">
        <f t="shared" si="0"/>
        <v>0</v>
      </c>
      <c r="F5" s="4">
        <f t="shared" si="0"/>
        <v>0.54</v>
      </c>
      <c r="G5" s="4">
        <f t="shared" si="0"/>
        <v>7.74</v>
      </c>
      <c r="H5" s="4">
        <f t="shared" si="0"/>
        <v>7.9</v>
      </c>
      <c r="I5" s="4">
        <f t="shared" si="0"/>
        <v>18.84</v>
      </c>
      <c r="J5" s="4">
        <f t="shared" si="0"/>
        <v>19.16</v>
      </c>
      <c r="K5" s="4">
        <f t="shared" si="0"/>
        <v>29.68</v>
      </c>
      <c r="L5" s="4">
        <f t="shared" si="0"/>
        <v>38.340000000000003</v>
      </c>
      <c r="M5" s="5">
        <f t="shared" si="0"/>
        <v>38.870000000000005</v>
      </c>
      <c r="N5" s="6" t="s">
        <v>2</v>
      </c>
    </row>
    <row r="6" spans="1:14" x14ac:dyDescent="0.25">
      <c r="A6" s="21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8">
        <v>2.44</v>
      </c>
      <c r="K6" s="7">
        <v>0</v>
      </c>
      <c r="L6" s="7">
        <v>0</v>
      </c>
      <c r="M6" s="7">
        <v>0</v>
      </c>
      <c r="N6" s="17">
        <v>1</v>
      </c>
    </row>
    <row r="7" spans="1:14" x14ac:dyDescent="0.25">
      <c r="A7" s="21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8">
        <v>0.45</v>
      </c>
      <c r="K7" s="7">
        <v>0</v>
      </c>
      <c r="L7" s="7">
        <v>0</v>
      </c>
      <c r="M7" s="7">
        <v>0</v>
      </c>
      <c r="N7" s="17">
        <v>2</v>
      </c>
    </row>
    <row r="8" spans="1:14" x14ac:dyDescent="0.25">
      <c r="A8" s="21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8">
        <v>0.16</v>
      </c>
      <c r="H8" s="7">
        <v>0</v>
      </c>
      <c r="I8" s="7">
        <v>0</v>
      </c>
      <c r="J8" s="8">
        <v>0.03</v>
      </c>
      <c r="K8" s="7">
        <v>0</v>
      </c>
      <c r="L8" s="7">
        <v>0</v>
      </c>
      <c r="M8" s="7">
        <v>0</v>
      </c>
      <c r="N8" s="17">
        <v>3</v>
      </c>
    </row>
    <row r="9" spans="1:14" x14ac:dyDescent="0.25">
      <c r="A9" s="21">
        <v>4</v>
      </c>
      <c r="B9" s="7">
        <v>0</v>
      </c>
      <c r="C9" s="7">
        <v>0</v>
      </c>
      <c r="D9" s="7">
        <v>0</v>
      </c>
      <c r="E9" s="7">
        <v>0</v>
      </c>
      <c r="F9" s="8">
        <v>0.37</v>
      </c>
      <c r="G9" s="7">
        <v>0</v>
      </c>
      <c r="H9" s="7">
        <v>0</v>
      </c>
      <c r="I9" s="7">
        <v>0</v>
      </c>
      <c r="J9" s="8">
        <v>0.1</v>
      </c>
      <c r="K9" s="7">
        <v>0</v>
      </c>
      <c r="L9" s="7">
        <v>0</v>
      </c>
      <c r="M9" s="7">
        <v>0</v>
      </c>
      <c r="N9" s="17">
        <v>4</v>
      </c>
    </row>
    <row r="10" spans="1:14" x14ac:dyDescent="0.25">
      <c r="A10" s="21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8">
        <v>1.01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17">
        <v>5</v>
      </c>
    </row>
    <row r="11" spans="1:14" x14ac:dyDescent="0.25">
      <c r="A11" s="21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8">
        <v>0.27</v>
      </c>
      <c r="I11" s="7">
        <v>0</v>
      </c>
      <c r="J11" s="7">
        <v>0</v>
      </c>
      <c r="K11" s="8">
        <v>1.58</v>
      </c>
      <c r="L11" s="7">
        <v>0</v>
      </c>
      <c r="M11" s="7">
        <v>0</v>
      </c>
      <c r="N11" s="17">
        <v>6</v>
      </c>
    </row>
    <row r="12" spans="1:14" x14ac:dyDescent="0.25">
      <c r="A12" s="21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8">
        <v>6.57</v>
      </c>
      <c r="L12" s="7">
        <v>0</v>
      </c>
      <c r="M12" s="7">
        <v>0</v>
      </c>
      <c r="N12" s="17">
        <v>7</v>
      </c>
    </row>
    <row r="13" spans="1:14" x14ac:dyDescent="0.25">
      <c r="A13" s="21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8">
        <v>1.26</v>
      </c>
      <c r="I13" s="7">
        <v>0</v>
      </c>
      <c r="J13" s="8">
        <v>0.92</v>
      </c>
      <c r="K13" s="7">
        <v>0</v>
      </c>
      <c r="L13" s="7">
        <v>0</v>
      </c>
      <c r="M13" s="7">
        <v>0</v>
      </c>
      <c r="N13" s="17">
        <v>8</v>
      </c>
    </row>
    <row r="14" spans="1:14" x14ac:dyDescent="0.25">
      <c r="A14" s="21">
        <v>9</v>
      </c>
      <c r="B14" s="7">
        <v>0</v>
      </c>
      <c r="C14" s="7">
        <v>0</v>
      </c>
      <c r="D14" s="7">
        <v>0</v>
      </c>
      <c r="E14" s="7">
        <v>0</v>
      </c>
      <c r="F14" s="8">
        <v>1.44</v>
      </c>
      <c r="G14" s="7">
        <v>0</v>
      </c>
      <c r="H14" s="8">
        <v>4.17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17">
        <v>9</v>
      </c>
    </row>
    <row r="15" spans="1:14" x14ac:dyDescent="0.25">
      <c r="A15" s="21">
        <v>10</v>
      </c>
      <c r="B15" s="7">
        <v>0</v>
      </c>
      <c r="C15" s="7">
        <v>0</v>
      </c>
      <c r="D15" s="7">
        <v>0</v>
      </c>
      <c r="E15" s="7">
        <v>0</v>
      </c>
      <c r="F15" s="8">
        <v>0.75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17">
        <v>10</v>
      </c>
    </row>
    <row r="16" spans="1:14" x14ac:dyDescent="0.25">
      <c r="A16" s="21">
        <v>11</v>
      </c>
      <c r="B16" s="7">
        <v>0</v>
      </c>
      <c r="C16" s="7">
        <v>0</v>
      </c>
      <c r="D16" s="7">
        <v>0</v>
      </c>
      <c r="E16" s="7">
        <v>0</v>
      </c>
      <c r="F16" s="8">
        <v>0.15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17">
        <v>11</v>
      </c>
    </row>
    <row r="17" spans="1:14" x14ac:dyDescent="0.25">
      <c r="A17" s="21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8">
        <v>0.51</v>
      </c>
      <c r="L17" s="7">
        <v>0</v>
      </c>
      <c r="M17" s="7">
        <v>0</v>
      </c>
      <c r="N17" s="17">
        <v>12</v>
      </c>
    </row>
    <row r="18" spans="1:14" x14ac:dyDescent="0.25">
      <c r="A18" s="21">
        <v>13</v>
      </c>
      <c r="B18" s="7">
        <v>0</v>
      </c>
      <c r="C18" s="7">
        <v>0</v>
      </c>
      <c r="D18" s="7">
        <v>0</v>
      </c>
      <c r="E18" s="7">
        <v>0</v>
      </c>
      <c r="F18" s="8">
        <v>0.39</v>
      </c>
      <c r="G18" s="7">
        <v>0</v>
      </c>
      <c r="H18" s="7">
        <v>0</v>
      </c>
      <c r="I18" s="7">
        <v>0</v>
      </c>
      <c r="J18" s="8">
        <v>1.34</v>
      </c>
      <c r="K18" s="7">
        <v>0</v>
      </c>
      <c r="L18" s="7">
        <v>0</v>
      </c>
      <c r="M18" s="7">
        <v>0</v>
      </c>
      <c r="N18" s="17">
        <v>13</v>
      </c>
    </row>
    <row r="19" spans="1:14" x14ac:dyDescent="0.25">
      <c r="A19" s="21">
        <v>14</v>
      </c>
      <c r="B19" s="7">
        <v>0</v>
      </c>
      <c r="C19" s="7">
        <v>0</v>
      </c>
      <c r="D19" s="7">
        <v>0</v>
      </c>
      <c r="E19" s="7">
        <v>0</v>
      </c>
      <c r="F19" s="8">
        <v>2.2999999999999998</v>
      </c>
      <c r="G19" s="7">
        <v>0</v>
      </c>
      <c r="H19" s="7">
        <v>0</v>
      </c>
      <c r="I19" s="7">
        <v>0</v>
      </c>
      <c r="J19" s="8">
        <v>0.46</v>
      </c>
      <c r="K19" s="7">
        <v>0</v>
      </c>
      <c r="L19" s="7">
        <v>0</v>
      </c>
      <c r="M19" s="7">
        <v>0</v>
      </c>
      <c r="N19" s="17">
        <v>14</v>
      </c>
    </row>
    <row r="20" spans="1:14" x14ac:dyDescent="0.25">
      <c r="A20" s="21">
        <v>15</v>
      </c>
      <c r="B20" s="7">
        <v>0</v>
      </c>
      <c r="C20" s="7">
        <v>0</v>
      </c>
      <c r="D20" s="7">
        <v>0</v>
      </c>
      <c r="E20" s="7">
        <v>0</v>
      </c>
      <c r="F20" s="8">
        <v>0.31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17">
        <v>15</v>
      </c>
    </row>
    <row r="21" spans="1:14" x14ac:dyDescent="0.25">
      <c r="A21" s="21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8">
        <v>0.22</v>
      </c>
      <c r="I21" s="7">
        <v>0</v>
      </c>
      <c r="J21" s="8">
        <v>1.29</v>
      </c>
      <c r="K21" s="7">
        <v>0</v>
      </c>
      <c r="L21" s="7">
        <v>0</v>
      </c>
      <c r="M21" s="7">
        <v>0</v>
      </c>
      <c r="N21" s="17">
        <v>17</v>
      </c>
    </row>
    <row r="22" spans="1:14" ht="14.45" x14ac:dyDescent="0.3">
      <c r="A22" s="21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17">
        <v>18</v>
      </c>
    </row>
    <row r="23" spans="1:14" x14ac:dyDescent="0.25">
      <c r="A23" s="21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8">
        <v>0.11</v>
      </c>
      <c r="K23" s="7">
        <v>0</v>
      </c>
      <c r="L23" s="7">
        <v>0</v>
      </c>
      <c r="M23" s="7">
        <v>0</v>
      </c>
      <c r="N23" s="17">
        <v>18</v>
      </c>
    </row>
    <row r="24" spans="1:14" x14ac:dyDescent="0.25">
      <c r="A24" s="21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17">
        <v>19</v>
      </c>
    </row>
    <row r="25" spans="1:14" x14ac:dyDescent="0.25">
      <c r="A25" s="21">
        <v>20</v>
      </c>
      <c r="B25" s="7">
        <v>0</v>
      </c>
      <c r="C25" s="7">
        <v>0</v>
      </c>
      <c r="D25" s="7">
        <v>0</v>
      </c>
      <c r="E25" s="8">
        <v>0.54</v>
      </c>
      <c r="F25" s="7">
        <v>0</v>
      </c>
      <c r="G25" s="7">
        <v>0</v>
      </c>
      <c r="H25" s="7">
        <v>0</v>
      </c>
      <c r="I25" s="7">
        <v>0</v>
      </c>
      <c r="J25" s="8">
        <v>0.1</v>
      </c>
      <c r="K25" s="7">
        <v>0</v>
      </c>
      <c r="L25" s="7">
        <v>0</v>
      </c>
      <c r="M25" s="7">
        <v>0</v>
      </c>
      <c r="N25" s="17">
        <v>20</v>
      </c>
    </row>
    <row r="26" spans="1:14" x14ac:dyDescent="0.25">
      <c r="A26" s="21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8">
        <v>1.67</v>
      </c>
      <c r="K26" s="7">
        <v>0</v>
      </c>
      <c r="L26" s="7">
        <v>0</v>
      </c>
      <c r="M26" s="7">
        <v>0</v>
      </c>
      <c r="N26" s="17">
        <v>21</v>
      </c>
    </row>
    <row r="27" spans="1:14" x14ac:dyDescent="0.25">
      <c r="A27" s="21">
        <v>22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8">
        <v>2.91</v>
      </c>
      <c r="I27" s="7">
        <v>0</v>
      </c>
      <c r="J27" s="8">
        <v>1.37</v>
      </c>
      <c r="K27" s="7">
        <v>0</v>
      </c>
      <c r="L27" s="7">
        <v>0</v>
      </c>
      <c r="M27" s="7">
        <v>0</v>
      </c>
      <c r="N27" s="17">
        <v>22</v>
      </c>
    </row>
    <row r="28" spans="1:14" x14ac:dyDescent="0.25">
      <c r="A28" s="21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17">
        <v>23</v>
      </c>
    </row>
    <row r="29" spans="1:14" x14ac:dyDescent="0.25">
      <c r="A29" s="21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8">
        <v>0.14000000000000001</v>
      </c>
      <c r="K29" s="7">
        <v>0</v>
      </c>
      <c r="L29" s="7">
        <v>0</v>
      </c>
      <c r="M29" s="7">
        <v>0</v>
      </c>
      <c r="N29" s="17">
        <v>24</v>
      </c>
    </row>
    <row r="30" spans="1:14" x14ac:dyDescent="0.25">
      <c r="A30" s="21">
        <v>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8">
        <v>0.82</v>
      </c>
      <c r="I30" s="7">
        <v>0</v>
      </c>
      <c r="J30" s="8">
        <v>0.1</v>
      </c>
      <c r="K30" s="7">
        <v>0</v>
      </c>
      <c r="L30" s="8">
        <v>0.53</v>
      </c>
      <c r="M30" s="7">
        <v>0</v>
      </c>
      <c r="N30" s="17">
        <v>25</v>
      </c>
    </row>
    <row r="31" spans="1:14" x14ac:dyDescent="0.25">
      <c r="A31" s="21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8">
        <v>0.28000000000000003</v>
      </c>
      <c r="I31" s="8">
        <v>0.32</v>
      </c>
      <c r="J31" s="7">
        <v>0</v>
      </c>
      <c r="K31" s="7">
        <v>0</v>
      </c>
      <c r="L31" s="7">
        <v>0</v>
      </c>
      <c r="M31" s="7">
        <v>0</v>
      </c>
      <c r="N31" s="17">
        <v>26</v>
      </c>
    </row>
    <row r="32" spans="1:14" x14ac:dyDescent="0.25">
      <c r="A32" s="21">
        <v>27</v>
      </c>
      <c r="B32" s="7">
        <v>0</v>
      </c>
      <c r="C32" s="7">
        <v>0</v>
      </c>
      <c r="D32" s="7">
        <v>0</v>
      </c>
      <c r="E32" s="7">
        <v>0</v>
      </c>
      <c r="F32" s="8">
        <v>1.49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17">
        <v>27</v>
      </c>
    </row>
    <row r="33" spans="1:14" x14ac:dyDescent="0.25">
      <c r="A33" s="21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17">
        <v>28</v>
      </c>
    </row>
    <row r="34" spans="1:14" x14ac:dyDescent="0.25">
      <c r="A34" s="21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17">
        <v>29</v>
      </c>
    </row>
    <row r="35" spans="1:14" x14ac:dyDescent="0.25">
      <c r="A35" s="21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17">
        <v>30</v>
      </c>
    </row>
    <row r="36" spans="1:14" ht="15.75" thickBot="1" x14ac:dyDescent="0.3">
      <c r="A36" s="20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14">
        <v>31</v>
      </c>
    </row>
    <row r="37" spans="1:14" x14ac:dyDescent="0.25">
      <c r="A37" s="9" t="s">
        <v>3</v>
      </c>
      <c r="B37" s="10">
        <f t="shared" ref="B37:M37" si="1">SUM(B6:B36)</f>
        <v>0</v>
      </c>
      <c r="C37" s="10">
        <f t="shared" si="1"/>
        <v>0</v>
      </c>
      <c r="D37" s="10">
        <f t="shared" si="1"/>
        <v>0</v>
      </c>
      <c r="E37" s="10">
        <f t="shared" si="1"/>
        <v>0.54</v>
      </c>
      <c r="F37" s="10">
        <f t="shared" si="1"/>
        <v>7.2</v>
      </c>
      <c r="G37" s="10">
        <f t="shared" si="1"/>
        <v>0.16</v>
      </c>
      <c r="H37" s="10">
        <f t="shared" si="1"/>
        <v>10.94</v>
      </c>
      <c r="I37" s="10">
        <f t="shared" si="1"/>
        <v>0.32</v>
      </c>
      <c r="J37" s="10">
        <f t="shared" si="1"/>
        <v>10.520000000000001</v>
      </c>
      <c r="K37" s="10">
        <f t="shared" si="1"/>
        <v>8.66</v>
      </c>
      <c r="L37" s="10">
        <f t="shared" si="1"/>
        <v>0.53</v>
      </c>
      <c r="M37" s="10">
        <f t="shared" si="1"/>
        <v>0</v>
      </c>
      <c r="N37" s="11" t="s">
        <v>3</v>
      </c>
    </row>
    <row r="38" spans="1:14" x14ac:dyDescent="0.25">
      <c r="A38" s="9" t="s">
        <v>4</v>
      </c>
      <c r="B38" s="12">
        <f>AVERAGE(B6:B36)</f>
        <v>0</v>
      </c>
      <c r="C38" s="12">
        <f t="shared" ref="C38:M38" si="2">AVERAGE(C6:C36)</f>
        <v>0</v>
      </c>
      <c r="D38" s="12">
        <f t="shared" si="2"/>
        <v>0</v>
      </c>
      <c r="E38" s="12">
        <f t="shared" si="2"/>
        <v>1.741935483870968E-2</v>
      </c>
      <c r="F38" s="12">
        <f t="shared" si="2"/>
        <v>0.23225806451612904</v>
      </c>
      <c r="G38" s="12">
        <f t="shared" si="2"/>
        <v>5.1612903225806452E-3</v>
      </c>
      <c r="H38" s="12">
        <f t="shared" si="2"/>
        <v>0.35290322580645161</v>
      </c>
      <c r="I38" s="12">
        <f>AVERAGE(I6:I36)</f>
        <v>1.032258064516129E-2</v>
      </c>
      <c r="J38" s="12">
        <f t="shared" si="2"/>
        <v>0.33935483870967748</v>
      </c>
      <c r="K38" s="12">
        <f t="shared" si="2"/>
        <v>0.27935483870967742</v>
      </c>
      <c r="L38" s="12">
        <f t="shared" si="2"/>
        <v>1.7096774193548388E-2</v>
      </c>
      <c r="M38" s="12">
        <f t="shared" si="2"/>
        <v>0</v>
      </c>
      <c r="N38" s="11" t="s">
        <v>4</v>
      </c>
    </row>
    <row r="39" spans="1:14" x14ac:dyDescent="0.25">
      <c r="A39" s="21" t="s">
        <v>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3" t="s">
        <v>3</v>
      </c>
    </row>
    <row r="40" spans="1:14" x14ac:dyDescent="0.25">
      <c r="A40" s="21" t="s">
        <v>5</v>
      </c>
      <c r="B40" s="8">
        <f>SUM(B5+B37)</f>
        <v>0</v>
      </c>
      <c r="C40" s="8">
        <f t="shared" ref="C40:M40" si="3">SUM(C5+C37)</f>
        <v>0</v>
      </c>
      <c r="D40" s="8">
        <f t="shared" si="3"/>
        <v>0</v>
      </c>
      <c r="E40" s="8">
        <f t="shared" si="3"/>
        <v>0.54</v>
      </c>
      <c r="F40" s="8">
        <f t="shared" si="3"/>
        <v>7.74</v>
      </c>
      <c r="G40" s="8">
        <f t="shared" si="3"/>
        <v>7.9</v>
      </c>
      <c r="H40" s="8">
        <f t="shared" si="3"/>
        <v>18.84</v>
      </c>
      <c r="I40" s="8">
        <f t="shared" si="3"/>
        <v>19.16</v>
      </c>
      <c r="J40" s="8">
        <f t="shared" si="3"/>
        <v>29.68</v>
      </c>
      <c r="K40" s="8">
        <f t="shared" si="3"/>
        <v>38.340000000000003</v>
      </c>
      <c r="L40" s="8">
        <f t="shared" si="3"/>
        <v>38.870000000000005</v>
      </c>
      <c r="M40" s="8">
        <f t="shared" si="3"/>
        <v>38.870000000000005</v>
      </c>
      <c r="N40" s="13" t="s">
        <v>5</v>
      </c>
    </row>
  </sheetData>
  <sheetProtection algorithmName="SHA-512" hashValue="QB58vArBY1mb9SIQ97lnQ/vzg1VfzI60q1kMDMENOT/XMYXCMzHCQwK8xXkoGX4wLzQQYorBljJv1C84Frc6kQ==" saltValue="8FkT8VNYZGxB8rJYTzTJhg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136" zoomScaleNormal="136" workbookViewId="0">
      <pane ySplit="5" topLeftCell="A18" activePane="bottomLeft" state="frozen"/>
      <selection activeCell="D45" sqref="D45"/>
      <selection pane="bottomLeft" activeCell="D45" sqref="D45"/>
    </sheetView>
  </sheetViews>
  <sheetFormatPr defaultRowHeight="15" x14ac:dyDescent="0.25"/>
  <cols>
    <col min="1" max="16384" width="9.140625" style="15"/>
  </cols>
  <sheetData>
    <row r="1" spans="1:14" ht="15.75" x14ac:dyDescent="0.25">
      <c r="E1" s="16" t="s">
        <v>18</v>
      </c>
    </row>
    <row r="2" spans="1:14" x14ac:dyDescent="0.25">
      <c r="A2" s="17" t="s">
        <v>9</v>
      </c>
      <c r="K2" s="17" t="s">
        <v>1</v>
      </c>
      <c r="M2" s="18">
        <f>M40</f>
        <v>33.510000000000005</v>
      </c>
    </row>
    <row r="4" spans="1:14" x14ac:dyDescent="0.25">
      <c r="A4" s="2"/>
      <c r="B4" s="19">
        <v>42917</v>
      </c>
      <c r="C4" s="19">
        <v>42948</v>
      </c>
      <c r="D4" s="19">
        <v>42979</v>
      </c>
      <c r="E4" s="19">
        <v>43009</v>
      </c>
      <c r="F4" s="19">
        <v>43040</v>
      </c>
      <c r="G4" s="19">
        <v>43070</v>
      </c>
      <c r="H4" s="19">
        <v>43101</v>
      </c>
      <c r="I4" s="19">
        <v>43132</v>
      </c>
      <c r="J4" s="19">
        <v>43160</v>
      </c>
      <c r="K4" s="19">
        <v>43191</v>
      </c>
      <c r="L4" s="19">
        <v>43221</v>
      </c>
      <c r="M4" s="19">
        <v>43252</v>
      </c>
      <c r="N4" s="3"/>
    </row>
    <row r="5" spans="1:14" ht="15.75" thickBot="1" x14ac:dyDescent="0.3">
      <c r="A5" s="20" t="s">
        <v>2</v>
      </c>
      <c r="B5" s="4">
        <v>0</v>
      </c>
      <c r="C5" s="4">
        <f t="shared" ref="C5:M5" si="0">B40</f>
        <v>0</v>
      </c>
      <c r="D5" s="4">
        <f t="shared" si="0"/>
        <v>0</v>
      </c>
      <c r="E5" s="4">
        <f t="shared" si="0"/>
        <v>0</v>
      </c>
      <c r="F5" s="4">
        <f t="shared" si="0"/>
        <v>0.43</v>
      </c>
      <c r="G5" s="4">
        <f t="shared" si="0"/>
        <v>6.6100000000000012</v>
      </c>
      <c r="H5" s="4">
        <f t="shared" si="0"/>
        <v>6.7300000000000013</v>
      </c>
      <c r="I5" s="4">
        <f t="shared" si="0"/>
        <v>17</v>
      </c>
      <c r="J5" s="4">
        <f t="shared" si="0"/>
        <v>17.309999999999999</v>
      </c>
      <c r="K5" s="4">
        <f t="shared" si="0"/>
        <v>28.39</v>
      </c>
      <c r="L5" s="4">
        <f t="shared" si="0"/>
        <v>33.06</v>
      </c>
      <c r="M5" s="5">
        <f t="shared" si="0"/>
        <v>33.510000000000005</v>
      </c>
      <c r="N5" s="6" t="s">
        <v>2</v>
      </c>
    </row>
    <row r="6" spans="1:14" x14ac:dyDescent="0.25">
      <c r="A6" s="21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8">
        <v>1.98</v>
      </c>
      <c r="K6" s="7">
        <v>0</v>
      </c>
      <c r="L6" s="7">
        <v>0</v>
      </c>
      <c r="M6" s="7">
        <v>0</v>
      </c>
      <c r="N6" s="17">
        <v>1</v>
      </c>
    </row>
    <row r="7" spans="1:14" x14ac:dyDescent="0.25">
      <c r="A7" s="21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8">
        <v>0.84</v>
      </c>
      <c r="K7" s="7">
        <v>0</v>
      </c>
      <c r="L7" s="7">
        <v>0</v>
      </c>
      <c r="M7" s="7">
        <v>0</v>
      </c>
      <c r="N7" s="17">
        <v>2</v>
      </c>
    </row>
    <row r="8" spans="1:14" x14ac:dyDescent="0.25">
      <c r="A8" s="21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8">
        <v>0.12</v>
      </c>
      <c r="H8" s="7">
        <v>0</v>
      </c>
      <c r="I8" s="7">
        <v>0</v>
      </c>
      <c r="J8" s="8">
        <v>0.5</v>
      </c>
      <c r="K8" s="7">
        <v>0</v>
      </c>
      <c r="L8" s="7">
        <v>0</v>
      </c>
      <c r="M8" s="7">
        <v>0</v>
      </c>
      <c r="N8" s="17">
        <v>3</v>
      </c>
    </row>
    <row r="9" spans="1:14" x14ac:dyDescent="0.25">
      <c r="A9" s="21">
        <v>4</v>
      </c>
      <c r="B9" s="7">
        <v>0</v>
      </c>
      <c r="C9" s="7">
        <v>0</v>
      </c>
      <c r="D9" s="7">
        <v>0</v>
      </c>
      <c r="E9" s="7">
        <v>0</v>
      </c>
      <c r="F9" s="8">
        <v>0.31</v>
      </c>
      <c r="G9" s="7">
        <v>0</v>
      </c>
      <c r="H9" s="7">
        <v>0</v>
      </c>
      <c r="I9" s="7">
        <v>0</v>
      </c>
      <c r="J9" s="8">
        <v>0.13</v>
      </c>
      <c r="K9" s="7">
        <v>0</v>
      </c>
      <c r="L9" s="7">
        <v>0</v>
      </c>
      <c r="M9" s="7">
        <v>0</v>
      </c>
      <c r="N9" s="17">
        <v>4</v>
      </c>
    </row>
    <row r="10" spans="1:14" x14ac:dyDescent="0.25">
      <c r="A10" s="21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8">
        <v>0.63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17">
        <v>5</v>
      </c>
    </row>
    <row r="11" spans="1:14" x14ac:dyDescent="0.25">
      <c r="A11" s="21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8">
        <v>0.45</v>
      </c>
      <c r="I11" s="7">
        <v>0</v>
      </c>
      <c r="J11" s="7">
        <v>0</v>
      </c>
      <c r="K11" s="8">
        <v>1.1200000000000001</v>
      </c>
      <c r="L11" s="7">
        <v>0</v>
      </c>
      <c r="M11" s="7">
        <v>0</v>
      </c>
      <c r="N11" s="17">
        <v>6</v>
      </c>
    </row>
    <row r="12" spans="1:14" x14ac:dyDescent="0.25">
      <c r="A12" s="21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8">
        <v>3.15</v>
      </c>
      <c r="L12" s="7">
        <v>0</v>
      </c>
      <c r="M12" s="7">
        <v>0</v>
      </c>
      <c r="N12" s="17">
        <v>7</v>
      </c>
    </row>
    <row r="13" spans="1:14" x14ac:dyDescent="0.25">
      <c r="A13" s="21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8">
        <v>1.72</v>
      </c>
      <c r="I13" s="7">
        <v>0</v>
      </c>
      <c r="J13" s="8">
        <v>0.48</v>
      </c>
      <c r="K13" s="7">
        <v>0</v>
      </c>
      <c r="L13" s="7">
        <v>0</v>
      </c>
      <c r="M13" s="7">
        <v>0</v>
      </c>
      <c r="N13" s="17">
        <v>8</v>
      </c>
    </row>
    <row r="14" spans="1:14" x14ac:dyDescent="0.25">
      <c r="A14" s="21">
        <v>9</v>
      </c>
      <c r="B14" s="7">
        <v>0</v>
      </c>
      <c r="C14" s="7">
        <v>0</v>
      </c>
      <c r="D14" s="7">
        <v>0</v>
      </c>
      <c r="E14" s="7">
        <v>0</v>
      </c>
      <c r="F14" s="8">
        <v>1.44</v>
      </c>
      <c r="G14" s="7">
        <v>0</v>
      </c>
      <c r="H14" s="8">
        <v>4.07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17">
        <v>9</v>
      </c>
    </row>
    <row r="15" spans="1:14" x14ac:dyDescent="0.25">
      <c r="A15" s="21">
        <v>10</v>
      </c>
      <c r="B15" s="7">
        <v>0</v>
      </c>
      <c r="C15" s="7">
        <v>0</v>
      </c>
      <c r="D15" s="7">
        <v>0</v>
      </c>
      <c r="E15" s="7">
        <v>0</v>
      </c>
      <c r="F15" s="8">
        <v>0.33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17">
        <v>10</v>
      </c>
    </row>
    <row r="16" spans="1:14" x14ac:dyDescent="0.25">
      <c r="A16" s="21">
        <v>11</v>
      </c>
      <c r="B16" s="7">
        <v>0</v>
      </c>
      <c r="C16" s="7">
        <v>0</v>
      </c>
      <c r="D16" s="7">
        <v>0</v>
      </c>
      <c r="E16" s="7">
        <v>0</v>
      </c>
      <c r="F16" s="8">
        <v>0.37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17">
        <v>11</v>
      </c>
    </row>
    <row r="17" spans="1:14" x14ac:dyDescent="0.25">
      <c r="A17" s="21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8">
        <v>0.4</v>
      </c>
      <c r="L17" s="7">
        <v>0</v>
      </c>
      <c r="M17" s="7">
        <v>0</v>
      </c>
      <c r="N17" s="17">
        <v>12</v>
      </c>
    </row>
    <row r="18" spans="1:14" x14ac:dyDescent="0.25">
      <c r="A18" s="21">
        <v>13</v>
      </c>
      <c r="B18" s="7">
        <v>0</v>
      </c>
      <c r="C18" s="7">
        <v>0</v>
      </c>
      <c r="D18" s="7">
        <v>0</v>
      </c>
      <c r="E18" s="7">
        <v>0</v>
      </c>
      <c r="F18" s="8">
        <v>0.16</v>
      </c>
      <c r="G18" s="7">
        <v>0</v>
      </c>
      <c r="H18" s="7">
        <v>0</v>
      </c>
      <c r="I18" s="7">
        <v>0</v>
      </c>
      <c r="J18" s="8">
        <v>1.24</v>
      </c>
      <c r="K18" s="7">
        <v>0</v>
      </c>
      <c r="L18" s="7">
        <v>0</v>
      </c>
      <c r="M18" s="7">
        <v>0</v>
      </c>
      <c r="N18" s="17">
        <v>13</v>
      </c>
    </row>
    <row r="19" spans="1:14" x14ac:dyDescent="0.25">
      <c r="A19" s="21">
        <v>14</v>
      </c>
      <c r="B19" s="7">
        <v>0</v>
      </c>
      <c r="C19" s="7">
        <v>0</v>
      </c>
      <c r="D19" s="7">
        <v>0</v>
      </c>
      <c r="E19" s="7">
        <v>0</v>
      </c>
      <c r="F19" s="8">
        <v>1.77</v>
      </c>
      <c r="G19" s="7">
        <v>0</v>
      </c>
      <c r="H19" s="7">
        <v>0</v>
      </c>
      <c r="I19" s="7">
        <v>0</v>
      </c>
      <c r="J19" s="8">
        <v>0.45</v>
      </c>
      <c r="K19" s="7">
        <v>0</v>
      </c>
      <c r="L19" s="7">
        <v>0</v>
      </c>
      <c r="M19" s="7">
        <v>0</v>
      </c>
      <c r="N19" s="17">
        <v>14</v>
      </c>
    </row>
    <row r="20" spans="1:14" x14ac:dyDescent="0.25">
      <c r="A20" s="21">
        <v>15</v>
      </c>
      <c r="B20" s="7">
        <v>0</v>
      </c>
      <c r="C20" s="7">
        <v>0</v>
      </c>
      <c r="D20" s="7">
        <v>0</v>
      </c>
      <c r="E20" s="7">
        <v>0</v>
      </c>
      <c r="F20" s="8">
        <v>0.24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17">
        <v>15</v>
      </c>
    </row>
    <row r="21" spans="1:14" x14ac:dyDescent="0.25">
      <c r="A21" s="21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8">
        <v>0.11</v>
      </c>
      <c r="I21" s="7">
        <v>0</v>
      </c>
      <c r="J21" s="8">
        <v>1.47</v>
      </c>
      <c r="K21" s="7">
        <v>0</v>
      </c>
      <c r="L21" s="7">
        <v>0</v>
      </c>
      <c r="M21" s="7">
        <v>0</v>
      </c>
      <c r="N21" s="17">
        <v>17</v>
      </c>
    </row>
    <row r="22" spans="1:14" ht="14.45" x14ac:dyDescent="0.3">
      <c r="A22" s="21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17">
        <v>18</v>
      </c>
    </row>
    <row r="23" spans="1:14" ht="14.45" x14ac:dyDescent="0.3">
      <c r="A23" s="21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17">
        <v>18</v>
      </c>
    </row>
    <row r="24" spans="1:14" x14ac:dyDescent="0.25">
      <c r="A24" s="21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8">
        <v>0.49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17">
        <v>19</v>
      </c>
    </row>
    <row r="25" spans="1:14" x14ac:dyDescent="0.25">
      <c r="A25" s="21">
        <v>20</v>
      </c>
      <c r="B25" s="7">
        <v>0</v>
      </c>
      <c r="C25" s="7">
        <v>0</v>
      </c>
      <c r="D25" s="7">
        <v>0</v>
      </c>
      <c r="E25" s="8">
        <v>0.43</v>
      </c>
      <c r="F25" s="7">
        <v>0</v>
      </c>
      <c r="G25" s="7">
        <v>0</v>
      </c>
      <c r="H25" s="7">
        <v>0</v>
      </c>
      <c r="I25" s="7">
        <v>0</v>
      </c>
      <c r="J25" s="8">
        <v>0.26</v>
      </c>
      <c r="K25" s="7">
        <v>0</v>
      </c>
      <c r="L25" s="7">
        <v>0</v>
      </c>
      <c r="M25" s="7">
        <v>0</v>
      </c>
      <c r="N25" s="17">
        <v>20</v>
      </c>
    </row>
    <row r="26" spans="1:14" x14ac:dyDescent="0.25">
      <c r="A26" s="21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8">
        <v>1.88</v>
      </c>
      <c r="K26" s="7">
        <v>0</v>
      </c>
      <c r="L26" s="7">
        <v>0</v>
      </c>
      <c r="M26" s="7">
        <v>0</v>
      </c>
      <c r="N26" s="17">
        <v>21</v>
      </c>
    </row>
    <row r="27" spans="1:14" x14ac:dyDescent="0.25">
      <c r="A27" s="21">
        <v>22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8">
        <v>1.69</v>
      </c>
      <c r="I27" s="7">
        <v>0</v>
      </c>
      <c r="J27" s="8">
        <v>1.42</v>
      </c>
      <c r="K27" s="7">
        <v>0</v>
      </c>
      <c r="L27" s="7">
        <v>0</v>
      </c>
      <c r="M27" s="7">
        <v>0</v>
      </c>
      <c r="N27" s="17">
        <v>22</v>
      </c>
    </row>
    <row r="28" spans="1:14" ht="14.45" x14ac:dyDescent="0.3">
      <c r="A28" s="21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17">
        <v>23</v>
      </c>
    </row>
    <row r="29" spans="1:14" x14ac:dyDescent="0.25">
      <c r="A29" s="21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8">
        <v>0.25</v>
      </c>
      <c r="K29" s="7">
        <v>0</v>
      </c>
      <c r="L29" s="7">
        <v>0</v>
      </c>
      <c r="M29" s="7">
        <v>0</v>
      </c>
      <c r="N29" s="17">
        <v>24</v>
      </c>
    </row>
    <row r="30" spans="1:14" x14ac:dyDescent="0.25">
      <c r="A30" s="21">
        <v>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8">
        <v>0.85</v>
      </c>
      <c r="I30" s="7">
        <v>0</v>
      </c>
      <c r="J30" s="8">
        <v>0.18</v>
      </c>
      <c r="K30" s="7">
        <v>0</v>
      </c>
      <c r="L30" s="8">
        <v>0.45</v>
      </c>
      <c r="M30" s="7">
        <v>0</v>
      </c>
      <c r="N30" s="17">
        <v>25</v>
      </c>
    </row>
    <row r="31" spans="1:14" x14ac:dyDescent="0.25">
      <c r="A31" s="21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8">
        <v>0.26</v>
      </c>
      <c r="I31" s="8">
        <v>0.31</v>
      </c>
      <c r="J31" s="7">
        <v>0</v>
      </c>
      <c r="K31" s="7">
        <v>0</v>
      </c>
      <c r="L31" s="7">
        <v>0</v>
      </c>
      <c r="M31" s="7">
        <v>0</v>
      </c>
      <c r="N31" s="17">
        <v>26</v>
      </c>
    </row>
    <row r="32" spans="1:14" x14ac:dyDescent="0.25">
      <c r="A32" s="21">
        <v>27</v>
      </c>
      <c r="B32" s="7">
        <v>0</v>
      </c>
      <c r="C32" s="7">
        <v>0</v>
      </c>
      <c r="D32" s="7">
        <v>0</v>
      </c>
      <c r="E32" s="7">
        <v>0</v>
      </c>
      <c r="F32" s="8">
        <v>1.56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17">
        <v>27</v>
      </c>
    </row>
    <row r="33" spans="1:14" ht="14.45" x14ac:dyDescent="0.3">
      <c r="A33" s="21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17">
        <v>28</v>
      </c>
    </row>
    <row r="34" spans="1:14" x14ac:dyDescent="0.25">
      <c r="A34" s="21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17">
        <v>29</v>
      </c>
    </row>
    <row r="35" spans="1:14" x14ac:dyDescent="0.25">
      <c r="A35" s="21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17">
        <v>30</v>
      </c>
    </row>
    <row r="36" spans="1:14" ht="15.75" thickBot="1" x14ac:dyDescent="0.3">
      <c r="A36" s="20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14">
        <v>31</v>
      </c>
    </row>
    <row r="37" spans="1:14" x14ac:dyDescent="0.25">
      <c r="A37" s="9" t="s">
        <v>3</v>
      </c>
      <c r="B37" s="10">
        <f t="shared" ref="B37:M37" si="1">SUM(B6:B36)</f>
        <v>0</v>
      </c>
      <c r="C37" s="10">
        <f t="shared" si="1"/>
        <v>0</v>
      </c>
      <c r="D37" s="10">
        <f t="shared" si="1"/>
        <v>0</v>
      </c>
      <c r="E37" s="10">
        <f>SUM(E6:E36)</f>
        <v>0.43</v>
      </c>
      <c r="F37" s="10">
        <f t="shared" si="1"/>
        <v>6.1800000000000015</v>
      </c>
      <c r="G37" s="10">
        <f t="shared" si="1"/>
        <v>0.12</v>
      </c>
      <c r="H37" s="10">
        <f t="shared" si="1"/>
        <v>10.27</v>
      </c>
      <c r="I37" s="10">
        <f t="shared" si="1"/>
        <v>0.31</v>
      </c>
      <c r="J37" s="10">
        <f t="shared" si="1"/>
        <v>11.08</v>
      </c>
      <c r="K37" s="10">
        <f t="shared" si="1"/>
        <v>4.67</v>
      </c>
      <c r="L37" s="10">
        <f t="shared" si="1"/>
        <v>0.45</v>
      </c>
      <c r="M37" s="10">
        <f t="shared" si="1"/>
        <v>0</v>
      </c>
      <c r="N37" s="11" t="s">
        <v>3</v>
      </c>
    </row>
    <row r="38" spans="1:14" x14ac:dyDescent="0.25">
      <c r="A38" s="9" t="s">
        <v>4</v>
      </c>
      <c r="B38" s="12">
        <f>AVERAGE(B6:B36)</f>
        <v>0</v>
      </c>
      <c r="C38" s="12">
        <f t="shared" ref="C38:M38" si="2">AVERAGE(C6:C36)</f>
        <v>0</v>
      </c>
      <c r="D38" s="12">
        <f t="shared" si="2"/>
        <v>0</v>
      </c>
      <c r="E38" s="12">
        <f>AVERAGE(E6:E36)</f>
        <v>1.3870967741935483E-2</v>
      </c>
      <c r="F38" s="12">
        <f t="shared" si="2"/>
        <v>0.19935483870967746</v>
      </c>
      <c r="G38" s="12">
        <f t="shared" si="2"/>
        <v>3.8709677419354839E-3</v>
      </c>
      <c r="H38" s="12">
        <f t="shared" si="2"/>
        <v>0.33129032258064517</v>
      </c>
      <c r="I38" s="12">
        <f>AVERAGE(I6:I36)</f>
        <v>0.01</v>
      </c>
      <c r="J38" s="12">
        <f t="shared" si="2"/>
        <v>0.35741935483870968</v>
      </c>
      <c r="K38" s="12">
        <f t="shared" si="2"/>
        <v>0.15064516129032257</v>
      </c>
      <c r="L38" s="12">
        <f t="shared" si="2"/>
        <v>1.4516129032258065E-2</v>
      </c>
      <c r="M38" s="12">
        <f t="shared" si="2"/>
        <v>0</v>
      </c>
      <c r="N38" s="11" t="s">
        <v>4</v>
      </c>
    </row>
    <row r="39" spans="1:14" x14ac:dyDescent="0.25">
      <c r="A39" s="21" t="s">
        <v>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3" t="s">
        <v>3</v>
      </c>
    </row>
    <row r="40" spans="1:14" x14ac:dyDescent="0.25">
      <c r="A40" s="21" t="s">
        <v>5</v>
      </c>
      <c r="B40" s="8">
        <f>SUM(B5+B37)</f>
        <v>0</v>
      </c>
      <c r="C40" s="8">
        <f t="shared" ref="C40:M40" si="3">SUM(C5+C37)</f>
        <v>0</v>
      </c>
      <c r="D40" s="8">
        <f t="shared" si="3"/>
        <v>0</v>
      </c>
      <c r="E40" s="8">
        <f t="shared" si="3"/>
        <v>0.43</v>
      </c>
      <c r="F40" s="8">
        <f t="shared" si="3"/>
        <v>6.6100000000000012</v>
      </c>
      <c r="G40" s="8">
        <f t="shared" si="3"/>
        <v>6.7300000000000013</v>
      </c>
      <c r="H40" s="8">
        <f t="shared" si="3"/>
        <v>17</v>
      </c>
      <c r="I40" s="8">
        <f t="shared" si="3"/>
        <v>17.309999999999999</v>
      </c>
      <c r="J40" s="8">
        <f t="shared" si="3"/>
        <v>28.39</v>
      </c>
      <c r="K40" s="8">
        <f t="shared" si="3"/>
        <v>33.06</v>
      </c>
      <c r="L40" s="8">
        <f t="shared" si="3"/>
        <v>33.510000000000005</v>
      </c>
      <c r="M40" s="8">
        <f t="shared" si="3"/>
        <v>33.510000000000005</v>
      </c>
      <c r="N40" s="13" t="s">
        <v>5</v>
      </c>
    </row>
  </sheetData>
  <sheetProtection algorithmName="SHA-512" hashValue="lWSkyAFUWXdbCGTEcRrjAW9+6Baz1kXhf7WWNDouGn4nnpryVyTuhVTkI2dI+otLcP6iUVzT93J7VgBKJkseEA==" saltValue="Rh14M0JK3D/LXg/punboGw==" spinCount="100000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130" zoomScaleNormal="130" workbookViewId="0">
      <pane ySplit="5" topLeftCell="A18" activePane="bottomLeft" state="frozen"/>
      <selection activeCell="D45" sqref="D45"/>
      <selection pane="bottomLeft" activeCell="D45" sqref="D45"/>
    </sheetView>
  </sheetViews>
  <sheetFormatPr defaultRowHeight="15" x14ac:dyDescent="0.25"/>
  <cols>
    <col min="1" max="16384" width="9.140625" style="15"/>
  </cols>
  <sheetData>
    <row r="1" spans="1:14" ht="15.75" x14ac:dyDescent="0.25">
      <c r="E1" s="16" t="s">
        <v>18</v>
      </c>
    </row>
    <row r="2" spans="1:14" x14ac:dyDescent="0.25">
      <c r="A2" s="17" t="s">
        <v>7</v>
      </c>
      <c r="K2" s="17" t="s">
        <v>1</v>
      </c>
      <c r="M2" s="18">
        <f>M40</f>
        <v>36.949999999999996</v>
      </c>
    </row>
    <row r="4" spans="1:14" x14ac:dyDescent="0.25">
      <c r="A4" s="2"/>
      <c r="B4" s="19">
        <v>42917</v>
      </c>
      <c r="C4" s="19">
        <v>42948</v>
      </c>
      <c r="D4" s="19">
        <v>42979</v>
      </c>
      <c r="E4" s="19">
        <v>43009</v>
      </c>
      <c r="F4" s="19">
        <v>43040</v>
      </c>
      <c r="G4" s="19">
        <v>43070</v>
      </c>
      <c r="H4" s="19">
        <v>43101</v>
      </c>
      <c r="I4" s="19">
        <v>43132</v>
      </c>
      <c r="J4" s="19">
        <v>43160</v>
      </c>
      <c r="K4" s="19">
        <v>43191</v>
      </c>
      <c r="L4" s="19">
        <v>43221</v>
      </c>
      <c r="M4" s="19">
        <v>43252</v>
      </c>
      <c r="N4" s="3"/>
    </row>
    <row r="5" spans="1:14" ht="15.75" thickBot="1" x14ac:dyDescent="0.3">
      <c r="A5" s="20" t="s">
        <v>2</v>
      </c>
      <c r="B5" s="4">
        <v>0</v>
      </c>
      <c r="C5" s="4">
        <f t="shared" ref="C5:M5" si="0">B40</f>
        <v>0</v>
      </c>
      <c r="D5" s="4">
        <f t="shared" si="0"/>
        <v>0</v>
      </c>
      <c r="E5" s="4">
        <f t="shared" si="0"/>
        <v>0</v>
      </c>
      <c r="F5" s="4">
        <f t="shared" si="0"/>
        <v>0.6</v>
      </c>
      <c r="G5" s="4">
        <f t="shared" si="0"/>
        <v>7.7299999999999995</v>
      </c>
      <c r="H5" s="4">
        <f t="shared" si="0"/>
        <v>7.81</v>
      </c>
      <c r="I5" s="4">
        <f t="shared" si="0"/>
        <v>18.059999999999999</v>
      </c>
      <c r="J5" s="4">
        <f t="shared" si="0"/>
        <v>18.329999999999998</v>
      </c>
      <c r="K5" s="4">
        <f t="shared" si="0"/>
        <v>31.449999999999996</v>
      </c>
      <c r="L5" s="4">
        <f t="shared" si="0"/>
        <v>36.669999999999995</v>
      </c>
      <c r="M5" s="5">
        <f t="shared" si="0"/>
        <v>36.949999999999996</v>
      </c>
      <c r="N5" s="6" t="s">
        <v>2</v>
      </c>
    </row>
    <row r="6" spans="1:14" x14ac:dyDescent="0.25">
      <c r="A6" s="21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8">
        <v>3.44</v>
      </c>
      <c r="K6" s="7">
        <v>0</v>
      </c>
      <c r="L6" s="7">
        <v>0</v>
      </c>
      <c r="M6" s="7">
        <v>0</v>
      </c>
      <c r="N6" s="17">
        <v>1</v>
      </c>
    </row>
    <row r="7" spans="1:14" x14ac:dyDescent="0.25">
      <c r="A7" s="21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8">
        <v>0.24</v>
      </c>
      <c r="K7" s="7">
        <v>0</v>
      </c>
      <c r="L7" s="7">
        <v>0</v>
      </c>
      <c r="M7" s="7">
        <v>0</v>
      </c>
      <c r="N7" s="17">
        <v>2</v>
      </c>
    </row>
    <row r="8" spans="1:14" x14ac:dyDescent="0.25">
      <c r="A8" s="21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8">
        <v>0.08</v>
      </c>
      <c r="H8" s="7">
        <v>0</v>
      </c>
      <c r="I8" s="7">
        <v>0</v>
      </c>
      <c r="J8" s="8">
        <v>0.54</v>
      </c>
      <c r="K8" s="7">
        <v>0</v>
      </c>
      <c r="L8" s="7">
        <v>0</v>
      </c>
      <c r="M8" s="7">
        <v>0</v>
      </c>
      <c r="N8" s="17">
        <v>3</v>
      </c>
    </row>
    <row r="9" spans="1:14" x14ac:dyDescent="0.25">
      <c r="A9" s="21">
        <v>4</v>
      </c>
      <c r="B9" s="7">
        <v>0</v>
      </c>
      <c r="C9" s="7">
        <v>0</v>
      </c>
      <c r="D9" s="7">
        <v>0</v>
      </c>
      <c r="E9" s="7">
        <v>0</v>
      </c>
      <c r="F9" s="8">
        <v>0.23</v>
      </c>
      <c r="G9" s="7">
        <v>0</v>
      </c>
      <c r="H9" s="7">
        <v>0</v>
      </c>
      <c r="I9" s="7">
        <v>0</v>
      </c>
      <c r="J9" s="8">
        <v>0.32</v>
      </c>
      <c r="K9" s="7">
        <v>0</v>
      </c>
      <c r="L9" s="7">
        <v>0</v>
      </c>
      <c r="M9" s="7">
        <v>0</v>
      </c>
      <c r="N9" s="17">
        <v>4</v>
      </c>
    </row>
    <row r="10" spans="1:14" x14ac:dyDescent="0.25">
      <c r="A10" s="21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8">
        <v>1.04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17">
        <v>5</v>
      </c>
    </row>
    <row r="11" spans="1:14" x14ac:dyDescent="0.25">
      <c r="A11" s="21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8">
        <v>1.1299999999999999</v>
      </c>
      <c r="L11" s="7">
        <v>0</v>
      </c>
      <c r="M11" s="7">
        <v>0</v>
      </c>
      <c r="N11" s="17">
        <v>6</v>
      </c>
    </row>
    <row r="12" spans="1:14" x14ac:dyDescent="0.25">
      <c r="A12" s="21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8">
        <v>3.7</v>
      </c>
      <c r="L12" s="7">
        <v>0</v>
      </c>
      <c r="M12" s="7">
        <v>0</v>
      </c>
      <c r="N12" s="17">
        <v>7</v>
      </c>
    </row>
    <row r="13" spans="1:14" x14ac:dyDescent="0.25">
      <c r="A13" s="21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8">
        <v>2.6</v>
      </c>
      <c r="I13" s="7">
        <v>0</v>
      </c>
      <c r="J13" s="8">
        <v>0.7</v>
      </c>
      <c r="K13" s="7">
        <v>0</v>
      </c>
      <c r="L13" s="7">
        <v>0</v>
      </c>
      <c r="M13" s="7">
        <v>0</v>
      </c>
      <c r="N13" s="17">
        <v>8</v>
      </c>
    </row>
    <row r="14" spans="1:14" x14ac:dyDescent="0.25">
      <c r="A14" s="21">
        <v>9</v>
      </c>
      <c r="B14" s="7">
        <v>0</v>
      </c>
      <c r="C14" s="7">
        <v>0</v>
      </c>
      <c r="D14" s="7">
        <v>0</v>
      </c>
      <c r="E14" s="7">
        <v>0</v>
      </c>
      <c r="F14" s="8">
        <v>1.75</v>
      </c>
      <c r="G14" s="7">
        <v>0</v>
      </c>
      <c r="H14" s="8">
        <v>3.39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17">
        <v>9</v>
      </c>
    </row>
    <row r="15" spans="1:14" x14ac:dyDescent="0.25">
      <c r="A15" s="21">
        <v>10</v>
      </c>
      <c r="B15" s="7">
        <v>0</v>
      </c>
      <c r="C15" s="7">
        <v>0</v>
      </c>
      <c r="D15" s="7">
        <v>0</v>
      </c>
      <c r="E15" s="7">
        <v>0</v>
      </c>
      <c r="F15" s="8">
        <v>0.46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17">
        <v>10</v>
      </c>
    </row>
    <row r="16" spans="1:14" x14ac:dyDescent="0.25">
      <c r="A16" s="21">
        <v>11</v>
      </c>
      <c r="B16" s="7">
        <v>0</v>
      </c>
      <c r="C16" s="7">
        <v>0</v>
      </c>
      <c r="D16" s="7">
        <v>0</v>
      </c>
      <c r="E16" s="7">
        <v>0</v>
      </c>
      <c r="F16" s="8">
        <v>0.14000000000000001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17">
        <v>11</v>
      </c>
    </row>
    <row r="17" spans="1:14" x14ac:dyDescent="0.25">
      <c r="A17" s="21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8">
        <v>0.39</v>
      </c>
      <c r="L17" s="7">
        <v>0</v>
      </c>
      <c r="M17" s="7">
        <v>0</v>
      </c>
      <c r="N17" s="17">
        <v>12</v>
      </c>
    </row>
    <row r="18" spans="1:14" x14ac:dyDescent="0.25">
      <c r="A18" s="21">
        <v>13</v>
      </c>
      <c r="B18" s="7">
        <v>0</v>
      </c>
      <c r="C18" s="7">
        <v>0</v>
      </c>
      <c r="D18" s="7">
        <v>0</v>
      </c>
      <c r="E18" s="7">
        <v>0</v>
      </c>
      <c r="F18" s="8">
        <v>0.24</v>
      </c>
      <c r="G18" s="7">
        <v>0</v>
      </c>
      <c r="H18" s="7">
        <v>0</v>
      </c>
      <c r="I18" s="7">
        <v>0</v>
      </c>
      <c r="J18" s="8">
        <v>1.28</v>
      </c>
      <c r="K18" s="7">
        <v>0</v>
      </c>
      <c r="L18" s="7">
        <v>0</v>
      </c>
      <c r="M18" s="7">
        <v>0</v>
      </c>
      <c r="N18" s="17">
        <v>13</v>
      </c>
    </row>
    <row r="19" spans="1:14" x14ac:dyDescent="0.25">
      <c r="A19" s="21">
        <v>14</v>
      </c>
      <c r="B19" s="7">
        <v>0</v>
      </c>
      <c r="C19" s="7">
        <v>0</v>
      </c>
      <c r="D19" s="7">
        <v>0</v>
      </c>
      <c r="E19" s="7">
        <v>0</v>
      </c>
      <c r="F19" s="8">
        <v>2.19</v>
      </c>
      <c r="G19" s="7">
        <v>0</v>
      </c>
      <c r="H19" s="7">
        <v>0</v>
      </c>
      <c r="I19" s="7">
        <v>0</v>
      </c>
      <c r="J19" s="8">
        <v>0.28999999999999998</v>
      </c>
      <c r="K19" s="7">
        <v>0</v>
      </c>
      <c r="L19" s="7">
        <v>0</v>
      </c>
      <c r="M19" s="7">
        <v>0</v>
      </c>
      <c r="N19" s="17">
        <v>14</v>
      </c>
    </row>
    <row r="20" spans="1:14" x14ac:dyDescent="0.25">
      <c r="A20" s="21">
        <v>15</v>
      </c>
      <c r="B20" s="7">
        <v>0</v>
      </c>
      <c r="C20" s="7">
        <v>0</v>
      </c>
      <c r="D20" s="7">
        <v>0</v>
      </c>
      <c r="E20" s="7">
        <v>0</v>
      </c>
      <c r="F20" s="8">
        <v>0.28999999999999998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17">
        <v>15</v>
      </c>
    </row>
    <row r="21" spans="1:14" x14ac:dyDescent="0.25">
      <c r="A21" s="21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8">
        <v>0.11</v>
      </c>
      <c r="I21" s="7">
        <v>0</v>
      </c>
      <c r="J21" s="8">
        <v>1.27</v>
      </c>
      <c r="K21" s="7">
        <v>0</v>
      </c>
      <c r="L21" s="7">
        <v>0</v>
      </c>
      <c r="M21" s="7">
        <v>0</v>
      </c>
      <c r="N21" s="17">
        <v>17</v>
      </c>
    </row>
    <row r="22" spans="1:14" x14ac:dyDescent="0.25">
      <c r="A22" s="21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17">
        <v>18</v>
      </c>
    </row>
    <row r="23" spans="1:14" ht="14.45" x14ac:dyDescent="0.3">
      <c r="A23" s="21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17">
        <v>18</v>
      </c>
    </row>
    <row r="24" spans="1:14" x14ac:dyDescent="0.25">
      <c r="A24" s="21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8">
        <v>0.41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17">
        <v>19</v>
      </c>
    </row>
    <row r="25" spans="1:14" x14ac:dyDescent="0.25">
      <c r="A25" s="21">
        <v>20</v>
      </c>
      <c r="B25" s="7">
        <v>0</v>
      </c>
      <c r="C25" s="7">
        <v>0</v>
      </c>
      <c r="D25" s="7">
        <v>0</v>
      </c>
      <c r="E25" s="8">
        <v>0.6</v>
      </c>
      <c r="F25" s="7">
        <v>0</v>
      </c>
      <c r="G25" s="7">
        <v>0</v>
      </c>
      <c r="H25" s="7">
        <v>0</v>
      </c>
      <c r="I25" s="7">
        <v>0</v>
      </c>
      <c r="J25" s="8">
        <v>0.26</v>
      </c>
      <c r="K25" s="7">
        <v>0</v>
      </c>
      <c r="L25" s="7">
        <v>0</v>
      </c>
      <c r="M25" s="7">
        <v>0</v>
      </c>
      <c r="N25" s="17">
        <v>20</v>
      </c>
    </row>
    <row r="26" spans="1:14" x14ac:dyDescent="0.25">
      <c r="A26" s="21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8">
        <v>2.1</v>
      </c>
      <c r="K26" s="7">
        <v>0</v>
      </c>
      <c r="L26" s="7">
        <v>0</v>
      </c>
      <c r="M26" s="7">
        <v>0</v>
      </c>
      <c r="N26" s="17">
        <v>21</v>
      </c>
    </row>
    <row r="27" spans="1:14" x14ac:dyDescent="0.25">
      <c r="A27" s="21">
        <v>22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8">
        <v>1.86</v>
      </c>
      <c r="I27" s="7">
        <v>0</v>
      </c>
      <c r="J27" s="8">
        <v>2.2599999999999998</v>
      </c>
      <c r="K27" s="7">
        <v>0</v>
      </c>
      <c r="L27" s="7">
        <v>0</v>
      </c>
      <c r="M27" s="7">
        <v>0</v>
      </c>
      <c r="N27" s="17">
        <v>22</v>
      </c>
    </row>
    <row r="28" spans="1:14" ht="14.45" x14ac:dyDescent="0.3">
      <c r="A28" s="21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17">
        <v>23</v>
      </c>
    </row>
    <row r="29" spans="1:14" x14ac:dyDescent="0.25">
      <c r="A29" s="21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8">
        <v>0.28000000000000003</v>
      </c>
      <c r="K29" s="7">
        <v>0</v>
      </c>
      <c r="L29" s="7">
        <v>0</v>
      </c>
      <c r="M29" s="7">
        <v>0</v>
      </c>
      <c r="N29" s="17">
        <v>24</v>
      </c>
    </row>
    <row r="30" spans="1:14" x14ac:dyDescent="0.25">
      <c r="A30" s="21">
        <v>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8">
        <v>0.79</v>
      </c>
      <c r="I30" s="7">
        <v>0</v>
      </c>
      <c r="J30" s="8">
        <v>0.14000000000000001</v>
      </c>
      <c r="K30" s="7">
        <v>0</v>
      </c>
      <c r="L30" s="8">
        <v>0.28000000000000003</v>
      </c>
      <c r="M30" s="7">
        <v>0</v>
      </c>
      <c r="N30" s="17">
        <v>25</v>
      </c>
    </row>
    <row r="31" spans="1:14" x14ac:dyDescent="0.25">
      <c r="A31" s="21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8">
        <v>0.05</v>
      </c>
      <c r="I31" s="8">
        <v>0.27</v>
      </c>
      <c r="J31" s="7">
        <v>0</v>
      </c>
      <c r="K31" s="7">
        <v>0</v>
      </c>
      <c r="L31" s="7">
        <v>0</v>
      </c>
      <c r="M31" s="7">
        <v>0</v>
      </c>
      <c r="N31" s="17">
        <v>26</v>
      </c>
    </row>
    <row r="32" spans="1:14" x14ac:dyDescent="0.25">
      <c r="A32" s="21">
        <v>27</v>
      </c>
      <c r="B32" s="7">
        <v>0</v>
      </c>
      <c r="C32" s="7">
        <v>0</v>
      </c>
      <c r="D32" s="7">
        <v>0</v>
      </c>
      <c r="E32" s="7">
        <v>0</v>
      </c>
      <c r="F32" s="8">
        <v>1.83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17">
        <v>27</v>
      </c>
    </row>
    <row r="33" spans="1:14" ht="14.45" x14ac:dyDescent="0.3">
      <c r="A33" s="21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17">
        <v>28</v>
      </c>
    </row>
    <row r="34" spans="1:14" ht="14.45" x14ac:dyDescent="0.3">
      <c r="A34" s="21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17">
        <v>29</v>
      </c>
    </row>
    <row r="35" spans="1:14" x14ac:dyDescent="0.25">
      <c r="A35" s="21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17">
        <v>30</v>
      </c>
    </row>
    <row r="36" spans="1:14" ht="15.75" thickBot="1" x14ac:dyDescent="0.3">
      <c r="A36" s="20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14">
        <v>31</v>
      </c>
    </row>
    <row r="37" spans="1:14" x14ac:dyDescent="0.25">
      <c r="A37" s="9" t="s">
        <v>3</v>
      </c>
      <c r="B37" s="10">
        <f t="shared" ref="B37:M37" si="1">SUM(B6:B36)</f>
        <v>0</v>
      </c>
      <c r="C37" s="10">
        <f t="shared" si="1"/>
        <v>0</v>
      </c>
      <c r="D37" s="10">
        <f t="shared" si="1"/>
        <v>0</v>
      </c>
      <c r="E37" s="10">
        <f t="shared" si="1"/>
        <v>0.6</v>
      </c>
      <c r="F37" s="10">
        <f t="shared" si="1"/>
        <v>7.13</v>
      </c>
      <c r="G37" s="10">
        <f t="shared" si="1"/>
        <v>0.08</v>
      </c>
      <c r="H37" s="10">
        <f t="shared" si="1"/>
        <v>10.25</v>
      </c>
      <c r="I37" s="10">
        <f t="shared" si="1"/>
        <v>0.27</v>
      </c>
      <c r="J37" s="10">
        <f t="shared" si="1"/>
        <v>13.12</v>
      </c>
      <c r="K37" s="10">
        <f t="shared" si="1"/>
        <v>5.22</v>
      </c>
      <c r="L37" s="10">
        <f t="shared" si="1"/>
        <v>0.28000000000000003</v>
      </c>
      <c r="M37" s="10">
        <f t="shared" si="1"/>
        <v>0</v>
      </c>
      <c r="N37" s="11" t="s">
        <v>3</v>
      </c>
    </row>
    <row r="38" spans="1:14" x14ac:dyDescent="0.25">
      <c r="A38" s="9" t="s">
        <v>4</v>
      </c>
      <c r="B38" s="12">
        <f>AVERAGE(B6:B36)</f>
        <v>0</v>
      </c>
      <c r="C38" s="12">
        <f t="shared" ref="C38:M38" si="2">AVERAGE(C6:C36)</f>
        <v>0</v>
      </c>
      <c r="D38" s="12">
        <f t="shared" si="2"/>
        <v>0</v>
      </c>
      <c r="E38" s="12">
        <f t="shared" si="2"/>
        <v>1.935483870967742E-2</v>
      </c>
      <c r="F38" s="12">
        <f t="shared" si="2"/>
        <v>0.23</v>
      </c>
      <c r="G38" s="12">
        <f t="shared" si="2"/>
        <v>2.5806451612903226E-3</v>
      </c>
      <c r="H38" s="12">
        <f t="shared" si="2"/>
        <v>0.33064516129032256</v>
      </c>
      <c r="I38" s="12">
        <f>AVERAGE(I6:I36)</f>
        <v>8.7096774193548398E-3</v>
      </c>
      <c r="J38" s="12">
        <f t="shared" si="2"/>
        <v>0.4232258064516129</v>
      </c>
      <c r="K38" s="12">
        <f t="shared" si="2"/>
        <v>0.16838709677419353</v>
      </c>
      <c r="L38" s="12">
        <f t="shared" si="2"/>
        <v>9.0322580645161299E-3</v>
      </c>
      <c r="M38" s="12">
        <f t="shared" si="2"/>
        <v>0</v>
      </c>
      <c r="N38" s="11" t="s">
        <v>4</v>
      </c>
    </row>
    <row r="39" spans="1:14" x14ac:dyDescent="0.25">
      <c r="A39" s="21" t="s">
        <v>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3" t="s">
        <v>3</v>
      </c>
    </row>
    <row r="40" spans="1:14" x14ac:dyDescent="0.25">
      <c r="A40" s="21" t="s">
        <v>5</v>
      </c>
      <c r="B40" s="8">
        <f>SUM(B5+B37)</f>
        <v>0</v>
      </c>
      <c r="C40" s="8">
        <f t="shared" ref="C40:M40" si="3">SUM(C5+C37)</f>
        <v>0</v>
      </c>
      <c r="D40" s="8">
        <f t="shared" si="3"/>
        <v>0</v>
      </c>
      <c r="E40" s="8">
        <f t="shared" si="3"/>
        <v>0.6</v>
      </c>
      <c r="F40" s="8">
        <f t="shared" si="3"/>
        <v>7.7299999999999995</v>
      </c>
      <c r="G40" s="8">
        <f t="shared" si="3"/>
        <v>7.81</v>
      </c>
      <c r="H40" s="8">
        <f t="shared" si="3"/>
        <v>18.059999999999999</v>
      </c>
      <c r="I40" s="8">
        <f t="shared" si="3"/>
        <v>18.329999999999998</v>
      </c>
      <c r="J40" s="8">
        <f t="shared" si="3"/>
        <v>31.449999999999996</v>
      </c>
      <c r="K40" s="8">
        <f t="shared" si="3"/>
        <v>36.669999999999995</v>
      </c>
      <c r="L40" s="8">
        <f t="shared" si="3"/>
        <v>36.949999999999996</v>
      </c>
      <c r="M40" s="8">
        <f t="shared" si="3"/>
        <v>36.949999999999996</v>
      </c>
      <c r="N40" s="13" t="s">
        <v>5</v>
      </c>
    </row>
  </sheetData>
  <sheetProtection algorithmName="SHA-512" hashValue="kaK47EGd970G+gyR4szX4q3eQ+zuLY2cTCCC1GjyNOZHmIAR3xQbKO8TSKUj2T/+dxFc9MGBYtPpZvpU/Bn+MQ==" saltValue="IiB3UH+/vK9A6QWfpO9LOQ==" spinCount="100000" sheet="1" objects="1" scenario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4" zoomScale="124" zoomScaleNormal="124" workbookViewId="0">
      <selection activeCell="D45" sqref="D45"/>
    </sheetView>
  </sheetViews>
  <sheetFormatPr defaultColWidth="9.140625" defaultRowHeight="15" x14ac:dyDescent="0.25"/>
  <cols>
    <col min="1" max="16384" width="9.140625" style="15"/>
  </cols>
  <sheetData>
    <row r="1" spans="1:14" ht="15.75" x14ac:dyDescent="0.25">
      <c r="E1" s="16" t="s">
        <v>18</v>
      </c>
    </row>
    <row r="2" spans="1:14" x14ac:dyDescent="0.25">
      <c r="A2" s="17" t="s">
        <v>15</v>
      </c>
      <c r="K2" s="17" t="s">
        <v>1</v>
      </c>
      <c r="M2" s="18">
        <f>M40</f>
        <v>37.929999999999993</v>
      </c>
    </row>
    <row r="4" spans="1:14" x14ac:dyDescent="0.25">
      <c r="A4" s="2"/>
      <c r="B4" s="19">
        <v>42917</v>
      </c>
      <c r="C4" s="19">
        <v>42948</v>
      </c>
      <c r="D4" s="19">
        <v>42979</v>
      </c>
      <c r="E4" s="19">
        <v>43009</v>
      </c>
      <c r="F4" s="19">
        <v>43040</v>
      </c>
      <c r="G4" s="19">
        <v>43070</v>
      </c>
      <c r="H4" s="19">
        <v>43101</v>
      </c>
      <c r="I4" s="19">
        <v>43132</v>
      </c>
      <c r="J4" s="19">
        <v>43160</v>
      </c>
      <c r="K4" s="19">
        <v>43191</v>
      </c>
      <c r="L4" s="19">
        <v>43221</v>
      </c>
      <c r="M4" s="19">
        <v>43252</v>
      </c>
      <c r="N4" s="3"/>
    </row>
    <row r="5" spans="1:14" ht="15.75" thickBot="1" x14ac:dyDescent="0.3">
      <c r="A5" s="20" t="s">
        <v>2</v>
      </c>
      <c r="B5" s="4">
        <v>0</v>
      </c>
      <c r="C5" s="4">
        <f t="shared" ref="C5:M5" si="0">B40</f>
        <v>0</v>
      </c>
      <c r="D5" s="4">
        <f t="shared" si="0"/>
        <v>0</v>
      </c>
      <c r="E5" s="4">
        <f t="shared" si="0"/>
        <v>0</v>
      </c>
      <c r="F5" s="4">
        <f t="shared" si="0"/>
        <v>0.44</v>
      </c>
      <c r="G5" s="4">
        <f t="shared" si="0"/>
        <v>7.6800000000000006</v>
      </c>
      <c r="H5" s="4">
        <f t="shared" si="0"/>
        <v>7.8000000000000007</v>
      </c>
      <c r="I5" s="4">
        <f t="shared" si="0"/>
        <v>18.97</v>
      </c>
      <c r="J5" s="4">
        <f t="shared" si="0"/>
        <v>19.349999999999998</v>
      </c>
      <c r="K5" s="4">
        <f t="shared" si="0"/>
        <v>32.879999999999995</v>
      </c>
      <c r="L5" s="4">
        <f t="shared" si="0"/>
        <v>37.709999999999994</v>
      </c>
      <c r="M5" s="5">
        <f t="shared" si="0"/>
        <v>37.929999999999993</v>
      </c>
      <c r="N5" s="6" t="s">
        <v>2</v>
      </c>
    </row>
    <row r="6" spans="1:14" x14ac:dyDescent="0.25">
      <c r="A6" s="21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8">
        <v>2.7</v>
      </c>
      <c r="K6" s="7">
        <v>0</v>
      </c>
      <c r="L6" s="7">
        <v>0</v>
      </c>
      <c r="M6" s="7">
        <v>0</v>
      </c>
      <c r="N6" s="17">
        <v>1</v>
      </c>
    </row>
    <row r="7" spans="1:14" x14ac:dyDescent="0.25">
      <c r="A7" s="21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8">
        <v>1.08</v>
      </c>
      <c r="K7" s="7">
        <v>0</v>
      </c>
      <c r="L7" s="7">
        <v>0</v>
      </c>
      <c r="M7" s="7">
        <v>0</v>
      </c>
      <c r="N7" s="17">
        <v>2</v>
      </c>
    </row>
    <row r="8" spans="1:14" x14ac:dyDescent="0.25">
      <c r="A8" s="21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8">
        <v>0.12</v>
      </c>
      <c r="H8" s="7">
        <v>0</v>
      </c>
      <c r="I8" s="7">
        <v>0</v>
      </c>
      <c r="J8" s="8">
        <v>0.62</v>
      </c>
      <c r="K8" s="7">
        <v>0</v>
      </c>
      <c r="L8" s="7">
        <v>0</v>
      </c>
      <c r="M8" s="7">
        <v>0</v>
      </c>
      <c r="N8" s="17">
        <v>3</v>
      </c>
    </row>
    <row r="9" spans="1:14" x14ac:dyDescent="0.25">
      <c r="A9" s="21">
        <v>4</v>
      </c>
      <c r="B9" s="7">
        <v>0</v>
      </c>
      <c r="C9" s="7">
        <v>0</v>
      </c>
      <c r="D9" s="7">
        <v>0</v>
      </c>
      <c r="E9" s="7">
        <v>0</v>
      </c>
      <c r="F9" s="8">
        <v>0.5</v>
      </c>
      <c r="G9" s="7">
        <v>0</v>
      </c>
      <c r="H9" s="7">
        <v>0</v>
      </c>
      <c r="I9" s="7">
        <v>0</v>
      </c>
      <c r="J9" s="8">
        <v>0.14000000000000001</v>
      </c>
      <c r="K9" s="7">
        <v>0</v>
      </c>
      <c r="L9" s="7">
        <v>0</v>
      </c>
      <c r="M9" s="7">
        <v>0</v>
      </c>
      <c r="N9" s="17">
        <v>4</v>
      </c>
    </row>
    <row r="10" spans="1:14" x14ac:dyDescent="0.25">
      <c r="A10" s="21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8">
        <v>1.08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17">
        <v>5</v>
      </c>
    </row>
    <row r="11" spans="1:14" x14ac:dyDescent="0.25">
      <c r="A11" s="21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8">
        <v>0.47</v>
      </c>
      <c r="I11" s="7">
        <v>0</v>
      </c>
      <c r="J11" s="7">
        <v>0</v>
      </c>
      <c r="K11" s="8">
        <v>1.07</v>
      </c>
      <c r="L11" s="7">
        <v>0</v>
      </c>
      <c r="M11" s="7">
        <v>0</v>
      </c>
      <c r="N11" s="17">
        <v>6</v>
      </c>
    </row>
    <row r="12" spans="1:14" x14ac:dyDescent="0.25">
      <c r="A12" s="21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8">
        <v>3.16</v>
      </c>
      <c r="L12" s="7">
        <v>0</v>
      </c>
      <c r="M12" s="7">
        <v>0</v>
      </c>
      <c r="N12" s="17">
        <v>7</v>
      </c>
    </row>
    <row r="13" spans="1:14" x14ac:dyDescent="0.25">
      <c r="A13" s="21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8">
        <v>1.56</v>
      </c>
      <c r="I13" s="7">
        <v>0</v>
      </c>
      <c r="J13" s="8">
        <v>0.33</v>
      </c>
      <c r="K13" s="7">
        <v>0</v>
      </c>
      <c r="L13" s="7">
        <v>0</v>
      </c>
      <c r="M13" s="7">
        <v>0</v>
      </c>
      <c r="N13" s="17">
        <v>8</v>
      </c>
    </row>
    <row r="14" spans="1:14" x14ac:dyDescent="0.25">
      <c r="A14" s="21">
        <v>9</v>
      </c>
      <c r="B14" s="7">
        <v>0</v>
      </c>
      <c r="C14" s="7">
        <v>0</v>
      </c>
      <c r="D14" s="7">
        <v>0</v>
      </c>
      <c r="E14" s="7">
        <v>0</v>
      </c>
      <c r="F14" s="8">
        <v>1.65</v>
      </c>
      <c r="G14" s="7">
        <v>0</v>
      </c>
      <c r="H14" s="8">
        <v>4.79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17">
        <v>9</v>
      </c>
    </row>
    <row r="15" spans="1:14" x14ac:dyDescent="0.25">
      <c r="A15" s="21">
        <v>10</v>
      </c>
      <c r="B15" s="7">
        <v>0</v>
      </c>
      <c r="C15" s="7">
        <v>0</v>
      </c>
      <c r="D15" s="7">
        <v>0</v>
      </c>
      <c r="E15" s="7">
        <v>0</v>
      </c>
      <c r="F15" s="8">
        <v>0.35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17">
        <v>10</v>
      </c>
    </row>
    <row r="16" spans="1:14" x14ac:dyDescent="0.25">
      <c r="A16" s="21">
        <v>11</v>
      </c>
      <c r="B16" s="7">
        <v>0</v>
      </c>
      <c r="C16" s="7">
        <v>0</v>
      </c>
      <c r="D16" s="7">
        <v>0</v>
      </c>
      <c r="E16" s="7">
        <v>0</v>
      </c>
      <c r="F16" s="8">
        <v>0.45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17">
        <v>11</v>
      </c>
    </row>
    <row r="17" spans="1:14" x14ac:dyDescent="0.25">
      <c r="A17" s="21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8">
        <v>0.6</v>
      </c>
      <c r="L17" s="7">
        <v>0</v>
      </c>
      <c r="M17" s="7">
        <v>0</v>
      </c>
      <c r="N17" s="17">
        <v>12</v>
      </c>
    </row>
    <row r="18" spans="1:14" x14ac:dyDescent="0.25">
      <c r="A18" s="21">
        <v>13</v>
      </c>
      <c r="B18" s="7">
        <v>0</v>
      </c>
      <c r="C18" s="7">
        <v>0</v>
      </c>
      <c r="D18" s="7">
        <v>0</v>
      </c>
      <c r="E18" s="7">
        <v>0</v>
      </c>
      <c r="F18" s="8">
        <v>0.15</v>
      </c>
      <c r="G18" s="7">
        <v>0</v>
      </c>
      <c r="H18" s="7">
        <v>0</v>
      </c>
      <c r="I18" s="7">
        <v>0</v>
      </c>
      <c r="J18" s="8">
        <v>1.67</v>
      </c>
      <c r="K18" s="7">
        <v>0</v>
      </c>
      <c r="L18" s="7">
        <v>0</v>
      </c>
      <c r="M18" s="7">
        <v>0</v>
      </c>
      <c r="N18" s="17">
        <v>13</v>
      </c>
    </row>
    <row r="19" spans="1:14" x14ac:dyDescent="0.25">
      <c r="A19" s="21">
        <v>14</v>
      </c>
      <c r="B19" s="7">
        <v>0</v>
      </c>
      <c r="C19" s="7">
        <v>0</v>
      </c>
      <c r="D19" s="7">
        <v>0</v>
      </c>
      <c r="E19" s="7">
        <v>0</v>
      </c>
      <c r="F19" s="8">
        <v>1.66</v>
      </c>
      <c r="G19" s="7">
        <v>0</v>
      </c>
      <c r="H19" s="7">
        <v>0</v>
      </c>
      <c r="I19" s="7">
        <v>0</v>
      </c>
      <c r="J19" s="8">
        <v>0.47</v>
      </c>
      <c r="K19" s="7">
        <v>0</v>
      </c>
      <c r="L19" s="7">
        <v>0</v>
      </c>
      <c r="M19" s="7">
        <v>0</v>
      </c>
      <c r="N19" s="17">
        <v>14</v>
      </c>
    </row>
    <row r="20" spans="1:14" x14ac:dyDescent="0.25">
      <c r="A20" s="21">
        <v>15</v>
      </c>
      <c r="B20" s="7">
        <v>0</v>
      </c>
      <c r="C20" s="7">
        <v>0</v>
      </c>
      <c r="D20" s="7">
        <v>0</v>
      </c>
      <c r="E20" s="7">
        <v>0</v>
      </c>
      <c r="F20" s="8">
        <v>0.21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17">
        <v>15</v>
      </c>
    </row>
    <row r="21" spans="1:14" x14ac:dyDescent="0.25">
      <c r="A21" s="21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8">
        <v>0.09</v>
      </c>
      <c r="I21" s="7">
        <v>0</v>
      </c>
      <c r="J21" s="8">
        <v>1.53</v>
      </c>
      <c r="K21" s="7">
        <v>0</v>
      </c>
      <c r="L21" s="7">
        <v>0</v>
      </c>
      <c r="M21" s="7">
        <v>0</v>
      </c>
      <c r="N21" s="17">
        <v>17</v>
      </c>
    </row>
    <row r="22" spans="1:14" x14ac:dyDescent="0.25">
      <c r="A22" s="21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17">
        <v>18</v>
      </c>
    </row>
    <row r="23" spans="1:14" ht="14.45" x14ac:dyDescent="0.3">
      <c r="A23" s="21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17">
        <v>18</v>
      </c>
    </row>
    <row r="24" spans="1:14" x14ac:dyDescent="0.25">
      <c r="A24" s="21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8">
        <v>0.53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17">
        <v>19</v>
      </c>
    </row>
    <row r="25" spans="1:14" x14ac:dyDescent="0.25">
      <c r="A25" s="21">
        <v>20</v>
      </c>
      <c r="B25" s="7">
        <v>0</v>
      </c>
      <c r="C25" s="7">
        <v>0</v>
      </c>
      <c r="D25" s="7">
        <v>0</v>
      </c>
      <c r="E25" s="8">
        <v>0.44</v>
      </c>
      <c r="F25" s="7">
        <v>0</v>
      </c>
      <c r="G25" s="7">
        <v>0</v>
      </c>
      <c r="H25" s="7">
        <v>0</v>
      </c>
      <c r="I25" s="7">
        <v>0</v>
      </c>
      <c r="J25" s="8">
        <v>0.3</v>
      </c>
      <c r="K25" s="7">
        <v>0</v>
      </c>
      <c r="L25" s="7">
        <v>0</v>
      </c>
      <c r="M25" s="7">
        <v>0</v>
      </c>
      <c r="N25" s="17">
        <v>20</v>
      </c>
    </row>
    <row r="26" spans="1:14" x14ac:dyDescent="0.25">
      <c r="A26" s="21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8">
        <v>2.52</v>
      </c>
      <c r="K26" s="7">
        <v>0</v>
      </c>
      <c r="L26" s="7">
        <v>0</v>
      </c>
      <c r="M26" s="7">
        <v>0</v>
      </c>
      <c r="N26" s="17">
        <v>21</v>
      </c>
    </row>
    <row r="27" spans="1:14" x14ac:dyDescent="0.25">
      <c r="A27" s="21">
        <v>22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8">
        <v>1.51</v>
      </c>
      <c r="I27" s="7">
        <v>0</v>
      </c>
      <c r="J27" s="8">
        <v>1.72</v>
      </c>
      <c r="K27" s="7">
        <v>0</v>
      </c>
      <c r="L27" s="7">
        <v>0</v>
      </c>
      <c r="M27" s="7">
        <v>0</v>
      </c>
      <c r="N27" s="17">
        <v>22</v>
      </c>
    </row>
    <row r="28" spans="1:14" ht="14.45" x14ac:dyDescent="0.3">
      <c r="A28" s="21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17">
        <v>23</v>
      </c>
    </row>
    <row r="29" spans="1:14" x14ac:dyDescent="0.25">
      <c r="A29" s="21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8">
        <v>0.28000000000000003</v>
      </c>
      <c r="K29" s="7">
        <v>0</v>
      </c>
      <c r="L29" s="7">
        <v>0</v>
      </c>
      <c r="M29" s="7">
        <v>0</v>
      </c>
      <c r="N29" s="17">
        <v>24</v>
      </c>
    </row>
    <row r="30" spans="1:14" x14ac:dyDescent="0.25">
      <c r="A30" s="21">
        <v>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8">
        <v>0.86</v>
      </c>
      <c r="I30" s="7">
        <v>0</v>
      </c>
      <c r="J30" s="8">
        <v>0.17</v>
      </c>
      <c r="K30" s="7">
        <v>0</v>
      </c>
      <c r="L30" s="8">
        <v>0.22</v>
      </c>
      <c r="M30" s="7">
        <v>0</v>
      </c>
      <c r="N30" s="17">
        <v>25</v>
      </c>
    </row>
    <row r="31" spans="1:14" x14ac:dyDescent="0.25">
      <c r="A31" s="21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8">
        <v>0.28000000000000003</v>
      </c>
      <c r="I31" s="8">
        <v>0.38</v>
      </c>
      <c r="J31" s="7">
        <v>0</v>
      </c>
      <c r="K31" s="7">
        <v>0</v>
      </c>
      <c r="L31" s="7">
        <v>0</v>
      </c>
      <c r="M31" s="7">
        <v>0</v>
      </c>
      <c r="N31" s="17">
        <v>26</v>
      </c>
    </row>
    <row r="32" spans="1:14" x14ac:dyDescent="0.25">
      <c r="A32" s="21">
        <v>27</v>
      </c>
      <c r="B32" s="7">
        <v>0</v>
      </c>
      <c r="C32" s="7">
        <v>0</v>
      </c>
      <c r="D32" s="7">
        <v>0</v>
      </c>
      <c r="E32" s="7">
        <v>0</v>
      </c>
      <c r="F32" s="8">
        <v>2.27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17">
        <v>27</v>
      </c>
    </row>
    <row r="33" spans="1:14" ht="14.45" x14ac:dyDescent="0.3">
      <c r="A33" s="21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17">
        <v>28</v>
      </c>
    </row>
    <row r="34" spans="1:14" ht="14.45" x14ac:dyDescent="0.3">
      <c r="A34" s="21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17">
        <v>29</v>
      </c>
    </row>
    <row r="35" spans="1:14" ht="14.45" x14ac:dyDescent="0.3">
      <c r="A35" s="21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17">
        <v>30</v>
      </c>
    </row>
    <row r="36" spans="1:14" thickBot="1" x14ac:dyDescent="0.35">
      <c r="A36" s="20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14">
        <v>31</v>
      </c>
    </row>
    <row r="37" spans="1:14" ht="14.45" x14ac:dyDescent="0.3">
      <c r="A37" s="9" t="s">
        <v>3</v>
      </c>
      <c r="B37" s="10">
        <f t="shared" ref="B37:M37" si="1">SUM(B6:B36)</f>
        <v>0</v>
      </c>
      <c r="C37" s="10">
        <f t="shared" si="1"/>
        <v>0</v>
      </c>
      <c r="D37" s="10">
        <f t="shared" si="1"/>
        <v>0</v>
      </c>
      <c r="E37" s="10">
        <f t="shared" si="1"/>
        <v>0.44</v>
      </c>
      <c r="F37" s="10">
        <f t="shared" si="1"/>
        <v>7.24</v>
      </c>
      <c r="G37" s="10">
        <f t="shared" si="1"/>
        <v>0.12</v>
      </c>
      <c r="H37" s="10">
        <f t="shared" si="1"/>
        <v>11.169999999999998</v>
      </c>
      <c r="I37" s="10">
        <f t="shared" si="1"/>
        <v>0.38</v>
      </c>
      <c r="J37" s="10">
        <f t="shared" si="1"/>
        <v>13.53</v>
      </c>
      <c r="K37" s="10">
        <f t="shared" si="1"/>
        <v>4.83</v>
      </c>
      <c r="L37" s="10">
        <f t="shared" si="1"/>
        <v>0.22</v>
      </c>
      <c r="M37" s="10">
        <f t="shared" si="1"/>
        <v>0</v>
      </c>
      <c r="N37" s="11" t="s">
        <v>3</v>
      </c>
    </row>
    <row r="38" spans="1:14" x14ac:dyDescent="0.25">
      <c r="A38" s="9" t="s">
        <v>4</v>
      </c>
      <c r="B38" s="12">
        <f>AVERAGE(B6:B36)</f>
        <v>0</v>
      </c>
      <c r="C38" s="12">
        <f t="shared" ref="C38:M38" si="2">AVERAGE(C6:C36)</f>
        <v>0</v>
      </c>
      <c r="D38" s="12">
        <f t="shared" si="2"/>
        <v>0</v>
      </c>
      <c r="E38" s="12">
        <f t="shared" si="2"/>
        <v>1.4193548387096775E-2</v>
      </c>
      <c r="F38" s="12">
        <f t="shared" si="2"/>
        <v>0.2335483870967742</v>
      </c>
      <c r="G38" s="12">
        <f t="shared" si="2"/>
        <v>3.8709677419354839E-3</v>
      </c>
      <c r="H38" s="12">
        <f t="shared" si="2"/>
        <v>0.36032258064516121</v>
      </c>
      <c r="I38" s="12">
        <f>AVERAGE(I6:I36)</f>
        <v>1.2258064516129033E-2</v>
      </c>
      <c r="J38" s="12">
        <f t="shared" si="2"/>
        <v>0.43645161290322576</v>
      </c>
      <c r="K38" s="12">
        <f t="shared" si="2"/>
        <v>0.15580645161290324</v>
      </c>
      <c r="L38" s="12">
        <f t="shared" si="2"/>
        <v>7.0967741935483875E-3</v>
      </c>
      <c r="M38" s="12">
        <f t="shared" si="2"/>
        <v>0</v>
      </c>
      <c r="N38" s="11" t="s">
        <v>4</v>
      </c>
    </row>
    <row r="39" spans="1:14" x14ac:dyDescent="0.25">
      <c r="A39" s="21" t="s">
        <v>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3" t="s">
        <v>3</v>
      </c>
    </row>
    <row r="40" spans="1:14" x14ac:dyDescent="0.25">
      <c r="A40" s="21" t="s">
        <v>5</v>
      </c>
      <c r="B40" s="8">
        <f>SUM(B5+B37)</f>
        <v>0</v>
      </c>
      <c r="C40" s="8">
        <f t="shared" ref="C40:M40" si="3">SUM(C5+C37)</f>
        <v>0</v>
      </c>
      <c r="D40" s="8">
        <f t="shared" si="3"/>
        <v>0</v>
      </c>
      <c r="E40" s="8">
        <f t="shared" si="3"/>
        <v>0.44</v>
      </c>
      <c r="F40" s="8">
        <f t="shared" si="3"/>
        <v>7.6800000000000006</v>
      </c>
      <c r="G40" s="8">
        <f t="shared" si="3"/>
        <v>7.8000000000000007</v>
      </c>
      <c r="H40" s="8">
        <f t="shared" si="3"/>
        <v>18.97</v>
      </c>
      <c r="I40" s="8">
        <f t="shared" si="3"/>
        <v>19.349999999999998</v>
      </c>
      <c r="J40" s="8">
        <f t="shared" si="3"/>
        <v>32.879999999999995</v>
      </c>
      <c r="K40" s="8">
        <f t="shared" si="3"/>
        <v>37.709999999999994</v>
      </c>
      <c r="L40" s="8">
        <f t="shared" si="3"/>
        <v>37.929999999999993</v>
      </c>
      <c r="M40" s="8">
        <f t="shared" si="3"/>
        <v>37.929999999999993</v>
      </c>
      <c r="N40" s="13" t="s">
        <v>5</v>
      </c>
    </row>
  </sheetData>
  <sheetProtection algorithmName="SHA-512" hashValue="Nz9Is2tn0M7P8YpayTPvXfWYylz3JAqInql/F6yxFGQ7xxhvlb8Q8+jpIBheWWmjZ3URBqMX8VReQMgW4cXd6A==" saltValue="gyTsBMc0OLZ0UNJsfOBH/g==" spinCount="100000"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2" zoomScale="130" zoomScaleNormal="130" workbookViewId="0">
      <pane ySplit="4" topLeftCell="A15" activePane="bottomLeft" state="frozen"/>
      <selection activeCell="D45" sqref="D45"/>
      <selection pane="bottomLeft" activeCell="F37" sqref="F37"/>
    </sheetView>
  </sheetViews>
  <sheetFormatPr defaultRowHeight="15" x14ac:dyDescent="0.25"/>
  <cols>
    <col min="1" max="16384" width="9.140625" style="15"/>
  </cols>
  <sheetData>
    <row r="1" spans="1:14" ht="15.75" x14ac:dyDescent="0.25">
      <c r="E1" s="16" t="s">
        <v>18</v>
      </c>
    </row>
    <row r="2" spans="1:14" x14ac:dyDescent="0.25">
      <c r="A2" s="17" t="s">
        <v>6</v>
      </c>
      <c r="K2" s="17" t="s">
        <v>1</v>
      </c>
      <c r="M2" s="18">
        <f>M40</f>
        <v>26.62</v>
      </c>
    </row>
    <row r="4" spans="1:14" x14ac:dyDescent="0.25">
      <c r="A4" s="2"/>
      <c r="B4" s="19">
        <v>42917</v>
      </c>
      <c r="C4" s="19">
        <v>42948</v>
      </c>
      <c r="D4" s="19">
        <v>42979</v>
      </c>
      <c r="E4" s="19">
        <v>43009</v>
      </c>
      <c r="F4" s="19">
        <v>43040</v>
      </c>
      <c r="G4" s="19">
        <v>43070</v>
      </c>
      <c r="H4" s="19">
        <v>43101</v>
      </c>
      <c r="I4" s="19">
        <v>43132</v>
      </c>
      <c r="J4" s="19">
        <v>43160</v>
      </c>
      <c r="K4" s="19">
        <v>43191</v>
      </c>
      <c r="L4" s="19">
        <v>43221</v>
      </c>
      <c r="M4" s="19">
        <v>43252</v>
      </c>
      <c r="N4" s="3"/>
    </row>
    <row r="5" spans="1:14" ht="15.75" thickBot="1" x14ac:dyDescent="0.3">
      <c r="A5" s="20" t="s">
        <v>2</v>
      </c>
      <c r="B5" s="4">
        <v>0</v>
      </c>
      <c r="C5" s="4">
        <f t="shared" ref="C5:M5" si="0">B40</f>
        <v>0</v>
      </c>
      <c r="D5" s="4">
        <f t="shared" si="0"/>
        <v>0</v>
      </c>
      <c r="E5" s="4">
        <f t="shared" si="0"/>
        <v>0</v>
      </c>
      <c r="F5" s="4">
        <f t="shared" si="0"/>
        <v>0.46</v>
      </c>
      <c r="G5" s="4">
        <f t="shared" si="0"/>
        <v>6.05</v>
      </c>
      <c r="H5" s="4">
        <f t="shared" si="0"/>
        <v>6.1099999999999994</v>
      </c>
      <c r="I5" s="4">
        <f t="shared" si="0"/>
        <v>13.95</v>
      </c>
      <c r="J5" s="4">
        <f t="shared" si="0"/>
        <v>14.069999999999999</v>
      </c>
      <c r="K5" s="4">
        <f t="shared" si="0"/>
        <v>22.6</v>
      </c>
      <c r="L5" s="4">
        <f t="shared" si="0"/>
        <v>26.3</v>
      </c>
      <c r="M5" s="5">
        <f t="shared" si="0"/>
        <v>26.62</v>
      </c>
      <c r="N5" s="6" t="s">
        <v>2</v>
      </c>
    </row>
    <row r="6" spans="1:14" x14ac:dyDescent="0.25">
      <c r="A6" s="21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8">
        <v>1.9</v>
      </c>
      <c r="K6" s="7">
        <v>0</v>
      </c>
      <c r="L6" s="7">
        <v>0</v>
      </c>
      <c r="M6" s="7">
        <v>0</v>
      </c>
      <c r="N6" s="17">
        <v>1</v>
      </c>
    </row>
    <row r="7" spans="1:14" x14ac:dyDescent="0.25">
      <c r="A7" s="21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8">
        <v>0.35</v>
      </c>
      <c r="K7" s="7">
        <v>0</v>
      </c>
      <c r="L7" s="7">
        <v>0</v>
      </c>
      <c r="M7" s="7">
        <v>0</v>
      </c>
      <c r="N7" s="17">
        <v>2</v>
      </c>
    </row>
    <row r="8" spans="1:14" x14ac:dyDescent="0.25">
      <c r="A8" s="21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8">
        <v>0.06</v>
      </c>
      <c r="H8" s="7">
        <v>0</v>
      </c>
      <c r="I8" s="7">
        <v>0</v>
      </c>
      <c r="J8" s="8">
        <v>0.22</v>
      </c>
      <c r="K8" s="7">
        <v>0</v>
      </c>
      <c r="L8" s="7">
        <v>0</v>
      </c>
      <c r="M8" s="7">
        <v>0</v>
      </c>
      <c r="N8" s="17">
        <v>3</v>
      </c>
    </row>
    <row r="9" spans="1:14" x14ac:dyDescent="0.25">
      <c r="A9" s="21">
        <v>4</v>
      </c>
      <c r="B9" s="7">
        <v>0</v>
      </c>
      <c r="C9" s="7">
        <v>0</v>
      </c>
      <c r="D9" s="7">
        <v>0</v>
      </c>
      <c r="E9" s="7">
        <v>0</v>
      </c>
      <c r="F9" s="8">
        <v>0.21</v>
      </c>
      <c r="G9" s="7">
        <v>0</v>
      </c>
      <c r="H9" s="7">
        <v>0</v>
      </c>
      <c r="I9" s="7">
        <v>0</v>
      </c>
      <c r="J9" s="8">
        <v>0.14000000000000001</v>
      </c>
      <c r="K9" s="7">
        <v>0</v>
      </c>
      <c r="L9" s="7">
        <v>0</v>
      </c>
      <c r="M9" s="7">
        <v>0</v>
      </c>
      <c r="N9" s="17">
        <v>4</v>
      </c>
    </row>
    <row r="10" spans="1:14" x14ac:dyDescent="0.25">
      <c r="A10" s="21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8">
        <v>0.68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17">
        <v>5</v>
      </c>
    </row>
    <row r="11" spans="1:14" x14ac:dyDescent="0.25">
      <c r="A11" s="21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8">
        <v>0.83</v>
      </c>
      <c r="L11" s="7">
        <v>0</v>
      </c>
      <c r="M11" s="7">
        <v>0</v>
      </c>
      <c r="N11" s="17">
        <v>6</v>
      </c>
    </row>
    <row r="12" spans="1:14" x14ac:dyDescent="0.25">
      <c r="A12" s="21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8">
        <v>2.54</v>
      </c>
      <c r="L12" s="7">
        <v>0</v>
      </c>
      <c r="M12" s="7">
        <v>0</v>
      </c>
      <c r="N12" s="17">
        <v>7</v>
      </c>
    </row>
    <row r="13" spans="1:14" x14ac:dyDescent="0.25">
      <c r="A13" s="21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8">
        <v>2.0299999999999998</v>
      </c>
      <c r="I13" s="7">
        <v>0</v>
      </c>
      <c r="J13" s="8">
        <v>0.32</v>
      </c>
      <c r="K13" s="7">
        <v>0</v>
      </c>
      <c r="L13" s="7">
        <v>0</v>
      </c>
      <c r="M13" s="7">
        <v>0</v>
      </c>
      <c r="N13" s="17">
        <v>8</v>
      </c>
    </row>
    <row r="14" spans="1:14" x14ac:dyDescent="0.25">
      <c r="A14" s="21">
        <v>9</v>
      </c>
      <c r="B14" s="7">
        <v>0</v>
      </c>
      <c r="C14" s="7">
        <v>0</v>
      </c>
      <c r="D14" s="7">
        <v>0</v>
      </c>
      <c r="E14" s="7">
        <v>0</v>
      </c>
      <c r="F14" s="8">
        <v>1.1200000000000001</v>
      </c>
      <c r="G14" s="7">
        <v>0</v>
      </c>
      <c r="H14" s="8">
        <v>2.65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17">
        <v>9</v>
      </c>
    </row>
    <row r="15" spans="1:14" x14ac:dyDescent="0.25">
      <c r="A15" s="21">
        <v>10</v>
      </c>
      <c r="B15" s="7">
        <v>0</v>
      </c>
      <c r="C15" s="7">
        <v>0</v>
      </c>
      <c r="D15" s="7">
        <v>0</v>
      </c>
      <c r="E15" s="7">
        <v>0</v>
      </c>
      <c r="F15" s="8">
        <v>0.19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17">
        <v>10</v>
      </c>
    </row>
    <row r="16" spans="1:14" x14ac:dyDescent="0.25">
      <c r="A16" s="21">
        <v>11</v>
      </c>
      <c r="B16" s="7">
        <v>0</v>
      </c>
      <c r="C16" s="7">
        <v>0</v>
      </c>
      <c r="D16" s="7">
        <v>0</v>
      </c>
      <c r="E16" s="7">
        <v>0</v>
      </c>
      <c r="F16" s="8">
        <v>0.11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17">
        <v>11</v>
      </c>
    </row>
    <row r="17" spans="1:14" x14ac:dyDescent="0.25">
      <c r="A17" s="21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8">
        <v>0.33</v>
      </c>
      <c r="L17" s="7">
        <v>0</v>
      </c>
      <c r="M17" s="7">
        <v>0</v>
      </c>
      <c r="N17" s="17">
        <v>12</v>
      </c>
    </row>
    <row r="18" spans="1:14" x14ac:dyDescent="0.25">
      <c r="A18" s="21">
        <v>13</v>
      </c>
      <c r="B18" s="7">
        <v>0</v>
      </c>
      <c r="C18" s="7">
        <v>0</v>
      </c>
      <c r="D18" s="7">
        <v>0</v>
      </c>
      <c r="E18" s="7">
        <v>0</v>
      </c>
      <c r="F18" s="8">
        <v>0.11</v>
      </c>
      <c r="G18" s="7">
        <v>0</v>
      </c>
      <c r="H18" s="7">
        <v>0</v>
      </c>
      <c r="I18" s="7">
        <v>0</v>
      </c>
      <c r="J18" s="8">
        <v>0.73</v>
      </c>
      <c r="K18" s="7">
        <v>0</v>
      </c>
      <c r="L18" s="7">
        <v>0</v>
      </c>
      <c r="M18" s="7">
        <v>0</v>
      </c>
      <c r="N18" s="17">
        <v>13</v>
      </c>
    </row>
    <row r="19" spans="1:14" x14ac:dyDescent="0.25">
      <c r="A19" s="21">
        <v>14</v>
      </c>
      <c r="B19" s="7">
        <v>0</v>
      </c>
      <c r="C19" s="7">
        <v>0</v>
      </c>
      <c r="D19" s="7">
        <v>0</v>
      </c>
      <c r="E19" s="7">
        <v>0</v>
      </c>
      <c r="F19" s="8">
        <v>2.4</v>
      </c>
      <c r="G19" s="7">
        <v>0</v>
      </c>
      <c r="H19" s="7">
        <v>0</v>
      </c>
      <c r="I19" s="7">
        <v>0</v>
      </c>
      <c r="J19" s="8">
        <v>0.26</v>
      </c>
      <c r="K19" s="7">
        <v>0</v>
      </c>
      <c r="L19" s="7">
        <v>0</v>
      </c>
      <c r="M19" s="7">
        <v>0</v>
      </c>
      <c r="N19" s="17">
        <v>14</v>
      </c>
    </row>
    <row r="20" spans="1:14" x14ac:dyDescent="0.25">
      <c r="A20" s="21">
        <v>15</v>
      </c>
      <c r="B20" s="7">
        <v>0</v>
      </c>
      <c r="C20" s="7">
        <v>0</v>
      </c>
      <c r="D20" s="7">
        <v>0</v>
      </c>
      <c r="E20" s="7">
        <v>0</v>
      </c>
      <c r="F20" s="8">
        <v>0.27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17">
        <v>15</v>
      </c>
    </row>
    <row r="21" spans="1:14" x14ac:dyDescent="0.25">
      <c r="A21" s="21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8">
        <v>0.12</v>
      </c>
      <c r="I21" s="7">
        <v>0</v>
      </c>
      <c r="J21" s="8">
        <v>0.76</v>
      </c>
      <c r="K21" s="7">
        <v>0</v>
      </c>
      <c r="L21" s="7">
        <v>0</v>
      </c>
      <c r="M21" s="7">
        <v>0</v>
      </c>
      <c r="N21" s="17">
        <v>17</v>
      </c>
    </row>
    <row r="22" spans="1:14" ht="14.45" x14ac:dyDescent="0.3">
      <c r="A22" s="21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17">
        <v>18</v>
      </c>
    </row>
    <row r="23" spans="1:14" ht="14.45" x14ac:dyDescent="0.3">
      <c r="A23" s="21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17">
        <v>18</v>
      </c>
    </row>
    <row r="24" spans="1:14" x14ac:dyDescent="0.25">
      <c r="A24" s="21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8">
        <v>0.45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17">
        <v>19</v>
      </c>
    </row>
    <row r="25" spans="1:14" x14ac:dyDescent="0.25">
      <c r="A25" s="21">
        <v>20</v>
      </c>
      <c r="B25" s="7">
        <v>0</v>
      </c>
      <c r="C25" s="7">
        <v>0</v>
      </c>
      <c r="D25" s="7">
        <v>0</v>
      </c>
      <c r="E25" s="8">
        <v>0.46</v>
      </c>
      <c r="F25" s="7">
        <v>0</v>
      </c>
      <c r="G25" s="7">
        <v>0</v>
      </c>
      <c r="H25" s="7">
        <v>0</v>
      </c>
      <c r="I25" s="7">
        <v>0</v>
      </c>
      <c r="J25" s="8">
        <v>0.17</v>
      </c>
      <c r="K25" s="7">
        <v>0</v>
      </c>
      <c r="L25" s="7">
        <v>0</v>
      </c>
      <c r="M25" s="7">
        <v>0</v>
      </c>
      <c r="N25" s="17">
        <v>20</v>
      </c>
    </row>
    <row r="26" spans="1:14" x14ac:dyDescent="0.25">
      <c r="A26" s="21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8">
        <v>1.17</v>
      </c>
      <c r="K26" s="7">
        <v>0</v>
      </c>
      <c r="L26" s="7">
        <v>0</v>
      </c>
      <c r="M26" s="7">
        <v>0</v>
      </c>
      <c r="N26" s="17">
        <v>21</v>
      </c>
    </row>
    <row r="27" spans="1:14" x14ac:dyDescent="0.25">
      <c r="A27" s="21">
        <v>22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8">
        <v>1.05</v>
      </c>
      <c r="I27" s="7">
        <v>0</v>
      </c>
      <c r="J27" s="8">
        <v>2.2400000000000002</v>
      </c>
      <c r="K27" s="7">
        <v>0</v>
      </c>
      <c r="L27" s="7">
        <v>0</v>
      </c>
      <c r="M27" s="7">
        <v>0</v>
      </c>
      <c r="N27" s="17">
        <v>22</v>
      </c>
    </row>
    <row r="28" spans="1:14" ht="14.45" x14ac:dyDescent="0.3">
      <c r="A28" s="21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17">
        <v>23</v>
      </c>
    </row>
    <row r="29" spans="1:14" x14ac:dyDescent="0.25">
      <c r="A29" s="21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8">
        <v>0.22</v>
      </c>
      <c r="K29" s="7">
        <v>0</v>
      </c>
      <c r="L29" s="7">
        <v>0</v>
      </c>
      <c r="M29" s="7">
        <v>0</v>
      </c>
      <c r="N29" s="17">
        <v>24</v>
      </c>
    </row>
    <row r="30" spans="1:14" x14ac:dyDescent="0.25">
      <c r="A30" s="21">
        <v>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8">
        <v>0.75</v>
      </c>
      <c r="I30" s="7">
        <v>0</v>
      </c>
      <c r="J30" s="8">
        <v>0.05</v>
      </c>
      <c r="K30" s="7">
        <v>0</v>
      </c>
      <c r="L30" s="8">
        <v>0.32</v>
      </c>
      <c r="M30" s="7">
        <v>0</v>
      </c>
      <c r="N30" s="17">
        <v>25</v>
      </c>
    </row>
    <row r="31" spans="1:14" x14ac:dyDescent="0.25">
      <c r="A31" s="21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8">
        <v>0.11</v>
      </c>
      <c r="I31" s="8">
        <v>0.12</v>
      </c>
      <c r="J31" s="7">
        <v>0</v>
      </c>
      <c r="K31" s="7">
        <v>0</v>
      </c>
      <c r="L31" s="7">
        <v>0</v>
      </c>
      <c r="M31" s="7">
        <v>0</v>
      </c>
      <c r="N31" s="17">
        <v>26</v>
      </c>
    </row>
    <row r="32" spans="1:14" x14ac:dyDescent="0.25">
      <c r="A32" s="21">
        <v>27</v>
      </c>
      <c r="B32" s="7">
        <v>0</v>
      </c>
      <c r="C32" s="7">
        <v>0</v>
      </c>
      <c r="D32" s="7">
        <v>0</v>
      </c>
      <c r="E32" s="7">
        <v>0</v>
      </c>
      <c r="F32" s="8">
        <v>1.18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17">
        <v>27</v>
      </c>
    </row>
    <row r="33" spans="1:14" ht="14.45" x14ac:dyDescent="0.3">
      <c r="A33" s="21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17">
        <v>28</v>
      </c>
    </row>
    <row r="34" spans="1:14" ht="14.45" x14ac:dyDescent="0.3">
      <c r="A34" s="21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17">
        <v>29</v>
      </c>
    </row>
    <row r="35" spans="1:14" x14ac:dyDescent="0.25">
      <c r="A35" s="21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17">
        <v>30</v>
      </c>
    </row>
    <row r="36" spans="1:14" ht="15.75" thickBot="1" x14ac:dyDescent="0.3">
      <c r="A36" s="20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14">
        <v>31</v>
      </c>
    </row>
    <row r="37" spans="1:14" x14ac:dyDescent="0.25">
      <c r="A37" s="9" t="s">
        <v>3</v>
      </c>
      <c r="B37" s="10">
        <f t="shared" ref="B37:M37" si="1">SUM(B6:B36)</f>
        <v>0</v>
      </c>
      <c r="C37" s="10">
        <f t="shared" si="1"/>
        <v>0</v>
      </c>
      <c r="D37" s="10">
        <f t="shared" si="1"/>
        <v>0</v>
      </c>
      <c r="E37" s="10">
        <f t="shared" si="1"/>
        <v>0.46</v>
      </c>
      <c r="F37" s="10">
        <f t="shared" si="1"/>
        <v>5.59</v>
      </c>
      <c r="G37" s="10">
        <f t="shared" si="1"/>
        <v>0.06</v>
      </c>
      <c r="H37" s="10">
        <f t="shared" si="1"/>
        <v>7.84</v>
      </c>
      <c r="I37" s="10">
        <f t="shared" si="1"/>
        <v>0.12</v>
      </c>
      <c r="J37" s="10">
        <f t="shared" si="1"/>
        <v>8.5300000000000011</v>
      </c>
      <c r="K37" s="10">
        <f t="shared" si="1"/>
        <v>3.7</v>
      </c>
      <c r="L37" s="10">
        <f t="shared" si="1"/>
        <v>0.32</v>
      </c>
      <c r="M37" s="10">
        <f t="shared" si="1"/>
        <v>0</v>
      </c>
      <c r="N37" s="11" t="s">
        <v>3</v>
      </c>
    </row>
    <row r="38" spans="1:14" x14ac:dyDescent="0.25">
      <c r="A38" s="9" t="s">
        <v>4</v>
      </c>
      <c r="B38" s="12">
        <f>AVERAGE(B6:B36)</f>
        <v>0</v>
      </c>
      <c r="C38" s="12">
        <f t="shared" ref="C38:M38" si="2">AVERAGE(C6:C36)</f>
        <v>0</v>
      </c>
      <c r="D38" s="12">
        <f t="shared" si="2"/>
        <v>0</v>
      </c>
      <c r="E38" s="12">
        <f t="shared" si="2"/>
        <v>1.4838709677419355E-2</v>
      </c>
      <c r="F38" s="12">
        <f t="shared" si="2"/>
        <v>0.1803225806451613</v>
      </c>
      <c r="G38" s="12">
        <f t="shared" si="2"/>
        <v>1.9354838709677419E-3</v>
      </c>
      <c r="H38" s="12">
        <f t="shared" si="2"/>
        <v>0.25290322580645158</v>
      </c>
      <c r="I38" s="12">
        <f>AVERAGE(I6:I36)</f>
        <v>3.8709677419354839E-3</v>
      </c>
      <c r="J38" s="12">
        <f t="shared" si="2"/>
        <v>0.27516129032258069</v>
      </c>
      <c r="K38" s="12">
        <f t="shared" si="2"/>
        <v>0.11935483870967742</v>
      </c>
      <c r="L38" s="12">
        <f t="shared" si="2"/>
        <v>1.032258064516129E-2</v>
      </c>
      <c r="M38" s="12">
        <f t="shared" si="2"/>
        <v>0</v>
      </c>
      <c r="N38" s="11" t="s">
        <v>4</v>
      </c>
    </row>
    <row r="39" spans="1:14" x14ac:dyDescent="0.25">
      <c r="A39" s="21" t="s">
        <v>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3" t="s">
        <v>3</v>
      </c>
    </row>
    <row r="40" spans="1:14" x14ac:dyDescent="0.25">
      <c r="A40" s="21" t="s">
        <v>5</v>
      </c>
      <c r="B40" s="8">
        <f>SUM(B5+B37)</f>
        <v>0</v>
      </c>
      <c r="C40" s="8">
        <f t="shared" ref="C40:M40" si="3">SUM(C5+C37)</f>
        <v>0</v>
      </c>
      <c r="D40" s="8">
        <f t="shared" si="3"/>
        <v>0</v>
      </c>
      <c r="E40" s="8">
        <f t="shared" si="3"/>
        <v>0.46</v>
      </c>
      <c r="F40" s="8">
        <f t="shared" si="3"/>
        <v>6.05</v>
      </c>
      <c r="G40" s="8">
        <f t="shared" si="3"/>
        <v>6.1099999999999994</v>
      </c>
      <c r="H40" s="8">
        <f t="shared" si="3"/>
        <v>13.95</v>
      </c>
      <c r="I40" s="8">
        <f t="shared" si="3"/>
        <v>14.069999999999999</v>
      </c>
      <c r="J40" s="8">
        <f t="shared" si="3"/>
        <v>22.6</v>
      </c>
      <c r="K40" s="8">
        <f t="shared" si="3"/>
        <v>26.3</v>
      </c>
      <c r="L40" s="8">
        <f t="shared" si="3"/>
        <v>26.62</v>
      </c>
      <c r="M40" s="8">
        <f t="shared" si="3"/>
        <v>26.62</v>
      </c>
      <c r="N40" s="13" t="s">
        <v>5</v>
      </c>
    </row>
  </sheetData>
  <sheetProtection algorithmName="SHA-512" hashValue="syEMBCfhoZSKELO//dMF+E2C5lmFQ0T3ujDHnGuXIOhl2PY0sxQU19RBqZclQ1KahcTnTnAFO9S1qRIXRrCgfA==" saltValue="xDp5vdkRoTVFHMZS+bMTpA==" spinCount="100000"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3" zoomScale="125" zoomScaleNormal="125" workbookViewId="0">
      <pane ySplit="3" topLeftCell="A9" activePane="bottomLeft" state="frozen"/>
      <selection activeCell="D45" sqref="D45"/>
      <selection pane="bottomLeft" activeCell="D45" sqref="D45"/>
    </sheetView>
  </sheetViews>
  <sheetFormatPr defaultColWidth="9.140625" defaultRowHeight="15" x14ac:dyDescent="0.25"/>
  <cols>
    <col min="1" max="16384" width="9.140625" style="15"/>
  </cols>
  <sheetData>
    <row r="1" spans="1:14" ht="15.75" x14ac:dyDescent="0.25">
      <c r="E1" s="16" t="s">
        <v>18</v>
      </c>
    </row>
    <row r="2" spans="1:14" x14ac:dyDescent="0.25">
      <c r="A2" s="17" t="s">
        <v>13</v>
      </c>
      <c r="K2" s="17" t="s">
        <v>1</v>
      </c>
      <c r="M2" s="18">
        <f>M40</f>
        <v>24.93</v>
      </c>
    </row>
    <row r="4" spans="1:14" x14ac:dyDescent="0.25">
      <c r="A4" s="2"/>
      <c r="B4" s="19">
        <v>42917</v>
      </c>
      <c r="C4" s="19">
        <v>42948</v>
      </c>
      <c r="D4" s="19">
        <v>42979</v>
      </c>
      <c r="E4" s="19">
        <v>43009</v>
      </c>
      <c r="F4" s="19">
        <v>43040</v>
      </c>
      <c r="G4" s="19">
        <v>43070</v>
      </c>
      <c r="H4" s="19">
        <v>43101</v>
      </c>
      <c r="I4" s="19">
        <v>43132</v>
      </c>
      <c r="J4" s="19">
        <v>43160</v>
      </c>
      <c r="K4" s="19">
        <v>43191</v>
      </c>
      <c r="L4" s="19">
        <v>43221</v>
      </c>
      <c r="M4" s="19">
        <v>43252</v>
      </c>
      <c r="N4" s="3"/>
    </row>
    <row r="5" spans="1:14" ht="15.75" thickBot="1" x14ac:dyDescent="0.3">
      <c r="A5" s="20" t="s">
        <v>2</v>
      </c>
      <c r="B5" s="4">
        <v>0</v>
      </c>
      <c r="C5" s="4">
        <f t="shared" ref="C5:M5" si="0">B40</f>
        <v>0</v>
      </c>
      <c r="D5" s="4">
        <f t="shared" si="0"/>
        <v>0</v>
      </c>
      <c r="E5" s="4">
        <f t="shared" si="0"/>
        <v>0</v>
      </c>
      <c r="F5" s="4">
        <f t="shared" si="0"/>
        <v>0.33</v>
      </c>
      <c r="G5" s="4">
        <f t="shared" si="0"/>
        <v>5.32</v>
      </c>
      <c r="H5" s="4">
        <f t="shared" si="0"/>
        <v>5.3900000000000006</v>
      </c>
      <c r="I5" s="4">
        <f t="shared" si="0"/>
        <v>12.45</v>
      </c>
      <c r="J5" s="4">
        <f t="shared" si="0"/>
        <v>12.559999999999999</v>
      </c>
      <c r="K5" s="4">
        <f t="shared" si="0"/>
        <v>21.49</v>
      </c>
      <c r="L5" s="4">
        <f t="shared" si="0"/>
        <v>24.81</v>
      </c>
      <c r="M5" s="5">
        <f t="shared" si="0"/>
        <v>24.93</v>
      </c>
      <c r="N5" s="6" t="s">
        <v>2</v>
      </c>
    </row>
    <row r="6" spans="1:14" x14ac:dyDescent="0.25">
      <c r="A6" s="21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8">
        <v>1.95</v>
      </c>
      <c r="K6" s="7">
        <v>0</v>
      </c>
      <c r="L6" s="7">
        <v>0</v>
      </c>
      <c r="M6" s="7">
        <v>0</v>
      </c>
      <c r="N6" s="17">
        <v>1</v>
      </c>
    </row>
    <row r="7" spans="1:14" x14ac:dyDescent="0.25">
      <c r="A7" s="21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8">
        <v>0.52</v>
      </c>
      <c r="K7" s="7">
        <v>0</v>
      </c>
      <c r="L7" s="7">
        <v>0</v>
      </c>
      <c r="M7" s="7">
        <v>0</v>
      </c>
      <c r="N7" s="17">
        <v>2</v>
      </c>
    </row>
    <row r="8" spans="1:14" x14ac:dyDescent="0.25">
      <c r="A8" s="21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8">
        <v>7.0000000000000007E-2</v>
      </c>
      <c r="H8" s="7">
        <v>0</v>
      </c>
      <c r="I8" s="7">
        <v>0</v>
      </c>
      <c r="J8" s="8">
        <v>0.3</v>
      </c>
      <c r="K8" s="7">
        <v>0</v>
      </c>
      <c r="L8" s="7">
        <v>0</v>
      </c>
      <c r="M8" s="7">
        <v>0</v>
      </c>
      <c r="N8" s="17">
        <v>3</v>
      </c>
    </row>
    <row r="9" spans="1:14" x14ac:dyDescent="0.25">
      <c r="A9" s="21">
        <v>4</v>
      </c>
      <c r="B9" s="7">
        <v>0</v>
      </c>
      <c r="C9" s="7">
        <v>0</v>
      </c>
      <c r="D9" s="7">
        <v>0</v>
      </c>
      <c r="E9" s="7">
        <v>0</v>
      </c>
      <c r="F9" s="8">
        <v>0.25</v>
      </c>
      <c r="G9" s="7">
        <v>0</v>
      </c>
      <c r="H9" s="7">
        <v>0</v>
      </c>
      <c r="I9" s="7">
        <v>0</v>
      </c>
      <c r="J9" s="8">
        <v>0.14000000000000001</v>
      </c>
      <c r="K9" s="7">
        <v>0</v>
      </c>
      <c r="L9" s="7">
        <v>0</v>
      </c>
      <c r="M9" s="7">
        <v>0</v>
      </c>
      <c r="N9" s="17">
        <v>4</v>
      </c>
    </row>
    <row r="10" spans="1:14" x14ac:dyDescent="0.25">
      <c r="A10" s="21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8">
        <v>0.76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17">
        <v>5</v>
      </c>
    </row>
    <row r="11" spans="1:14" x14ac:dyDescent="0.25">
      <c r="A11" s="21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8">
        <v>0.73</v>
      </c>
      <c r="L11" s="7">
        <v>0</v>
      </c>
      <c r="M11" s="7">
        <v>0</v>
      </c>
      <c r="N11" s="17">
        <v>6</v>
      </c>
    </row>
    <row r="12" spans="1:14" x14ac:dyDescent="0.25">
      <c r="A12" s="21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8">
        <v>2.21</v>
      </c>
      <c r="L12" s="7">
        <v>0</v>
      </c>
      <c r="M12" s="7">
        <v>0</v>
      </c>
      <c r="N12" s="17">
        <v>7</v>
      </c>
    </row>
    <row r="13" spans="1:14" x14ac:dyDescent="0.25">
      <c r="A13" s="21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8">
        <v>0.77</v>
      </c>
      <c r="I13" s="7">
        <v>0</v>
      </c>
      <c r="J13" s="8">
        <v>0.3</v>
      </c>
      <c r="K13" s="7">
        <v>0</v>
      </c>
      <c r="L13" s="7">
        <v>0</v>
      </c>
      <c r="M13" s="7">
        <v>0</v>
      </c>
      <c r="N13" s="17">
        <v>8</v>
      </c>
    </row>
    <row r="14" spans="1:14" x14ac:dyDescent="0.25">
      <c r="A14" s="21">
        <v>9</v>
      </c>
      <c r="B14" s="7">
        <v>0</v>
      </c>
      <c r="C14" s="7">
        <v>0</v>
      </c>
      <c r="D14" s="7">
        <v>0</v>
      </c>
      <c r="E14" s="7">
        <v>0</v>
      </c>
      <c r="F14" s="8">
        <v>1.1100000000000001</v>
      </c>
      <c r="G14" s="7">
        <v>0</v>
      </c>
      <c r="H14" s="8">
        <v>3.58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17">
        <v>9</v>
      </c>
    </row>
    <row r="15" spans="1:14" x14ac:dyDescent="0.25">
      <c r="A15" s="21">
        <v>10</v>
      </c>
      <c r="B15" s="7">
        <v>0</v>
      </c>
      <c r="C15" s="7">
        <v>0</v>
      </c>
      <c r="D15" s="7">
        <v>0</v>
      </c>
      <c r="E15" s="7">
        <v>0</v>
      </c>
      <c r="F15" s="8">
        <v>0.2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17">
        <v>10</v>
      </c>
    </row>
    <row r="16" spans="1:14" x14ac:dyDescent="0.25">
      <c r="A16" s="21">
        <v>11</v>
      </c>
      <c r="B16" s="7">
        <v>0</v>
      </c>
      <c r="C16" s="7">
        <v>0</v>
      </c>
      <c r="D16" s="7">
        <v>0</v>
      </c>
      <c r="E16" s="7">
        <v>0</v>
      </c>
      <c r="F16" s="8">
        <v>0.03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17">
        <v>11</v>
      </c>
    </row>
    <row r="17" spans="1:14" x14ac:dyDescent="0.25">
      <c r="A17" s="21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8">
        <v>0.38</v>
      </c>
      <c r="L17" s="7">
        <v>0</v>
      </c>
      <c r="M17" s="7">
        <v>0</v>
      </c>
      <c r="N17" s="17">
        <v>12</v>
      </c>
    </row>
    <row r="18" spans="1:14" x14ac:dyDescent="0.25">
      <c r="A18" s="21">
        <v>13</v>
      </c>
      <c r="B18" s="7">
        <v>0</v>
      </c>
      <c r="C18" s="7">
        <v>0</v>
      </c>
      <c r="D18" s="7">
        <v>0</v>
      </c>
      <c r="E18" s="7">
        <v>0</v>
      </c>
      <c r="F18" s="8">
        <v>0.06</v>
      </c>
      <c r="G18" s="7">
        <v>0</v>
      </c>
      <c r="H18" s="7">
        <v>0</v>
      </c>
      <c r="I18" s="7">
        <v>0</v>
      </c>
      <c r="J18" s="8">
        <v>0.95</v>
      </c>
      <c r="K18" s="7">
        <v>0</v>
      </c>
      <c r="L18" s="7">
        <v>0</v>
      </c>
      <c r="M18" s="7">
        <v>0</v>
      </c>
      <c r="N18" s="17">
        <v>13</v>
      </c>
    </row>
    <row r="19" spans="1:14" x14ac:dyDescent="0.25">
      <c r="A19" s="21">
        <v>14</v>
      </c>
      <c r="B19" s="7">
        <v>0</v>
      </c>
      <c r="C19" s="7">
        <v>0</v>
      </c>
      <c r="D19" s="7">
        <v>0</v>
      </c>
      <c r="E19" s="7">
        <v>0</v>
      </c>
      <c r="F19" s="8">
        <v>1.95</v>
      </c>
      <c r="G19" s="7">
        <v>0</v>
      </c>
      <c r="H19" s="7">
        <v>0</v>
      </c>
      <c r="I19" s="7">
        <v>0</v>
      </c>
      <c r="J19" s="8">
        <v>0.26</v>
      </c>
      <c r="K19" s="7">
        <v>0</v>
      </c>
      <c r="L19" s="7">
        <v>0</v>
      </c>
      <c r="M19" s="7">
        <v>0</v>
      </c>
      <c r="N19" s="17">
        <v>14</v>
      </c>
    </row>
    <row r="20" spans="1:14" x14ac:dyDescent="0.25">
      <c r="A20" s="21">
        <v>15</v>
      </c>
      <c r="B20" s="7">
        <v>0</v>
      </c>
      <c r="C20" s="7">
        <v>0</v>
      </c>
      <c r="D20" s="7">
        <v>0</v>
      </c>
      <c r="E20" s="7">
        <v>0</v>
      </c>
      <c r="F20" s="8">
        <v>0.24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17">
        <v>15</v>
      </c>
    </row>
    <row r="21" spans="1:14" x14ac:dyDescent="0.25">
      <c r="A21" s="21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8">
        <v>0.06</v>
      </c>
      <c r="I21" s="7">
        <v>0</v>
      </c>
      <c r="J21" s="8">
        <v>0.85</v>
      </c>
      <c r="K21" s="7">
        <v>0</v>
      </c>
      <c r="L21" s="7">
        <v>0</v>
      </c>
      <c r="M21" s="7">
        <v>0</v>
      </c>
      <c r="N21" s="17">
        <v>17</v>
      </c>
    </row>
    <row r="22" spans="1:14" ht="14.45" x14ac:dyDescent="0.3">
      <c r="A22" s="21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17">
        <v>18</v>
      </c>
    </row>
    <row r="23" spans="1:14" ht="14.45" x14ac:dyDescent="0.3">
      <c r="A23" s="21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17">
        <v>18</v>
      </c>
    </row>
    <row r="24" spans="1:14" x14ac:dyDescent="0.25">
      <c r="A24" s="21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8">
        <v>0.31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17">
        <v>19</v>
      </c>
    </row>
    <row r="25" spans="1:14" x14ac:dyDescent="0.25">
      <c r="A25" s="21">
        <v>20</v>
      </c>
      <c r="B25" s="7">
        <v>0</v>
      </c>
      <c r="C25" s="7">
        <v>0</v>
      </c>
      <c r="D25" s="7">
        <v>0</v>
      </c>
      <c r="E25" s="8">
        <v>0.33</v>
      </c>
      <c r="F25" s="7">
        <v>0</v>
      </c>
      <c r="G25" s="7">
        <v>0</v>
      </c>
      <c r="H25" s="7">
        <v>0</v>
      </c>
      <c r="I25" s="7">
        <v>0</v>
      </c>
      <c r="J25" s="8">
        <v>0.2</v>
      </c>
      <c r="K25" s="7">
        <v>0</v>
      </c>
      <c r="L25" s="7">
        <v>0</v>
      </c>
      <c r="M25" s="7">
        <v>0</v>
      </c>
      <c r="N25" s="17">
        <v>20</v>
      </c>
    </row>
    <row r="26" spans="1:14" x14ac:dyDescent="0.25">
      <c r="A26" s="21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8">
        <v>1.06</v>
      </c>
      <c r="K26" s="7">
        <v>0</v>
      </c>
      <c r="L26" s="7">
        <v>0</v>
      </c>
      <c r="M26" s="7">
        <v>0</v>
      </c>
      <c r="N26" s="17">
        <v>21</v>
      </c>
    </row>
    <row r="27" spans="1:14" x14ac:dyDescent="0.25">
      <c r="A27" s="21">
        <v>22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8">
        <v>0.86</v>
      </c>
      <c r="I27" s="7">
        <v>0</v>
      </c>
      <c r="J27" s="8">
        <v>2.09</v>
      </c>
      <c r="K27" s="7">
        <v>0</v>
      </c>
      <c r="L27" s="7">
        <v>0</v>
      </c>
      <c r="M27" s="7">
        <v>0</v>
      </c>
      <c r="N27" s="17">
        <v>22</v>
      </c>
    </row>
    <row r="28" spans="1:14" ht="14.45" x14ac:dyDescent="0.3">
      <c r="A28" s="21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17">
        <v>23</v>
      </c>
    </row>
    <row r="29" spans="1:14" x14ac:dyDescent="0.25">
      <c r="A29" s="21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8">
        <v>0.24</v>
      </c>
      <c r="K29" s="7">
        <v>0</v>
      </c>
      <c r="L29" s="7">
        <v>0</v>
      </c>
      <c r="M29" s="7">
        <v>0</v>
      </c>
      <c r="N29" s="17">
        <v>24</v>
      </c>
    </row>
    <row r="30" spans="1:14" x14ac:dyDescent="0.25">
      <c r="A30" s="21">
        <v>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8">
        <v>0.63</v>
      </c>
      <c r="I30" s="7">
        <v>0</v>
      </c>
      <c r="J30" s="8">
        <v>7.0000000000000007E-2</v>
      </c>
      <c r="K30" s="7">
        <v>0</v>
      </c>
      <c r="L30" s="8">
        <v>0.12</v>
      </c>
      <c r="M30" s="7">
        <v>0</v>
      </c>
      <c r="N30" s="17">
        <v>25</v>
      </c>
    </row>
    <row r="31" spans="1:14" x14ac:dyDescent="0.25">
      <c r="A31" s="21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8">
        <v>0.09</v>
      </c>
      <c r="I31" s="8">
        <v>0.11</v>
      </c>
      <c r="J31" s="7">
        <v>0</v>
      </c>
      <c r="K31" s="7">
        <v>0</v>
      </c>
      <c r="L31" s="7">
        <v>0</v>
      </c>
      <c r="M31" s="7">
        <v>0</v>
      </c>
      <c r="N31" s="17">
        <v>26</v>
      </c>
    </row>
    <row r="32" spans="1:14" x14ac:dyDescent="0.25">
      <c r="A32" s="21">
        <v>27</v>
      </c>
      <c r="B32" s="7">
        <v>0</v>
      </c>
      <c r="C32" s="7">
        <v>0</v>
      </c>
      <c r="D32" s="7">
        <v>0</v>
      </c>
      <c r="E32" s="7">
        <v>0</v>
      </c>
      <c r="F32" s="8">
        <v>1.1499999999999999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17">
        <v>27</v>
      </c>
    </row>
    <row r="33" spans="1:14" ht="14.45" x14ac:dyDescent="0.3">
      <c r="A33" s="21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17">
        <v>28</v>
      </c>
    </row>
    <row r="34" spans="1:14" ht="14.45" x14ac:dyDescent="0.3">
      <c r="A34" s="21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17">
        <v>29</v>
      </c>
    </row>
    <row r="35" spans="1:14" ht="14.45" x14ac:dyDescent="0.3">
      <c r="A35" s="21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17">
        <v>30</v>
      </c>
    </row>
    <row r="36" spans="1:14" thickBot="1" x14ac:dyDescent="0.35">
      <c r="A36" s="20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14">
        <v>31</v>
      </c>
    </row>
    <row r="37" spans="1:14" x14ac:dyDescent="0.25">
      <c r="A37" s="9" t="s">
        <v>3</v>
      </c>
      <c r="B37" s="10">
        <f t="shared" ref="B37:M37" si="1">SUM(B6:B36)</f>
        <v>0</v>
      </c>
      <c r="C37" s="10">
        <f t="shared" si="1"/>
        <v>0</v>
      </c>
      <c r="D37" s="10">
        <f t="shared" si="1"/>
        <v>0</v>
      </c>
      <c r="E37" s="10">
        <f t="shared" si="1"/>
        <v>0.33</v>
      </c>
      <c r="F37" s="10">
        <f t="shared" si="1"/>
        <v>4.99</v>
      </c>
      <c r="G37" s="10">
        <f t="shared" si="1"/>
        <v>7.0000000000000007E-2</v>
      </c>
      <c r="H37" s="10">
        <f t="shared" si="1"/>
        <v>7.06</v>
      </c>
      <c r="I37" s="10">
        <f t="shared" si="1"/>
        <v>0.11</v>
      </c>
      <c r="J37" s="10">
        <f t="shared" si="1"/>
        <v>8.93</v>
      </c>
      <c r="K37" s="10">
        <f t="shared" si="1"/>
        <v>3.32</v>
      </c>
      <c r="L37" s="10">
        <f t="shared" si="1"/>
        <v>0.12</v>
      </c>
      <c r="M37" s="10">
        <f t="shared" si="1"/>
        <v>0</v>
      </c>
      <c r="N37" s="11" t="s">
        <v>3</v>
      </c>
    </row>
    <row r="38" spans="1:14" x14ac:dyDescent="0.25">
      <c r="A38" s="9" t="s">
        <v>4</v>
      </c>
      <c r="B38" s="12">
        <f>AVERAGE(B6:B36)</f>
        <v>0</v>
      </c>
      <c r="C38" s="12">
        <f t="shared" ref="C38:M38" si="2">AVERAGE(C6:C36)</f>
        <v>0</v>
      </c>
      <c r="D38" s="12">
        <f t="shared" si="2"/>
        <v>0</v>
      </c>
      <c r="E38" s="12">
        <f t="shared" si="2"/>
        <v>1.064516129032258E-2</v>
      </c>
      <c r="F38" s="12">
        <f t="shared" si="2"/>
        <v>0.16096774193548388</v>
      </c>
      <c r="G38" s="12">
        <f t="shared" si="2"/>
        <v>2.2580645161290325E-3</v>
      </c>
      <c r="H38" s="12">
        <f t="shared" si="2"/>
        <v>0.22774193548387095</v>
      </c>
      <c r="I38" s="12">
        <f>AVERAGE(I6:I36)</f>
        <v>3.5483870967741938E-3</v>
      </c>
      <c r="J38" s="12">
        <f t="shared" si="2"/>
        <v>0.28806451612903222</v>
      </c>
      <c r="K38" s="12">
        <f t="shared" si="2"/>
        <v>0.10709677419354838</v>
      </c>
      <c r="L38" s="12">
        <f t="shared" si="2"/>
        <v>3.8709677419354839E-3</v>
      </c>
      <c r="M38" s="12">
        <f t="shared" si="2"/>
        <v>0</v>
      </c>
      <c r="N38" s="11" t="s">
        <v>4</v>
      </c>
    </row>
    <row r="39" spans="1:14" x14ac:dyDescent="0.25">
      <c r="A39" s="21" t="s">
        <v>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3" t="s">
        <v>3</v>
      </c>
    </row>
    <row r="40" spans="1:14" x14ac:dyDescent="0.25">
      <c r="A40" s="21" t="s">
        <v>5</v>
      </c>
      <c r="B40" s="8">
        <f>SUM(B5+B37)</f>
        <v>0</v>
      </c>
      <c r="C40" s="8">
        <f t="shared" ref="C40:M40" si="3">SUM(C5+C37)</f>
        <v>0</v>
      </c>
      <c r="D40" s="8">
        <f t="shared" si="3"/>
        <v>0</v>
      </c>
      <c r="E40" s="8">
        <f t="shared" si="3"/>
        <v>0.33</v>
      </c>
      <c r="F40" s="8">
        <f t="shared" si="3"/>
        <v>5.32</v>
      </c>
      <c r="G40" s="8">
        <f t="shared" si="3"/>
        <v>5.3900000000000006</v>
      </c>
      <c r="H40" s="8">
        <f t="shared" si="3"/>
        <v>12.45</v>
      </c>
      <c r="I40" s="8">
        <f t="shared" si="3"/>
        <v>12.559999999999999</v>
      </c>
      <c r="J40" s="8">
        <f t="shared" si="3"/>
        <v>21.49</v>
      </c>
      <c r="K40" s="8">
        <f t="shared" si="3"/>
        <v>24.81</v>
      </c>
      <c r="L40" s="8">
        <f t="shared" si="3"/>
        <v>24.93</v>
      </c>
      <c r="M40" s="8">
        <f t="shared" si="3"/>
        <v>24.93</v>
      </c>
      <c r="N40" s="13" t="s">
        <v>5</v>
      </c>
    </row>
  </sheetData>
  <sheetProtection algorithmName="SHA-512" hashValue="BRTn+FQgmRAC3XbxjvrTsnwES5sWPywiPVtHYQ0YWO/kF7JD7HOX+FFE246EWjUSSuuMDjCXGYNWqSfyQVSwiw==" saltValue="e1gj1zakCmSyaIykfhmsk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2" zoomScale="130" zoomScaleNormal="130" workbookViewId="0">
      <pane ySplit="4" topLeftCell="A17" activePane="bottomLeft" state="frozen"/>
      <selection activeCell="D45" sqref="D45"/>
      <selection pane="bottomLeft" activeCell="D45" sqref="D45"/>
    </sheetView>
  </sheetViews>
  <sheetFormatPr defaultColWidth="9.140625" defaultRowHeight="15" x14ac:dyDescent="0.25"/>
  <cols>
    <col min="1" max="16384" width="9.140625" style="15"/>
  </cols>
  <sheetData>
    <row r="1" spans="1:14" ht="15.75" x14ac:dyDescent="0.25">
      <c r="E1" s="16" t="s">
        <v>18</v>
      </c>
    </row>
    <row r="2" spans="1:14" x14ac:dyDescent="0.25">
      <c r="A2" s="17" t="s">
        <v>11</v>
      </c>
      <c r="K2" s="17" t="s">
        <v>1</v>
      </c>
      <c r="M2" s="18">
        <f>M40</f>
        <v>33.97</v>
      </c>
    </row>
    <row r="4" spans="1:14" x14ac:dyDescent="0.25">
      <c r="A4" s="2"/>
      <c r="B4" s="19">
        <v>42917</v>
      </c>
      <c r="C4" s="19">
        <v>42948</v>
      </c>
      <c r="D4" s="19">
        <v>42979</v>
      </c>
      <c r="E4" s="19">
        <v>43009</v>
      </c>
      <c r="F4" s="19">
        <v>43040</v>
      </c>
      <c r="G4" s="19">
        <v>43070</v>
      </c>
      <c r="H4" s="19">
        <v>43101</v>
      </c>
      <c r="I4" s="19">
        <v>43132</v>
      </c>
      <c r="J4" s="19">
        <v>43160</v>
      </c>
      <c r="K4" s="19">
        <v>43191</v>
      </c>
      <c r="L4" s="19">
        <v>43221</v>
      </c>
      <c r="M4" s="19">
        <v>43252</v>
      </c>
      <c r="N4" s="3"/>
    </row>
    <row r="5" spans="1:14" ht="15.75" thickBot="1" x14ac:dyDescent="0.3">
      <c r="A5" s="20" t="s">
        <v>2</v>
      </c>
      <c r="B5" s="4">
        <v>0</v>
      </c>
      <c r="C5" s="4">
        <f t="shared" ref="C5:M5" si="0">B40</f>
        <v>0</v>
      </c>
      <c r="D5" s="4">
        <f t="shared" si="0"/>
        <v>0</v>
      </c>
      <c r="E5" s="4">
        <f t="shared" si="0"/>
        <v>0</v>
      </c>
      <c r="F5" s="4">
        <f t="shared" si="0"/>
        <v>0.32</v>
      </c>
      <c r="G5" s="4">
        <f t="shared" si="0"/>
        <v>7.11</v>
      </c>
      <c r="H5" s="4">
        <f t="shared" si="0"/>
        <v>7.17</v>
      </c>
      <c r="I5" s="4">
        <f t="shared" si="0"/>
        <v>16.21</v>
      </c>
      <c r="J5" s="4">
        <f t="shared" si="0"/>
        <v>16.470000000000002</v>
      </c>
      <c r="K5" s="4">
        <f t="shared" si="0"/>
        <v>30.22</v>
      </c>
      <c r="L5" s="4">
        <f t="shared" si="0"/>
        <v>33.89</v>
      </c>
      <c r="M5" s="5">
        <f t="shared" si="0"/>
        <v>33.97</v>
      </c>
      <c r="N5" s="6" t="s">
        <v>2</v>
      </c>
    </row>
    <row r="6" spans="1:14" x14ac:dyDescent="0.25">
      <c r="A6" s="21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8">
        <v>3.07</v>
      </c>
      <c r="K6" s="7">
        <v>0</v>
      </c>
      <c r="L6" s="7">
        <v>0</v>
      </c>
      <c r="M6" s="7">
        <v>0</v>
      </c>
      <c r="N6" s="17">
        <v>1</v>
      </c>
    </row>
    <row r="7" spans="1:14" x14ac:dyDescent="0.25">
      <c r="A7" s="21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8">
        <v>1.08</v>
      </c>
      <c r="K7" s="7">
        <v>0</v>
      </c>
      <c r="L7" s="7">
        <v>0</v>
      </c>
      <c r="M7" s="7">
        <v>0</v>
      </c>
      <c r="N7" s="17">
        <v>2</v>
      </c>
    </row>
    <row r="8" spans="1:14" x14ac:dyDescent="0.25">
      <c r="A8" s="21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8">
        <v>0.06</v>
      </c>
      <c r="H8" s="7">
        <v>0</v>
      </c>
      <c r="I8" s="7">
        <v>0</v>
      </c>
      <c r="J8" s="8">
        <v>0.55000000000000004</v>
      </c>
      <c r="K8" s="7">
        <v>0</v>
      </c>
      <c r="L8" s="7">
        <v>0</v>
      </c>
      <c r="M8" s="7">
        <v>0</v>
      </c>
      <c r="N8" s="17">
        <v>3</v>
      </c>
    </row>
    <row r="9" spans="1:14" x14ac:dyDescent="0.25">
      <c r="A9" s="21">
        <v>4</v>
      </c>
      <c r="B9" s="7">
        <v>0</v>
      </c>
      <c r="C9" s="7">
        <v>0</v>
      </c>
      <c r="D9" s="7">
        <v>0</v>
      </c>
      <c r="E9" s="7">
        <v>0</v>
      </c>
      <c r="F9" s="8">
        <v>0.55000000000000004</v>
      </c>
      <c r="G9" s="7">
        <v>0</v>
      </c>
      <c r="H9" s="7">
        <v>0</v>
      </c>
      <c r="I9" s="7">
        <v>0</v>
      </c>
      <c r="J9" s="8">
        <v>0.11</v>
      </c>
      <c r="K9" s="7">
        <v>0</v>
      </c>
      <c r="L9" s="7">
        <v>0</v>
      </c>
      <c r="M9" s="7">
        <v>0</v>
      </c>
      <c r="N9" s="17">
        <v>4</v>
      </c>
    </row>
    <row r="10" spans="1:14" x14ac:dyDescent="0.25">
      <c r="A10" s="21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8">
        <v>1.07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17">
        <v>5</v>
      </c>
    </row>
    <row r="11" spans="1:14" x14ac:dyDescent="0.25">
      <c r="A11" s="21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8">
        <v>0.4</v>
      </c>
      <c r="I11" s="7">
        <v>0</v>
      </c>
      <c r="J11" s="7">
        <v>0</v>
      </c>
      <c r="K11" s="8">
        <v>0.91</v>
      </c>
      <c r="L11" s="7">
        <v>0</v>
      </c>
      <c r="M11" s="7">
        <v>0</v>
      </c>
      <c r="N11" s="17">
        <v>6</v>
      </c>
    </row>
    <row r="12" spans="1:14" x14ac:dyDescent="0.25">
      <c r="A12" s="21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8">
        <v>2.25</v>
      </c>
      <c r="L12" s="7">
        <v>0</v>
      </c>
      <c r="M12" s="7">
        <v>0</v>
      </c>
      <c r="N12" s="17">
        <v>7</v>
      </c>
    </row>
    <row r="13" spans="1:14" x14ac:dyDescent="0.25">
      <c r="A13" s="21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8">
        <v>1.44</v>
      </c>
      <c r="I13" s="7">
        <v>0</v>
      </c>
      <c r="J13" s="8">
        <v>0.3</v>
      </c>
      <c r="K13" s="7">
        <v>0</v>
      </c>
      <c r="L13" s="7">
        <v>0</v>
      </c>
      <c r="M13" s="7">
        <v>0</v>
      </c>
      <c r="N13" s="17">
        <v>8</v>
      </c>
    </row>
    <row r="14" spans="1:14" x14ac:dyDescent="0.25">
      <c r="A14" s="21">
        <v>9</v>
      </c>
      <c r="B14" s="7">
        <v>0</v>
      </c>
      <c r="C14" s="7">
        <v>0</v>
      </c>
      <c r="D14" s="7">
        <v>0</v>
      </c>
      <c r="E14" s="7">
        <v>0</v>
      </c>
      <c r="F14" s="8">
        <v>1.77</v>
      </c>
      <c r="G14" s="7">
        <v>0</v>
      </c>
      <c r="H14" s="8">
        <v>3.6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17">
        <v>9</v>
      </c>
    </row>
    <row r="15" spans="1:14" x14ac:dyDescent="0.25">
      <c r="A15" s="21">
        <v>10</v>
      </c>
      <c r="B15" s="7">
        <v>0</v>
      </c>
      <c r="C15" s="7">
        <v>0</v>
      </c>
      <c r="D15" s="7">
        <v>0</v>
      </c>
      <c r="E15" s="7">
        <v>0</v>
      </c>
      <c r="F15" s="8">
        <v>0.3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17">
        <v>10</v>
      </c>
    </row>
    <row r="16" spans="1:14" x14ac:dyDescent="0.25">
      <c r="A16" s="21">
        <v>11</v>
      </c>
      <c r="B16" s="7">
        <v>0</v>
      </c>
      <c r="C16" s="7">
        <v>0</v>
      </c>
      <c r="D16" s="7">
        <v>0</v>
      </c>
      <c r="E16" s="7">
        <v>0</v>
      </c>
      <c r="F16" s="8">
        <v>0.3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17">
        <v>11</v>
      </c>
    </row>
    <row r="17" spans="1:14" x14ac:dyDescent="0.25">
      <c r="A17" s="21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8">
        <v>0.51</v>
      </c>
      <c r="L17" s="7">
        <v>0</v>
      </c>
      <c r="M17" s="7">
        <v>0</v>
      </c>
      <c r="N17" s="17">
        <v>12</v>
      </c>
    </row>
    <row r="18" spans="1:14" x14ac:dyDescent="0.25">
      <c r="A18" s="21">
        <v>13</v>
      </c>
      <c r="B18" s="7">
        <v>0</v>
      </c>
      <c r="C18" s="7">
        <v>0</v>
      </c>
      <c r="D18" s="7">
        <v>0</v>
      </c>
      <c r="E18" s="7">
        <v>0</v>
      </c>
      <c r="F18" s="8">
        <v>0.1</v>
      </c>
      <c r="G18" s="7">
        <v>0</v>
      </c>
      <c r="H18" s="7">
        <v>0</v>
      </c>
      <c r="I18" s="7">
        <v>0</v>
      </c>
      <c r="J18" s="8">
        <v>1.4</v>
      </c>
      <c r="K18" s="7">
        <v>0</v>
      </c>
      <c r="L18" s="7">
        <v>0</v>
      </c>
      <c r="M18" s="7">
        <v>0</v>
      </c>
      <c r="N18" s="17">
        <v>13</v>
      </c>
    </row>
    <row r="19" spans="1:14" x14ac:dyDescent="0.25">
      <c r="A19" s="21">
        <v>14</v>
      </c>
      <c r="B19" s="7">
        <v>0</v>
      </c>
      <c r="C19" s="7">
        <v>0</v>
      </c>
      <c r="D19" s="7">
        <v>0</v>
      </c>
      <c r="E19" s="7">
        <v>0</v>
      </c>
      <c r="F19" s="8">
        <v>1.65</v>
      </c>
      <c r="G19" s="7">
        <v>0</v>
      </c>
      <c r="H19" s="7">
        <v>0</v>
      </c>
      <c r="I19" s="7">
        <v>0</v>
      </c>
      <c r="J19" s="8">
        <v>0.35</v>
      </c>
      <c r="K19" s="7">
        <v>0</v>
      </c>
      <c r="L19" s="7">
        <v>0</v>
      </c>
      <c r="M19" s="7">
        <v>0</v>
      </c>
      <c r="N19" s="17">
        <v>14</v>
      </c>
    </row>
    <row r="20" spans="1:14" x14ac:dyDescent="0.25">
      <c r="A20" s="21">
        <v>15</v>
      </c>
      <c r="B20" s="7">
        <v>0</v>
      </c>
      <c r="C20" s="7">
        <v>0</v>
      </c>
      <c r="D20" s="7">
        <v>0</v>
      </c>
      <c r="E20" s="7">
        <v>0</v>
      </c>
      <c r="F20" s="8">
        <v>0.12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17">
        <v>15</v>
      </c>
    </row>
    <row r="21" spans="1:14" x14ac:dyDescent="0.25">
      <c r="A21" s="21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8">
        <v>0.06</v>
      </c>
      <c r="I21" s="7">
        <v>0</v>
      </c>
      <c r="J21" s="8">
        <v>1.34</v>
      </c>
      <c r="K21" s="7">
        <v>0</v>
      </c>
      <c r="L21" s="7">
        <v>0</v>
      </c>
      <c r="M21" s="7">
        <v>0</v>
      </c>
      <c r="N21" s="17">
        <v>17</v>
      </c>
    </row>
    <row r="22" spans="1:14" ht="14.45" x14ac:dyDescent="0.3">
      <c r="A22" s="21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17">
        <v>18</v>
      </c>
    </row>
    <row r="23" spans="1:14" ht="14.45" x14ac:dyDescent="0.3">
      <c r="A23" s="21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17">
        <v>18</v>
      </c>
    </row>
    <row r="24" spans="1:14" x14ac:dyDescent="0.25">
      <c r="A24" s="21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8">
        <v>0.3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17">
        <v>19</v>
      </c>
    </row>
    <row r="25" spans="1:14" x14ac:dyDescent="0.25">
      <c r="A25" s="21">
        <v>20</v>
      </c>
      <c r="B25" s="7">
        <v>0</v>
      </c>
      <c r="C25" s="7">
        <v>0</v>
      </c>
      <c r="D25" s="7">
        <v>0</v>
      </c>
      <c r="E25" s="8">
        <v>0.32</v>
      </c>
      <c r="F25" s="7">
        <v>0</v>
      </c>
      <c r="G25" s="7">
        <v>0</v>
      </c>
      <c r="H25" s="7">
        <v>0</v>
      </c>
      <c r="I25" s="7">
        <v>0</v>
      </c>
      <c r="J25" s="8">
        <v>0.61</v>
      </c>
      <c r="K25" s="7">
        <v>0</v>
      </c>
      <c r="L25" s="7">
        <v>0</v>
      </c>
      <c r="M25" s="7">
        <v>0</v>
      </c>
      <c r="N25" s="17">
        <v>20</v>
      </c>
    </row>
    <row r="26" spans="1:14" x14ac:dyDescent="0.25">
      <c r="A26" s="21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8">
        <v>2.75</v>
      </c>
      <c r="K26" s="7">
        <v>0</v>
      </c>
      <c r="L26" s="7">
        <v>0</v>
      </c>
      <c r="M26" s="7">
        <v>0</v>
      </c>
      <c r="N26" s="17">
        <v>21</v>
      </c>
    </row>
    <row r="27" spans="1:14" x14ac:dyDescent="0.25">
      <c r="A27" s="21">
        <v>22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8">
        <v>1.17</v>
      </c>
      <c r="I27" s="7">
        <v>0</v>
      </c>
      <c r="J27" s="8">
        <v>1.84</v>
      </c>
      <c r="K27" s="7">
        <v>0</v>
      </c>
      <c r="L27" s="7">
        <v>0</v>
      </c>
      <c r="M27" s="7">
        <v>0</v>
      </c>
      <c r="N27" s="17">
        <v>22</v>
      </c>
    </row>
    <row r="28" spans="1:14" ht="14.45" x14ac:dyDescent="0.3">
      <c r="A28" s="21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17">
        <v>23</v>
      </c>
    </row>
    <row r="29" spans="1:14" x14ac:dyDescent="0.25">
      <c r="A29" s="21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8">
        <v>0.24</v>
      </c>
      <c r="K29" s="7">
        <v>0</v>
      </c>
      <c r="L29" s="7">
        <v>0</v>
      </c>
      <c r="M29" s="7">
        <v>0</v>
      </c>
      <c r="N29" s="17">
        <v>24</v>
      </c>
    </row>
    <row r="30" spans="1:14" x14ac:dyDescent="0.25">
      <c r="A30" s="21">
        <v>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8">
        <v>0.78</v>
      </c>
      <c r="I30" s="7">
        <v>0</v>
      </c>
      <c r="J30" s="8">
        <v>0.11</v>
      </c>
      <c r="K30" s="7">
        <v>0</v>
      </c>
      <c r="L30" s="8">
        <v>0.08</v>
      </c>
      <c r="M30" s="7">
        <v>0</v>
      </c>
      <c r="N30" s="17">
        <v>25</v>
      </c>
    </row>
    <row r="31" spans="1:14" x14ac:dyDescent="0.25">
      <c r="A31" s="21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8">
        <v>0.22</v>
      </c>
      <c r="I31" s="8">
        <v>0.26</v>
      </c>
      <c r="J31" s="7">
        <v>0</v>
      </c>
      <c r="K31" s="7">
        <v>0</v>
      </c>
      <c r="L31" s="7">
        <v>0</v>
      </c>
      <c r="M31" s="7">
        <v>0</v>
      </c>
      <c r="N31" s="17">
        <v>26</v>
      </c>
    </row>
    <row r="32" spans="1:14" x14ac:dyDescent="0.25">
      <c r="A32" s="21">
        <v>27</v>
      </c>
      <c r="B32" s="7">
        <v>0</v>
      </c>
      <c r="C32" s="7">
        <v>0</v>
      </c>
      <c r="D32" s="7">
        <v>0</v>
      </c>
      <c r="E32" s="7">
        <v>0</v>
      </c>
      <c r="F32" s="8">
        <v>2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17">
        <v>27</v>
      </c>
    </row>
    <row r="33" spans="1:14" ht="14.45" x14ac:dyDescent="0.3">
      <c r="A33" s="21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17">
        <v>28</v>
      </c>
    </row>
    <row r="34" spans="1:14" ht="14.45" x14ac:dyDescent="0.3">
      <c r="A34" s="21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17">
        <v>29</v>
      </c>
    </row>
    <row r="35" spans="1:14" x14ac:dyDescent="0.25">
      <c r="A35" s="21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17">
        <v>30</v>
      </c>
    </row>
    <row r="36" spans="1:14" ht="15.75" thickBot="1" x14ac:dyDescent="0.3">
      <c r="A36" s="20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14">
        <v>31</v>
      </c>
    </row>
    <row r="37" spans="1:14" x14ac:dyDescent="0.25">
      <c r="A37" s="9" t="s">
        <v>3</v>
      </c>
      <c r="B37" s="10">
        <f t="shared" ref="B37:M37" si="1">SUM(B6:B36)</f>
        <v>0</v>
      </c>
      <c r="C37" s="10">
        <f t="shared" si="1"/>
        <v>0</v>
      </c>
      <c r="D37" s="10">
        <f t="shared" si="1"/>
        <v>0</v>
      </c>
      <c r="E37" s="10">
        <f t="shared" si="1"/>
        <v>0.32</v>
      </c>
      <c r="F37" s="10">
        <f t="shared" si="1"/>
        <v>6.79</v>
      </c>
      <c r="G37" s="10">
        <f t="shared" si="1"/>
        <v>0.06</v>
      </c>
      <c r="H37" s="10">
        <f t="shared" si="1"/>
        <v>9.0399999999999991</v>
      </c>
      <c r="I37" s="10">
        <f t="shared" si="1"/>
        <v>0.26</v>
      </c>
      <c r="J37" s="10">
        <f t="shared" si="1"/>
        <v>13.749999999999998</v>
      </c>
      <c r="K37" s="10">
        <f t="shared" si="1"/>
        <v>3.67</v>
      </c>
      <c r="L37" s="10">
        <f t="shared" si="1"/>
        <v>0.08</v>
      </c>
      <c r="M37" s="10">
        <f t="shared" si="1"/>
        <v>0</v>
      </c>
      <c r="N37" s="11" t="s">
        <v>3</v>
      </c>
    </row>
    <row r="38" spans="1:14" x14ac:dyDescent="0.25">
      <c r="A38" s="9" t="s">
        <v>4</v>
      </c>
      <c r="B38" s="12">
        <f>AVERAGE(B6:B36)</f>
        <v>0</v>
      </c>
      <c r="C38" s="12">
        <f t="shared" ref="C38:M38" si="2">AVERAGE(C6:C36)</f>
        <v>0</v>
      </c>
      <c r="D38" s="12">
        <f t="shared" si="2"/>
        <v>0</v>
      </c>
      <c r="E38" s="12">
        <f t="shared" si="2"/>
        <v>1.032258064516129E-2</v>
      </c>
      <c r="F38" s="12">
        <f t="shared" si="2"/>
        <v>0.21903225806451612</v>
      </c>
      <c r="G38" s="12">
        <f t="shared" si="2"/>
        <v>1.9354838709677419E-3</v>
      </c>
      <c r="H38" s="12">
        <f t="shared" si="2"/>
        <v>0.29161290322580641</v>
      </c>
      <c r="I38" s="12">
        <f>AVERAGE(I6:I36)</f>
        <v>8.3870967741935479E-3</v>
      </c>
      <c r="J38" s="12">
        <f t="shared" si="2"/>
        <v>0.44354838709677413</v>
      </c>
      <c r="K38" s="12">
        <f t="shared" si="2"/>
        <v>0.11838709677419354</v>
      </c>
      <c r="L38" s="12">
        <f t="shared" si="2"/>
        <v>2.5806451612903226E-3</v>
      </c>
      <c r="M38" s="12">
        <f t="shared" si="2"/>
        <v>0</v>
      </c>
      <c r="N38" s="11" t="s">
        <v>4</v>
      </c>
    </row>
    <row r="39" spans="1:14" x14ac:dyDescent="0.25">
      <c r="A39" s="21" t="s">
        <v>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3" t="s">
        <v>3</v>
      </c>
    </row>
    <row r="40" spans="1:14" x14ac:dyDescent="0.25">
      <c r="A40" s="21" t="s">
        <v>5</v>
      </c>
      <c r="B40" s="8">
        <f>SUM(B5+B37)</f>
        <v>0</v>
      </c>
      <c r="C40" s="8">
        <f t="shared" ref="C40:M40" si="3">SUM(C5+C37)</f>
        <v>0</v>
      </c>
      <c r="D40" s="8">
        <f t="shared" si="3"/>
        <v>0</v>
      </c>
      <c r="E40" s="8">
        <f t="shared" si="3"/>
        <v>0.32</v>
      </c>
      <c r="F40" s="8">
        <f t="shared" si="3"/>
        <v>7.11</v>
      </c>
      <c r="G40" s="8">
        <f t="shared" si="3"/>
        <v>7.17</v>
      </c>
      <c r="H40" s="8">
        <f t="shared" si="3"/>
        <v>16.21</v>
      </c>
      <c r="I40" s="8">
        <f t="shared" si="3"/>
        <v>16.470000000000002</v>
      </c>
      <c r="J40" s="8">
        <f t="shared" si="3"/>
        <v>30.22</v>
      </c>
      <c r="K40" s="8">
        <f t="shared" si="3"/>
        <v>33.89</v>
      </c>
      <c r="L40" s="8">
        <f t="shared" si="3"/>
        <v>33.97</v>
      </c>
      <c r="M40" s="8">
        <f t="shared" si="3"/>
        <v>33.97</v>
      </c>
      <c r="N40" s="13" t="s">
        <v>5</v>
      </c>
    </row>
  </sheetData>
  <sheetProtection algorithmName="SHA-512" hashValue="20oYhGgcng6ECXO4dcNhB9BgT19WDwZYUEFtA1CyQZSJOvMjiGFNQJKbptJtl/lgfIZHa1eUaq9J6nD89qdItA==" saltValue="MrzM8/xB63mMLNAFpCw4b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LAGUNITAS</vt:lpstr>
      <vt:lpstr>CM</vt:lpstr>
      <vt:lpstr>ALPINE</vt:lpstr>
      <vt:lpstr>BON TEMPE</vt:lpstr>
      <vt:lpstr>KENT</vt:lpstr>
      <vt:lpstr>LAG RANGER</vt:lpstr>
      <vt:lpstr>NIC-DAM</vt:lpstr>
      <vt:lpstr>NIC-TOWN</vt:lpstr>
      <vt:lpstr>PHOENIX</vt:lpstr>
      <vt:lpstr>SOULAJULE</vt:lpstr>
      <vt:lpstr>TOCALOMA</vt:lpstr>
      <vt:lpstr>SUMMARY</vt:lpstr>
      <vt:lpstr>CM!Print_Area</vt:lpstr>
      <vt:lpstr>LAGUNITAS!Print_Area</vt:lpstr>
    </vt:vector>
  </TitlesOfParts>
  <Company>Marin Municipal Water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Mix</dc:creator>
  <cp:lastModifiedBy>Timothy Urso</cp:lastModifiedBy>
  <cp:lastPrinted>2016-10-26T15:42:14Z</cp:lastPrinted>
  <dcterms:created xsi:type="dcterms:W3CDTF">2015-07-02T16:25:13Z</dcterms:created>
  <dcterms:modified xsi:type="dcterms:W3CDTF">2021-06-15T17:13:59Z</dcterms:modified>
</cp:coreProperties>
</file>