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35" windowHeight="11955" tabRatio="887" activeTab="14"/>
  </bookViews>
  <sheets>
    <sheet name="Trees - Individuals (metric)_Al" sheetId="1" r:id="rId1"/>
    <sheet name="Annual Totals" sheetId="16" r:id="rId2"/>
    <sheet name="Graphs" sheetId="17" r:id="rId3"/>
    <sheet name="2010" sheetId="2" r:id="rId4"/>
    <sheet name="2010 Pivot T" sheetId="14" r:id="rId5"/>
    <sheet name="2010 Table" sheetId="15" r:id="rId6"/>
    <sheet name="2011" sheetId="3" r:id="rId7"/>
    <sheet name="2011 Pivot T" sheetId="18" r:id="rId8"/>
    <sheet name="2011 Table" sheetId="13" r:id="rId9"/>
    <sheet name="2012" sheetId="4" r:id="rId10"/>
    <sheet name="2012 Pivot T" sheetId="11" r:id="rId11"/>
    <sheet name="2012 Table" sheetId="10" r:id="rId12"/>
    <sheet name="2013" sheetId="5" r:id="rId13"/>
    <sheet name="2013 Pivot T" sheetId="7" r:id="rId14"/>
    <sheet name="2013 Table" sheetId="8" r:id="rId15"/>
  </sheets>
  <calcPr calcId="145621"/>
  <pivotCaches>
    <pivotCache cacheId="0" r:id="rId16"/>
    <pivotCache cacheId="1" r:id="rId17"/>
    <pivotCache cacheId="2" r:id="rId18"/>
    <pivotCache cacheId="3" r:id="rId19"/>
  </pivotCaches>
</workbook>
</file>

<file path=xl/calcChain.xml><?xml version="1.0" encoding="utf-8"?>
<calcChain xmlns="http://schemas.openxmlformats.org/spreadsheetml/2006/main">
  <c r="E26" i="16" l="1"/>
  <c r="G26" i="16"/>
  <c r="E25" i="16"/>
  <c r="G25" i="16"/>
  <c r="G24" i="16"/>
  <c r="E23" i="16"/>
  <c r="G23" i="16"/>
  <c r="E22" i="16"/>
  <c r="G22" i="16"/>
  <c r="E21" i="16"/>
  <c r="G21" i="16"/>
  <c r="E20" i="16"/>
  <c r="G20" i="16"/>
  <c r="E19" i="16"/>
  <c r="G19" i="16"/>
  <c r="E18" i="16"/>
  <c r="G18" i="16"/>
  <c r="E17" i="16"/>
  <c r="G15" i="16" s="1"/>
  <c r="G17" i="16"/>
  <c r="E16" i="16"/>
  <c r="G16" i="16"/>
  <c r="E15" i="16"/>
  <c r="G4" i="16"/>
  <c r="G5" i="16"/>
  <c r="G6" i="16"/>
  <c r="G7" i="16"/>
  <c r="G8" i="16"/>
  <c r="G9" i="16"/>
  <c r="G10" i="16"/>
  <c r="G11" i="16"/>
  <c r="G12" i="16"/>
  <c r="G13" i="16"/>
  <c r="G14" i="16"/>
  <c r="G3" i="16"/>
  <c r="H256" i="1"/>
  <c r="H3" i="15"/>
  <c r="E4" i="16"/>
  <c r="E5" i="16"/>
  <c r="E6" i="16"/>
  <c r="E7" i="16"/>
  <c r="E8" i="16"/>
  <c r="E9" i="16"/>
  <c r="E10" i="16"/>
  <c r="E11" i="16"/>
  <c r="E12" i="16"/>
  <c r="E13" i="16"/>
  <c r="E14" i="16"/>
  <c r="E3" i="16"/>
</calcChain>
</file>

<file path=xl/sharedStrings.xml><?xml version="1.0" encoding="utf-8"?>
<sst xmlns="http://schemas.openxmlformats.org/spreadsheetml/2006/main" count="2639" uniqueCount="63">
  <si>
    <t>MacroPlot Name</t>
  </si>
  <si>
    <t>Plot Number</t>
  </si>
  <si>
    <t>Treatment</t>
  </si>
  <si>
    <t>Monitoring Status</t>
  </si>
  <si>
    <t>Species Symbol</t>
  </si>
  <si>
    <t>Status</t>
  </si>
  <si>
    <t>UV1</t>
  </si>
  <si>
    <t>RowCount</t>
  </si>
  <si>
    <t>MBB1_Burn_Milagra</t>
  </si>
  <si>
    <t>D</t>
  </si>
  <si>
    <t>M</t>
  </si>
  <si>
    <t>MBB1_Control_Milagra</t>
  </si>
  <si>
    <t>MBB1_Mechanical_Milagra</t>
  </si>
  <si>
    <t>MBB10_Burn_Milagra</t>
  </si>
  <si>
    <t>I</t>
  </si>
  <si>
    <t>MBB10_Control_Milagra</t>
  </si>
  <si>
    <t>MBB10_Mechanical_Milagra</t>
  </si>
  <si>
    <t>MBB2_Burn_Milagra</t>
  </si>
  <si>
    <t>MBB2_Control_Milagra</t>
  </si>
  <si>
    <t>MBB2_Mechanical_Milagra</t>
  </si>
  <si>
    <t>MBB3_Burn_Milagra</t>
  </si>
  <si>
    <t>MBB3_Control_Milagra</t>
  </si>
  <si>
    <t>MBB3_Mechanical_Milagra</t>
  </si>
  <si>
    <t>MBB6_Burn_Marin</t>
  </si>
  <si>
    <t>MBB6_Control_Marin</t>
  </si>
  <si>
    <t>MBB6_Mechanical_Marin</t>
  </si>
  <si>
    <t>MBB7_Burn_Marin</t>
  </si>
  <si>
    <t>MBB7_Control_Marin</t>
  </si>
  <si>
    <t>MBB7_Mechanical_Marin</t>
  </si>
  <si>
    <t>MBB8_Burn_Marin</t>
  </si>
  <si>
    <t>MBB8_Control_Marin</t>
  </si>
  <si>
    <t>MBB8_Mechanical_Marin</t>
  </si>
  <si>
    <t>MBB9_Burn_Marin</t>
  </si>
  <si>
    <t>MBB9_Control_Marin</t>
  </si>
  <si>
    <t>LUPIN</t>
  </si>
  <si>
    <t>B</t>
  </si>
  <si>
    <t>L</t>
  </si>
  <si>
    <t>C</t>
  </si>
  <si>
    <t>MBB9_Mechanical_Marin</t>
  </si>
  <si>
    <t>Burn</t>
  </si>
  <si>
    <t>Mechanical</t>
  </si>
  <si>
    <t>Grand Total</t>
  </si>
  <si>
    <t>1 Total</t>
  </si>
  <si>
    <t>2 Total</t>
  </si>
  <si>
    <t>3 Total</t>
  </si>
  <si>
    <t>6 Total</t>
  </si>
  <si>
    <t>7 Total</t>
  </si>
  <si>
    <t>8 Total</t>
  </si>
  <si>
    <t>9 Total</t>
  </si>
  <si>
    <t>10 Total</t>
  </si>
  <si>
    <t>(blank)</t>
  </si>
  <si>
    <t>2013 Total</t>
  </si>
  <si>
    <t>Total</t>
  </si>
  <si>
    <t>Sum of RowCount</t>
  </si>
  <si>
    <t>2012 Total</t>
  </si>
  <si>
    <t>2011 Total</t>
  </si>
  <si>
    <t>2010 Total</t>
  </si>
  <si>
    <t>Control</t>
  </si>
  <si>
    <t>Mean</t>
  </si>
  <si>
    <t>Year</t>
  </si>
  <si>
    <t>Standard Deviation</t>
  </si>
  <si>
    <t>Standard Error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</si>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</sst>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3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1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21" borderId="0" applyNumberFormat="0" applyBorder="0" applyAlignment="0" applyProtection="0"/>
    <xf numFmtId="0" fontId="3" fillId="18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7" applyNumberFormat="0" applyAlignment="0" applyProtection="0"/>
    <xf numFmtId="0" fontId="6" fillId="22" borderId="8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7" applyNumberFormat="0" applyAlignment="0" applyProtection="0"/>
    <xf numFmtId="0" fontId="13" fillId="0" borderId="4" applyNumberFormat="0" applyFill="0" applyAlignment="0" applyProtection="0"/>
    <xf numFmtId="0" fontId="14" fillId="23" borderId="0" applyNumberFormat="0" applyBorder="0" applyAlignment="0" applyProtection="0"/>
    <xf numFmtId="0" fontId="1" fillId="24" borderId="9" applyNumberFormat="0" applyFont="0" applyAlignment="0" applyProtection="0"/>
    <xf numFmtId="0" fontId="15" fillId="6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Border="1"/>
    <xf numFmtId="0" fontId="0" fillId="0" borderId="11" xfId="0" applyNumberFormat="1" applyBorder="1"/>
    <xf numFmtId="0" fontId="0" fillId="0" borderId="21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22" xfId="0" applyNumberFormat="1" applyBorder="1"/>
    <xf numFmtId="0" fontId="19" fillId="0" borderId="6" xfId="0" applyFont="1" applyBorder="1"/>
    <xf numFmtId="0" fontId="0" fillId="0" borderId="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border outline="0">
        <top style="thin">
          <color indexed="3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</dxf>
    <dxf>
      <border outline="0">
        <bottom style="thin">
          <color indexed="3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border outline="0">
        <top style="thin">
          <color indexed="3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</dxf>
    <dxf>
      <border outline="0">
        <bottom style="thin">
          <color indexed="3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border outline="0">
        <top style="thin">
          <color indexed="3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31"/>
          <bgColor indexed="31"/>
        </patternFill>
      </fill>
    </dxf>
    <dxf>
      <border outline="0">
        <bottom style="thin">
          <color indexed="3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indexed="3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30"/>
        </top>
        <bottom style="thin">
          <color indexed="30"/>
        </bottom>
        <vertical/>
        <horizontal/>
      </border>
    </dxf>
    <dxf>
      <border outline="0">
        <top style="thin">
          <color indexed="3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3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Immature Lupine</a:t>
            </a:r>
          </a:p>
          <a:p>
            <a:pPr>
              <a:defRPr/>
            </a:pPr>
            <a:r>
              <a:rPr lang="en-US" sz="1400" b="0" i="1"/>
              <a:t>(Lupinus</a:t>
            </a:r>
            <a:r>
              <a:rPr lang="en-US" sz="1400" b="0" i="1" baseline="0"/>
              <a:t> albifrons </a:t>
            </a:r>
            <a:r>
              <a:rPr lang="en-US" sz="1400" b="0" i="0" baseline="0"/>
              <a:t>and</a:t>
            </a:r>
            <a:r>
              <a:rPr lang="en-US" sz="1400" b="0" i="1" baseline="0"/>
              <a:t> L. variicolor)</a:t>
            </a:r>
            <a:endParaRPr lang="en-US" sz="1400" b="0" i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invertIfNegative val="0"/>
          <c:errBars>
            <c:errBarType val="both"/>
            <c:errValType val="cust"/>
            <c:noEndCap val="0"/>
            <c:plus>
              <c:numRef>
                <c:f>'Annual Totals'!$G$3:$G$5</c:f>
                <c:numCache>
                  <c:formatCode>General</c:formatCode>
                  <c:ptCount val="3"/>
                  <c:pt idx="0">
                    <c:v>0.83985542973606053</c:v>
                  </c:pt>
                  <c:pt idx="1">
                    <c:v>2.3126206532231537</c:v>
                  </c:pt>
                  <c:pt idx="2">
                    <c:v>1.1801936887041646</c:v>
                  </c:pt>
                </c:numCache>
              </c:numRef>
            </c:plus>
            <c:minus>
              <c:numRef>
                <c:f>'Annual Totals'!$G$3:$G$5</c:f>
                <c:numCache>
                  <c:formatCode>General</c:formatCode>
                  <c:ptCount val="3"/>
                  <c:pt idx="0">
                    <c:v>0.83985542973606053</c:v>
                  </c:pt>
                  <c:pt idx="1">
                    <c:v>2.3126206532231537</c:v>
                  </c:pt>
                  <c:pt idx="2">
                    <c:v>1.1801936887041646</c:v>
                  </c:pt>
                </c:numCache>
              </c:numRef>
            </c:minus>
          </c:errBars>
          <c:cat>
            <c:strRef>
              <c:f>'Annual Totals'!$B$3:$B$5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Totals'!$E$3:$E$5</c:f>
              <c:numCache>
                <c:formatCode>General</c:formatCode>
                <c:ptCount val="3"/>
                <c:pt idx="0">
                  <c:v>2.75</c:v>
                </c:pt>
                <c:pt idx="1">
                  <c:v>4.25</c:v>
                </c:pt>
                <c:pt idx="2">
                  <c:v>2.5</c:v>
                </c:pt>
              </c:numCache>
            </c:numRef>
          </c:val>
        </c:ser>
        <c:ser>
          <c:idx val="1"/>
          <c:order val="1"/>
          <c:tx>
            <c:v>2011</c:v>
          </c:tx>
          <c:invertIfNegative val="0"/>
          <c:errBars>
            <c:errBarType val="both"/>
            <c:errValType val="cust"/>
            <c:noEndCap val="0"/>
            <c:plus>
              <c:numRef>
                <c:f>'Annual Totals'!$G$6:$G$8</c:f>
                <c:numCache>
                  <c:formatCode>General</c:formatCode>
                  <c:ptCount val="3"/>
                  <c:pt idx="0">
                    <c:v>2.0868422830405069</c:v>
                  </c:pt>
                  <c:pt idx="1">
                    <c:v>2.8410259716216202</c:v>
                  </c:pt>
                  <c:pt idx="2">
                    <c:v>6.3074148541900383</c:v>
                  </c:pt>
                </c:numCache>
              </c:numRef>
            </c:plus>
            <c:minus>
              <c:numRef>
                <c:f>'Annual Totals'!$G$6:$G$8</c:f>
                <c:numCache>
                  <c:formatCode>General</c:formatCode>
                  <c:ptCount val="3"/>
                  <c:pt idx="0">
                    <c:v>2.0868422830405069</c:v>
                  </c:pt>
                  <c:pt idx="1">
                    <c:v>2.8410259716216202</c:v>
                  </c:pt>
                  <c:pt idx="2">
                    <c:v>6.3074148541900383</c:v>
                  </c:pt>
                </c:numCache>
              </c:numRef>
            </c:minus>
          </c:errBars>
          <c:cat>
            <c:strRef>
              <c:f>'Annual Totals'!$B$3:$B$5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Totals'!$E$6:$E$8</c:f>
              <c:numCache>
                <c:formatCode>General</c:formatCode>
                <c:ptCount val="3"/>
                <c:pt idx="0">
                  <c:v>10.375</c:v>
                </c:pt>
                <c:pt idx="1">
                  <c:v>7.5</c:v>
                </c:pt>
                <c:pt idx="2">
                  <c:v>26.625</c:v>
                </c:pt>
              </c:numCache>
            </c:numRef>
          </c:val>
        </c:ser>
        <c:ser>
          <c:idx val="2"/>
          <c:order val="2"/>
          <c:tx>
            <c:v>2012</c:v>
          </c:tx>
          <c:invertIfNegative val="0"/>
          <c:errBars>
            <c:errBarType val="both"/>
            <c:errValType val="cust"/>
            <c:noEndCap val="0"/>
            <c:plus>
              <c:numRef>
                <c:f>'Annual Totals'!$G$9:$G$11</c:f>
                <c:numCache>
                  <c:formatCode>General</c:formatCode>
                  <c:ptCount val="3"/>
                  <c:pt idx="0">
                    <c:v>1.2597831446040906</c:v>
                  </c:pt>
                  <c:pt idx="1">
                    <c:v>0.49099025303098282</c:v>
                  </c:pt>
                  <c:pt idx="2">
                    <c:v>2.2340705961476304</c:v>
                  </c:pt>
                </c:numCache>
              </c:numRef>
            </c:plus>
            <c:minus>
              <c:numRef>
                <c:f>'Annual Totals'!$G$9:$G$11</c:f>
                <c:numCache>
                  <c:formatCode>General</c:formatCode>
                  <c:ptCount val="3"/>
                  <c:pt idx="0">
                    <c:v>1.2597831446040906</c:v>
                  </c:pt>
                  <c:pt idx="1">
                    <c:v>0.49099025303098282</c:v>
                  </c:pt>
                  <c:pt idx="2">
                    <c:v>2.2340705961476304</c:v>
                  </c:pt>
                </c:numCache>
              </c:numRef>
            </c:minus>
          </c:errBars>
          <c:cat>
            <c:strRef>
              <c:f>'Annual Totals'!$B$3:$B$5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Totals'!$E$9:$E$11</c:f>
              <c:numCache>
                <c:formatCode>General</c:formatCode>
                <c:ptCount val="3"/>
                <c:pt idx="0">
                  <c:v>2.125</c:v>
                </c:pt>
                <c:pt idx="1">
                  <c:v>1.375</c:v>
                </c:pt>
                <c:pt idx="2">
                  <c:v>3.75</c:v>
                </c:pt>
              </c:numCache>
            </c:numRef>
          </c:val>
        </c:ser>
        <c:ser>
          <c:idx val="3"/>
          <c:order val="3"/>
          <c:tx>
            <c:v>2013</c:v>
          </c:tx>
          <c:invertIfNegative val="0"/>
          <c:errBars>
            <c:errBarType val="both"/>
            <c:errValType val="cust"/>
            <c:noEndCap val="0"/>
            <c:plus>
              <c:numRef>
                <c:f>'Annual Totals'!$G$12:$G$14</c:f>
                <c:numCache>
                  <c:formatCode>General</c:formatCode>
                  <c:ptCount val="3"/>
                  <c:pt idx="0">
                    <c:v>14.051483780319124</c:v>
                  </c:pt>
                  <c:pt idx="1">
                    <c:v>9.9954230597237412</c:v>
                  </c:pt>
                  <c:pt idx="2">
                    <c:v>4.3864645705364387</c:v>
                  </c:pt>
                </c:numCache>
              </c:numRef>
            </c:plus>
            <c:minus>
              <c:numRef>
                <c:f>'Annual Totals'!$G$12:$G$14</c:f>
                <c:numCache>
                  <c:formatCode>General</c:formatCode>
                  <c:ptCount val="3"/>
                  <c:pt idx="0">
                    <c:v>14.051483780319124</c:v>
                  </c:pt>
                  <c:pt idx="1">
                    <c:v>9.9954230597237412</c:v>
                  </c:pt>
                  <c:pt idx="2">
                    <c:v>4.3864645705364387</c:v>
                  </c:pt>
                </c:numCache>
              </c:numRef>
            </c:minus>
          </c:errBars>
          <c:cat>
            <c:strRef>
              <c:f>'Annual Totals'!$B$3:$B$5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Totals'!$E$12:$E$14</c:f>
              <c:numCache>
                <c:formatCode>General</c:formatCode>
                <c:ptCount val="3"/>
                <c:pt idx="0">
                  <c:v>24.25</c:v>
                </c:pt>
                <c:pt idx="1">
                  <c:v>11.25</c:v>
                </c:pt>
                <c:pt idx="2">
                  <c:v>13.625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4288"/>
        <c:axId val="104457344"/>
      </c:barChart>
      <c:catAx>
        <c:axId val="1044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457344"/>
        <c:crosses val="autoZero"/>
        <c:auto val="1"/>
        <c:lblAlgn val="ctr"/>
        <c:lblOffset val="100"/>
        <c:noMultiLvlLbl val="0"/>
      </c:catAx>
      <c:valAx>
        <c:axId val="104457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  <a:p>
                <a:pPr>
                  <a:defRPr/>
                </a:pPr>
                <a:r>
                  <a:rPr lang="en-US"/>
                  <a:t>Lupine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Immature Lupine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invertIfNegative val="0"/>
          <c:cat>
            <c:strRef>
              <c:f>('Annual Totals'!$B$3,'Annual Totals'!$B$7,'Annual Totals'!$B$11)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Totals'!$D$3:$D$5</c:f>
              <c:numCache>
                <c:formatCode>General</c:formatCode>
                <c:ptCount val="3"/>
                <c:pt idx="0">
                  <c:v>22</c:v>
                </c:pt>
                <c:pt idx="1">
                  <c:v>34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v>2011</c:v>
          </c:tx>
          <c:invertIfNegative val="0"/>
          <c:cat>
            <c:strRef>
              <c:f>('Annual Totals'!$B$3,'Annual Totals'!$B$7,'Annual Totals'!$B$11)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Totals'!$D$6:$D$8</c:f>
              <c:numCache>
                <c:formatCode>General</c:formatCode>
                <c:ptCount val="3"/>
                <c:pt idx="0">
                  <c:v>83</c:v>
                </c:pt>
                <c:pt idx="1">
                  <c:v>60</c:v>
                </c:pt>
                <c:pt idx="2">
                  <c:v>213</c:v>
                </c:pt>
              </c:numCache>
            </c:numRef>
          </c:val>
        </c:ser>
        <c:ser>
          <c:idx val="2"/>
          <c:order val="2"/>
          <c:tx>
            <c:v>2012</c:v>
          </c:tx>
          <c:invertIfNegative val="0"/>
          <c:cat>
            <c:strRef>
              <c:f>('Annual Totals'!$B$3,'Annual Totals'!$B$7,'Annual Totals'!$B$11)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Totals'!$D$9:$D$11</c:f>
              <c:numCache>
                <c:formatCode>General</c:formatCode>
                <c:ptCount val="3"/>
                <c:pt idx="0">
                  <c:v>17</c:v>
                </c:pt>
                <c:pt idx="1">
                  <c:v>11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v>2013</c:v>
          </c:tx>
          <c:invertIfNegative val="0"/>
          <c:cat>
            <c:strRef>
              <c:f>('Annual Totals'!$B$3,'Annual Totals'!$B$7,'Annual Totals'!$B$11)</c:f>
              <c:strCache>
                <c:ptCount val="3"/>
                <c:pt idx="0">
                  <c:v>Burn</c:v>
                </c:pt>
                <c:pt idx="1">
                  <c:v>Control</c:v>
                </c:pt>
                <c:pt idx="2">
                  <c:v>Mechanical</c:v>
                </c:pt>
              </c:strCache>
            </c:strRef>
          </c:cat>
          <c:val>
            <c:numRef>
              <c:f>'Annual Totals'!$D$12:$D$14</c:f>
              <c:numCache>
                <c:formatCode>General</c:formatCode>
                <c:ptCount val="3"/>
                <c:pt idx="0">
                  <c:v>194</c:v>
                </c:pt>
                <c:pt idx="1">
                  <c:v>90</c:v>
                </c:pt>
                <c:pt idx="2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70176"/>
        <c:axId val="104371712"/>
      </c:barChart>
      <c:catAx>
        <c:axId val="1043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71712"/>
        <c:crosses val="autoZero"/>
        <c:auto val="1"/>
        <c:lblAlgn val="ctr"/>
        <c:lblOffset val="100"/>
        <c:noMultiLvlLbl val="0"/>
      </c:catAx>
      <c:valAx>
        <c:axId val="1043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104775</xdr:rowOff>
    </xdr:from>
    <xdr:to>
      <xdr:col>10</xdr:col>
      <xdr:colOff>219075</xdr:colOff>
      <xdr:row>20</xdr:row>
      <xdr:rowOff>71438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e Olson" refreshedDate="41439.38833263889" createdVersion="1" refreshedVersion="4" recordCount="79" upgradeOnRefresh="1">
  <cacheSource type="worksheet">
    <worksheetSource name="Table1"/>
  </cacheSource>
  <cacheFields count="8">
    <cacheField name="MacroPlot Name" numFmtId="0">
      <sharedItems/>
    </cacheField>
    <cacheField name="Plot Number" numFmtId="0">
      <sharedItems containsSemiMixedTypes="0" containsString="0" containsNumber="1" containsInteger="1" minValue="1" maxValue="10" count="8">
        <n v="1"/>
        <n v="10"/>
        <n v="2"/>
        <n v="3"/>
        <n v="6"/>
        <n v="7"/>
        <n v="8"/>
        <n v="9"/>
      </sharedItems>
    </cacheField>
    <cacheField name="Treatment" numFmtId="0">
      <sharedItems count="3">
        <s v="B"/>
        <s v="M"/>
        <s v="C"/>
      </sharedItems>
    </cacheField>
    <cacheField name="Monitoring Status" numFmtId="0">
      <sharedItems containsSemiMixedTypes="0" containsString="0" containsNumber="1" containsInteger="1" minValue="2013" maxValue="2013" count="1">
        <n v="2013"/>
      </sharedItems>
    </cacheField>
    <cacheField name="Species Symbol" numFmtId="0">
      <sharedItems/>
    </cacheField>
    <cacheField name="Status" numFmtId="0">
      <sharedItems/>
    </cacheField>
    <cacheField name="UV1" numFmtId="0">
      <sharedItems containsBlank="1" count="3">
        <s v="M"/>
        <m/>
        <s v="I"/>
      </sharedItems>
    </cacheField>
    <cacheField name="RowCount" numFmtId="0">
      <sharedItems containsSemiMixedTypes="0" containsString="0" containsNumber="1" containsInteger="1" minValue="1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ssie Olson" refreshedDate="41439.392761921299" createdVersion="1" refreshedVersion="4" recordCount="73" upgradeOnRefresh="1">
  <cacheSource type="worksheet">
    <worksheetSource name="Table2"/>
  </cacheSource>
  <cacheFields count="8">
    <cacheField name="MacroPlot Name" numFmtId="0">
      <sharedItems/>
    </cacheField>
    <cacheField name="Plot Number" numFmtId="0">
      <sharedItems containsSemiMixedTypes="0" containsString="0" containsNumber="1" containsInteger="1" minValue="1" maxValue="10" count="8">
        <n v="1"/>
        <n v="10"/>
        <n v="2"/>
        <n v="3"/>
        <n v="6"/>
        <n v="7"/>
        <n v="8"/>
        <n v="9"/>
      </sharedItems>
    </cacheField>
    <cacheField name="Treatment" numFmtId="0">
      <sharedItems count="3">
        <s v="B"/>
        <s v="C"/>
        <s v="M"/>
      </sharedItems>
    </cacheField>
    <cacheField name="Monitoring Status" numFmtId="0">
      <sharedItems containsSemiMixedTypes="0" containsString="0" containsNumber="1" containsInteger="1" minValue="2012" maxValue="2012" count="1">
        <n v="2012"/>
      </sharedItems>
    </cacheField>
    <cacheField name="Species Symbol" numFmtId="0">
      <sharedItems/>
    </cacheField>
    <cacheField name="Status" numFmtId="0">
      <sharedItems/>
    </cacheField>
    <cacheField name="UV1" numFmtId="0">
      <sharedItems containsBlank="1" count="3">
        <m/>
        <s v="M"/>
        <s v="I"/>
      </sharedItems>
    </cacheField>
    <cacheField name="RowCount" numFmtId="0">
      <sharedItems containsSemiMixedTypes="0" containsString="0" containsNumber="1" containsInteger="1" minValue="1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essie Olson" refreshedDate="41439.401403240743" createdVersion="1" refreshedVersion="4" recordCount="146" upgradeOnRefresh="1">
  <cacheSource type="worksheet">
    <worksheetSource name="Table4"/>
  </cacheSource>
  <cacheFields count="8">
    <cacheField name="MacroPlot Name" numFmtId="0">
      <sharedItems/>
    </cacheField>
    <cacheField name="Plot Number" numFmtId="0">
      <sharedItems containsSemiMixedTypes="0" containsString="0" containsNumber="1" containsInteger="1" minValue="1" maxValue="10" count="8">
        <n v="1"/>
        <n v="10"/>
        <n v="2"/>
        <n v="3"/>
        <n v="6"/>
        <n v="7"/>
        <n v="8"/>
        <n v="9"/>
      </sharedItems>
    </cacheField>
    <cacheField name="Treatment" numFmtId="0">
      <sharedItems count="3">
        <s v="B"/>
        <s v="C"/>
        <s v="M"/>
      </sharedItems>
    </cacheField>
    <cacheField name="Monitoring Status" numFmtId="0">
      <sharedItems containsSemiMixedTypes="0" containsString="0" containsNumber="1" containsInteger="1" minValue="2010" maxValue="2010" count="1">
        <n v="2010"/>
      </sharedItems>
    </cacheField>
    <cacheField name="Species Symbol" numFmtId="0">
      <sharedItems/>
    </cacheField>
    <cacheField name="Status" numFmtId="0">
      <sharedItems count="1">
        <s v="L"/>
      </sharedItems>
    </cacheField>
    <cacheField name="UV1" numFmtId="0">
      <sharedItems count="2">
        <s v="M"/>
        <s v="I"/>
      </sharedItems>
    </cacheField>
    <cacheField name="RowCount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essie Olson" refreshedDate="41439.515972569447" createdVersion="1" refreshedVersion="4" recordCount="48" upgradeOnRefresh="1">
  <cacheSource type="worksheet">
    <worksheetSource name="Table3"/>
  </cacheSource>
  <cacheFields count="8">
    <cacheField name="MacroPlot Name" numFmtId="0">
      <sharedItems/>
    </cacheField>
    <cacheField name="Plot Number" numFmtId="0">
      <sharedItems containsSemiMixedTypes="0" containsString="0" containsNumber="1" containsInteger="1" minValue="1" maxValue="10" count="8">
        <n v="1"/>
        <n v="2"/>
        <n v="3"/>
        <n v="6"/>
        <n v="7"/>
        <n v="8"/>
        <n v="9"/>
        <n v="10"/>
      </sharedItems>
    </cacheField>
    <cacheField name="Treatment" numFmtId="0">
      <sharedItems count="3">
        <s v="B"/>
        <s v="C"/>
        <s v="M"/>
      </sharedItems>
    </cacheField>
    <cacheField name="Monitoring Status" numFmtId="0">
      <sharedItems containsSemiMixedTypes="0" containsString="0" containsNumber="1" containsInteger="1" minValue="2011" maxValue="2011" count="1">
        <n v="2011"/>
      </sharedItems>
    </cacheField>
    <cacheField name="Species Symbol" numFmtId="0">
      <sharedItems/>
    </cacheField>
    <cacheField name="Status" numFmtId="0">
      <sharedItems/>
    </cacheField>
    <cacheField name="UV1" numFmtId="0">
      <sharedItems count="2">
        <s v="I"/>
        <s v="M"/>
      </sharedItems>
    </cacheField>
    <cacheField name="RowCount" numFmtId="0">
      <sharedItems containsSemiMixedTypes="0" containsString="0" containsNumber="1" containsInteger="1" minValue="0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MBB1_Burn_Milagra"/>
    <x v="0"/>
    <x v="0"/>
    <x v="0"/>
    <s v="LUAL"/>
    <s v="D"/>
    <x v="0"/>
    <n v="1"/>
  </r>
  <r>
    <s v="MBB1_Mechanical_Milagra"/>
    <x v="0"/>
    <x v="1"/>
    <x v="0"/>
    <s v="LUAL"/>
    <s v="D"/>
    <x v="1"/>
    <n v="1"/>
  </r>
  <r>
    <s v="MBB10_Burn_Milagra"/>
    <x v="1"/>
    <x v="0"/>
    <x v="0"/>
    <s v="LUAL"/>
    <s v="D"/>
    <x v="2"/>
    <n v="6"/>
  </r>
  <r>
    <s v="MBB10_Burn_Milagra"/>
    <x v="1"/>
    <x v="0"/>
    <x v="0"/>
    <s v="LUAL"/>
    <s v="D"/>
    <x v="0"/>
    <n v="5"/>
  </r>
  <r>
    <s v="MBB10_Control_Milagra"/>
    <x v="1"/>
    <x v="2"/>
    <x v="0"/>
    <s v="LUAL"/>
    <s v="D"/>
    <x v="0"/>
    <n v="5"/>
  </r>
  <r>
    <s v="MBB10_Mechanical_Milagra"/>
    <x v="1"/>
    <x v="1"/>
    <x v="0"/>
    <s v="LUAL"/>
    <s v="D"/>
    <x v="0"/>
    <n v="7"/>
  </r>
  <r>
    <s v="MBB2_Burn_Milagra"/>
    <x v="2"/>
    <x v="0"/>
    <x v="0"/>
    <s v="LUAL"/>
    <s v="D"/>
    <x v="1"/>
    <n v="1"/>
  </r>
  <r>
    <s v="MBB2_Burn_Milagra"/>
    <x v="2"/>
    <x v="0"/>
    <x v="0"/>
    <s v="LUAL"/>
    <s v="D"/>
    <x v="2"/>
    <n v="1"/>
  </r>
  <r>
    <s v="MBB2_Burn_Milagra"/>
    <x v="2"/>
    <x v="0"/>
    <x v="0"/>
    <s v="LUAL"/>
    <s v="D"/>
    <x v="0"/>
    <n v="4"/>
  </r>
  <r>
    <s v="MBB2_Burn_Milagra"/>
    <x v="2"/>
    <x v="0"/>
    <x v="0"/>
    <s v="LUVA"/>
    <s v="D"/>
    <x v="1"/>
    <n v="1"/>
  </r>
  <r>
    <s v="MBB2_Burn_Milagra"/>
    <x v="2"/>
    <x v="0"/>
    <x v="0"/>
    <s v="LUVA"/>
    <s v="D"/>
    <x v="2"/>
    <n v="1"/>
  </r>
  <r>
    <s v="MBB2_Burn_Milagra"/>
    <x v="2"/>
    <x v="0"/>
    <x v="0"/>
    <s v="LUVA"/>
    <s v="D"/>
    <x v="0"/>
    <n v="1"/>
  </r>
  <r>
    <s v="MBB2_Mechanical_Milagra"/>
    <x v="2"/>
    <x v="1"/>
    <x v="0"/>
    <s v="LUAL"/>
    <s v="D"/>
    <x v="0"/>
    <n v="10"/>
  </r>
  <r>
    <s v="MBB3_Burn_Milagra"/>
    <x v="3"/>
    <x v="0"/>
    <x v="0"/>
    <s v="LUAL"/>
    <s v="D"/>
    <x v="0"/>
    <n v="2"/>
  </r>
  <r>
    <s v="MBB3_Control_Milagra"/>
    <x v="3"/>
    <x v="2"/>
    <x v="0"/>
    <s v="LUAL"/>
    <s v="D"/>
    <x v="1"/>
    <n v="1"/>
  </r>
  <r>
    <s v="MBB3_Control_Milagra"/>
    <x v="3"/>
    <x v="2"/>
    <x v="0"/>
    <s v="LUAL"/>
    <s v="D"/>
    <x v="0"/>
    <n v="1"/>
  </r>
  <r>
    <s v="MBB3_Mechanical_Milagra"/>
    <x v="3"/>
    <x v="1"/>
    <x v="0"/>
    <s v="LUAL"/>
    <s v="D"/>
    <x v="0"/>
    <n v="3"/>
  </r>
  <r>
    <s v="MBB6_Burn_Marin"/>
    <x v="4"/>
    <x v="0"/>
    <x v="0"/>
    <s v="LUAL"/>
    <s v="D"/>
    <x v="0"/>
    <n v="3"/>
  </r>
  <r>
    <s v="MBB6_Control_Marin"/>
    <x v="4"/>
    <x v="2"/>
    <x v="0"/>
    <s v="LUAL"/>
    <s v="D"/>
    <x v="0"/>
    <n v="1"/>
  </r>
  <r>
    <s v="MBB6_Mechanical_Marin"/>
    <x v="4"/>
    <x v="1"/>
    <x v="0"/>
    <s v="LUAL"/>
    <s v="D"/>
    <x v="0"/>
    <n v="3"/>
  </r>
  <r>
    <s v="MBB7_Burn_Marin"/>
    <x v="5"/>
    <x v="0"/>
    <x v="0"/>
    <s v="LUAL"/>
    <s v="D"/>
    <x v="0"/>
    <n v="2"/>
  </r>
  <r>
    <s v="MBB7_Burn_Marin"/>
    <x v="5"/>
    <x v="0"/>
    <x v="0"/>
    <s v="LUVA"/>
    <s v="D"/>
    <x v="0"/>
    <n v="2"/>
  </r>
  <r>
    <s v="MBB7_Control_Marin"/>
    <x v="5"/>
    <x v="2"/>
    <x v="0"/>
    <s v="LUAL"/>
    <s v="D"/>
    <x v="2"/>
    <n v="1"/>
  </r>
  <r>
    <s v="MBB7_Control_Marin"/>
    <x v="5"/>
    <x v="2"/>
    <x v="0"/>
    <s v="LUAL"/>
    <s v="D"/>
    <x v="0"/>
    <n v="1"/>
  </r>
  <r>
    <s v="MBB7_Mechanical_Marin"/>
    <x v="5"/>
    <x v="1"/>
    <x v="0"/>
    <s v="LUAL"/>
    <s v="D"/>
    <x v="2"/>
    <n v="1"/>
  </r>
  <r>
    <s v="MBB7_Mechanical_Marin"/>
    <x v="5"/>
    <x v="1"/>
    <x v="0"/>
    <s v="LUAL"/>
    <s v="D"/>
    <x v="0"/>
    <n v="7"/>
  </r>
  <r>
    <s v="MBB8_Burn_Marin"/>
    <x v="6"/>
    <x v="0"/>
    <x v="0"/>
    <s v="LUAL"/>
    <s v="D"/>
    <x v="2"/>
    <n v="3"/>
  </r>
  <r>
    <s v="MBB8_Burn_Marin"/>
    <x v="6"/>
    <x v="0"/>
    <x v="0"/>
    <s v="LUAL"/>
    <s v="D"/>
    <x v="0"/>
    <n v="4"/>
  </r>
  <r>
    <s v="MBB8_Control_Marin"/>
    <x v="6"/>
    <x v="2"/>
    <x v="0"/>
    <s v="LUAL"/>
    <s v="D"/>
    <x v="0"/>
    <n v="2"/>
  </r>
  <r>
    <s v="MBB8_Mechanical_Marin"/>
    <x v="6"/>
    <x v="1"/>
    <x v="0"/>
    <s v="LUAL"/>
    <s v="D"/>
    <x v="2"/>
    <n v="2"/>
  </r>
  <r>
    <s v="MBB8_Mechanical_Marin"/>
    <x v="6"/>
    <x v="1"/>
    <x v="0"/>
    <s v="LUAL"/>
    <s v="D"/>
    <x v="0"/>
    <n v="11"/>
  </r>
  <r>
    <s v="MBB9_Burn_Marin"/>
    <x v="7"/>
    <x v="0"/>
    <x v="0"/>
    <s v="LUAL"/>
    <s v="D"/>
    <x v="0"/>
    <n v="4"/>
  </r>
  <r>
    <s v="MBB9_Control_Marin"/>
    <x v="7"/>
    <x v="2"/>
    <x v="0"/>
    <s v="LUAL"/>
    <s v="D"/>
    <x v="0"/>
    <n v="1"/>
  </r>
  <r>
    <s v="MBB1_Burn_Milagra"/>
    <x v="0"/>
    <x v="0"/>
    <x v="0"/>
    <s v="LUAL"/>
    <s v="L"/>
    <x v="2"/>
    <n v="25"/>
  </r>
  <r>
    <s v="MBB1_Burn_Milagra"/>
    <x v="0"/>
    <x v="0"/>
    <x v="0"/>
    <s v="LUAL"/>
    <s v="L"/>
    <x v="0"/>
    <n v="42"/>
  </r>
  <r>
    <s v="MBB1_Control_Milagra"/>
    <x v="0"/>
    <x v="2"/>
    <x v="0"/>
    <s v="LUAL"/>
    <s v="L"/>
    <x v="2"/>
    <n v="4"/>
  </r>
  <r>
    <s v="MBB1_Control_Milagra"/>
    <x v="0"/>
    <x v="2"/>
    <x v="0"/>
    <s v="LUAL"/>
    <s v="L"/>
    <x v="0"/>
    <n v="35"/>
  </r>
  <r>
    <s v="MBB1_Mechanical_Milagra"/>
    <x v="0"/>
    <x v="1"/>
    <x v="0"/>
    <s v="LUAL"/>
    <s v="L"/>
    <x v="2"/>
    <n v="15"/>
  </r>
  <r>
    <s v="MBB1_Mechanical_Milagra"/>
    <x v="0"/>
    <x v="1"/>
    <x v="0"/>
    <s v="LUAL"/>
    <s v="L"/>
    <x v="0"/>
    <n v="55"/>
  </r>
  <r>
    <s v="MBB10_Burn_Milagra"/>
    <x v="1"/>
    <x v="0"/>
    <x v="0"/>
    <s v="LUAL"/>
    <s v="L"/>
    <x v="2"/>
    <n v="119"/>
  </r>
  <r>
    <s v="MBB10_Burn_Milagra"/>
    <x v="1"/>
    <x v="0"/>
    <x v="0"/>
    <s v="LUAL"/>
    <s v="L"/>
    <x v="0"/>
    <n v="50"/>
  </r>
  <r>
    <s v="MBB10_Control_Milagra"/>
    <x v="1"/>
    <x v="2"/>
    <x v="0"/>
    <s v="LUAL"/>
    <s v="L"/>
    <x v="2"/>
    <n v="81"/>
  </r>
  <r>
    <s v="MBB10_Control_Milagra"/>
    <x v="1"/>
    <x v="2"/>
    <x v="0"/>
    <s v="LUAL"/>
    <s v="L"/>
    <x v="0"/>
    <n v="51"/>
  </r>
  <r>
    <s v="MBB10_Mechanical_Milagra"/>
    <x v="1"/>
    <x v="1"/>
    <x v="0"/>
    <s v="LUAL"/>
    <s v="L"/>
    <x v="2"/>
    <n v="24"/>
  </r>
  <r>
    <s v="MBB10_Mechanical_Milagra"/>
    <x v="1"/>
    <x v="1"/>
    <x v="0"/>
    <s v="LUAL"/>
    <s v="L"/>
    <x v="0"/>
    <n v="43"/>
  </r>
  <r>
    <s v="MBB2_Burn_Milagra"/>
    <x v="2"/>
    <x v="0"/>
    <x v="0"/>
    <s v="LUAL"/>
    <s v="L"/>
    <x v="2"/>
    <n v="18"/>
  </r>
  <r>
    <s v="MBB2_Burn_Milagra"/>
    <x v="2"/>
    <x v="0"/>
    <x v="0"/>
    <s v="LUAL"/>
    <s v="L"/>
    <x v="0"/>
    <n v="40"/>
  </r>
  <r>
    <s v="MBB2_Burn_Milagra"/>
    <x v="2"/>
    <x v="0"/>
    <x v="0"/>
    <s v="LUVA"/>
    <s v="L"/>
    <x v="0"/>
    <n v="5"/>
  </r>
  <r>
    <s v="MBB2_Mechanical_Milagra"/>
    <x v="2"/>
    <x v="1"/>
    <x v="0"/>
    <s v="LUAL"/>
    <s v="L"/>
    <x v="2"/>
    <n v="34"/>
  </r>
  <r>
    <s v="MBB2_Mechanical_Milagra"/>
    <x v="2"/>
    <x v="1"/>
    <x v="0"/>
    <s v="LUAL"/>
    <s v="L"/>
    <x v="0"/>
    <n v="61"/>
  </r>
  <r>
    <s v="MBB2_Mechanical_Milagra"/>
    <x v="2"/>
    <x v="1"/>
    <x v="0"/>
    <s v="LUVA"/>
    <s v="L"/>
    <x v="2"/>
    <n v="2"/>
  </r>
  <r>
    <s v="MBB2_Mechanical_Milagra"/>
    <x v="2"/>
    <x v="1"/>
    <x v="0"/>
    <s v="LUVA"/>
    <s v="L"/>
    <x v="0"/>
    <n v="11"/>
  </r>
  <r>
    <s v="MBB3_Burn_Milagra"/>
    <x v="3"/>
    <x v="0"/>
    <x v="0"/>
    <s v="LUAL"/>
    <s v="L"/>
    <x v="2"/>
    <n v="10"/>
  </r>
  <r>
    <s v="MBB3_Burn_Milagra"/>
    <x v="3"/>
    <x v="0"/>
    <x v="0"/>
    <s v="LUAL"/>
    <s v="L"/>
    <x v="0"/>
    <n v="41"/>
  </r>
  <r>
    <s v="MBB3_Control_Milagra"/>
    <x v="3"/>
    <x v="2"/>
    <x v="0"/>
    <s v="LUAL"/>
    <s v="L"/>
    <x v="0"/>
    <n v="17"/>
  </r>
  <r>
    <s v="MBB3_Mechanical_Milagra"/>
    <x v="3"/>
    <x v="1"/>
    <x v="0"/>
    <s v="LUAL"/>
    <s v="L"/>
    <x v="2"/>
    <n v="2"/>
  </r>
  <r>
    <s v="MBB3_Mechanical_Milagra"/>
    <x v="3"/>
    <x v="1"/>
    <x v="0"/>
    <s v="LUAL"/>
    <s v="L"/>
    <x v="0"/>
    <n v="31"/>
  </r>
  <r>
    <s v="MBB6_Burn_Marin"/>
    <x v="4"/>
    <x v="0"/>
    <x v="0"/>
    <s v="LUAL"/>
    <s v="L"/>
    <x v="2"/>
    <n v="2"/>
  </r>
  <r>
    <s v="MBB6_Burn_Marin"/>
    <x v="4"/>
    <x v="0"/>
    <x v="0"/>
    <s v="LUAL"/>
    <s v="L"/>
    <x v="0"/>
    <n v="10"/>
  </r>
  <r>
    <s v="MBB6_Control_Marin"/>
    <x v="4"/>
    <x v="2"/>
    <x v="0"/>
    <s v="LUAL"/>
    <s v="L"/>
    <x v="0"/>
    <n v="12"/>
  </r>
  <r>
    <s v="MBB6_Mechanical_Marin"/>
    <x v="4"/>
    <x v="1"/>
    <x v="0"/>
    <s v="LUAL"/>
    <s v="L"/>
    <x v="2"/>
    <n v="18"/>
  </r>
  <r>
    <s v="MBB6_Mechanical_Marin"/>
    <x v="4"/>
    <x v="1"/>
    <x v="0"/>
    <s v="LUAL"/>
    <s v="L"/>
    <x v="0"/>
    <n v="29"/>
  </r>
  <r>
    <s v="MBB7_Burn_Marin"/>
    <x v="5"/>
    <x v="0"/>
    <x v="0"/>
    <s v="LUAL"/>
    <s v="L"/>
    <x v="2"/>
    <n v="4"/>
  </r>
  <r>
    <s v="MBB7_Burn_Marin"/>
    <x v="5"/>
    <x v="0"/>
    <x v="0"/>
    <s v="LUAL"/>
    <s v="L"/>
    <x v="0"/>
    <n v="18"/>
  </r>
  <r>
    <s v="MBB7_Control_Marin"/>
    <x v="5"/>
    <x v="2"/>
    <x v="0"/>
    <s v="LUAL"/>
    <s v="L"/>
    <x v="2"/>
    <n v="2"/>
  </r>
  <r>
    <s v="MBB7_Control_Marin"/>
    <x v="5"/>
    <x v="2"/>
    <x v="0"/>
    <s v="LUAL"/>
    <s v="L"/>
    <x v="0"/>
    <n v="22"/>
  </r>
  <r>
    <s v="MBB7_Mechanical_Marin"/>
    <x v="5"/>
    <x v="1"/>
    <x v="0"/>
    <s v="LUAL"/>
    <s v="L"/>
    <x v="2"/>
    <n v="7"/>
  </r>
  <r>
    <s v="MBB7_Mechanical_Marin"/>
    <x v="5"/>
    <x v="1"/>
    <x v="0"/>
    <s v="LUAL"/>
    <s v="L"/>
    <x v="0"/>
    <n v="25"/>
  </r>
  <r>
    <s v="MBB8_Burn_Marin"/>
    <x v="6"/>
    <x v="0"/>
    <x v="0"/>
    <s v="LUAL"/>
    <s v="L"/>
    <x v="2"/>
    <n v="2"/>
  </r>
  <r>
    <s v="MBB8_Burn_Marin"/>
    <x v="6"/>
    <x v="0"/>
    <x v="0"/>
    <s v="LUAL"/>
    <s v="L"/>
    <x v="0"/>
    <n v="19"/>
  </r>
  <r>
    <s v="MBB8_Control_Marin"/>
    <x v="6"/>
    <x v="2"/>
    <x v="0"/>
    <s v="LUAL"/>
    <s v="L"/>
    <x v="0"/>
    <n v="19"/>
  </r>
  <r>
    <s v="MBB8_Mechanical_Marin"/>
    <x v="6"/>
    <x v="1"/>
    <x v="0"/>
    <s v="LUAL"/>
    <s v="L"/>
    <x v="2"/>
    <n v="2"/>
  </r>
  <r>
    <s v="MBB8_Mechanical_Marin"/>
    <x v="6"/>
    <x v="1"/>
    <x v="0"/>
    <s v="LUAL"/>
    <s v="L"/>
    <x v="0"/>
    <n v="11"/>
  </r>
  <r>
    <s v="MBB9_Burn_Marin"/>
    <x v="7"/>
    <x v="0"/>
    <x v="0"/>
    <s v="LUAL"/>
    <s v="L"/>
    <x v="2"/>
    <n v="3"/>
  </r>
  <r>
    <s v="MBB9_Burn_Marin"/>
    <x v="7"/>
    <x v="0"/>
    <x v="0"/>
    <s v="LUAL"/>
    <s v="L"/>
    <x v="0"/>
    <n v="18"/>
  </r>
  <r>
    <s v="MBB9_Control_Marin"/>
    <x v="7"/>
    <x v="2"/>
    <x v="0"/>
    <s v="LUAL"/>
    <s v="L"/>
    <x v="2"/>
    <n v="2"/>
  </r>
  <r>
    <s v="MBB9_Control_Marin"/>
    <x v="7"/>
    <x v="2"/>
    <x v="0"/>
    <s v="LUAL"/>
    <s v="L"/>
    <x v="0"/>
    <n v="34"/>
  </r>
  <r>
    <s v="MBB9_Mechanical_Marin"/>
    <x v="7"/>
    <x v="1"/>
    <x v="0"/>
    <s v="LUAL"/>
    <s v="L"/>
    <x v="2"/>
    <n v="2"/>
  </r>
  <r>
    <s v="MBB9_Mechanical_Marin"/>
    <x v="7"/>
    <x v="1"/>
    <x v="0"/>
    <s v="LUAL"/>
    <s v="L"/>
    <x v="0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s v="MBB1_Burn_Milagra"/>
    <x v="0"/>
    <x v="0"/>
    <x v="0"/>
    <s v="LUAL"/>
    <s v="D"/>
    <x v="0"/>
    <n v="2"/>
  </r>
  <r>
    <s v="MBB1_Control_Milagra"/>
    <x v="0"/>
    <x v="1"/>
    <x v="0"/>
    <s v="LUAL"/>
    <s v="D"/>
    <x v="0"/>
    <n v="7"/>
  </r>
  <r>
    <s v="MBB1_Mechanical_Milagra"/>
    <x v="0"/>
    <x v="2"/>
    <x v="0"/>
    <s v="LUAL"/>
    <s v="D"/>
    <x v="0"/>
    <n v="13"/>
  </r>
  <r>
    <s v="MBB10_Burn_Milagra"/>
    <x v="1"/>
    <x v="0"/>
    <x v="0"/>
    <s v="LUAL"/>
    <s v="D"/>
    <x v="0"/>
    <n v="8"/>
  </r>
  <r>
    <s v="MBB10_Control_Milagra"/>
    <x v="1"/>
    <x v="1"/>
    <x v="0"/>
    <s v="LUAL"/>
    <s v="D"/>
    <x v="0"/>
    <n v="9"/>
  </r>
  <r>
    <s v="MBB10_Control_Milagra"/>
    <x v="1"/>
    <x v="1"/>
    <x v="0"/>
    <s v="LUVA"/>
    <s v="D"/>
    <x v="0"/>
    <n v="1"/>
  </r>
  <r>
    <s v="MBB10_Mechanical_Milagra"/>
    <x v="1"/>
    <x v="2"/>
    <x v="0"/>
    <s v="LUAL"/>
    <s v="D"/>
    <x v="0"/>
    <n v="15"/>
  </r>
  <r>
    <s v="MBB2_Burn_Milagra"/>
    <x v="2"/>
    <x v="0"/>
    <x v="0"/>
    <s v="LUAL"/>
    <s v="D"/>
    <x v="0"/>
    <n v="1"/>
  </r>
  <r>
    <s v="MBB2_Burn_Milagra"/>
    <x v="2"/>
    <x v="0"/>
    <x v="0"/>
    <s v="LUVA"/>
    <s v="D"/>
    <x v="0"/>
    <n v="6"/>
  </r>
  <r>
    <s v="MBB2_Control_Milagra"/>
    <x v="2"/>
    <x v="1"/>
    <x v="0"/>
    <s v="LUAL"/>
    <s v="D"/>
    <x v="0"/>
    <n v="1"/>
  </r>
  <r>
    <s v="MBB2_Control_Milagra"/>
    <x v="2"/>
    <x v="1"/>
    <x v="0"/>
    <s v="LUVA"/>
    <s v="D"/>
    <x v="0"/>
    <n v="2"/>
  </r>
  <r>
    <s v="MBB2_Mechanical_Milagra"/>
    <x v="2"/>
    <x v="2"/>
    <x v="0"/>
    <s v="LUAL"/>
    <s v="D"/>
    <x v="0"/>
    <n v="14"/>
  </r>
  <r>
    <s v="MBB2_Mechanical_Milagra"/>
    <x v="2"/>
    <x v="2"/>
    <x v="0"/>
    <s v="LUVA"/>
    <s v="D"/>
    <x v="0"/>
    <n v="5"/>
  </r>
  <r>
    <s v="MBB3_Burn_Milagra"/>
    <x v="3"/>
    <x v="0"/>
    <x v="0"/>
    <s v="LUAL"/>
    <s v="D"/>
    <x v="0"/>
    <n v="2"/>
  </r>
  <r>
    <s v="MBB3_Control_Milagra"/>
    <x v="3"/>
    <x v="1"/>
    <x v="0"/>
    <s v="LUAL"/>
    <s v="D"/>
    <x v="0"/>
    <n v="1"/>
  </r>
  <r>
    <s v="MBB3_Mechanical_Milagra"/>
    <x v="3"/>
    <x v="2"/>
    <x v="0"/>
    <s v="LUAL"/>
    <s v="D"/>
    <x v="0"/>
    <n v="3"/>
  </r>
  <r>
    <s v="MBB6_Burn_Marin"/>
    <x v="4"/>
    <x v="0"/>
    <x v="0"/>
    <s v="LUAL"/>
    <s v="D"/>
    <x v="0"/>
    <n v="3"/>
  </r>
  <r>
    <s v="MBB6_Control_Marin"/>
    <x v="4"/>
    <x v="1"/>
    <x v="0"/>
    <s v="LUAL"/>
    <s v="D"/>
    <x v="0"/>
    <n v="3"/>
  </r>
  <r>
    <s v="MBB6_Mechanical_Marin"/>
    <x v="4"/>
    <x v="2"/>
    <x v="0"/>
    <s v="LUAL"/>
    <s v="D"/>
    <x v="0"/>
    <n v="21"/>
  </r>
  <r>
    <s v="MBB7_Burn_Marin"/>
    <x v="5"/>
    <x v="0"/>
    <x v="0"/>
    <s v="LUAL"/>
    <s v="D"/>
    <x v="0"/>
    <n v="5"/>
  </r>
  <r>
    <s v="MBB7_Control_Marin"/>
    <x v="5"/>
    <x v="1"/>
    <x v="0"/>
    <s v="LUAL"/>
    <s v="D"/>
    <x v="0"/>
    <n v="1"/>
  </r>
  <r>
    <s v="MBB7_Mechanical_Marin"/>
    <x v="5"/>
    <x v="2"/>
    <x v="0"/>
    <s v="LUAL"/>
    <s v="D"/>
    <x v="0"/>
    <n v="8"/>
  </r>
  <r>
    <s v="MBB8_Burn_Marin"/>
    <x v="6"/>
    <x v="0"/>
    <x v="0"/>
    <s v="LUAL"/>
    <s v="D"/>
    <x v="0"/>
    <n v="11"/>
  </r>
  <r>
    <s v="MBB8_Control_Marin"/>
    <x v="6"/>
    <x v="1"/>
    <x v="0"/>
    <s v="LUAL"/>
    <s v="D"/>
    <x v="0"/>
    <n v="7"/>
  </r>
  <r>
    <s v="MBB8_Mechanical_Marin"/>
    <x v="6"/>
    <x v="2"/>
    <x v="0"/>
    <s v="LUAL"/>
    <s v="D"/>
    <x v="0"/>
    <n v="7"/>
  </r>
  <r>
    <s v="MBB8_Mechanical_Marin"/>
    <x v="6"/>
    <x v="2"/>
    <x v="0"/>
    <s v="LUAL"/>
    <s v="D"/>
    <x v="1"/>
    <n v="1"/>
  </r>
  <r>
    <s v="MBB9_Burn_Marin"/>
    <x v="7"/>
    <x v="0"/>
    <x v="0"/>
    <s v="LUAL"/>
    <s v="D"/>
    <x v="0"/>
    <n v="2"/>
  </r>
  <r>
    <s v="MBB9_Control_Marin"/>
    <x v="7"/>
    <x v="1"/>
    <x v="0"/>
    <s v="LUAL"/>
    <s v="D"/>
    <x v="0"/>
    <n v="3"/>
  </r>
  <r>
    <s v="MBB9_Control_Marin"/>
    <x v="7"/>
    <x v="1"/>
    <x v="0"/>
    <s v="LUPIN"/>
    <s v="D"/>
    <x v="0"/>
    <n v="1"/>
  </r>
  <r>
    <s v="MBB1_Burn_Milagra"/>
    <x v="0"/>
    <x v="0"/>
    <x v="0"/>
    <s v="LUAL"/>
    <s v="L"/>
    <x v="1"/>
    <n v="43"/>
  </r>
  <r>
    <s v="MBB1_Control_Milagra"/>
    <x v="0"/>
    <x v="1"/>
    <x v="0"/>
    <s v="LUAL"/>
    <s v="L"/>
    <x v="2"/>
    <n v="1"/>
  </r>
  <r>
    <s v="MBB1_Control_Milagra"/>
    <x v="0"/>
    <x v="1"/>
    <x v="0"/>
    <s v="LUAL"/>
    <s v="L"/>
    <x v="1"/>
    <n v="35"/>
  </r>
  <r>
    <s v="MBB1_Mechanical_Milagra"/>
    <x v="0"/>
    <x v="2"/>
    <x v="0"/>
    <s v="LUAL"/>
    <s v="L"/>
    <x v="2"/>
    <n v="3"/>
  </r>
  <r>
    <s v="MBB1_Mechanical_Milagra"/>
    <x v="0"/>
    <x v="2"/>
    <x v="0"/>
    <s v="LUAL"/>
    <s v="L"/>
    <x v="1"/>
    <n v="57"/>
  </r>
  <r>
    <s v="MBB10_Burn_Milagra"/>
    <x v="1"/>
    <x v="0"/>
    <x v="0"/>
    <s v="LUAL"/>
    <s v="L"/>
    <x v="2"/>
    <n v="10"/>
  </r>
  <r>
    <s v="MBB10_Burn_Milagra"/>
    <x v="1"/>
    <x v="0"/>
    <x v="0"/>
    <s v="LUAL"/>
    <s v="L"/>
    <x v="1"/>
    <n v="56"/>
  </r>
  <r>
    <s v="MBB10_Control_Milagra"/>
    <x v="1"/>
    <x v="1"/>
    <x v="0"/>
    <s v="LUAL"/>
    <s v="L"/>
    <x v="2"/>
    <n v="2"/>
  </r>
  <r>
    <s v="MBB10_Control_Milagra"/>
    <x v="1"/>
    <x v="1"/>
    <x v="0"/>
    <s v="LUAL"/>
    <s v="L"/>
    <x v="1"/>
    <n v="53"/>
  </r>
  <r>
    <s v="MBB10_Mechanical_Milagra"/>
    <x v="1"/>
    <x v="2"/>
    <x v="0"/>
    <s v="LUAL"/>
    <s v="L"/>
    <x v="2"/>
    <n v="2"/>
  </r>
  <r>
    <s v="MBB10_Mechanical_Milagra"/>
    <x v="1"/>
    <x v="2"/>
    <x v="0"/>
    <s v="LUAL"/>
    <s v="L"/>
    <x v="1"/>
    <n v="48"/>
  </r>
  <r>
    <s v="MBB2_Burn_Milagra"/>
    <x v="2"/>
    <x v="0"/>
    <x v="0"/>
    <s v="LUAL"/>
    <s v="L"/>
    <x v="2"/>
    <n v="3"/>
  </r>
  <r>
    <s v="MBB2_Burn_Milagra"/>
    <x v="2"/>
    <x v="0"/>
    <x v="0"/>
    <s v="LUAL"/>
    <s v="L"/>
    <x v="1"/>
    <n v="44"/>
  </r>
  <r>
    <s v="MBB2_Burn_Milagra"/>
    <x v="2"/>
    <x v="0"/>
    <x v="0"/>
    <s v="LUVA"/>
    <s v="L"/>
    <x v="2"/>
    <n v="1"/>
  </r>
  <r>
    <s v="MBB2_Burn_Milagra"/>
    <x v="2"/>
    <x v="0"/>
    <x v="0"/>
    <s v="LUVA"/>
    <s v="L"/>
    <x v="1"/>
    <n v="6"/>
  </r>
  <r>
    <s v="MBB2_Control_Milagra"/>
    <x v="2"/>
    <x v="1"/>
    <x v="0"/>
    <s v="LUAL"/>
    <s v="L"/>
    <x v="2"/>
    <n v="1"/>
  </r>
  <r>
    <s v="MBB2_Control_Milagra"/>
    <x v="2"/>
    <x v="1"/>
    <x v="0"/>
    <s v="LUAL"/>
    <s v="L"/>
    <x v="1"/>
    <n v="25"/>
  </r>
  <r>
    <s v="MBB2_Control_Milagra"/>
    <x v="2"/>
    <x v="1"/>
    <x v="0"/>
    <s v="LUVA"/>
    <s v="L"/>
    <x v="2"/>
    <n v="4"/>
  </r>
  <r>
    <s v="MBB2_Control_Milagra"/>
    <x v="2"/>
    <x v="1"/>
    <x v="0"/>
    <s v="LUVA"/>
    <s v="L"/>
    <x v="1"/>
    <n v="33"/>
  </r>
  <r>
    <s v="MBB2_Mechanical_Milagra"/>
    <x v="2"/>
    <x v="2"/>
    <x v="0"/>
    <s v="LUAL"/>
    <s v="L"/>
    <x v="2"/>
    <n v="18"/>
  </r>
  <r>
    <s v="MBB2_Mechanical_Milagra"/>
    <x v="2"/>
    <x v="2"/>
    <x v="0"/>
    <s v="LUAL"/>
    <s v="L"/>
    <x v="1"/>
    <n v="54"/>
  </r>
  <r>
    <s v="MBB2_Mechanical_Milagra"/>
    <x v="2"/>
    <x v="2"/>
    <x v="0"/>
    <s v="LUVA"/>
    <s v="L"/>
    <x v="2"/>
    <n v="1"/>
  </r>
  <r>
    <s v="MBB2_Mechanical_Milagra"/>
    <x v="2"/>
    <x v="2"/>
    <x v="0"/>
    <s v="LUVA"/>
    <s v="L"/>
    <x v="1"/>
    <n v="10"/>
  </r>
  <r>
    <s v="MBB3_Burn_Milagra"/>
    <x v="3"/>
    <x v="0"/>
    <x v="0"/>
    <s v="LUAL"/>
    <s v="L"/>
    <x v="1"/>
    <n v="43"/>
  </r>
  <r>
    <s v="MBB3_Control_Milagra"/>
    <x v="3"/>
    <x v="1"/>
    <x v="0"/>
    <s v="LUAL"/>
    <s v="L"/>
    <x v="1"/>
    <n v="18"/>
  </r>
  <r>
    <s v="MBB3_Mechanical_Milagra"/>
    <x v="3"/>
    <x v="2"/>
    <x v="0"/>
    <s v="LUAL"/>
    <s v="L"/>
    <x v="1"/>
    <n v="34"/>
  </r>
  <r>
    <s v="MBB6_Burn_Marin"/>
    <x v="4"/>
    <x v="0"/>
    <x v="0"/>
    <s v="LUAL"/>
    <s v="L"/>
    <x v="1"/>
    <n v="13"/>
  </r>
  <r>
    <s v="MBB6_Control_Marin"/>
    <x v="4"/>
    <x v="1"/>
    <x v="0"/>
    <s v="LUAL"/>
    <s v="L"/>
    <x v="1"/>
    <n v="13"/>
  </r>
  <r>
    <s v="MBB6_Mechanical_Marin"/>
    <x v="4"/>
    <x v="2"/>
    <x v="0"/>
    <s v="LUAL"/>
    <s v="L"/>
    <x v="1"/>
    <n v="32"/>
  </r>
  <r>
    <s v="MBB7_Burn_Marin"/>
    <x v="5"/>
    <x v="0"/>
    <x v="0"/>
    <s v="LUAL"/>
    <s v="L"/>
    <x v="1"/>
    <n v="19"/>
  </r>
  <r>
    <s v="MBB7_Burn_Marin"/>
    <x v="5"/>
    <x v="0"/>
    <x v="0"/>
    <s v="LUVA"/>
    <s v="L"/>
    <x v="1"/>
    <n v="2"/>
  </r>
  <r>
    <s v="MBB7_Control_Marin"/>
    <x v="5"/>
    <x v="1"/>
    <x v="0"/>
    <s v="LUAL"/>
    <s v="L"/>
    <x v="2"/>
    <n v="1"/>
  </r>
  <r>
    <s v="MBB7_Control_Marin"/>
    <x v="5"/>
    <x v="1"/>
    <x v="0"/>
    <s v="LUAL"/>
    <s v="L"/>
    <x v="1"/>
    <n v="22"/>
  </r>
  <r>
    <s v="MBB7_Mechanical_Marin"/>
    <x v="5"/>
    <x v="2"/>
    <x v="0"/>
    <s v="LUAL"/>
    <s v="L"/>
    <x v="2"/>
    <n v="3"/>
  </r>
  <r>
    <s v="MBB7_Mechanical_Marin"/>
    <x v="5"/>
    <x v="2"/>
    <x v="0"/>
    <s v="LUAL"/>
    <s v="L"/>
    <x v="1"/>
    <n v="31"/>
  </r>
  <r>
    <s v="MBB8_Burn_Marin"/>
    <x v="6"/>
    <x v="0"/>
    <x v="0"/>
    <s v="LUAL"/>
    <s v="L"/>
    <x v="2"/>
    <n v="3"/>
  </r>
  <r>
    <s v="MBB8_Burn_Marin"/>
    <x v="6"/>
    <x v="0"/>
    <x v="0"/>
    <s v="LUAL"/>
    <s v="L"/>
    <x v="1"/>
    <n v="23"/>
  </r>
  <r>
    <s v="MBB8_Control_Marin"/>
    <x v="6"/>
    <x v="1"/>
    <x v="0"/>
    <s v="LUAL"/>
    <s v="L"/>
    <x v="1"/>
    <n v="21"/>
  </r>
  <r>
    <s v="MBB8_Mechanical_Marin"/>
    <x v="6"/>
    <x v="2"/>
    <x v="0"/>
    <s v="LUAL"/>
    <s v="L"/>
    <x v="2"/>
    <n v="3"/>
  </r>
  <r>
    <s v="MBB8_Mechanical_Marin"/>
    <x v="6"/>
    <x v="2"/>
    <x v="0"/>
    <s v="LUAL"/>
    <s v="L"/>
    <x v="1"/>
    <n v="20"/>
  </r>
  <r>
    <s v="MBB9_Burn_Marin"/>
    <x v="7"/>
    <x v="0"/>
    <x v="0"/>
    <s v="LUAL"/>
    <s v="L"/>
    <x v="1"/>
    <n v="21"/>
  </r>
  <r>
    <s v="MBB9_Control_Marin"/>
    <x v="7"/>
    <x v="1"/>
    <x v="0"/>
    <s v="LUAL"/>
    <s v="L"/>
    <x v="2"/>
    <n v="2"/>
  </r>
  <r>
    <s v="MBB9_Control_Marin"/>
    <x v="7"/>
    <x v="1"/>
    <x v="0"/>
    <s v="LUAL"/>
    <s v="L"/>
    <x v="1"/>
    <n v="35"/>
  </r>
  <r>
    <s v="MBB9_Mechanical_Marin"/>
    <x v="7"/>
    <x v="2"/>
    <x v="0"/>
    <s v="LUAL"/>
    <s v="L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6">
  <r>
    <s v="MBB1_Burn_Milagra"/>
    <x v="0"/>
    <x v="0"/>
    <x v="0"/>
    <s v="LUAL"/>
    <x v="0"/>
    <x v="0"/>
    <n v="7"/>
  </r>
  <r>
    <s v="MBB1_Burn_Milagra"/>
    <x v="0"/>
    <x v="0"/>
    <x v="0"/>
    <s v="LUAL"/>
    <x v="0"/>
    <x v="0"/>
    <n v="2"/>
  </r>
  <r>
    <s v="MBB1_Burn_Milagra"/>
    <x v="0"/>
    <x v="0"/>
    <x v="0"/>
    <s v="LUAL"/>
    <x v="0"/>
    <x v="0"/>
    <n v="8"/>
  </r>
  <r>
    <s v="MBB1_Burn_Milagra"/>
    <x v="0"/>
    <x v="0"/>
    <x v="0"/>
    <s v="LUAL"/>
    <x v="0"/>
    <x v="1"/>
    <n v="4"/>
  </r>
  <r>
    <s v="MBB1_Burn_Milagra"/>
    <x v="0"/>
    <x v="0"/>
    <x v="0"/>
    <s v="LUAL"/>
    <x v="0"/>
    <x v="1"/>
    <n v="2"/>
  </r>
  <r>
    <s v="MBB1_Burn_Milagra"/>
    <x v="0"/>
    <x v="0"/>
    <x v="0"/>
    <s v="LUAL"/>
    <x v="0"/>
    <x v="0"/>
    <n v="7"/>
  </r>
  <r>
    <s v="MBB1_Burn_Milagra"/>
    <x v="0"/>
    <x v="0"/>
    <x v="0"/>
    <s v="LUAL"/>
    <x v="0"/>
    <x v="0"/>
    <n v="1"/>
  </r>
  <r>
    <s v="MBB1_Burn_Milagra"/>
    <x v="0"/>
    <x v="0"/>
    <x v="0"/>
    <s v="LUVA"/>
    <x v="0"/>
    <x v="0"/>
    <n v="1"/>
  </r>
  <r>
    <s v="MBB1_Control_Milagra"/>
    <x v="0"/>
    <x v="1"/>
    <x v="0"/>
    <s v="LUAL"/>
    <x v="0"/>
    <x v="0"/>
    <n v="2"/>
  </r>
  <r>
    <s v="MBB1_Control_Milagra"/>
    <x v="0"/>
    <x v="1"/>
    <x v="0"/>
    <s v="LUAL"/>
    <x v="0"/>
    <x v="1"/>
    <n v="9"/>
  </r>
  <r>
    <s v="MBB1_Control_Milagra"/>
    <x v="0"/>
    <x v="1"/>
    <x v="0"/>
    <s v="LUAL"/>
    <x v="0"/>
    <x v="0"/>
    <n v="1"/>
  </r>
  <r>
    <s v="MBB1_Control_Milagra"/>
    <x v="0"/>
    <x v="1"/>
    <x v="0"/>
    <s v="LUAL"/>
    <x v="0"/>
    <x v="1"/>
    <n v="7"/>
  </r>
  <r>
    <s v="MBB1_Control_Milagra"/>
    <x v="0"/>
    <x v="1"/>
    <x v="0"/>
    <s v="LUAL"/>
    <x v="0"/>
    <x v="0"/>
    <n v="4"/>
  </r>
  <r>
    <s v="MBB1_Control_Milagra"/>
    <x v="0"/>
    <x v="1"/>
    <x v="0"/>
    <s v="LUAL"/>
    <x v="0"/>
    <x v="1"/>
    <n v="3"/>
  </r>
  <r>
    <s v="MBB1_Control_Milagra"/>
    <x v="0"/>
    <x v="1"/>
    <x v="0"/>
    <s v="LUAL"/>
    <x v="0"/>
    <x v="0"/>
    <n v="3"/>
  </r>
  <r>
    <s v="MBB1_Mechanical_Milagra"/>
    <x v="0"/>
    <x v="2"/>
    <x v="0"/>
    <s v="LUAL"/>
    <x v="0"/>
    <x v="0"/>
    <n v="5"/>
  </r>
  <r>
    <s v="MBB1_Mechanical_Milagra"/>
    <x v="0"/>
    <x v="2"/>
    <x v="0"/>
    <s v="LUAL"/>
    <x v="0"/>
    <x v="1"/>
    <n v="2"/>
  </r>
  <r>
    <s v="MBB1_Mechanical_Milagra"/>
    <x v="0"/>
    <x v="2"/>
    <x v="0"/>
    <s v="LUAL"/>
    <x v="0"/>
    <x v="0"/>
    <n v="5"/>
  </r>
  <r>
    <s v="MBB1_Mechanical_Milagra"/>
    <x v="0"/>
    <x v="2"/>
    <x v="0"/>
    <s v="LUAL"/>
    <x v="0"/>
    <x v="1"/>
    <n v="5"/>
  </r>
  <r>
    <s v="MBB1_Mechanical_Milagra"/>
    <x v="0"/>
    <x v="2"/>
    <x v="0"/>
    <s v="LUAL"/>
    <x v="0"/>
    <x v="0"/>
    <n v="4"/>
  </r>
  <r>
    <s v="MBB1_Mechanical_Milagra"/>
    <x v="0"/>
    <x v="2"/>
    <x v="0"/>
    <s v="LUAL"/>
    <x v="0"/>
    <x v="1"/>
    <n v="3"/>
  </r>
  <r>
    <s v="MBB1_Mechanical_Milagra"/>
    <x v="0"/>
    <x v="2"/>
    <x v="0"/>
    <s v="LUAL"/>
    <x v="0"/>
    <x v="0"/>
    <n v="1"/>
  </r>
  <r>
    <s v="MBB10_Burn_Milagra"/>
    <x v="1"/>
    <x v="0"/>
    <x v="0"/>
    <s v="LUAL"/>
    <x v="0"/>
    <x v="1"/>
    <n v="1"/>
  </r>
  <r>
    <s v="MBB10_Burn_Milagra"/>
    <x v="1"/>
    <x v="0"/>
    <x v="0"/>
    <s v="LUAL"/>
    <x v="0"/>
    <x v="0"/>
    <n v="14"/>
  </r>
  <r>
    <s v="MBB10_Burn_Milagra"/>
    <x v="1"/>
    <x v="0"/>
    <x v="0"/>
    <s v="LUAL"/>
    <x v="0"/>
    <x v="0"/>
    <n v="6"/>
  </r>
  <r>
    <s v="MBB10_Burn_Milagra"/>
    <x v="1"/>
    <x v="0"/>
    <x v="0"/>
    <s v="LUAL"/>
    <x v="0"/>
    <x v="1"/>
    <n v="2"/>
  </r>
  <r>
    <s v="MBB10_Burn_Milagra"/>
    <x v="1"/>
    <x v="0"/>
    <x v="0"/>
    <s v="LUAL"/>
    <x v="0"/>
    <x v="0"/>
    <n v="8"/>
  </r>
  <r>
    <s v="MBB10_Burn_Milagra"/>
    <x v="1"/>
    <x v="0"/>
    <x v="0"/>
    <s v="LUAL"/>
    <x v="0"/>
    <x v="1"/>
    <n v="1"/>
  </r>
  <r>
    <s v="MBB10_Burn_Milagra"/>
    <x v="1"/>
    <x v="0"/>
    <x v="0"/>
    <s v="LUAL"/>
    <x v="0"/>
    <x v="1"/>
    <n v="1"/>
  </r>
  <r>
    <s v="MBB10_Burn_Milagra"/>
    <x v="1"/>
    <x v="0"/>
    <x v="0"/>
    <s v="LUAL"/>
    <x v="0"/>
    <x v="0"/>
    <n v="4"/>
  </r>
  <r>
    <s v="MBB10_Burn_Milagra"/>
    <x v="1"/>
    <x v="0"/>
    <x v="0"/>
    <s v="LUAL"/>
    <x v="0"/>
    <x v="0"/>
    <n v="13"/>
  </r>
  <r>
    <s v="MBB10_Control_Milagra"/>
    <x v="1"/>
    <x v="1"/>
    <x v="0"/>
    <s v="LUAL"/>
    <x v="0"/>
    <x v="1"/>
    <n v="1"/>
  </r>
  <r>
    <s v="MBB10_Control_Milagra"/>
    <x v="1"/>
    <x v="1"/>
    <x v="0"/>
    <s v="LUAL"/>
    <x v="0"/>
    <x v="0"/>
    <n v="3"/>
  </r>
  <r>
    <s v="MBB10_Control_Milagra"/>
    <x v="1"/>
    <x v="1"/>
    <x v="0"/>
    <s v="LUAL"/>
    <x v="0"/>
    <x v="0"/>
    <n v="5"/>
  </r>
  <r>
    <s v="MBB10_Control_Milagra"/>
    <x v="1"/>
    <x v="1"/>
    <x v="0"/>
    <s v="LUAL"/>
    <x v="0"/>
    <x v="0"/>
    <n v="13"/>
  </r>
  <r>
    <s v="MBB10_Control_Milagra"/>
    <x v="1"/>
    <x v="1"/>
    <x v="0"/>
    <s v="LUAL"/>
    <x v="0"/>
    <x v="1"/>
    <n v="2"/>
  </r>
  <r>
    <s v="MBB10_Control_Milagra"/>
    <x v="1"/>
    <x v="1"/>
    <x v="0"/>
    <s v="LUAL"/>
    <x v="0"/>
    <x v="0"/>
    <n v="18"/>
  </r>
  <r>
    <s v="MBB10_Control_Milagra"/>
    <x v="1"/>
    <x v="1"/>
    <x v="0"/>
    <s v="LUAL"/>
    <x v="0"/>
    <x v="0"/>
    <n v="10"/>
  </r>
  <r>
    <s v="MBB10_Mechanical_Milagra"/>
    <x v="1"/>
    <x v="2"/>
    <x v="0"/>
    <s v="LUAL"/>
    <x v="0"/>
    <x v="0"/>
    <n v="9"/>
  </r>
  <r>
    <s v="MBB10_Mechanical_Milagra"/>
    <x v="1"/>
    <x v="2"/>
    <x v="0"/>
    <s v="LUAL"/>
    <x v="0"/>
    <x v="1"/>
    <n v="1"/>
  </r>
  <r>
    <s v="MBB10_Mechanical_Milagra"/>
    <x v="1"/>
    <x v="2"/>
    <x v="0"/>
    <s v="LUAL"/>
    <x v="0"/>
    <x v="0"/>
    <n v="13"/>
  </r>
  <r>
    <s v="MBB10_Mechanical_Milagra"/>
    <x v="1"/>
    <x v="2"/>
    <x v="0"/>
    <s v="LUAL"/>
    <x v="0"/>
    <x v="0"/>
    <n v="3"/>
  </r>
  <r>
    <s v="MBB10_Mechanical_Milagra"/>
    <x v="1"/>
    <x v="2"/>
    <x v="0"/>
    <s v="LUAL"/>
    <x v="0"/>
    <x v="0"/>
    <n v="7"/>
  </r>
  <r>
    <s v="MBB10_Mechanical_Milagra"/>
    <x v="1"/>
    <x v="2"/>
    <x v="0"/>
    <s v="LUAL"/>
    <x v="0"/>
    <x v="0"/>
    <n v="12"/>
  </r>
  <r>
    <s v="MBB2_Burn_Milagra"/>
    <x v="2"/>
    <x v="0"/>
    <x v="0"/>
    <s v="LUAL"/>
    <x v="0"/>
    <x v="0"/>
    <n v="6"/>
  </r>
  <r>
    <s v="MBB2_Burn_Milagra"/>
    <x v="2"/>
    <x v="0"/>
    <x v="0"/>
    <s v="LUAL"/>
    <x v="0"/>
    <x v="0"/>
    <n v="7"/>
  </r>
  <r>
    <s v="MBB2_Burn_Milagra"/>
    <x v="2"/>
    <x v="0"/>
    <x v="0"/>
    <s v="LUAL"/>
    <x v="0"/>
    <x v="1"/>
    <n v="2"/>
  </r>
  <r>
    <s v="MBB2_Burn_Milagra"/>
    <x v="2"/>
    <x v="0"/>
    <x v="0"/>
    <s v="LUAL"/>
    <x v="0"/>
    <x v="0"/>
    <n v="11"/>
  </r>
  <r>
    <s v="MBB2_Burn_Milagra"/>
    <x v="2"/>
    <x v="0"/>
    <x v="0"/>
    <s v="LUAL"/>
    <x v="0"/>
    <x v="1"/>
    <n v="3"/>
  </r>
  <r>
    <s v="MBB2_Burn_Milagra"/>
    <x v="2"/>
    <x v="0"/>
    <x v="0"/>
    <s v="LUAL"/>
    <x v="0"/>
    <x v="0"/>
    <n v="5"/>
  </r>
  <r>
    <s v="MBB2_Burn_Milagra"/>
    <x v="2"/>
    <x v="0"/>
    <x v="0"/>
    <s v="LUAL"/>
    <x v="0"/>
    <x v="0"/>
    <n v="8"/>
  </r>
  <r>
    <s v="MBB2_Burn_Milagra"/>
    <x v="2"/>
    <x v="0"/>
    <x v="0"/>
    <s v="LUVA"/>
    <x v="0"/>
    <x v="0"/>
    <n v="3"/>
  </r>
  <r>
    <s v="MBB2_Control_Milagra"/>
    <x v="2"/>
    <x v="1"/>
    <x v="0"/>
    <s v="LUAL"/>
    <x v="0"/>
    <x v="0"/>
    <n v="5"/>
  </r>
  <r>
    <s v="MBB2_Control_Milagra"/>
    <x v="2"/>
    <x v="1"/>
    <x v="0"/>
    <s v="LUAL"/>
    <x v="0"/>
    <x v="0"/>
    <n v="6"/>
  </r>
  <r>
    <s v="MBB2_Control_Milagra"/>
    <x v="2"/>
    <x v="1"/>
    <x v="0"/>
    <s v="LUAL"/>
    <x v="0"/>
    <x v="0"/>
    <n v="5"/>
  </r>
  <r>
    <s v="MBB2_Control_Milagra"/>
    <x v="2"/>
    <x v="1"/>
    <x v="0"/>
    <s v="LUAL"/>
    <x v="0"/>
    <x v="0"/>
    <n v="1"/>
  </r>
  <r>
    <s v="MBB2_Control_Milagra"/>
    <x v="2"/>
    <x v="1"/>
    <x v="0"/>
    <s v="LUAL"/>
    <x v="0"/>
    <x v="1"/>
    <n v="2"/>
  </r>
  <r>
    <s v="MBB2_Control_Milagra"/>
    <x v="2"/>
    <x v="1"/>
    <x v="0"/>
    <s v="LUAL"/>
    <x v="0"/>
    <x v="1"/>
    <n v="1"/>
  </r>
  <r>
    <s v="MBB2_Control_Milagra"/>
    <x v="2"/>
    <x v="1"/>
    <x v="0"/>
    <s v="LUAL"/>
    <x v="0"/>
    <x v="0"/>
    <n v="3"/>
  </r>
  <r>
    <s v="MBB2_Control_Milagra"/>
    <x v="2"/>
    <x v="1"/>
    <x v="0"/>
    <s v="LUAL"/>
    <x v="0"/>
    <x v="1"/>
    <n v="1"/>
  </r>
  <r>
    <s v="MBB2_Control_Milagra"/>
    <x v="2"/>
    <x v="1"/>
    <x v="0"/>
    <s v="LUVA"/>
    <x v="0"/>
    <x v="0"/>
    <n v="5"/>
  </r>
  <r>
    <s v="MBB2_Control_Milagra"/>
    <x v="2"/>
    <x v="1"/>
    <x v="0"/>
    <s v="LUVA"/>
    <x v="0"/>
    <x v="0"/>
    <n v="2"/>
  </r>
  <r>
    <s v="MBB2_Control_Milagra"/>
    <x v="2"/>
    <x v="1"/>
    <x v="0"/>
    <s v="LUVA"/>
    <x v="0"/>
    <x v="1"/>
    <n v="4"/>
  </r>
  <r>
    <s v="MBB2_Control_Milagra"/>
    <x v="2"/>
    <x v="1"/>
    <x v="0"/>
    <s v="LUVA"/>
    <x v="0"/>
    <x v="0"/>
    <n v="1"/>
  </r>
  <r>
    <s v="MBB2_Mechanical_Milagra"/>
    <x v="2"/>
    <x v="2"/>
    <x v="0"/>
    <s v="LUAL"/>
    <x v="0"/>
    <x v="0"/>
    <n v="11"/>
  </r>
  <r>
    <s v="MBB2_Mechanical_Milagra"/>
    <x v="2"/>
    <x v="2"/>
    <x v="0"/>
    <s v="LUAL"/>
    <x v="0"/>
    <x v="1"/>
    <n v="1"/>
  </r>
  <r>
    <s v="MBB2_Mechanical_Milagra"/>
    <x v="2"/>
    <x v="2"/>
    <x v="0"/>
    <s v="LUAL"/>
    <x v="0"/>
    <x v="1"/>
    <n v="1"/>
  </r>
  <r>
    <s v="MBB2_Mechanical_Milagra"/>
    <x v="2"/>
    <x v="2"/>
    <x v="0"/>
    <s v="LUAL"/>
    <x v="0"/>
    <x v="0"/>
    <n v="11"/>
  </r>
  <r>
    <s v="MBB2_Mechanical_Milagra"/>
    <x v="2"/>
    <x v="2"/>
    <x v="0"/>
    <s v="LUAL"/>
    <x v="0"/>
    <x v="1"/>
    <n v="1"/>
  </r>
  <r>
    <s v="MBB2_Mechanical_Milagra"/>
    <x v="2"/>
    <x v="2"/>
    <x v="0"/>
    <s v="LUAL"/>
    <x v="0"/>
    <x v="0"/>
    <n v="5"/>
  </r>
  <r>
    <s v="MBB2_Mechanical_Milagra"/>
    <x v="2"/>
    <x v="2"/>
    <x v="0"/>
    <s v="LUAL"/>
    <x v="0"/>
    <x v="0"/>
    <n v="8"/>
  </r>
  <r>
    <s v="MBB2_Mechanical_Milagra"/>
    <x v="2"/>
    <x v="2"/>
    <x v="0"/>
    <s v="LUAL"/>
    <x v="0"/>
    <x v="0"/>
    <n v="2"/>
  </r>
  <r>
    <s v="MBB2_Mechanical_Milagra"/>
    <x v="2"/>
    <x v="2"/>
    <x v="0"/>
    <s v="LUAL"/>
    <x v="0"/>
    <x v="1"/>
    <n v="1"/>
  </r>
  <r>
    <s v="MBB3_Burn_Milagra"/>
    <x v="3"/>
    <x v="0"/>
    <x v="0"/>
    <s v="LUAL"/>
    <x v="0"/>
    <x v="0"/>
    <n v="8"/>
  </r>
  <r>
    <s v="MBB3_Burn_Milagra"/>
    <x v="3"/>
    <x v="0"/>
    <x v="0"/>
    <s v="LUAL"/>
    <x v="0"/>
    <x v="0"/>
    <n v="9"/>
  </r>
  <r>
    <s v="MBB3_Burn_Milagra"/>
    <x v="3"/>
    <x v="0"/>
    <x v="0"/>
    <s v="LUAL"/>
    <x v="0"/>
    <x v="0"/>
    <n v="5"/>
  </r>
  <r>
    <s v="MBB3_Burn_Milagra"/>
    <x v="3"/>
    <x v="0"/>
    <x v="0"/>
    <s v="LUAL"/>
    <x v="0"/>
    <x v="0"/>
    <n v="8"/>
  </r>
  <r>
    <s v="MBB3_Control_Milagra"/>
    <x v="3"/>
    <x v="1"/>
    <x v="0"/>
    <s v="LUAL"/>
    <x v="0"/>
    <x v="0"/>
    <n v="5"/>
  </r>
  <r>
    <s v="MBB3_Control_Milagra"/>
    <x v="3"/>
    <x v="1"/>
    <x v="0"/>
    <s v="LUAL"/>
    <x v="0"/>
    <x v="0"/>
    <n v="2"/>
  </r>
  <r>
    <s v="MBB3_Control_Milagra"/>
    <x v="3"/>
    <x v="1"/>
    <x v="0"/>
    <s v="LUAL"/>
    <x v="0"/>
    <x v="0"/>
    <n v="3"/>
  </r>
  <r>
    <s v="MBB3_Control_Milagra"/>
    <x v="3"/>
    <x v="1"/>
    <x v="0"/>
    <s v="LUAL"/>
    <x v="0"/>
    <x v="0"/>
    <n v="1"/>
  </r>
  <r>
    <s v="MBB3_Mechanical_Milagra"/>
    <x v="3"/>
    <x v="2"/>
    <x v="0"/>
    <s v="LUAL"/>
    <x v="0"/>
    <x v="0"/>
    <n v="5"/>
  </r>
  <r>
    <s v="MBB3_Mechanical_Milagra"/>
    <x v="3"/>
    <x v="2"/>
    <x v="0"/>
    <s v="LUAL"/>
    <x v="0"/>
    <x v="0"/>
    <n v="4"/>
  </r>
  <r>
    <s v="MBB3_Mechanical_Milagra"/>
    <x v="3"/>
    <x v="2"/>
    <x v="0"/>
    <s v="LUAL"/>
    <x v="0"/>
    <x v="0"/>
    <n v="5"/>
  </r>
  <r>
    <s v="MBB3_Mechanical_Milagra"/>
    <x v="3"/>
    <x v="2"/>
    <x v="0"/>
    <s v="LUAL"/>
    <x v="0"/>
    <x v="1"/>
    <n v="1"/>
  </r>
  <r>
    <s v="MBB3_Mechanical_Milagra"/>
    <x v="3"/>
    <x v="2"/>
    <x v="0"/>
    <s v="LUAL"/>
    <x v="0"/>
    <x v="0"/>
    <n v="8"/>
  </r>
  <r>
    <s v="MBB6_Burn_Marin"/>
    <x v="4"/>
    <x v="0"/>
    <x v="0"/>
    <s v="LUAL"/>
    <x v="0"/>
    <x v="1"/>
    <n v="1"/>
  </r>
  <r>
    <s v="MBB6_Burn_Marin"/>
    <x v="4"/>
    <x v="0"/>
    <x v="0"/>
    <s v="LUAL"/>
    <x v="0"/>
    <x v="1"/>
    <n v="2"/>
  </r>
  <r>
    <s v="MBB6_Burn_Marin"/>
    <x v="4"/>
    <x v="0"/>
    <x v="0"/>
    <s v="LUAL"/>
    <x v="0"/>
    <x v="0"/>
    <n v="1"/>
  </r>
  <r>
    <s v="MBB6_Burn_Marin"/>
    <x v="4"/>
    <x v="0"/>
    <x v="0"/>
    <s v="LUAL"/>
    <x v="0"/>
    <x v="0"/>
    <n v="6"/>
  </r>
  <r>
    <s v="MBB6_Burn_Marin"/>
    <x v="4"/>
    <x v="0"/>
    <x v="0"/>
    <s v="LUAL"/>
    <x v="0"/>
    <x v="0"/>
    <n v="2"/>
  </r>
  <r>
    <s v="MBB6_Burn_Marin"/>
    <x v="4"/>
    <x v="0"/>
    <x v="0"/>
    <s v="LUAL"/>
    <x v="0"/>
    <x v="0"/>
    <n v="2"/>
  </r>
  <r>
    <s v="MBB6_Control_Marin"/>
    <x v="4"/>
    <x v="1"/>
    <x v="0"/>
    <s v="LUAL"/>
    <x v="0"/>
    <x v="0"/>
    <n v="2"/>
  </r>
  <r>
    <s v="MBB6_Control_Marin"/>
    <x v="4"/>
    <x v="1"/>
    <x v="0"/>
    <s v="LUAL"/>
    <x v="0"/>
    <x v="0"/>
    <n v="4"/>
  </r>
  <r>
    <s v="MBB6_Control_Marin"/>
    <x v="4"/>
    <x v="1"/>
    <x v="0"/>
    <s v="LUAL"/>
    <x v="0"/>
    <x v="1"/>
    <n v="3"/>
  </r>
  <r>
    <s v="MBB6_Control_Marin"/>
    <x v="4"/>
    <x v="1"/>
    <x v="0"/>
    <s v="LUAL"/>
    <x v="0"/>
    <x v="0"/>
    <n v="6"/>
  </r>
  <r>
    <s v="MBB6_Control_Marin"/>
    <x v="4"/>
    <x v="1"/>
    <x v="0"/>
    <s v="LUAL"/>
    <x v="0"/>
    <x v="0"/>
    <n v="2"/>
  </r>
  <r>
    <s v="MBB6_Mechanical_Marin"/>
    <x v="4"/>
    <x v="2"/>
    <x v="0"/>
    <s v="LUAL"/>
    <x v="0"/>
    <x v="1"/>
    <n v="1"/>
  </r>
  <r>
    <s v="MBB6_Mechanical_Marin"/>
    <x v="4"/>
    <x v="2"/>
    <x v="0"/>
    <s v="LUAL"/>
    <x v="0"/>
    <x v="0"/>
    <n v="2"/>
  </r>
  <r>
    <s v="MBB6_Mechanical_Marin"/>
    <x v="4"/>
    <x v="2"/>
    <x v="0"/>
    <s v="LUAL"/>
    <x v="0"/>
    <x v="0"/>
    <n v="5"/>
  </r>
  <r>
    <s v="MBB6_Mechanical_Marin"/>
    <x v="4"/>
    <x v="2"/>
    <x v="0"/>
    <s v="LUAL"/>
    <x v="0"/>
    <x v="1"/>
    <n v="1"/>
  </r>
  <r>
    <s v="MBB6_Mechanical_Marin"/>
    <x v="4"/>
    <x v="2"/>
    <x v="0"/>
    <s v="LUAL"/>
    <x v="0"/>
    <x v="1"/>
    <n v="1"/>
  </r>
  <r>
    <s v="MBB6_Mechanical_Marin"/>
    <x v="4"/>
    <x v="2"/>
    <x v="0"/>
    <s v="LUAL"/>
    <x v="0"/>
    <x v="0"/>
    <n v="6"/>
  </r>
  <r>
    <s v="MBB6_Mechanical_Marin"/>
    <x v="4"/>
    <x v="2"/>
    <x v="0"/>
    <s v="LUAL"/>
    <x v="0"/>
    <x v="0"/>
    <n v="6"/>
  </r>
  <r>
    <s v="MBB6_Mechanical_Marin"/>
    <x v="4"/>
    <x v="2"/>
    <x v="0"/>
    <s v="LUAL"/>
    <x v="0"/>
    <x v="0"/>
    <n v="15"/>
  </r>
  <r>
    <s v="MBB7_Burn_Marin"/>
    <x v="5"/>
    <x v="0"/>
    <x v="0"/>
    <s v="LUAL"/>
    <x v="0"/>
    <x v="0"/>
    <n v="2"/>
  </r>
  <r>
    <s v="MBB7_Burn_Marin"/>
    <x v="5"/>
    <x v="0"/>
    <x v="0"/>
    <s v="LUAL"/>
    <x v="0"/>
    <x v="0"/>
    <n v="2"/>
  </r>
  <r>
    <s v="MBB7_Burn_Marin"/>
    <x v="5"/>
    <x v="0"/>
    <x v="0"/>
    <s v="LUAL"/>
    <x v="0"/>
    <x v="0"/>
    <n v="3"/>
  </r>
  <r>
    <s v="MBB7_Burn_Marin"/>
    <x v="5"/>
    <x v="0"/>
    <x v="0"/>
    <s v="LUAL"/>
    <x v="0"/>
    <x v="0"/>
    <n v="4"/>
  </r>
  <r>
    <s v="MBB7_Burn_Marin"/>
    <x v="5"/>
    <x v="0"/>
    <x v="0"/>
    <s v="LUAL"/>
    <x v="0"/>
    <x v="0"/>
    <n v="3"/>
  </r>
  <r>
    <s v="MBB7_Control_Marin"/>
    <x v="5"/>
    <x v="1"/>
    <x v="0"/>
    <s v="LUAL"/>
    <x v="0"/>
    <x v="0"/>
    <n v="5"/>
  </r>
  <r>
    <s v="MBB7_Control_Marin"/>
    <x v="5"/>
    <x v="1"/>
    <x v="0"/>
    <s v="LUAL"/>
    <x v="0"/>
    <x v="0"/>
    <n v="3"/>
  </r>
  <r>
    <s v="MBB7_Control_Marin"/>
    <x v="5"/>
    <x v="1"/>
    <x v="0"/>
    <s v="LUAL"/>
    <x v="0"/>
    <x v="0"/>
    <n v="9"/>
  </r>
  <r>
    <s v="MBB7_Mechanical_Marin"/>
    <x v="5"/>
    <x v="2"/>
    <x v="0"/>
    <s v="LUAL"/>
    <x v="0"/>
    <x v="0"/>
    <n v="18"/>
  </r>
  <r>
    <s v="MBB7_Mechanical_Marin"/>
    <x v="5"/>
    <x v="2"/>
    <x v="0"/>
    <s v="LUAL"/>
    <x v="0"/>
    <x v="0"/>
    <n v="1"/>
  </r>
  <r>
    <s v="MBB7_Mechanical_Marin"/>
    <x v="5"/>
    <x v="2"/>
    <x v="0"/>
    <s v="LUAL"/>
    <x v="0"/>
    <x v="0"/>
    <n v="5"/>
  </r>
  <r>
    <s v="MBB7_Mechanical_Marin"/>
    <x v="5"/>
    <x v="2"/>
    <x v="0"/>
    <s v="LUAL"/>
    <x v="0"/>
    <x v="0"/>
    <n v="1"/>
  </r>
  <r>
    <s v="MBB7_Mechanical_Marin"/>
    <x v="5"/>
    <x v="2"/>
    <x v="0"/>
    <s v="LUAL"/>
    <x v="0"/>
    <x v="0"/>
    <n v="12"/>
  </r>
  <r>
    <s v="MBB8_Burn_Marin"/>
    <x v="6"/>
    <x v="0"/>
    <x v="0"/>
    <s v="LUAL"/>
    <x v="0"/>
    <x v="0"/>
    <n v="2"/>
  </r>
  <r>
    <s v="MBB8_Burn_Marin"/>
    <x v="6"/>
    <x v="0"/>
    <x v="0"/>
    <s v="LUAL"/>
    <x v="0"/>
    <x v="0"/>
    <n v="6"/>
  </r>
  <r>
    <s v="MBB8_Burn_Marin"/>
    <x v="6"/>
    <x v="0"/>
    <x v="0"/>
    <s v="LUAL"/>
    <x v="0"/>
    <x v="1"/>
    <n v="2"/>
  </r>
  <r>
    <s v="MBB8_Burn_Marin"/>
    <x v="6"/>
    <x v="0"/>
    <x v="0"/>
    <s v="LUAL"/>
    <x v="0"/>
    <x v="0"/>
    <n v="7"/>
  </r>
  <r>
    <s v="MBB8_Burn_Marin"/>
    <x v="6"/>
    <x v="0"/>
    <x v="0"/>
    <s v="LUAL"/>
    <x v="0"/>
    <x v="0"/>
    <n v="3"/>
  </r>
  <r>
    <s v="MBB8_Burn_Marin"/>
    <x v="6"/>
    <x v="0"/>
    <x v="0"/>
    <s v="LUAL"/>
    <x v="0"/>
    <x v="0"/>
    <n v="5"/>
  </r>
  <r>
    <s v="MBB8_Control_Marin"/>
    <x v="6"/>
    <x v="1"/>
    <x v="0"/>
    <s v="LUAL"/>
    <x v="0"/>
    <x v="0"/>
    <n v="1"/>
  </r>
  <r>
    <s v="MBB8_Control_Marin"/>
    <x v="6"/>
    <x v="1"/>
    <x v="0"/>
    <s v="LUAL"/>
    <x v="0"/>
    <x v="0"/>
    <n v="10"/>
  </r>
  <r>
    <s v="MBB8_Control_Marin"/>
    <x v="6"/>
    <x v="1"/>
    <x v="0"/>
    <s v="LUAL"/>
    <x v="0"/>
    <x v="0"/>
    <n v="4"/>
  </r>
  <r>
    <s v="MBB8_Control_Marin"/>
    <x v="6"/>
    <x v="1"/>
    <x v="0"/>
    <s v="LUAL"/>
    <x v="0"/>
    <x v="1"/>
    <n v="1"/>
  </r>
  <r>
    <s v="MBB8_Control_Marin"/>
    <x v="6"/>
    <x v="1"/>
    <x v="0"/>
    <s v="LUAL"/>
    <x v="0"/>
    <x v="0"/>
    <n v="1"/>
  </r>
  <r>
    <s v="MBB8_Mechanical_Marin"/>
    <x v="6"/>
    <x v="2"/>
    <x v="0"/>
    <s v="LUAL"/>
    <x v="0"/>
    <x v="1"/>
    <n v="1"/>
  </r>
  <r>
    <s v="MBB8_Mechanical_Marin"/>
    <x v="6"/>
    <x v="2"/>
    <x v="0"/>
    <s v="LUAL"/>
    <x v="0"/>
    <x v="0"/>
    <n v="4"/>
  </r>
  <r>
    <s v="MBB8_Mechanical_Marin"/>
    <x v="6"/>
    <x v="2"/>
    <x v="0"/>
    <s v="LUAL"/>
    <x v="0"/>
    <x v="0"/>
    <n v="4"/>
  </r>
  <r>
    <s v="MBB8_Mechanical_Marin"/>
    <x v="6"/>
    <x v="2"/>
    <x v="0"/>
    <s v="LUAL"/>
    <x v="0"/>
    <x v="0"/>
    <n v="1"/>
  </r>
  <r>
    <s v="MBB9_Burn_Marin"/>
    <x v="7"/>
    <x v="0"/>
    <x v="0"/>
    <s v="LUAL"/>
    <x v="0"/>
    <x v="0"/>
    <n v="7"/>
  </r>
  <r>
    <s v="MBB9_Burn_Marin"/>
    <x v="7"/>
    <x v="0"/>
    <x v="0"/>
    <s v="LUAL"/>
    <x v="0"/>
    <x v="0"/>
    <n v="5"/>
  </r>
  <r>
    <s v="MBB9_Burn_Marin"/>
    <x v="7"/>
    <x v="0"/>
    <x v="0"/>
    <s v="LUAL"/>
    <x v="0"/>
    <x v="1"/>
    <n v="1"/>
  </r>
  <r>
    <s v="MBB9_Burn_Marin"/>
    <x v="7"/>
    <x v="0"/>
    <x v="0"/>
    <s v="LUAL"/>
    <x v="0"/>
    <x v="0"/>
    <n v="2"/>
  </r>
  <r>
    <s v="MBB9_Burn_Marin"/>
    <x v="7"/>
    <x v="0"/>
    <x v="0"/>
    <s v="LUAL"/>
    <x v="0"/>
    <x v="0"/>
    <n v="9"/>
  </r>
  <r>
    <s v="MBB9_Burn_Marin"/>
    <x v="7"/>
    <x v="0"/>
    <x v="0"/>
    <s v="LUAL"/>
    <x v="0"/>
    <x v="0"/>
    <n v="3"/>
  </r>
  <r>
    <s v="MBB9_Control_Marin"/>
    <x v="7"/>
    <x v="1"/>
    <x v="0"/>
    <s v="LUAL"/>
    <x v="0"/>
    <x v="0"/>
    <n v="10"/>
  </r>
  <r>
    <s v="MBB9_Control_Marin"/>
    <x v="7"/>
    <x v="1"/>
    <x v="0"/>
    <s v="LUAL"/>
    <x v="0"/>
    <x v="0"/>
    <n v="12"/>
  </r>
  <r>
    <s v="MBB9_Control_Marin"/>
    <x v="7"/>
    <x v="1"/>
    <x v="0"/>
    <s v="LUAL"/>
    <x v="0"/>
    <x v="0"/>
    <n v="3"/>
  </r>
  <r>
    <s v="MBB9_Control_Marin"/>
    <x v="7"/>
    <x v="1"/>
    <x v="0"/>
    <s v="LUAL"/>
    <x v="0"/>
    <x v="0"/>
    <n v="2"/>
  </r>
  <r>
    <s v="MBB9_Control_Marin"/>
    <x v="7"/>
    <x v="1"/>
    <x v="0"/>
    <s v="LUAL"/>
    <x v="0"/>
    <x v="0"/>
    <n v="2"/>
  </r>
  <r>
    <s v="MBB9_Mechanical_Marin"/>
    <x v="7"/>
    <x v="2"/>
    <x v="0"/>
    <s v="LUAL"/>
    <x v="0"/>
    <x v="0"/>
    <n v="2"/>
  </r>
  <r>
    <s v="MBB9_Mechanical_Marin"/>
    <x v="7"/>
    <x v="2"/>
    <x v="0"/>
    <s v="LUAL"/>
    <x v="0"/>
    <x v="0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s v="MBB1_Burn_Milagra"/>
    <x v="0"/>
    <x v="0"/>
    <x v="0"/>
    <s v="LUPIN"/>
    <s v="L"/>
    <x v="0"/>
    <n v="9"/>
  </r>
  <r>
    <s v="MBB1_Burn_Milagra"/>
    <x v="0"/>
    <x v="0"/>
    <x v="0"/>
    <s v="LUPIN"/>
    <s v="L"/>
    <x v="1"/>
    <n v="35"/>
  </r>
  <r>
    <s v="MBB1_Control_Milagra"/>
    <x v="0"/>
    <x v="1"/>
    <x v="0"/>
    <s v="LUPIN"/>
    <s v="L"/>
    <x v="0"/>
    <n v="13"/>
  </r>
  <r>
    <s v="MBB1_Control_Milagra"/>
    <x v="0"/>
    <x v="1"/>
    <x v="0"/>
    <s v="LUPIN"/>
    <s v="L"/>
    <x v="1"/>
    <n v="29"/>
  </r>
  <r>
    <s v="MBB1_Mechanical_Milagra"/>
    <x v="0"/>
    <x v="2"/>
    <x v="0"/>
    <s v="LUPIN"/>
    <s v="L"/>
    <x v="0"/>
    <n v="53"/>
  </r>
  <r>
    <s v="MBB1_Mechanical_Milagra"/>
    <x v="0"/>
    <x v="2"/>
    <x v="0"/>
    <s v="LUPIN"/>
    <s v="L"/>
    <x v="1"/>
    <n v="16"/>
  </r>
  <r>
    <s v="MBB2_Burn_Milagra"/>
    <x v="1"/>
    <x v="0"/>
    <x v="0"/>
    <s v="LUPIN"/>
    <s v="L"/>
    <x v="0"/>
    <n v="19"/>
  </r>
  <r>
    <s v="MBB2_Burn_Milagra"/>
    <x v="1"/>
    <x v="0"/>
    <x v="0"/>
    <s v="LUPIN"/>
    <s v="L"/>
    <x v="1"/>
    <n v="37"/>
  </r>
  <r>
    <s v="MBB2_Control_Milagra"/>
    <x v="1"/>
    <x v="1"/>
    <x v="0"/>
    <s v="LUPIN"/>
    <s v="L"/>
    <x v="0"/>
    <n v="22"/>
  </r>
  <r>
    <s v="MBB2_Control_Milagra"/>
    <x v="1"/>
    <x v="1"/>
    <x v="0"/>
    <s v="LUPIN"/>
    <s v="L"/>
    <x v="1"/>
    <n v="35"/>
  </r>
  <r>
    <s v="MBB2_Mechanical_Milagra"/>
    <x v="1"/>
    <x v="2"/>
    <x v="0"/>
    <s v="LUPIN"/>
    <s v="L"/>
    <x v="0"/>
    <n v="53"/>
  </r>
  <r>
    <s v="MBB2_Mechanical_Milagra"/>
    <x v="1"/>
    <x v="2"/>
    <x v="0"/>
    <s v="LUPIN"/>
    <s v="L"/>
    <x v="1"/>
    <n v="28"/>
  </r>
  <r>
    <s v="MBB3_Control_Milagra"/>
    <x v="2"/>
    <x v="1"/>
    <x v="0"/>
    <s v="LUPIN"/>
    <s v="L"/>
    <x v="0"/>
    <n v="0"/>
  </r>
  <r>
    <s v="MBB3_Burn_Milagra"/>
    <x v="2"/>
    <x v="0"/>
    <x v="0"/>
    <s v="LUPIN"/>
    <s v="L"/>
    <x v="0"/>
    <n v="11"/>
  </r>
  <r>
    <s v="MBB3_Burn_Milagra"/>
    <x v="2"/>
    <x v="0"/>
    <x v="0"/>
    <s v="LUPIN"/>
    <s v="L"/>
    <x v="1"/>
    <n v="33"/>
  </r>
  <r>
    <s v="MBB3_Control_Milagra"/>
    <x v="2"/>
    <x v="1"/>
    <x v="0"/>
    <s v="LUPIN"/>
    <s v="L"/>
    <x v="1"/>
    <n v="19"/>
  </r>
  <r>
    <s v="MBB3_Mechanical_Milagra"/>
    <x v="2"/>
    <x v="2"/>
    <x v="0"/>
    <s v="LUPIN"/>
    <s v="L"/>
    <x v="0"/>
    <n v="18"/>
  </r>
  <r>
    <s v="MBB3_Mechanical_Milagra"/>
    <x v="2"/>
    <x v="2"/>
    <x v="0"/>
    <s v="LUPIN"/>
    <s v="L"/>
    <x v="1"/>
    <n v="19"/>
  </r>
  <r>
    <s v="MBB6_Burn_Marin"/>
    <x v="3"/>
    <x v="0"/>
    <x v="0"/>
    <s v="LUPIN"/>
    <s v="L"/>
    <x v="0"/>
    <n v="6"/>
  </r>
  <r>
    <s v="MBB6_Burn_Marin"/>
    <x v="3"/>
    <x v="0"/>
    <x v="0"/>
    <s v="LUPIN"/>
    <s v="L"/>
    <x v="1"/>
    <n v="8"/>
  </r>
  <r>
    <s v="MBB6_Control_Marin"/>
    <x v="3"/>
    <x v="1"/>
    <x v="0"/>
    <s v="LUPIN"/>
    <s v="L"/>
    <x v="0"/>
    <n v="1"/>
  </r>
  <r>
    <s v="MBB6_Control_Marin"/>
    <x v="3"/>
    <x v="1"/>
    <x v="0"/>
    <s v="LUPIN"/>
    <s v="L"/>
    <x v="1"/>
    <n v="15"/>
  </r>
  <r>
    <s v="MBB6_Mechanical_Marin"/>
    <x v="3"/>
    <x v="2"/>
    <x v="0"/>
    <s v="LUPIN"/>
    <s v="L"/>
    <x v="0"/>
    <n v="28"/>
  </r>
  <r>
    <s v="MBB6_Mechanical_Marin"/>
    <x v="3"/>
    <x v="2"/>
    <x v="0"/>
    <s v="LUPIN"/>
    <s v="L"/>
    <x v="1"/>
    <n v="25"/>
  </r>
  <r>
    <s v="MBB7_Control_Marin"/>
    <x v="4"/>
    <x v="1"/>
    <x v="0"/>
    <s v="LUPIN"/>
    <s v="L"/>
    <x v="0"/>
    <n v="0"/>
  </r>
  <r>
    <s v="MBB7_Burn_Marin"/>
    <x v="4"/>
    <x v="0"/>
    <x v="0"/>
    <s v="LUPIN"/>
    <s v="L"/>
    <x v="0"/>
    <n v="9"/>
  </r>
  <r>
    <s v="MBB7_Burn_Marin"/>
    <x v="4"/>
    <x v="0"/>
    <x v="0"/>
    <s v="LUPIN"/>
    <s v="L"/>
    <x v="1"/>
    <n v="15"/>
  </r>
  <r>
    <s v="MBB7_Control_Marin"/>
    <x v="4"/>
    <x v="1"/>
    <x v="0"/>
    <s v="LUPIN"/>
    <s v="L"/>
    <x v="1"/>
    <n v="20"/>
  </r>
  <r>
    <s v="MBB7_Mechanical_Marin"/>
    <x v="4"/>
    <x v="2"/>
    <x v="0"/>
    <s v="LUPIN"/>
    <s v="L"/>
    <x v="0"/>
    <n v="18"/>
  </r>
  <r>
    <s v="MBB7_Mechanical_Marin"/>
    <x v="4"/>
    <x v="2"/>
    <x v="0"/>
    <s v="LUPIN"/>
    <s v="L"/>
    <x v="1"/>
    <n v="23"/>
  </r>
  <r>
    <s v="MBB8_Burn_Marin"/>
    <x v="5"/>
    <x v="0"/>
    <x v="0"/>
    <s v="LUPIN"/>
    <s v="L"/>
    <x v="0"/>
    <n v="13"/>
  </r>
  <r>
    <s v="MBB8_Burn_Marin"/>
    <x v="5"/>
    <x v="0"/>
    <x v="0"/>
    <s v="LUPIN"/>
    <s v="L"/>
    <x v="1"/>
    <n v="20"/>
  </r>
  <r>
    <s v="MBB8_Control_Marin"/>
    <x v="5"/>
    <x v="1"/>
    <x v="0"/>
    <s v="LUPIN"/>
    <s v="L"/>
    <x v="0"/>
    <n v="10"/>
  </r>
  <r>
    <s v="MBB8_Control_Marin"/>
    <x v="5"/>
    <x v="1"/>
    <x v="0"/>
    <s v="LUPIN"/>
    <s v="L"/>
    <x v="1"/>
    <n v="16"/>
  </r>
  <r>
    <s v="MBB8_Mechanical_Marin"/>
    <x v="5"/>
    <x v="2"/>
    <x v="0"/>
    <s v="LUPIN"/>
    <s v="L"/>
    <x v="0"/>
    <n v="19"/>
  </r>
  <r>
    <s v="MBB8_Mechanical_Marin"/>
    <x v="5"/>
    <x v="2"/>
    <x v="0"/>
    <s v="LUPIN"/>
    <s v="L"/>
    <x v="1"/>
    <n v="4"/>
  </r>
  <r>
    <s v="MBB9_Burn_Marin"/>
    <x v="6"/>
    <x v="0"/>
    <x v="0"/>
    <s v="LUPIN"/>
    <s v="L"/>
    <x v="1"/>
    <n v="23"/>
  </r>
  <r>
    <s v="MBB9_Control_Marin"/>
    <x v="6"/>
    <x v="1"/>
    <x v="0"/>
    <s v="LUPIN"/>
    <s v="L"/>
    <x v="0"/>
    <n v="2"/>
  </r>
  <r>
    <s v="MBB9_Control_Marin"/>
    <x v="6"/>
    <x v="1"/>
    <x v="0"/>
    <s v="LUPIN"/>
    <s v="L"/>
    <x v="1"/>
    <n v="36"/>
  </r>
  <r>
    <s v="MBB9_Burn_Marin"/>
    <x v="6"/>
    <x v="0"/>
    <x v="0"/>
    <s v="LUPIN"/>
    <s v="L"/>
    <x v="0"/>
    <n v="0"/>
  </r>
  <r>
    <s v="MBB9_Mechanical_Marin"/>
    <x v="6"/>
    <x v="2"/>
    <x v="0"/>
    <s v="LUPIN"/>
    <s v="L"/>
    <x v="0"/>
    <n v="2"/>
  </r>
  <r>
    <s v="MBB9_Mechanical_Marin"/>
    <x v="6"/>
    <x v="2"/>
    <x v="0"/>
    <s v="LUPIN"/>
    <s v="L"/>
    <x v="1"/>
    <n v="3"/>
  </r>
  <r>
    <s v="MBB10_Burn_Milagra"/>
    <x v="7"/>
    <x v="0"/>
    <x v="0"/>
    <s v="LUPIN"/>
    <s v="L"/>
    <x v="0"/>
    <n v="16"/>
  </r>
  <r>
    <s v="MBB10_Burn_Milagra"/>
    <x v="7"/>
    <x v="0"/>
    <x v="0"/>
    <s v="LUPIN"/>
    <s v="L"/>
    <x v="1"/>
    <n v="44"/>
  </r>
  <r>
    <s v="MBB10_Control_Milagra"/>
    <x v="7"/>
    <x v="1"/>
    <x v="0"/>
    <s v="LUPIN"/>
    <s v="L"/>
    <x v="0"/>
    <n v="12"/>
  </r>
  <r>
    <s v="MBB10_Control_Milagra"/>
    <x v="7"/>
    <x v="1"/>
    <x v="0"/>
    <s v="LUPIN"/>
    <s v="L"/>
    <x v="1"/>
    <n v="51"/>
  </r>
  <r>
    <s v="MBB10_Mechanical_Milagra"/>
    <x v="7"/>
    <x v="2"/>
    <x v="0"/>
    <s v="LUPIN"/>
    <s v="L"/>
    <x v="0"/>
    <n v="22"/>
  </r>
  <r>
    <s v="MBB10_Mechanical_Milagra"/>
    <x v="7"/>
    <x v="2"/>
    <x v="0"/>
    <s v="LUPIN"/>
    <s v="L"/>
    <x v="1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29" firstHeaderRow="1" firstDataRow="2" firstDataCol="3"/>
  <pivotFields count="8">
    <pivotField compact="0" outline="0" subtotalTop="0" showAll="0" includeNewItemsInFilter="1"/>
    <pivotField axis="axisRow" compact="0" outline="0" subtotalTop="0" showAll="0" includeNewItemsInFilter="1">
      <items count="9">
        <item x="0"/>
        <item x="2"/>
        <item x="3"/>
        <item x="4"/>
        <item x="5"/>
        <item x="6"/>
        <item x="7"/>
        <item x="1"/>
        <item t="default"/>
      </items>
    </pivotField>
    <pivotField axis="axisRow" compact="0" outline="0" subtotalTop="0" showAll="0" includeNewItemsInFilter="1">
      <items count="4">
        <item x="0"/>
        <item h="1" x="1"/>
        <item h="1" x="2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1"/>
    <field x="3"/>
    <field x="2"/>
  </rowFields>
  <rowItems count="25">
    <i>
      <x/>
      <x/>
      <x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/>
    </i>
    <i t="default" r="1">
      <x/>
    </i>
    <i t="default">
      <x v="2"/>
    </i>
    <i>
      <x v="3"/>
      <x/>
      <x/>
    </i>
    <i t="default" r="1">
      <x/>
    </i>
    <i t="default">
      <x v="3"/>
    </i>
    <i>
      <x v="4"/>
      <x/>
      <x/>
    </i>
    <i t="default" r="1">
      <x/>
    </i>
    <i t="default">
      <x v="4"/>
    </i>
    <i>
      <x v="5"/>
      <x/>
      <x/>
    </i>
    <i t="default" r="1">
      <x/>
    </i>
    <i t="default">
      <x v="5"/>
    </i>
    <i>
      <x v="6"/>
      <x/>
      <x/>
    </i>
    <i t="default" r="1">
      <x/>
    </i>
    <i t="default">
      <x v="6"/>
    </i>
    <i>
      <x v="7"/>
      <x/>
      <x/>
    </i>
    <i t="default" r="1">
      <x/>
    </i>
    <i t="default"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RowCount" fld="7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45" firstHeaderRow="1" firstDataRow="2" firstDataCol="3"/>
  <pivotFields count="8">
    <pivotField compact="0" outline="0" subtotalTop="0" showAll="0" includeNewItemsInFilter="1"/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3">
    <field x="1"/>
    <field x="3"/>
    <field x="2"/>
  </rowFields>
  <rowItems count="41">
    <i>
      <x/>
      <x/>
      <x/>
    </i>
    <i r="2">
      <x v="1"/>
    </i>
    <i r="2">
      <x v="2"/>
    </i>
    <i t="default" r="1">
      <x/>
    </i>
    <i t="default">
      <x/>
    </i>
    <i>
      <x v="1"/>
      <x/>
      <x/>
    </i>
    <i r="2">
      <x v="1"/>
    </i>
    <i r="2">
      <x v="2"/>
    </i>
    <i t="default" r="1">
      <x/>
    </i>
    <i t="default">
      <x v="1"/>
    </i>
    <i>
      <x v="2"/>
      <x/>
      <x/>
    </i>
    <i r="2">
      <x v="1"/>
    </i>
    <i r="2">
      <x v="2"/>
    </i>
    <i t="default" r="1">
      <x/>
    </i>
    <i t="default">
      <x v="2"/>
    </i>
    <i>
      <x v="3"/>
      <x/>
      <x/>
    </i>
    <i r="2">
      <x v="1"/>
    </i>
    <i r="2">
      <x v="2"/>
    </i>
    <i t="default" r="1">
      <x/>
    </i>
    <i t="default">
      <x v="3"/>
    </i>
    <i>
      <x v="4"/>
      <x/>
      <x/>
    </i>
    <i r="2">
      <x v="1"/>
    </i>
    <i r="2">
      <x v="2"/>
    </i>
    <i t="default" r="1">
      <x/>
    </i>
    <i t="default">
      <x v="4"/>
    </i>
    <i>
      <x v="5"/>
      <x/>
      <x/>
    </i>
    <i r="2">
      <x v="1"/>
    </i>
    <i r="2">
      <x v="2"/>
    </i>
    <i t="default" r="1">
      <x/>
    </i>
    <i t="default">
      <x v="5"/>
    </i>
    <i>
      <x v="6"/>
      <x/>
      <x/>
    </i>
    <i r="2">
      <x v="1"/>
    </i>
    <i r="2">
      <x v="2"/>
    </i>
    <i t="default" r="1">
      <x/>
    </i>
    <i t="default">
      <x v="6"/>
    </i>
    <i>
      <x v="7"/>
      <x/>
      <x/>
    </i>
    <i r="2">
      <x v="1"/>
    </i>
    <i r="2">
      <x v="2"/>
    </i>
    <i t="default" r="1">
      <x/>
    </i>
    <i t="default"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RowCount" fld="7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29" firstHeaderRow="1" firstDataRow="2" firstDataCol="3"/>
  <pivotFields count="8">
    <pivotField compact="0" outline="0" subtotalTop="0" showAll="0" includeNewItemsInFilter="1"/>
    <pivotField axis="axisRow" compact="0" outline="0" subtotalTop="0" showAll="0" includeNewItemsInFilter="1">
      <items count="9">
        <item x="0"/>
        <item x="2"/>
        <item x="3"/>
        <item x="4"/>
        <item x="5"/>
        <item x="6"/>
        <item x="7"/>
        <item x="1"/>
        <item t="default"/>
      </items>
    </pivotField>
    <pivotField axis="axisRow" compact="0" outline="0" subtotalTop="0" showAll="0" includeNewItemsInFilter="1">
      <items count="4">
        <item h="1" x="0"/>
        <item h="1" x="1"/>
        <item x="2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2"/>
        <item x="1"/>
        <item h="1" x="0"/>
        <item t="default"/>
      </items>
    </pivotField>
    <pivotField dataField="1" compact="0" outline="0" subtotalTop="0" showAll="0" includeNewItemsInFilter="1"/>
  </pivotFields>
  <rowFields count="3">
    <field x="1"/>
    <field x="3"/>
    <field x="2"/>
  </rowFields>
  <rowItems count="25">
    <i>
      <x/>
      <x/>
      <x v="2"/>
    </i>
    <i t="default" r="1">
      <x/>
    </i>
    <i t="default">
      <x/>
    </i>
    <i>
      <x v="1"/>
      <x/>
      <x v="2"/>
    </i>
    <i t="default" r="1">
      <x/>
    </i>
    <i t="default">
      <x v="1"/>
    </i>
    <i>
      <x v="2"/>
      <x/>
      <x v="2"/>
    </i>
    <i t="default" r="1">
      <x/>
    </i>
    <i t="default">
      <x v="2"/>
    </i>
    <i>
      <x v="3"/>
      <x/>
      <x v="2"/>
    </i>
    <i t="default" r="1">
      <x/>
    </i>
    <i t="default">
      <x v="3"/>
    </i>
    <i>
      <x v="4"/>
      <x/>
      <x v="2"/>
    </i>
    <i t="default" r="1">
      <x/>
    </i>
    <i t="default">
      <x v="4"/>
    </i>
    <i>
      <x v="5"/>
      <x/>
      <x v="2"/>
    </i>
    <i t="default" r="1">
      <x/>
    </i>
    <i t="default">
      <x v="5"/>
    </i>
    <i>
      <x v="6"/>
      <x/>
      <x v="2"/>
    </i>
    <i t="default" r="1">
      <x/>
    </i>
    <i t="default">
      <x v="6"/>
    </i>
    <i>
      <x v="7"/>
      <x/>
      <x v="2"/>
    </i>
    <i t="default" r="1">
      <x/>
    </i>
    <i t="default"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RowCount" fld="7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29" firstHeaderRow="1" firstDataRow="2" firstDataCol="3"/>
  <pivotFields count="8">
    <pivotField compact="0" outline="0" subtotalTop="0" showAll="0" includeNewItemsInFilter="1"/>
    <pivotField axis="axisRow" compact="0" outline="0" subtotalTop="0" showAll="0" includeNewItemsInFilter="1">
      <items count="9">
        <item x="0"/>
        <item x="2"/>
        <item x="3"/>
        <item x="4"/>
        <item x="5"/>
        <item x="6"/>
        <item x="7"/>
        <item x="1"/>
        <item t="default"/>
      </items>
    </pivotField>
    <pivotField axis="axisRow" compact="0" outline="0" subtotalTop="0" showAll="0" includeNewItemsInFilter="1">
      <items count="4">
        <item h="1" x="0"/>
        <item h="1" x="2"/>
        <item x="1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</pivotFields>
  <rowFields count="3">
    <field x="1"/>
    <field x="3"/>
    <field x="2"/>
  </rowFields>
  <rowItems count="25">
    <i>
      <x/>
      <x/>
      <x v="2"/>
    </i>
    <i t="default" r="1">
      <x/>
    </i>
    <i t="default">
      <x/>
    </i>
    <i>
      <x v="1"/>
      <x/>
      <x v="2"/>
    </i>
    <i t="default" r="1">
      <x/>
    </i>
    <i t="default">
      <x v="1"/>
    </i>
    <i>
      <x v="2"/>
      <x/>
      <x v="2"/>
    </i>
    <i t="default" r="1">
      <x/>
    </i>
    <i t="default">
      <x v="2"/>
    </i>
    <i>
      <x v="3"/>
      <x/>
      <x v="2"/>
    </i>
    <i t="default" r="1">
      <x/>
    </i>
    <i t="default">
      <x v="3"/>
    </i>
    <i>
      <x v="4"/>
      <x/>
      <x v="2"/>
    </i>
    <i t="default" r="1">
      <x/>
    </i>
    <i t="default">
      <x v="4"/>
    </i>
    <i>
      <x v="5"/>
      <x/>
      <x v="2"/>
    </i>
    <i t="default" r="1">
      <x/>
    </i>
    <i t="default">
      <x v="5"/>
    </i>
    <i>
      <x v="6"/>
      <x/>
      <x v="2"/>
    </i>
    <i t="default" r="1">
      <x/>
    </i>
    <i t="default">
      <x v="6"/>
    </i>
    <i>
      <x v="7"/>
      <x/>
      <x v="2"/>
    </i>
    <i t="default" r="1">
      <x/>
    </i>
    <i t="default">
      <x v="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RowCount" fld="7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5" name="Table5" displayName="Table5" ref="A1:H256" totalsRowCount="1">
  <autoFilter ref="A1:H255"/>
  <sortState ref="A64:H255">
    <sortCondition ref="B1:B255"/>
  </sortState>
  <tableColumns count="8">
    <tableColumn id="1" name="MacroPlot Name"/>
    <tableColumn id="2" name="Plot Number"/>
    <tableColumn id="3" name="Treatment"/>
    <tableColumn id="4" name="Monitoring Status"/>
    <tableColumn id="5" name="Species Symbol"/>
    <tableColumn id="6" name="Status"/>
    <tableColumn id="7" name="UV1"/>
    <tableColumn id="8" name="RowCount" totalsRowFunction="custom">
      <totalsRowFormula>STDEV(H209:H251)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2:G26" totalsRowShown="0">
  <autoFilter ref="A2:G26"/>
  <sortState ref="A3:F14">
    <sortCondition ref="A2:A14"/>
  </sortState>
  <tableColumns count="7">
    <tableColumn id="1" name="Year"/>
    <tableColumn id="2" name="Treatment"/>
    <tableColumn id="7" name="Column1"/>
    <tableColumn id="3" name="Total"/>
    <tableColumn id="4" name="Mean">
      <calculatedColumnFormula>D3/8</calculatedColumnFormula>
    </tableColumn>
    <tableColumn id="5" name="Standard Deviation"/>
    <tableColumn id="6" name="Standard Error">
      <calculatedColumnFormula>F3/(SQRT(8))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50" totalsRowCount="1" dataDxfId="50" headerRowBorderDxfId="51" totalsRowBorderDxfId="49">
  <autoFilter ref="A1:H49"/>
  <tableColumns count="8">
    <tableColumn id="1" name="MacroPlot Name" dataDxfId="48" totalsRowDxfId="47"/>
    <tableColumn id="2" name="Plot Number" dataDxfId="46" totalsRowDxfId="45"/>
    <tableColumn id="3" name="Treatment" dataDxfId="44" totalsRowDxfId="43"/>
    <tableColumn id="4" name="Monitoring Status" dataDxfId="42" totalsRowDxfId="41"/>
    <tableColumn id="5" name="Species Symbol" dataDxfId="40" totalsRowDxfId="39"/>
    <tableColumn id="6" name="Status" dataDxfId="38" totalsRowDxfId="37"/>
    <tableColumn id="7" name="UV1" dataDxfId="36" totalsRowDxfId="35"/>
    <tableColumn id="8" name="RowCount" dataDxfId="34" totalsRowDxfId="33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H49" totalsRowShown="0" dataDxfId="31" headerRowBorderDxfId="32" totalsRowBorderDxfId="30">
  <autoFilter ref="A1:H49"/>
  <tableColumns count="8">
    <tableColumn id="1" name="MacroPlot Name" dataDxfId="29"/>
    <tableColumn id="2" name="Plot Number" dataDxfId="28"/>
    <tableColumn id="3" name="Treatment" dataDxfId="27"/>
    <tableColumn id="4" name="Monitoring Status" dataDxfId="26"/>
    <tableColumn id="5" name="Species Symbol" dataDxfId="25"/>
    <tableColumn id="6" name="Status" dataDxfId="24"/>
    <tableColumn id="7" name="UV1" dataDxfId="23"/>
    <tableColumn id="8" name="RowCount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H49" totalsRowShown="0" dataDxfId="20" headerRowBorderDxfId="21" totalsRowBorderDxfId="19">
  <autoFilter ref="A1:H49"/>
  <tableColumns count="8">
    <tableColumn id="1" name="MacroPlot Name" dataDxfId="18"/>
    <tableColumn id="2" name="Plot Number" dataDxfId="17"/>
    <tableColumn id="3" name="Treatment" dataDxfId="16"/>
    <tableColumn id="4" name="Monitoring Status" dataDxfId="15"/>
    <tableColumn id="5" name="Species Symbol" dataDxfId="14"/>
    <tableColumn id="6" name="Status" dataDxfId="13"/>
    <tableColumn id="7" name="UV1" dataDxfId="12"/>
    <tableColumn id="8" name="RowCount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H49" totalsRowShown="0" dataDxfId="9" headerRowBorderDxfId="10" totalsRowBorderDxfId="8">
  <autoFilter ref="A1:H49"/>
  <tableColumns count="8">
    <tableColumn id="1" name="MacroPlot Name" dataDxfId="7"/>
    <tableColumn id="2" name="Plot Number" dataDxfId="6"/>
    <tableColumn id="3" name="Treatment" dataDxfId="5"/>
    <tableColumn id="4" name="Monitoring Status" dataDxfId="4"/>
    <tableColumn id="5" name="Species Symbol" dataDxfId="3"/>
    <tableColumn id="6" name="Status" dataDxfId="2"/>
    <tableColumn id="7" name="UV1" dataDxfId="1"/>
    <tableColumn id="8" name="Row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workbookViewId="0">
      <selection activeCell="L21" sqref="L21"/>
    </sheetView>
  </sheetViews>
  <sheetFormatPr defaultRowHeight="15" x14ac:dyDescent="0.25"/>
  <cols>
    <col min="1" max="2" width="25.28515625" customWidth="1"/>
    <col min="3" max="3" width="21" customWidth="1"/>
    <col min="4" max="4" width="19.28515625" customWidth="1"/>
    <col min="5" max="5" width="16.855468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 customHeight="1" x14ac:dyDescent="0.25">
      <c r="A2" t="s">
        <v>8</v>
      </c>
      <c r="B2">
        <v>1</v>
      </c>
      <c r="C2" t="s">
        <v>35</v>
      </c>
      <c r="D2">
        <v>2012</v>
      </c>
      <c r="E2" t="s">
        <v>34</v>
      </c>
      <c r="F2" t="s">
        <v>9</v>
      </c>
      <c r="H2">
        <v>2</v>
      </c>
    </row>
    <row r="3" spans="1:8" ht="15" customHeight="1" x14ac:dyDescent="0.25">
      <c r="A3" t="s">
        <v>8</v>
      </c>
      <c r="B3">
        <v>1</v>
      </c>
      <c r="C3" t="s">
        <v>35</v>
      </c>
      <c r="D3">
        <v>2013</v>
      </c>
      <c r="E3" t="s">
        <v>34</v>
      </c>
      <c r="F3" t="s">
        <v>9</v>
      </c>
      <c r="G3" t="s">
        <v>10</v>
      </c>
      <c r="H3">
        <v>1</v>
      </c>
    </row>
    <row r="4" spans="1:8" ht="15" customHeight="1" x14ac:dyDescent="0.25">
      <c r="A4" t="s">
        <v>11</v>
      </c>
      <c r="B4">
        <v>1</v>
      </c>
      <c r="C4" t="s">
        <v>37</v>
      </c>
      <c r="D4">
        <v>2012</v>
      </c>
      <c r="E4" t="s">
        <v>34</v>
      </c>
      <c r="F4" t="s">
        <v>9</v>
      </c>
      <c r="H4">
        <v>7</v>
      </c>
    </row>
    <row r="5" spans="1:8" ht="15" customHeight="1" x14ac:dyDescent="0.25">
      <c r="A5" t="s">
        <v>12</v>
      </c>
      <c r="B5">
        <v>1</v>
      </c>
      <c r="C5" t="s">
        <v>10</v>
      </c>
      <c r="D5">
        <v>2012</v>
      </c>
      <c r="E5" t="s">
        <v>34</v>
      </c>
      <c r="F5" t="s">
        <v>9</v>
      </c>
      <c r="H5">
        <v>13</v>
      </c>
    </row>
    <row r="6" spans="1:8" ht="15" customHeight="1" x14ac:dyDescent="0.25">
      <c r="A6" t="s">
        <v>12</v>
      </c>
      <c r="B6">
        <v>1</v>
      </c>
      <c r="C6" t="s">
        <v>10</v>
      </c>
      <c r="D6">
        <v>2013</v>
      </c>
      <c r="E6" t="s">
        <v>34</v>
      </c>
      <c r="F6" t="s">
        <v>9</v>
      </c>
      <c r="H6">
        <v>1</v>
      </c>
    </row>
    <row r="7" spans="1:8" ht="15" customHeight="1" x14ac:dyDescent="0.25">
      <c r="A7" t="s">
        <v>13</v>
      </c>
      <c r="B7">
        <v>10</v>
      </c>
      <c r="C7" t="s">
        <v>35</v>
      </c>
      <c r="D7">
        <v>2012</v>
      </c>
      <c r="E7" t="s">
        <v>34</v>
      </c>
      <c r="F7" t="s">
        <v>9</v>
      </c>
      <c r="H7">
        <v>8</v>
      </c>
    </row>
    <row r="8" spans="1:8" ht="15" customHeight="1" x14ac:dyDescent="0.25">
      <c r="A8" t="s">
        <v>13</v>
      </c>
      <c r="B8">
        <v>10</v>
      </c>
      <c r="C8" t="s">
        <v>35</v>
      </c>
      <c r="D8">
        <v>2013</v>
      </c>
      <c r="E8" t="s">
        <v>34</v>
      </c>
      <c r="F8" t="s">
        <v>9</v>
      </c>
      <c r="G8" t="s">
        <v>14</v>
      </c>
      <c r="H8">
        <v>6</v>
      </c>
    </row>
    <row r="9" spans="1:8" ht="15" customHeight="1" x14ac:dyDescent="0.25">
      <c r="A9" t="s">
        <v>13</v>
      </c>
      <c r="B9">
        <v>10</v>
      </c>
      <c r="C9" t="s">
        <v>35</v>
      </c>
      <c r="D9">
        <v>2013</v>
      </c>
      <c r="E9" t="s">
        <v>34</v>
      </c>
      <c r="F9" t="s">
        <v>9</v>
      </c>
      <c r="G9" t="s">
        <v>10</v>
      </c>
      <c r="H9">
        <v>5</v>
      </c>
    </row>
    <row r="10" spans="1:8" ht="15" customHeight="1" x14ac:dyDescent="0.25">
      <c r="A10" t="s">
        <v>15</v>
      </c>
      <c r="B10">
        <v>10</v>
      </c>
      <c r="C10" t="s">
        <v>37</v>
      </c>
      <c r="D10">
        <v>2012</v>
      </c>
      <c r="E10" t="s">
        <v>34</v>
      </c>
      <c r="F10" t="s">
        <v>9</v>
      </c>
      <c r="H10">
        <v>9</v>
      </c>
    </row>
    <row r="11" spans="1:8" ht="15" customHeight="1" x14ac:dyDescent="0.25">
      <c r="A11" t="s">
        <v>15</v>
      </c>
      <c r="B11">
        <v>10</v>
      </c>
      <c r="C11" t="s">
        <v>37</v>
      </c>
      <c r="D11">
        <v>2012</v>
      </c>
      <c r="E11" t="s">
        <v>34</v>
      </c>
      <c r="F11" t="s">
        <v>9</v>
      </c>
      <c r="H11">
        <v>1</v>
      </c>
    </row>
    <row r="12" spans="1:8" ht="15" customHeight="1" x14ac:dyDescent="0.25">
      <c r="A12" t="s">
        <v>15</v>
      </c>
      <c r="B12">
        <v>10</v>
      </c>
      <c r="C12" t="s">
        <v>37</v>
      </c>
      <c r="D12">
        <v>2013</v>
      </c>
      <c r="E12" t="s">
        <v>34</v>
      </c>
      <c r="F12" t="s">
        <v>9</v>
      </c>
      <c r="G12" t="s">
        <v>10</v>
      </c>
      <c r="H12">
        <v>5</v>
      </c>
    </row>
    <row r="13" spans="1:8" ht="15" customHeight="1" x14ac:dyDescent="0.25">
      <c r="A13" t="s">
        <v>16</v>
      </c>
      <c r="B13">
        <v>10</v>
      </c>
      <c r="C13" t="s">
        <v>10</v>
      </c>
      <c r="D13">
        <v>2012</v>
      </c>
      <c r="E13" t="s">
        <v>34</v>
      </c>
      <c r="F13" t="s">
        <v>9</v>
      </c>
      <c r="H13">
        <v>15</v>
      </c>
    </row>
    <row r="14" spans="1:8" ht="15" customHeight="1" x14ac:dyDescent="0.25">
      <c r="A14" t="s">
        <v>16</v>
      </c>
      <c r="B14">
        <v>10</v>
      </c>
      <c r="C14" t="s">
        <v>10</v>
      </c>
      <c r="D14">
        <v>2013</v>
      </c>
      <c r="E14" t="s">
        <v>34</v>
      </c>
      <c r="F14" t="s">
        <v>9</v>
      </c>
      <c r="G14" t="s">
        <v>10</v>
      </c>
      <c r="H14">
        <v>7</v>
      </c>
    </row>
    <row r="15" spans="1:8" ht="15" customHeight="1" x14ac:dyDescent="0.25">
      <c r="A15" t="s">
        <v>17</v>
      </c>
      <c r="B15">
        <v>2</v>
      </c>
      <c r="C15" t="s">
        <v>35</v>
      </c>
      <c r="D15">
        <v>2012</v>
      </c>
      <c r="E15" t="s">
        <v>34</v>
      </c>
      <c r="F15" t="s">
        <v>9</v>
      </c>
      <c r="H15">
        <v>1</v>
      </c>
    </row>
    <row r="16" spans="1:8" ht="15" customHeight="1" x14ac:dyDescent="0.25">
      <c r="A16" t="s">
        <v>17</v>
      </c>
      <c r="B16">
        <v>2</v>
      </c>
      <c r="C16" t="s">
        <v>35</v>
      </c>
      <c r="D16">
        <v>2012</v>
      </c>
      <c r="E16" t="s">
        <v>34</v>
      </c>
      <c r="F16" t="s">
        <v>9</v>
      </c>
      <c r="H16">
        <v>6</v>
      </c>
    </row>
    <row r="17" spans="1:8" ht="15" customHeight="1" x14ac:dyDescent="0.25">
      <c r="A17" t="s">
        <v>17</v>
      </c>
      <c r="B17">
        <v>2</v>
      </c>
      <c r="C17" t="s">
        <v>35</v>
      </c>
      <c r="D17">
        <v>2013</v>
      </c>
      <c r="E17" t="s">
        <v>34</v>
      </c>
      <c r="F17" t="s">
        <v>9</v>
      </c>
      <c r="H17">
        <v>1</v>
      </c>
    </row>
    <row r="18" spans="1:8" ht="15" customHeight="1" x14ac:dyDescent="0.25">
      <c r="A18" t="s">
        <v>17</v>
      </c>
      <c r="B18">
        <v>2</v>
      </c>
      <c r="C18" t="s">
        <v>35</v>
      </c>
      <c r="D18">
        <v>2013</v>
      </c>
      <c r="E18" t="s">
        <v>34</v>
      </c>
      <c r="F18" t="s">
        <v>9</v>
      </c>
      <c r="G18" t="s">
        <v>14</v>
      </c>
      <c r="H18">
        <v>1</v>
      </c>
    </row>
    <row r="19" spans="1:8" ht="15" customHeight="1" x14ac:dyDescent="0.25">
      <c r="A19" t="s">
        <v>17</v>
      </c>
      <c r="B19">
        <v>2</v>
      </c>
      <c r="C19" t="s">
        <v>35</v>
      </c>
      <c r="D19">
        <v>2013</v>
      </c>
      <c r="E19" t="s">
        <v>34</v>
      </c>
      <c r="F19" t="s">
        <v>9</v>
      </c>
      <c r="G19" t="s">
        <v>10</v>
      </c>
      <c r="H19">
        <v>4</v>
      </c>
    </row>
    <row r="20" spans="1:8" ht="15" customHeight="1" x14ac:dyDescent="0.25">
      <c r="A20" t="s">
        <v>17</v>
      </c>
      <c r="B20">
        <v>2</v>
      </c>
      <c r="C20" t="s">
        <v>35</v>
      </c>
      <c r="D20">
        <v>2013</v>
      </c>
      <c r="E20" t="s">
        <v>34</v>
      </c>
      <c r="F20" t="s">
        <v>9</v>
      </c>
      <c r="H20">
        <v>1</v>
      </c>
    </row>
    <row r="21" spans="1:8" ht="15" customHeight="1" x14ac:dyDescent="0.25">
      <c r="A21" t="s">
        <v>17</v>
      </c>
      <c r="B21">
        <v>2</v>
      </c>
      <c r="C21" t="s">
        <v>35</v>
      </c>
      <c r="D21">
        <v>2013</v>
      </c>
      <c r="E21" t="s">
        <v>34</v>
      </c>
      <c r="F21" t="s">
        <v>9</v>
      </c>
      <c r="G21" t="s">
        <v>14</v>
      </c>
      <c r="H21">
        <v>1</v>
      </c>
    </row>
    <row r="22" spans="1:8" ht="15" customHeight="1" x14ac:dyDescent="0.25">
      <c r="A22" t="s">
        <v>17</v>
      </c>
      <c r="B22">
        <v>2</v>
      </c>
      <c r="C22" t="s">
        <v>35</v>
      </c>
      <c r="D22">
        <v>2013</v>
      </c>
      <c r="E22" t="s">
        <v>34</v>
      </c>
      <c r="F22" t="s">
        <v>9</v>
      </c>
      <c r="G22" t="s">
        <v>10</v>
      </c>
      <c r="H22">
        <v>1</v>
      </c>
    </row>
    <row r="23" spans="1:8" ht="15" customHeight="1" x14ac:dyDescent="0.25">
      <c r="A23" t="s">
        <v>18</v>
      </c>
      <c r="B23">
        <v>2</v>
      </c>
      <c r="C23" t="s">
        <v>37</v>
      </c>
      <c r="D23">
        <v>2012</v>
      </c>
      <c r="E23" t="s">
        <v>34</v>
      </c>
      <c r="F23" t="s">
        <v>9</v>
      </c>
      <c r="H23">
        <v>1</v>
      </c>
    </row>
    <row r="24" spans="1:8" ht="15" customHeight="1" x14ac:dyDescent="0.25">
      <c r="A24" t="s">
        <v>18</v>
      </c>
      <c r="B24">
        <v>2</v>
      </c>
      <c r="C24" t="s">
        <v>37</v>
      </c>
      <c r="D24">
        <v>2012</v>
      </c>
      <c r="E24" t="s">
        <v>34</v>
      </c>
      <c r="F24" t="s">
        <v>9</v>
      </c>
      <c r="H24">
        <v>2</v>
      </c>
    </row>
    <row r="25" spans="1:8" ht="15" customHeight="1" x14ac:dyDescent="0.25">
      <c r="A25" t="s">
        <v>19</v>
      </c>
      <c r="B25">
        <v>2</v>
      </c>
      <c r="C25" t="s">
        <v>10</v>
      </c>
      <c r="D25">
        <v>2012</v>
      </c>
      <c r="E25" t="s">
        <v>34</v>
      </c>
      <c r="F25" t="s">
        <v>9</v>
      </c>
      <c r="H25">
        <v>14</v>
      </c>
    </row>
    <row r="26" spans="1:8" ht="15" customHeight="1" x14ac:dyDescent="0.25">
      <c r="A26" t="s">
        <v>19</v>
      </c>
      <c r="B26">
        <v>2</v>
      </c>
      <c r="C26" t="s">
        <v>10</v>
      </c>
      <c r="D26">
        <v>2012</v>
      </c>
      <c r="E26" t="s">
        <v>34</v>
      </c>
      <c r="F26" t="s">
        <v>9</v>
      </c>
      <c r="H26">
        <v>5</v>
      </c>
    </row>
    <row r="27" spans="1:8" ht="15" customHeight="1" x14ac:dyDescent="0.25">
      <c r="A27" t="s">
        <v>19</v>
      </c>
      <c r="B27">
        <v>2</v>
      </c>
      <c r="C27" t="s">
        <v>10</v>
      </c>
      <c r="D27">
        <v>2013</v>
      </c>
      <c r="E27" t="s">
        <v>34</v>
      </c>
      <c r="F27" t="s">
        <v>9</v>
      </c>
      <c r="G27" t="s">
        <v>10</v>
      </c>
      <c r="H27">
        <v>10</v>
      </c>
    </row>
    <row r="28" spans="1:8" ht="15" customHeight="1" x14ac:dyDescent="0.25">
      <c r="A28" t="s">
        <v>20</v>
      </c>
      <c r="B28">
        <v>3</v>
      </c>
      <c r="C28" t="s">
        <v>35</v>
      </c>
      <c r="D28">
        <v>2012</v>
      </c>
      <c r="E28" t="s">
        <v>34</v>
      </c>
      <c r="F28" t="s">
        <v>9</v>
      </c>
      <c r="H28">
        <v>2</v>
      </c>
    </row>
    <row r="29" spans="1:8" ht="15" customHeight="1" x14ac:dyDescent="0.25">
      <c r="A29" t="s">
        <v>20</v>
      </c>
      <c r="B29">
        <v>3</v>
      </c>
      <c r="C29" t="s">
        <v>35</v>
      </c>
      <c r="D29">
        <v>2013</v>
      </c>
      <c r="E29" t="s">
        <v>34</v>
      </c>
      <c r="F29" t="s">
        <v>9</v>
      </c>
      <c r="G29" t="s">
        <v>10</v>
      </c>
      <c r="H29">
        <v>2</v>
      </c>
    </row>
    <row r="30" spans="1:8" ht="15" customHeight="1" x14ac:dyDescent="0.25">
      <c r="A30" t="s">
        <v>21</v>
      </c>
      <c r="B30">
        <v>3</v>
      </c>
      <c r="C30" t="s">
        <v>37</v>
      </c>
      <c r="D30">
        <v>2012</v>
      </c>
      <c r="E30" t="s">
        <v>34</v>
      </c>
      <c r="F30" t="s">
        <v>9</v>
      </c>
      <c r="H30">
        <v>1</v>
      </c>
    </row>
    <row r="31" spans="1:8" ht="15" customHeight="1" x14ac:dyDescent="0.25">
      <c r="A31" t="s">
        <v>21</v>
      </c>
      <c r="B31">
        <v>3</v>
      </c>
      <c r="C31" t="s">
        <v>37</v>
      </c>
      <c r="D31">
        <v>2013</v>
      </c>
      <c r="E31" t="s">
        <v>34</v>
      </c>
      <c r="F31" t="s">
        <v>9</v>
      </c>
      <c r="H31">
        <v>1</v>
      </c>
    </row>
    <row r="32" spans="1:8" ht="15" customHeight="1" x14ac:dyDescent="0.25">
      <c r="A32" t="s">
        <v>21</v>
      </c>
      <c r="B32">
        <v>3</v>
      </c>
      <c r="C32" t="s">
        <v>37</v>
      </c>
      <c r="D32">
        <v>2013</v>
      </c>
      <c r="E32" t="s">
        <v>34</v>
      </c>
      <c r="F32" t="s">
        <v>9</v>
      </c>
      <c r="G32" t="s">
        <v>10</v>
      </c>
      <c r="H32">
        <v>1</v>
      </c>
    </row>
    <row r="33" spans="1:8" ht="15" customHeight="1" x14ac:dyDescent="0.25">
      <c r="A33" t="s">
        <v>22</v>
      </c>
      <c r="B33">
        <v>3</v>
      </c>
      <c r="C33" t="s">
        <v>10</v>
      </c>
      <c r="D33">
        <v>2012</v>
      </c>
      <c r="E33" t="s">
        <v>34</v>
      </c>
      <c r="F33" t="s">
        <v>9</v>
      </c>
      <c r="H33">
        <v>3</v>
      </c>
    </row>
    <row r="34" spans="1:8" ht="15" customHeight="1" x14ac:dyDescent="0.25">
      <c r="A34" t="s">
        <v>22</v>
      </c>
      <c r="B34">
        <v>3</v>
      </c>
      <c r="C34" t="s">
        <v>10</v>
      </c>
      <c r="D34">
        <v>2013</v>
      </c>
      <c r="E34" t="s">
        <v>34</v>
      </c>
      <c r="F34" t="s">
        <v>9</v>
      </c>
      <c r="G34" t="s">
        <v>10</v>
      </c>
      <c r="H34">
        <v>3</v>
      </c>
    </row>
    <row r="35" spans="1:8" ht="15" customHeight="1" x14ac:dyDescent="0.25">
      <c r="A35" t="s">
        <v>23</v>
      </c>
      <c r="B35">
        <v>6</v>
      </c>
      <c r="C35" t="s">
        <v>35</v>
      </c>
      <c r="D35">
        <v>2012</v>
      </c>
      <c r="E35" t="s">
        <v>34</v>
      </c>
      <c r="F35" t="s">
        <v>9</v>
      </c>
      <c r="H35">
        <v>3</v>
      </c>
    </row>
    <row r="36" spans="1:8" ht="15" customHeight="1" x14ac:dyDescent="0.25">
      <c r="A36" t="s">
        <v>23</v>
      </c>
      <c r="B36">
        <v>6</v>
      </c>
      <c r="C36" t="s">
        <v>35</v>
      </c>
      <c r="D36">
        <v>2013</v>
      </c>
      <c r="E36" t="s">
        <v>34</v>
      </c>
      <c r="F36" t="s">
        <v>9</v>
      </c>
      <c r="G36" t="s">
        <v>10</v>
      </c>
      <c r="H36">
        <v>3</v>
      </c>
    </row>
    <row r="37" spans="1:8" ht="15" customHeight="1" x14ac:dyDescent="0.25">
      <c r="A37" t="s">
        <v>24</v>
      </c>
      <c r="B37">
        <v>6</v>
      </c>
      <c r="C37" t="s">
        <v>37</v>
      </c>
      <c r="D37">
        <v>2012</v>
      </c>
      <c r="E37" t="s">
        <v>34</v>
      </c>
      <c r="F37" t="s">
        <v>9</v>
      </c>
      <c r="H37">
        <v>3</v>
      </c>
    </row>
    <row r="38" spans="1:8" ht="15" customHeight="1" x14ac:dyDescent="0.25">
      <c r="A38" t="s">
        <v>24</v>
      </c>
      <c r="B38">
        <v>6</v>
      </c>
      <c r="C38" t="s">
        <v>37</v>
      </c>
      <c r="D38">
        <v>2013</v>
      </c>
      <c r="E38" t="s">
        <v>34</v>
      </c>
      <c r="F38" t="s">
        <v>9</v>
      </c>
      <c r="G38" t="s">
        <v>10</v>
      </c>
      <c r="H38">
        <v>1</v>
      </c>
    </row>
    <row r="39" spans="1:8" ht="15" customHeight="1" x14ac:dyDescent="0.25">
      <c r="A39" t="s">
        <v>25</v>
      </c>
      <c r="B39">
        <v>6</v>
      </c>
      <c r="C39" t="s">
        <v>10</v>
      </c>
      <c r="D39">
        <v>2012</v>
      </c>
      <c r="E39" t="s">
        <v>34</v>
      </c>
      <c r="F39" t="s">
        <v>9</v>
      </c>
      <c r="H39">
        <v>21</v>
      </c>
    </row>
    <row r="40" spans="1:8" ht="15" customHeight="1" x14ac:dyDescent="0.25">
      <c r="A40" t="s">
        <v>25</v>
      </c>
      <c r="B40">
        <v>6</v>
      </c>
      <c r="C40" t="s">
        <v>10</v>
      </c>
      <c r="D40">
        <v>2013</v>
      </c>
      <c r="E40" t="s">
        <v>34</v>
      </c>
      <c r="F40" t="s">
        <v>9</v>
      </c>
      <c r="G40" t="s">
        <v>10</v>
      </c>
      <c r="H40">
        <v>3</v>
      </c>
    </row>
    <row r="41" spans="1:8" ht="15" customHeight="1" x14ac:dyDescent="0.25">
      <c r="A41" t="s">
        <v>26</v>
      </c>
      <c r="B41">
        <v>7</v>
      </c>
      <c r="C41" t="s">
        <v>35</v>
      </c>
      <c r="D41">
        <v>2012</v>
      </c>
      <c r="E41" t="s">
        <v>34</v>
      </c>
      <c r="F41" t="s">
        <v>9</v>
      </c>
      <c r="H41">
        <v>5</v>
      </c>
    </row>
    <row r="42" spans="1:8" ht="15" customHeight="1" x14ac:dyDescent="0.25">
      <c r="A42" t="s">
        <v>26</v>
      </c>
      <c r="B42">
        <v>7</v>
      </c>
      <c r="C42" t="s">
        <v>35</v>
      </c>
      <c r="D42">
        <v>2013</v>
      </c>
      <c r="E42" t="s">
        <v>34</v>
      </c>
      <c r="F42" t="s">
        <v>9</v>
      </c>
      <c r="G42" t="s">
        <v>10</v>
      </c>
      <c r="H42">
        <v>2</v>
      </c>
    </row>
    <row r="43" spans="1:8" ht="15" customHeight="1" x14ac:dyDescent="0.25">
      <c r="A43" t="s">
        <v>26</v>
      </c>
      <c r="B43">
        <v>7</v>
      </c>
      <c r="C43" t="s">
        <v>35</v>
      </c>
      <c r="D43">
        <v>2013</v>
      </c>
      <c r="E43" t="s">
        <v>34</v>
      </c>
      <c r="F43" t="s">
        <v>9</v>
      </c>
      <c r="G43" t="s">
        <v>10</v>
      </c>
      <c r="H43">
        <v>2</v>
      </c>
    </row>
    <row r="44" spans="1:8" ht="15" customHeight="1" x14ac:dyDescent="0.25">
      <c r="A44" t="s">
        <v>27</v>
      </c>
      <c r="B44">
        <v>7</v>
      </c>
      <c r="C44" t="s">
        <v>37</v>
      </c>
      <c r="D44">
        <v>2012</v>
      </c>
      <c r="E44" t="s">
        <v>34</v>
      </c>
      <c r="F44" t="s">
        <v>9</v>
      </c>
      <c r="H44">
        <v>1</v>
      </c>
    </row>
    <row r="45" spans="1:8" ht="15" customHeight="1" x14ac:dyDescent="0.25">
      <c r="A45" t="s">
        <v>27</v>
      </c>
      <c r="B45">
        <v>7</v>
      </c>
      <c r="C45" t="s">
        <v>37</v>
      </c>
      <c r="D45">
        <v>2013</v>
      </c>
      <c r="E45" t="s">
        <v>34</v>
      </c>
      <c r="F45" t="s">
        <v>9</v>
      </c>
      <c r="G45" t="s">
        <v>14</v>
      </c>
      <c r="H45">
        <v>1</v>
      </c>
    </row>
    <row r="46" spans="1:8" ht="15" customHeight="1" x14ac:dyDescent="0.25">
      <c r="A46" t="s">
        <v>27</v>
      </c>
      <c r="B46">
        <v>7</v>
      </c>
      <c r="C46" t="s">
        <v>37</v>
      </c>
      <c r="D46">
        <v>2013</v>
      </c>
      <c r="E46" t="s">
        <v>34</v>
      </c>
      <c r="F46" t="s">
        <v>9</v>
      </c>
      <c r="G46" t="s">
        <v>10</v>
      </c>
      <c r="H46">
        <v>1</v>
      </c>
    </row>
    <row r="47" spans="1:8" ht="15" customHeight="1" x14ac:dyDescent="0.25">
      <c r="A47" t="s">
        <v>28</v>
      </c>
      <c r="B47">
        <v>7</v>
      </c>
      <c r="C47" t="s">
        <v>10</v>
      </c>
      <c r="D47">
        <v>2012</v>
      </c>
      <c r="E47" t="s">
        <v>34</v>
      </c>
      <c r="F47" t="s">
        <v>9</v>
      </c>
      <c r="H47">
        <v>8</v>
      </c>
    </row>
    <row r="48" spans="1:8" ht="15" customHeight="1" x14ac:dyDescent="0.25">
      <c r="A48" t="s">
        <v>28</v>
      </c>
      <c r="B48">
        <v>7</v>
      </c>
      <c r="C48" t="s">
        <v>10</v>
      </c>
      <c r="D48">
        <v>2013</v>
      </c>
      <c r="E48" t="s">
        <v>34</v>
      </c>
      <c r="F48" t="s">
        <v>9</v>
      </c>
      <c r="G48" t="s">
        <v>14</v>
      </c>
      <c r="H48">
        <v>1</v>
      </c>
    </row>
    <row r="49" spans="1:8" ht="15" customHeight="1" x14ac:dyDescent="0.25">
      <c r="A49" t="s">
        <v>28</v>
      </c>
      <c r="B49">
        <v>7</v>
      </c>
      <c r="C49" t="s">
        <v>10</v>
      </c>
      <c r="D49">
        <v>2013</v>
      </c>
      <c r="E49" t="s">
        <v>34</v>
      </c>
      <c r="F49" t="s">
        <v>9</v>
      </c>
      <c r="G49" t="s">
        <v>10</v>
      </c>
      <c r="H49">
        <v>7</v>
      </c>
    </row>
    <row r="50" spans="1:8" ht="15" customHeight="1" x14ac:dyDescent="0.25">
      <c r="A50" t="s">
        <v>29</v>
      </c>
      <c r="B50">
        <v>8</v>
      </c>
      <c r="C50" t="s">
        <v>35</v>
      </c>
      <c r="D50">
        <v>2012</v>
      </c>
      <c r="E50" t="s">
        <v>34</v>
      </c>
      <c r="F50" t="s">
        <v>9</v>
      </c>
      <c r="H50">
        <v>11</v>
      </c>
    </row>
    <row r="51" spans="1:8" ht="15" customHeight="1" x14ac:dyDescent="0.25">
      <c r="A51" t="s">
        <v>29</v>
      </c>
      <c r="B51">
        <v>8</v>
      </c>
      <c r="C51" t="s">
        <v>35</v>
      </c>
      <c r="D51">
        <v>2013</v>
      </c>
      <c r="E51" t="s">
        <v>34</v>
      </c>
      <c r="F51" t="s">
        <v>9</v>
      </c>
      <c r="G51" t="s">
        <v>14</v>
      </c>
      <c r="H51">
        <v>3</v>
      </c>
    </row>
    <row r="52" spans="1:8" ht="15" customHeight="1" x14ac:dyDescent="0.25">
      <c r="A52" t="s">
        <v>29</v>
      </c>
      <c r="B52">
        <v>8</v>
      </c>
      <c r="C52" t="s">
        <v>35</v>
      </c>
      <c r="D52">
        <v>2013</v>
      </c>
      <c r="E52" t="s">
        <v>34</v>
      </c>
      <c r="F52" t="s">
        <v>9</v>
      </c>
      <c r="G52" t="s">
        <v>10</v>
      </c>
      <c r="H52">
        <v>4</v>
      </c>
    </row>
    <row r="53" spans="1:8" ht="15" customHeight="1" x14ac:dyDescent="0.25">
      <c r="A53" t="s">
        <v>30</v>
      </c>
      <c r="B53">
        <v>8</v>
      </c>
      <c r="C53" t="s">
        <v>37</v>
      </c>
      <c r="D53">
        <v>2012</v>
      </c>
      <c r="E53" t="s">
        <v>34</v>
      </c>
      <c r="F53" t="s">
        <v>9</v>
      </c>
      <c r="H53">
        <v>7</v>
      </c>
    </row>
    <row r="54" spans="1:8" ht="15" customHeight="1" x14ac:dyDescent="0.25">
      <c r="A54" t="s">
        <v>30</v>
      </c>
      <c r="B54">
        <v>8</v>
      </c>
      <c r="C54" t="s">
        <v>37</v>
      </c>
      <c r="D54">
        <v>2013</v>
      </c>
      <c r="E54" t="s">
        <v>34</v>
      </c>
      <c r="F54" t="s">
        <v>9</v>
      </c>
      <c r="G54" t="s">
        <v>10</v>
      </c>
      <c r="H54">
        <v>2</v>
      </c>
    </row>
    <row r="55" spans="1:8" ht="15" customHeight="1" x14ac:dyDescent="0.25">
      <c r="A55" t="s">
        <v>31</v>
      </c>
      <c r="B55">
        <v>8</v>
      </c>
      <c r="C55" t="s">
        <v>10</v>
      </c>
      <c r="D55">
        <v>2012</v>
      </c>
      <c r="E55" t="s">
        <v>34</v>
      </c>
      <c r="F55" t="s">
        <v>9</v>
      </c>
      <c r="H55">
        <v>7</v>
      </c>
    </row>
    <row r="56" spans="1:8" ht="15" customHeight="1" x14ac:dyDescent="0.25">
      <c r="A56" t="s">
        <v>31</v>
      </c>
      <c r="B56">
        <v>8</v>
      </c>
      <c r="C56" t="s">
        <v>10</v>
      </c>
      <c r="D56">
        <v>2012</v>
      </c>
      <c r="E56" t="s">
        <v>34</v>
      </c>
      <c r="F56" t="s">
        <v>9</v>
      </c>
      <c r="G56" t="s">
        <v>10</v>
      </c>
      <c r="H56">
        <v>1</v>
      </c>
    </row>
    <row r="57" spans="1:8" ht="15" customHeight="1" x14ac:dyDescent="0.25">
      <c r="A57" t="s">
        <v>31</v>
      </c>
      <c r="B57">
        <v>8</v>
      </c>
      <c r="C57" t="s">
        <v>10</v>
      </c>
      <c r="D57">
        <v>2013</v>
      </c>
      <c r="E57" t="s">
        <v>34</v>
      </c>
      <c r="F57" t="s">
        <v>9</v>
      </c>
      <c r="G57" t="s">
        <v>14</v>
      </c>
      <c r="H57">
        <v>2</v>
      </c>
    </row>
    <row r="58" spans="1:8" ht="15" customHeight="1" x14ac:dyDescent="0.25">
      <c r="A58" t="s">
        <v>31</v>
      </c>
      <c r="B58">
        <v>8</v>
      </c>
      <c r="C58" t="s">
        <v>10</v>
      </c>
      <c r="D58">
        <v>2013</v>
      </c>
      <c r="E58" t="s">
        <v>34</v>
      </c>
      <c r="F58" t="s">
        <v>9</v>
      </c>
      <c r="G58" t="s">
        <v>10</v>
      </c>
      <c r="H58">
        <v>11</v>
      </c>
    </row>
    <row r="59" spans="1:8" ht="15" customHeight="1" x14ac:dyDescent="0.25">
      <c r="A59" t="s">
        <v>32</v>
      </c>
      <c r="B59">
        <v>9</v>
      </c>
      <c r="C59" t="s">
        <v>35</v>
      </c>
      <c r="D59">
        <v>2012</v>
      </c>
      <c r="E59" t="s">
        <v>34</v>
      </c>
      <c r="F59" t="s">
        <v>9</v>
      </c>
      <c r="H59">
        <v>2</v>
      </c>
    </row>
    <row r="60" spans="1:8" ht="15" customHeight="1" x14ac:dyDescent="0.25">
      <c r="A60" t="s">
        <v>32</v>
      </c>
      <c r="B60">
        <v>9</v>
      </c>
      <c r="C60" t="s">
        <v>35</v>
      </c>
      <c r="D60">
        <v>2013</v>
      </c>
      <c r="E60" t="s">
        <v>34</v>
      </c>
      <c r="F60" t="s">
        <v>9</v>
      </c>
      <c r="G60" t="s">
        <v>10</v>
      </c>
      <c r="H60">
        <v>4</v>
      </c>
    </row>
    <row r="61" spans="1:8" ht="15" customHeight="1" x14ac:dyDescent="0.25">
      <c r="A61" t="s">
        <v>33</v>
      </c>
      <c r="B61">
        <v>9</v>
      </c>
      <c r="C61" t="s">
        <v>37</v>
      </c>
      <c r="D61">
        <v>2012</v>
      </c>
      <c r="E61" t="s">
        <v>34</v>
      </c>
      <c r="F61" t="s">
        <v>9</v>
      </c>
      <c r="H61">
        <v>3</v>
      </c>
    </row>
    <row r="62" spans="1:8" ht="15" customHeight="1" x14ac:dyDescent="0.25">
      <c r="A62" t="s">
        <v>33</v>
      </c>
      <c r="B62">
        <v>9</v>
      </c>
      <c r="C62" t="s">
        <v>37</v>
      </c>
      <c r="D62">
        <v>2012</v>
      </c>
      <c r="E62" t="s">
        <v>34</v>
      </c>
      <c r="F62" t="s">
        <v>9</v>
      </c>
      <c r="H62">
        <v>1</v>
      </c>
    </row>
    <row r="63" spans="1:8" ht="15" customHeight="1" x14ac:dyDescent="0.25">
      <c r="A63" t="s">
        <v>33</v>
      </c>
      <c r="B63">
        <v>9</v>
      </c>
      <c r="C63" t="s">
        <v>37</v>
      </c>
      <c r="D63">
        <v>2013</v>
      </c>
      <c r="E63" t="s">
        <v>34</v>
      </c>
      <c r="F63" t="s">
        <v>9</v>
      </c>
      <c r="G63" t="s">
        <v>10</v>
      </c>
      <c r="H63">
        <v>1</v>
      </c>
    </row>
    <row r="64" spans="1:8" ht="15" customHeight="1" x14ac:dyDescent="0.25">
      <c r="A64" t="s">
        <v>8</v>
      </c>
      <c r="B64">
        <v>1</v>
      </c>
      <c r="C64" t="s">
        <v>35</v>
      </c>
      <c r="D64">
        <v>2011</v>
      </c>
      <c r="E64" t="s">
        <v>34</v>
      </c>
      <c r="F64" t="s">
        <v>36</v>
      </c>
      <c r="G64" t="s">
        <v>14</v>
      </c>
      <c r="H64">
        <v>9</v>
      </c>
    </row>
    <row r="65" spans="1:8" ht="15" customHeight="1" x14ac:dyDescent="0.25">
      <c r="A65" t="s">
        <v>8</v>
      </c>
      <c r="B65">
        <v>1</v>
      </c>
      <c r="C65" t="s">
        <v>35</v>
      </c>
      <c r="D65">
        <v>2011</v>
      </c>
      <c r="E65" t="s">
        <v>34</v>
      </c>
      <c r="F65" t="s">
        <v>36</v>
      </c>
      <c r="G65" t="s">
        <v>10</v>
      </c>
      <c r="H65">
        <v>35</v>
      </c>
    </row>
    <row r="66" spans="1:8" ht="15" customHeight="1" x14ac:dyDescent="0.25">
      <c r="A66" t="s">
        <v>8</v>
      </c>
      <c r="B66">
        <v>1</v>
      </c>
      <c r="C66" t="s">
        <v>35</v>
      </c>
      <c r="D66">
        <v>2012</v>
      </c>
      <c r="E66" t="s">
        <v>34</v>
      </c>
      <c r="F66" t="s">
        <v>36</v>
      </c>
      <c r="G66" t="s">
        <v>10</v>
      </c>
      <c r="H66">
        <v>43</v>
      </c>
    </row>
    <row r="67" spans="1:8" ht="15" customHeight="1" x14ac:dyDescent="0.25">
      <c r="A67" t="s">
        <v>8</v>
      </c>
      <c r="B67">
        <v>1</v>
      </c>
      <c r="C67" t="s">
        <v>35</v>
      </c>
      <c r="D67">
        <v>2013</v>
      </c>
      <c r="E67" t="s">
        <v>34</v>
      </c>
      <c r="F67" t="s">
        <v>36</v>
      </c>
      <c r="G67" t="s">
        <v>14</v>
      </c>
      <c r="H67">
        <v>25</v>
      </c>
    </row>
    <row r="68" spans="1:8" ht="15" customHeight="1" x14ac:dyDescent="0.25">
      <c r="A68" t="s">
        <v>8</v>
      </c>
      <c r="B68">
        <v>1</v>
      </c>
      <c r="C68" t="s">
        <v>35</v>
      </c>
      <c r="D68">
        <v>2013</v>
      </c>
      <c r="E68" t="s">
        <v>34</v>
      </c>
      <c r="F68" t="s">
        <v>36</v>
      </c>
      <c r="G68" t="s">
        <v>10</v>
      </c>
      <c r="H68">
        <v>42</v>
      </c>
    </row>
    <row r="69" spans="1:8" ht="15" customHeight="1" x14ac:dyDescent="0.25">
      <c r="A69" t="s">
        <v>11</v>
      </c>
      <c r="B69">
        <v>1</v>
      </c>
      <c r="C69" t="s">
        <v>37</v>
      </c>
      <c r="D69">
        <v>2011</v>
      </c>
      <c r="E69" t="s">
        <v>34</v>
      </c>
      <c r="F69" t="s">
        <v>36</v>
      </c>
      <c r="G69" t="s">
        <v>14</v>
      </c>
      <c r="H69">
        <v>13</v>
      </c>
    </row>
    <row r="70" spans="1:8" ht="15" customHeight="1" x14ac:dyDescent="0.25">
      <c r="A70" t="s">
        <v>11</v>
      </c>
      <c r="B70">
        <v>1</v>
      </c>
      <c r="C70" t="s">
        <v>37</v>
      </c>
      <c r="D70">
        <v>2011</v>
      </c>
      <c r="E70" t="s">
        <v>34</v>
      </c>
      <c r="F70" t="s">
        <v>36</v>
      </c>
      <c r="G70" t="s">
        <v>10</v>
      </c>
      <c r="H70">
        <v>29</v>
      </c>
    </row>
    <row r="71" spans="1:8" ht="15" customHeight="1" x14ac:dyDescent="0.25">
      <c r="A71" t="s">
        <v>11</v>
      </c>
      <c r="B71">
        <v>1</v>
      </c>
      <c r="C71" t="s">
        <v>37</v>
      </c>
      <c r="D71">
        <v>2012</v>
      </c>
      <c r="E71" t="s">
        <v>34</v>
      </c>
      <c r="F71" t="s">
        <v>36</v>
      </c>
      <c r="G71" t="s">
        <v>14</v>
      </c>
      <c r="H71">
        <v>1</v>
      </c>
    </row>
    <row r="72" spans="1:8" ht="15" customHeight="1" x14ac:dyDescent="0.25">
      <c r="A72" t="s">
        <v>11</v>
      </c>
      <c r="B72">
        <v>1</v>
      </c>
      <c r="C72" t="s">
        <v>37</v>
      </c>
      <c r="D72">
        <v>2012</v>
      </c>
      <c r="E72" t="s">
        <v>34</v>
      </c>
      <c r="F72" t="s">
        <v>36</v>
      </c>
      <c r="G72" t="s">
        <v>10</v>
      </c>
      <c r="H72">
        <v>35</v>
      </c>
    </row>
    <row r="73" spans="1:8" ht="15" customHeight="1" x14ac:dyDescent="0.25">
      <c r="A73" t="s">
        <v>11</v>
      </c>
      <c r="B73">
        <v>1</v>
      </c>
      <c r="C73" t="s">
        <v>37</v>
      </c>
      <c r="D73">
        <v>2013</v>
      </c>
      <c r="E73" t="s">
        <v>34</v>
      </c>
      <c r="F73" t="s">
        <v>36</v>
      </c>
      <c r="G73" t="s">
        <v>14</v>
      </c>
      <c r="H73">
        <v>4</v>
      </c>
    </row>
    <row r="74" spans="1:8" ht="15" customHeight="1" x14ac:dyDescent="0.25">
      <c r="A74" t="s">
        <v>11</v>
      </c>
      <c r="B74">
        <v>1</v>
      </c>
      <c r="C74" t="s">
        <v>37</v>
      </c>
      <c r="D74">
        <v>2013</v>
      </c>
      <c r="E74" t="s">
        <v>34</v>
      </c>
      <c r="F74" t="s">
        <v>36</v>
      </c>
      <c r="G74" t="s">
        <v>10</v>
      </c>
      <c r="H74">
        <v>35</v>
      </c>
    </row>
    <row r="75" spans="1:8" ht="15" customHeight="1" x14ac:dyDescent="0.25">
      <c r="A75" t="s">
        <v>12</v>
      </c>
      <c r="B75">
        <v>1</v>
      </c>
      <c r="C75" t="s">
        <v>10</v>
      </c>
      <c r="D75">
        <v>2011</v>
      </c>
      <c r="E75" t="s">
        <v>34</v>
      </c>
      <c r="F75" t="s">
        <v>36</v>
      </c>
      <c r="G75" t="s">
        <v>14</v>
      </c>
      <c r="H75">
        <v>53</v>
      </c>
    </row>
    <row r="76" spans="1:8" ht="15" customHeight="1" x14ac:dyDescent="0.25">
      <c r="A76" t="s">
        <v>12</v>
      </c>
      <c r="B76">
        <v>1</v>
      </c>
      <c r="C76" t="s">
        <v>10</v>
      </c>
      <c r="D76">
        <v>2011</v>
      </c>
      <c r="E76" t="s">
        <v>34</v>
      </c>
      <c r="F76" t="s">
        <v>36</v>
      </c>
      <c r="G76" t="s">
        <v>10</v>
      </c>
      <c r="H76">
        <v>16</v>
      </c>
    </row>
    <row r="77" spans="1:8" ht="15" customHeight="1" x14ac:dyDescent="0.25">
      <c r="A77" t="s">
        <v>12</v>
      </c>
      <c r="B77">
        <v>1</v>
      </c>
      <c r="C77" t="s">
        <v>10</v>
      </c>
      <c r="D77">
        <v>2012</v>
      </c>
      <c r="E77" t="s">
        <v>34</v>
      </c>
      <c r="F77" t="s">
        <v>36</v>
      </c>
      <c r="G77" t="s">
        <v>14</v>
      </c>
      <c r="H77">
        <v>3</v>
      </c>
    </row>
    <row r="78" spans="1:8" ht="15" customHeight="1" x14ac:dyDescent="0.25">
      <c r="A78" t="s">
        <v>12</v>
      </c>
      <c r="B78">
        <v>1</v>
      </c>
      <c r="C78" t="s">
        <v>10</v>
      </c>
      <c r="D78">
        <v>2012</v>
      </c>
      <c r="E78" t="s">
        <v>34</v>
      </c>
      <c r="F78" t="s">
        <v>36</v>
      </c>
      <c r="G78" t="s">
        <v>10</v>
      </c>
      <c r="H78">
        <v>57</v>
      </c>
    </row>
    <row r="79" spans="1:8" ht="15" customHeight="1" x14ac:dyDescent="0.25">
      <c r="A79" t="s">
        <v>12</v>
      </c>
      <c r="B79">
        <v>1</v>
      </c>
      <c r="C79" t="s">
        <v>10</v>
      </c>
      <c r="D79">
        <v>2013</v>
      </c>
      <c r="E79" t="s">
        <v>34</v>
      </c>
      <c r="F79" t="s">
        <v>36</v>
      </c>
      <c r="G79" t="s">
        <v>14</v>
      </c>
      <c r="H79">
        <v>15</v>
      </c>
    </row>
    <row r="80" spans="1:8" ht="15" customHeight="1" x14ac:dyDescent="0.25">
      <c r="A80" t="s">
        <v>12</v>
      </c>
      <c r="B80">
        <v>1</v>
      </c>
      <c r="C80" t="s">
        <v>10</v>
      </c>
      <c r="D80">
        <v>2013</v>
      </c>
      <c r="E80" t="s">
        <v>34</v>
      </c>
      <c r="F80" t="s">
        <v>36</v>
      </c>
      <c r="G80" t="s">
        <v>10</v>
      </c>
      <c r="H80">
        <v>55</v>
      </c>
    </row>
    <row r="81" spans="1:8" ht="15" customHeight="1" x14ac:dyDescent="0.25">
      <c r="A81" t="s">
        <v>8</v>
      </c>
      <c r="B81">
        <v>1</v>
      </c>
      <c r="C81" t="s">
        <v>35</v>
      </c>
      <c r="D81">
        <v>2012</v>
      </c>
      <c r="E81" t="s">
        <v>34</v>
      </c>
      <c r="F81" t="s">
        <v>36</v>
      </c>
      <c r="G81" t="s">
        <v>14</v>
      </c>
      <c r="H81">
        <v>0</v>
      </c>
    </row>
    <row r="82" spans="1:8" ht="15" customHeight="1" x14ac:dyDescent="0.25">
      <c r="A82" t="s">
        <v>8</v>
      </c>
      <c r="B82">
        <v>1</v>
      </c>
      <c r="C82" t="s">
        <v>35</v>
      </c>
      <c r="D82">
        <v>2010</v>
      </c>
      <c r="E82" t="s">
        <v>34</v>
      </c>
      <c r="F82" t="s">
        <v>36</v>
      </c>
      <c r="G82" t="s">
        <v>10</v>
      </c>
      <c r="H82">
        <v>26</v>
      </c>
    </row>
    <row r="83" spans="1:8" ht="15" customHeight="1" x14ac:dyDescent="0.25">
      <c r="A83" t="s">
        <v>8</v>
      </c>
      <c r="B83">
        <v>1</v>
      </c>
      <c r="C83" t="s">
        <v>35</v>
      </c>
      <c r="D83">
        <v>2010</v>
      </c>
      <c r="E83" t="s">
        <v>34</v>
      </c>
      <c r="F83" t="s">
        <v>36</v>
      </c>
      <c r="G83" t="s">
        <v>14</v>
      </c>
      <c r="H83">
        <v>6</v>
      </c>
    </row>
    <row r="84" spans="1:8" ht="15" customHeight="1" x14ac:dyDescent="0.25">
      <c r="A84" t="s">
        <v>11</v>
      </c>
      <c r="B84">
        <v>1</v>
      </c>
      <c r="C84" t="s">
        <v>37</v>
      </c>
      <c r="D84">
        <v>2010</v>
      </c>
      <c r="E84" t="s">
        <v>34</v>
      </c>
      <c r="F84" t="s">
        <v>36</v>
      </c>
      <c r="G84" t="s">
        <v>10</v>
      </c>
      <c r="H84">
        <v>10</v>
      </c>
    </row>
    <row r="85" spans="1:8" ht="15" customHeight="1" x14ac:dyDescent="0.25">
      <c r="A85" t="s">
        <v>11</v>
      </c>
      <c r="B85">
        <v>1</v>
      </c>
      <c r="C85" t="s">
        <v>37</v>
      </c>
      <c r="D85">
        <v>2010</v>
      </c>
      <c r="E85" t="s">
        <v>34</v>
      </c>
      <c r="F85" t="s">
        <v>36</v>
      </c>
      <c r="G85" t="s">
        <v>14</v>
      </c>
      <c r="H85">
        <v>19</v>
      </c>
    </row>
    <row r="86" spans="1:8" ht="15" customHeight="1" x14ac:dyDescent="0.25">
      <c r="A86" t="s">
        <v>12</v>
      </c>
      <c r="B86">
        <v>1</v>
      </c>
      <c r="C86" t="s">
        <v>10</v>
      </c>
      <c r="D86">
        <v>2010</v>
      </c>
      <c r="E86" t="s">
        <v>34</v>
      </c>
      <c r="F86" t="s">
        <v>36</v>
      </c>
      <c r="G86" t="s">
        <v>10</v>
      </c>
      <c r="H86">
        <v>15</v>
      </c>
    </row>
    <row r="87" spans="1:8" ht="15" customHeight="1" x14ac:dyDescent="0.25">
      <c r="A87" t="s">
        <v>12</v>
      </c>
      <c r="B87">
        <v>1</v>
      </c>
      <c r="C87" t="s">
        <v>10</v>
      </c>
      <c r="D87">
        <v>2010</v>
      </c>
      <c r="E87" t="s">
        <v>34</v>
      </c>
      <c r="F87" t="s">
        <v>36</v>
      </c>
      <c r="G87" t="s">
        <v>14</v>
      </c>
      <c r="H87">
        <v>10</v>
      </c>
    </row>
    <row r="88" spans="1:8" ht="15" customHeight="1" x14ac:dyDescent="0.25">
      <c r="A88" t="s">
        <v>17</v>
      </c>
      <c r="B88">
        <v>2</v>
      </c>
      <c r="C88" t="s">
        <v>35</v>
      </c>
      <c r="D88">
        <v>2011</v>
      </c>
      <c r="E88" t="s">
        <v>34</v>
      </c>
      <c r="F88" t="s">
        <v>36</v>
      </c>
      <c r="G88" t="s">
        <v>14</v>
      </c>
      <c r="H88">
        <v>19</v>
      </c>
    </row>
    <row r="89" spans="1:8" ht="15" customHeight="1" x14ac:dyDescent="0.25">
      <c r="A89" t="s">
        <v>17</v>
      </c>
      <c r="B89">
        <v>2</v>
      </c>
      <c r="C89" t="s">
        <v>35</v>
      </c>
      <c r="D89">
        <v>2011</v>
      </c>
      <c r="E89" t="s">
        <v>34</v>
      </c>
      <c r="F89" t="s">
        <v>36</v>
      </c>
      <c r="G89" t="s">
        <v>10</v>
      </c>
      <c r="H89">
        <v>37</v>
      </c>
    </row>
    <row r="90" spans="1:8" ht="15" customHeight="1" x14ac:dyDescent="0.25">
      <c r="A90" t="s">
        <v>17</v>
      </c>
      <c r="B90">
        <v>2</v>
      </c>
      <c r="C90" t="s">
        <v>35</v>
      </c>
      <c r="D90">
        <v>2012</v>
      </c>
      <c r="E90" t="s">
        <v>34</v>
      </c>
      <c r="F90" t="s">
        <v>36</v>
      </c>
      <c r="G90" t="s">
        <v>14</v>
      </c>
      <c r="H90">
        <v>4</v>
      </c>
    </row>
    <row r="91" spans="1:8" ht="15" customHeight="1" x14ac:dyDescent="0.25">
      <c r="A91" t="s">
        <v>17</v>
      </c>
      <c r="B91">
        <v>2</v>
      </c>
      <c r="C91" t="s">
        <v>35</v>
      </c>
      <c r="D91">
        <v>2012</v>
      </c>
      <c r="E91" t="s">
        <v>34</v>
      </c>
      <c r="F91" t="s">
        <v>36</v>
      </c>
      <c r="G91" t="s">
        <v>10</v>
      </c>
      <c r="H91">
        <v>50</v>
      </c>
    </row>
    <row r="92" spans="1:8" ht="15" customHeight="1" x14ac:dyDescent="0.25">
      <c r="A92" t="s">
        <v>17</v>
      </c>
      <c r="B92">
        <v>2</v>
      </c>
      <c r="C92" t="s">
        <v>35</v>
      </c>
      <c r="D92">
        <v>2013</v>
      </c>
      <c r="E92" t="s">
        <v>34</v>
      </c>
      <c r="F92" t="s">
        <v>36</v>
      </c>
      <c r="G92" t="s">
        <v>14</v>
      </c>
      <c r="H92">
        <v>18</v>
      </c>
    </row>
    <row r="93" spans="1:8" ht="15" customHeight="1" x14ac:dyDescent="0.25">
      <c r="A93" t="s">
        <v>17</v>
      </c>
      <c r="B93">
        <v>2</v>
      </c>
      <c r="C93" t="s">
        <v>35</v>
      </c>
      <c r="D93">
        <v>2013</v>
      </c>
      <c r="E93" t="s">
        <v>34</v>
      </c>
      <c r="F93" t="s">
        <v>36</v>
      </c>
      <c r="G93" t="s">
        <v>10</v>
      </c>
      <c r="H93">
        <v>45</v>
      </c>
    </row>
    <row r="94" spans="1:8" ht="15" customHeight="1" x14ac:dyDescent="0.25">
      <c r="A94" t="s">
        <v>18</v>
      </c>
      <c r="B94">
        <v>2</v>
      </c>
      <c r="C94" t="s">
        <v>37</v>
      </c>
      <c r="D94">
        <v>2013</v>
      </c>
      <c r="E94" t="s">
        <v>34</v>
      </c>
      <c r="F94" t="s">
        <v>36</v>
      </c>
      <c r="G94" t="s">
        <v>10</v>
      </c>
      <c r="H94">
        <v>0</v>
      </c>
    </row>
    <row r="95" spans="1:8" ht="15" customHeight="1" x14ac:dyDescent="0.25">
      <c r="A95" t="s">
        <v>18</v>
      </c>
      <c r="B95">
        <v>2</v>
      </c>
      <c r="C95" t="s">
        <v>37</v>
      </c>
      <c r="D95">
        <v>2011</v>
      </c>
      <c r="E95" t="s">
        <v>34</v>
      </c>
      <c r="F95" t="s">
        <v>36</v>
      </c>
      <c r="G95" t="s">
        <v>14</v>
      </c>
      <c r="H95">
        <v>22</v>
      </c>
    </row>
    <row r="96" spans="1:8" ht="15" customHeight="1" x14ac:dyDescent="0.25">
      <c r="A96" t="s">
        <v>18</v>
      </c>
      <c r="B96">
        <v>2</v>
      </c>
      <c r="C96" t="s">
        <v>37</v>
      </c>
      <c r="D96">
        <v>2011</v>
      </c>
      <c r="E96" t="s">
        <v>34</v>
      </c>
      <c r="F96" t="s">
        <v>36</v>
      </c>
      <c r="G96" t="s">
        <v>10</v>
      </c>
      <c r="H96">
        <v>35</v>
      </c>
    </row>
    <row r="97" spans="1:8" ht="15" customHeight="1" x14ac:dyDescent="0.25">
      <c r="A97" t="s">
        <v>18</v>
      </c>
      <c r="B97">
        <v>2</v>
      </c>
      <c r="C97" t="s">
        <v>37</v>
      </c>
      <c r="D97">
        <v>2012</v>
      </c>
      <c r="E97" t="s">
        <v>34</v>
      </c>
      <c r="F97" t="s">
        <v>36</v>
      </c>
      <c r="G97" t="s">
        <v>10</v>
      </c>
      <c r="H97">
        <v>58</v>
      </c>
    </row>
    <row r="98" spans="1:8" ht="15" customHeight="1" x14ac:dyDescent="0.25">
      <c r="A98" t="s">
        <v>18</v>
      </c>
      <c r="B98">
        <v>2</v>
      </c>
      <c r="C98" t="s">
        <v>37</v>
      </c>
      <c r="D98">
        <v>2012</v>
      </c>
      <c r="E98" t="s">
        <v>34</v>
      </c>
      <c r="F98" t="s">
        <v>36</v>
      </c>
      <c r="G98" t="s">
        <v>14</v>
      </c>
      <c r="H98">
        <v>4</v>
      </c>
    </row>
    <row r="99" spans="1:8" ht="15" customHeight="1" x14ac:dyDescent="0.25">
      <c r="A99" t="s">
        <v>19</v>
      </c>
      <c r="B99">
        <v>2</v>
      </c>
      <c r="C99" t="s">
        <v>10</v>
      </c>
      <c r="D99">
        <v>2011</v>
      </c>
      <c r="E99" t="s">
        <v>34</v>
      </c>
      <c r="F99" t="s">
        <v>36</v>
      </c>
      <c r="G99" t="s">
        <v>14</v>
      </c>
      <c r="H99">
        <v>53</v>
      </c>
    </row>
    <row r="100" spans="1:8" ht="15" customHeight="1" x14ac:dyDescent="0.25">
      <c r="A100" t="s">
        <v>19</v>
      </c>
      <c r="B100">
        <v>2</v>
      </c>
      <c r="C100" t="s">
        <v>10</v>
      </c>
      <c r="D100">
        <v>2011</v>
      </c>
      <c r="E100" t="s">
        <v>34</v>
      </c>
      <c r="F100" t="s">
        <v>36</v>
      </c>
      <c r="G100" t="s">
        <v>10</v>
      </c>
      <c r="H100">
        <v>28</v>
      </c>
    </row>
    <row r="101" spans="1:8" ht="15" customHeight="1" x14ac:dyDescent="0.25">
      <c r="A101" t="s">
        <v>19</v>
      </c>
      <c r="B101">
        <v>2</v>
      </c>
      <c r="C101" t="s">
        <v>10</v>
      </c>
      <c r="D101">
        <v>2012</v>
      </c>
      <c r="E101" t="s">
        <v>34</v>
      </c>
      <c r="F101" t="s">
        <v>36</v>
      </c>
      <c r="G101" t="s">
        <v>14</v>
      </c>
      <c r="H101">
        <v>19</v>
      </c>
    </row>
    <row r="102" spans="1:8" ht="15" customHeight="1" x14ac:dyDescent="0.25">
      <c r="A102" t="s">
        <v>19</v>
      </c>
      <c r="B102">
        <v>2</v>
      </c>
      <c r="C102" t="s">
        <v>10</v>
      </c>
      <c r="D102">
        <v>2012</v>
      </c>
      <c r="E102" t="s">
        <v>34</v>
      </c>
      <c r="F102" t="s">
        <v>36</v>
      </c>
      <c r="G102" t="s">
        <v>10</v>
      </c>
      <c r="H102">
        <v>64</v>
      </c>
    </row>
    <row r="103" spans="1:8" ht="15" customHeight="1" x14ac:dyDescent="0.25">
      <c r="A103" t="s">
        <v>19</v>
      </c>
      <c r="B103">
        <v>2</v>
      </c>
      <c r="C103" t="s">
        <v>10</v>
      </c>
      <c r="D103">
        <v>2013</v>
      </c>
      <c r="E103" t="s">
        <v>34</v>
      </c>
      <c r="F103" t="s">
        <v>36</v>
      </c>
      <c r="G103" t="s">
        <v>14</v>
      </c>
      <c r="H103">
        <v>36</v>
      </c>
    </row>
    <row r="104" spans="1:8" ht="15" customHeight="1" x14ac:dyDescent="0.25">
      <c r="A104" t="s">
        <v>19</v>
      </c>
      <c r="B104">
        <v>2</v>
      </c>
      <c r="C104" t="s">
        <v>10</v>
      </c>
      <c r="D104">
        <v>2013</v>
      </c>
      <c r="E104" t="s">
        <v>34</v>
      </c>
      <c r="F104" t="s">
        <v>36</v>
      </c>
      <c r="G104" t="s">
        <v>10</v>
      </c>
      <c r="H104">
        <v>72</v>
      </c>
    </row>
    <row r="105" spans="1:8" ht="15" customHeight="1" x14ac:dyDescent="0.25">
      <c r="A105" t="s">
        <v>18</v>
      </c>
      <c r="B105">
        <v>2</v>
      </c>
      <c r="C105" t="s">
        <v>37</v>
      </c>
      <c r="D105">
        <v>2013</v>
      </c>
      <c r="E105" t="s">
        <v>34</v>
      </c>
      <c r="F105" t="s">
        <v>36</v>
      </c>
      <c r="G105" t="s">
        <v>14</v>
      </c>
      <c r="H105">
        <v>0</v>
      </c>
    </row>
    <row r="106" spans="1:8" ht="15" customHeight="1" x14ac:dyDescent="0.25">
      <c r="A106" t="s">
        <v>17</v>
      </c>
      <c r="B106">
        <v>2</v>
      </c>
      <c r="C106" t="s">
        <v>35</v>
      </c>
      <c r="D106">
        <v>2010</v>
      </c>
      <c r="E106" t="s">
        <v>34</v>
      </c>
      <c r="F106" t="s">
        <v>36</v>
      </c>
      <c r="G106" t="s">
        <v>10</v>
      </c>
      <c r="H106">
        <v>40</v>
      </c>
    </row>
    <row r="107" spans="1:8" ht="15" customHeight="1" x14ac:dyDescent="0.25">
      <c r="A107" t="s">
        <v>17</v>
      </c>
      <c r="B107">
        <v>2</v>
      </c>
      <c r="C107" t="s">
        <v>35</v>
      </c>
      <c r="D107">
        <v>2010</v>
      </c>
      <c r="E107" t="s">
        <v>34</v>
      </c>
      <c r="F107" t="s">
        <v>36</v>
      </c>
      <c r="G107" t="s">
        <v>14</v>
      </c>
      <c r="H107">
        <v>5</v>
      </c>
    </row>
    <row r="108" spans="1:8" ht="15" customHeight="1" x14ac:dyDescent="0.25">
      <c r="A108" t="s">
        <v>18</v>
      </c>
      <c r="B108">
        <v>2</v>
      </c>
      <c r="C108" t="s">
        <v>37</v>
      </c>
      <c r="D108">
        <v>2010</v>
      </c>
      <c r="E108" t="s">
        <v>34</v>
      </c>
      <c r="F108" t="s">
        <v>36</v>
      </c>
      <c r="G108" t="s">
        <v>10</v>
      </c>
      <c r="H108">
        <v>28</v>
      </c>
    </row>
    <row r="109" spans="1:8" ht="15" customHeight="1" x14ac:dyDescent="0.25">
      <c r="A109" t="s">
        <v>18</v>
      </c>
      <c r="B109">
        <v>2</v>
      </c>
      <c r="C109" t="s">
        <v>37</v>
      </c>
      <c r="D109">
        <v>2010</v>
      </c>
      <c r="E109" t="s">
        <v>34</v>
      </c>
      <c r="F109" t="s">
        <v>36</v>
      </c>
      <c r="G109" t="s">
        <v>14</v>
      </c>
      <c r="H109">
        <v>8</v>
      </c>
    </row>
    <row r="110" spans="1:8" ht="15" customHeight="1" x14ac:dyDescent="0.25">
      <c r="A110" t="s">
        <v>19</v>
      </c>
      <c r="B110">
        <v>2</v>
      </c>
      <c r="C110" t="s">
        <v>10</v>
      </c>
      <c r="D110">
        <v>2010</v>
      </c>
      <c r="E110" t="s">
        <v>34</v>
      </c>
      <c r="F110" t="s">
        <v>36</v>
      </c>
      <c r="G110" t="s">
        <v>10</v>
      </c>
      <c r="H110">
        <v>37</v>
      </c>
    </row>
    <row r="111" spans="1:8" ht="15" customHeight="1" x14ac:dyDescent="0.25">
      <c r="A111" t="s">
        <v>19</v>
      </c>
      <c r="B111">
        <v>2</v>
      </c>
      <c r="C111" t="s">
        <v>10</v>
      </c>
      <c r="D111">
        <v>2010</v>
      </c>
      <c r="E111" t="s">
        <v>34</v>
      </c>
      <c r="F111" t="s">
        <v>36</v>
      </c>
      <c r="G111" t="s">
        <v>14</v>
      </c>
      <c r="H111">
        <v>4</v>
      </c>
    </row>
    <row r="112" spans="1:8" ht="15" customHeight="1" x14ac:dyDescent="0.25">
      <c r="A112" t="s">
        <v>21</v>
      </c>
      <c r="B112">
        <v>3</v>
      </c>
      <c r="C112" t="s">
        <v>37</v>
      </c>
      <c r="D112">
        <v>2011</v>
      </c>
      <c r="E112" t="s">
        <v>34</v>
      </c>
      <c r="F112" t="s">
        <v>36</v>
      </c>
      <c r="G112" t="s">
        <v>14</v>
      </c>
      <c r="H112">
        <v>0</v>
      </c>
    </row>
    <row r="113" spans="1:8" ht="15" customHeight="1" x14ac:dyDescent="0.25">
      <c r="A113" t="s">
        <v>20</v>
      </c>
      <c r="B113">
        <v>3</v>
      </c>
      <c r="C113" t="s">
        <v>35</v>
      </c>
      <c r="D113">
        <v>2011</v>
      </c>
      <c r="E113" t="s">
        <v>34</v>
      </c>
      <c r="F113" t="s">
        <v>36</v>
      </c>
      <c r="G113" t="s">
        <v>14</v>
      </c>
      <c r="H113">
        <v>11</v>
      </c>
    </row>
    <row r="114" spans="1:8" ht="15" customHeight="1" x14ac:dyDescent="0.25">
      <c r="A114" t="s">
        <v>20</v>
      </c>
      <c r="B114">
        <v>3</v>
      </c>
      <c r="C114" t="s">
        <v>35</v>
      </c>
      <c r="D114">
        <v>2011</v>
      </c>
      <c r="E114" t="s">
        <v>34</v>
      </c>
      <c r="F114" t="s">
        <v>36</v>
      </c>
      <c r="G114" t="s">
        <v>10</v>
      </c>
      <c r="H114">
        <v>33</v>
      </c>
    </row>
    <row r="115" spans="1:8" ht="15" customHeight="1" x14ac:dyDescent="0.25">
      <c r="A115" t="s">
        <v>20</v>
      </c>
      <c r="B115">
        <v>3</v>
      </c>
      <c r="C115" t="s">
        <v>35</v>
      </c>
      <c r="D115">
        <v>2012</v>
      </c>
      <c r="E115" t="s">
        <v>34</v>
      </c>
      <c r="F115" t="s">
        <v>36</v>
      </c>
      <c r="G115" t="s">
        <v>10</v>
      </c>
      <c r="H115">
        <v>43</v>
      </c>
    </row>
    <row r="116" spans="1:8" ht="15" customHeight="1" x14ac:dyDescent="0.25">
      <c r="A116" t="s">
        <v>20</v>
      </c>
      <c r="B116">
        <v>3</v>
      </c>
      <c r="C116" t="s">
        <v>35</v>
      </c>
      <c r="D116">
        <v>2013</v>
      </c>
      <c r="E116" t="s">
        <v>34</v>
      </c>
      <c r="F116" t="s">
        <v>36</v>
      </c>
      <c r="G116" t="s">
        <v>14</v>
      </c>
      <c r="H116">
        <v>10</v>
      </c>
    </row>
    <row r="117" spans="1:8" ht="15" customHeight="1" x14ac:dyDescent="0.25">
      <c r="A117" t="s">
        <v>20</v>
      </c>
      <c r="B117">
        <v>3</v>
      </c>
      <c r="C117" t="s">
        <v>35</v>
      </c>
      <c r="D117">
        <v>2013</v>
      </c>
      <c r="E117" t="s">
        <v>34</v>
      </c>
      <c r="F117" t="s">
        <v>36</v>
      </c>
      <c r="G117" t="s">
        <v>10</v>
      </c>
      <c r="H117">
        <v>41</v>
      </c>
    </row>
    <row r="118" spans="1:8" ht="15" customHeight="1" x14ac:dyDescent="0.25">
      <c r="A118" t="s">
        <v>21</v>
      </c>
      <c r="B118">
        <v>3</v>
      </c>
      <c r="C118" t="s">
        <v>37</v>
      </c>
      <c r="D118">
        <v>2011</v>
      </c>
      <c r="E118" t="s">
        <v>34</v>
      </c>
      <c r="F118" t="s">
        <v>36</v>
      </c>
      <c r="G118" t="s">
        <v>10</v>
      </c>
      <c r="H118">
        <v>19</v>
      </c>
    </row>
    <row r="119" spans="1:8" ht="15" customHeight="1" x14ac:dyDescent="0.25">
      <c r="A119" t="s">
        <v>20</v>
      </c>
      <c r="B119">
        <v>3</v>
      </c>
      <c r="C119" t="s">
        <v>35</v>
      </c>
      <c r="D119">
        <v>2012</v>
      </c>
      <c r="E119" t="s">
        <v>34</v>
      </c>
      <c r="F119" t="s">
        <v>36</v>
      </c>
      <c r="G119" t="s">
        <v>14</v>
      </c>
      <c r="H119">
        <v>0</v>
      </c>
    </row>
    <row r="120" spans="1:8" ht="15" customHeight="1" x14ac:dyDescent="0.25">
      <c r="A120" t="s">
        <v>21</v>
      </c>
      <c r="B120">
        <v>3</v>
      </c>
      <c r="C120" t="s">
        <v>37</v>
      </c>
      <c r="D120">
        <v>2012</v>
      </c>
      <c r="E120" t="s">
        <v>34</v>
      </c>
      <c r="F120" t="s">
        <v>36</v>
      </c>
      <c r="G120" t="s">
        <v>14</v>
      </c>
      <c r="H120">
        <v>0</v>
      </c>
    </row>
    <row r="121" spans="1:8" ht="15" customHeight="1" x14ac:dyDescent="0.25">
      <c r="A121" t="s">
        <v>22</v>
      </c>
      <c r="B121">
        <v>3</v>
      </c>
      <c r="C121" t="s">
        <v>10</v>
      </c>
      <c r="D121">
        <v>2012</v>
      </c>
      <c r="E121" t="s">
        <v>34</v>
      </c>
      <c r="F121" t="s">
        <v>36</v>
      </c>
      <c r="G121" t="s">
        <v>14</v>
      </c>
      <c r="H121">
        <v>0</v>
      </c>
    </row>
    <row r="122" spans="1:8" ht="15" customHeight="1" x14ac:dyDescent="0.25">
      <c r="A122" t="s">
        <v>21</v>
      </c>
      <c r="B122">
        <v>3</v>
      </c>
      <c r="C122" t="s">
        <v>37</v>
      </c>
      <c r="D122">
        <v>2012</v>
      </c>
      <c r="E122" t="s">
        <v>34</v>
      </c>
      <c r="F122" t="s">
        <v>36</v>
      </c>
      <c r="G122" t="s">
        <v>10</v>
      </c>
      <c r="H122">
        <v>18</v>
      </c>
    </row>
    <row r="123" spans="1:8" ht="15" customHeight="1" x14ac:dyDescent="0.25">
      <c r="A123" t="s">
        <v>21</v>
      </c>
      <c r="B123">
        <v>3</v>
      </c>
      <c r="C123" t="s">
        <v>37</v>
      </c>
      <c r="D123">
        <v>2013</v>
      </c>
      <c r="E123" t="s">
        <v>34</v>
      </c>
      <c r="F123" t="s">
        <v>36</v>
      </c>
      <c r="G123" t="s">
        <v>14</v>
      </c>
      <c r="H123">
        <v>0</v>
      </c>
    </row>
    <row r="124" spans="1:8" ht="15" customHeight="1" x14ac:dyDescent="0.25">
      <c r="A124" t="s">
        <v>21</v>
      </c>
      <c r="B124">
        <v>3</v>
      </c>
      <c r="C124" t="s">
        <v>37</v>
      </c>
      <c r="D124">
        <v>2013</v>
      </c>
      <c r="E124" t="s">
        <v>34</v>
      </c>
      <c r="F124" t="s">
        <v>36</v>
      </c>
      <c r="G124" t="s">
        <v>10</v>
      </c>
      <c r="H124">
        <v>17</v>
      </c>
    </row>
    <row r="125" spans="1:8" ht="15" customHeight="1" x14ac:dyDescent="0.25">
      <c r="A125" t="s">
        <v>22</v>
      </c>
      <c r="B125">
        <v>3</v>
      </c>
      <c r="C125" t="s">
        <v>10</v>
      </c>
      <c r="D125">
        <v>2011</v>
      </c>
      <c r="E125" t="s">
        <v>34</v>
      </c>
      <c r="F125" t="s">
        <v>36</v>
      </c>
      <c r="G125" t="s">
        <v>14</v>
      </c>
      <c r="H125">
        <v>18</v>
      </c>
    </row>
    <row r="126" spans="1:8" ht="15" customHeight="1" x14ac:dyDescent="0.25">
      <c r="A126" t="s">
        <v>22</v>
      </c>
      <c r="B126">
        <v>3</v>
      </c>
      <c r="C126" t="s">
        <v>10</v>
      </c>
      <c r="D126">
        <v>2011</v>
      </c>
      <c r="E126" t="s">
        <v>34</v>
      </c>
      <c r="F126" t="s">
        <v>36</v>
      </c>
      <c r="G126" t="s">
        <v>10</v>
      </c>
      <c r="H126">
        <v>19</v>
      </c>
    </row>
    <row r="127" spans="1:8" ht="15" customHeight="1" x14ac:dyDescent="0.25">
      <c r="A127" t="s">
        <v>22</v>
      </c>
      <c r="B127">
        <v>3</v>
      </c>
      <c r="C127" t="s">
        <v>10</v>
      </c>
      <c r="D127">
        <v>2012</v>
      </c>
      <c r="E127" t="s">
        <v>34</v>
      </c>
      <c r="F127" t="s">
        <v>36</v>
      </c>
      <c r="G127" t="s">
        <v>10</v>
      </c>
      <c r="H127">
        <v>34</v>
      </c>
    </row>
    <row r="128" spans="1:8" ht="15" customHeight="1" x14ac:dyDescent="0.25">
      <c r="A128" t="s">
        <v>22</v>
      </c>
      <c r="B128">
        <v>3</v>
      </c>
      <c r="C128" t="s">
        <v>10</v>
      </c>
      <c r="D128">
        <v>2013</v>
      </c>
      <c r="E128" t="s">
        <v>34</v>
      </c>
      <c r="F128" t="s">
        <v>36</v>
      </c>
      <c r="G128" t="s">
        <v>14</v>
      </c>
      <c r="H128">
        <v>2</v>
      </c>
    </row>
    <row r="129" spans="1:8" ht="15" customHeight="1" x14ac:dyDescent="0.25">
      <c r="A129" t="s">
        <v>22</v>
      </c>
      <c r="B129">
        <v>3</v>
      </c>
      <c r="C129" t="s">
        <v>10</v>
      </c>
      <c r="D129">
        <v>2013</v>
      </c>
      <c r="E129" t="s">
        <v>34</v>
      </c>
      <c r="F129" t="s">
        <v>36</v>
      </c>
      <c r="G129" t="s">
        <v>10</v>
      </c>
      <c r="H129">
        <v>31</v>
      </c>
    </row>
    <row r="130" spans="1:8" ht="15" customHeight="1" x14ac:dyDescent="0.25">
      <c r="A130" t="s">
        <v>20</v>
      </c>
      <c r="B130">
        <v>3</v>
      </c>
      <c r="C130" t="s">
        <v>35</v>
      </c>
      <c r="D130">
        <v>2010</v>
      </c>
      <c r="E130" t="s">
        <v>34</v>
      </c>
      <c r="F130" t="s">
        <v>36</v>
      </c>
      <c r="G130" t="s">
        <v>10</v>
      </c>
      <c r="H130">
        <v>30</v>
      </c>
    </row>
    <row r="131" spans="1:8" ht="15" customHeight="1" x14ac:dyDescent="0.25">
      <c r="A131" t="s">
        <v>21</v>
      </c>
      <c r="B131">
        <v>3</v>
      </c>
      <c r="C131" t="s">
        <v>37</v>
      </c>
      <c r="D131">
        <v>2010</v>
      </c>
      <c r="E131" t="s">
        <v>34</v>
      </c>
      <c r="F131" t="s">
        <v>36</v>
      </c>
      <c r="G131" t="s">
        <v>10</v>
      </c>
      <c r="H131">
        <v>11</v>
      </c>
    </row>
    <row r="132" spans="1:8" ht="15" customHeight="1" x14ac:dyDescent="0.25">
      <c r="A132" t="s">
        <v>22</v>
      </c>
      <c r="B132">
        <v>3</v>
      </c>
      <c r="C132" t="s">
        <v>10</v>
      </c>
      <c r="D132">
        <v>2010</v>
      </c>
      <c r="E132" t="s">
        <v>34</v>
      </c>
      <c r="F132" t="s">
        <v>36</v>
      </c>
      <c r="G132" t="s">
        <v>10</v>
      </c>
      <c r="H132">
        <v>22</v>
      </c>
    </row>
    <row r="133" spans="1:8" ht="15" customHeight="1" x14ac:dyDescent="0.25">
      <c r="A133" t="s">
        <v>22</v>
      </c>
      <c r="B133">
        <v>3</v>
      </c>
      <c r="C133" t="s">
        <v>10</v>
      </c>
      <c r="D133">
        <v>2010</v>
      </c>
      <c r="E133" t="s">
        <v>34</v>
      </c>
      <c r="F133" t="s">
        <v>36</v>
      </c>
      <c r="G133" t="s">
        <v>14</v>
      </c>
      <c r="H133">
        <v>1</v>
      </c>
    </row>
    <row r="134" spans="1:8" ht="15" customHeight="1" x14ac:dyDescent="0.25">
      <c r="A134" t="s">
        <v>20</v>
      </c>
      <c r="B134">
        <v>3</v>
      </c>
      <c r="C134" t="s">
        <v>35</v>
      </c>
      <c r="D134">
        <v>2010</v>
      </c>
      <c r="E134" t="s">
        <v>34</v>
      </c>
      <c r="F134" t="s">
        <v>36</v>
      </c>
      <c r="G134" t="s">
        <v>14</v>
      </c>
      <c r="H134">
        <v>0</v>
      </c>
    </row>
    <row r="135" spans="1:8" ht="15" customHeight="1" x14ac:dyDescent="0.25">
      <c r="A135" t="s">
        <v>21</v>
      </c>
      <c r="B135">
        <v>3</v>
      </c>
      <c r="C135" t="s">
        <v>37</v>
      </c>
      <c r="D135">
        <v>2010</v>
      </c>
      <c r="E135" t="s">
        <v>34</v>
      </c>
      <c r="F135" t="s">
        <v>36</v>
      </c>
      <c r="G135" t="s">
        <v>14</v>
      </c>
      <c r="H135">
        <v>0</v>
      </c>
    </row>
    <row r="136" spans="1:8" ht="15" customHeight="1" x14ac:dyDescent="0.25">
      <c r="A136" t="s">
        <v>23</v>
      </c>
      <c r="B136">
        <v>6</v>
      </c>
      <c r="C136" t="s">
        <v>35</v>
      </c>
      <c r="D136">
        <v>2011</v>
      </c>
      <c r="E136" t="s">
        <v>34</v>
      </c>
      <c r="F136" t="s">
        <v>36</v>
      </c>
      <c r="G136" t="s">
        <v>14</v>
      </c>
      <c r="H136">
        <v>6</v>
      </c>
    </row>
    <row r="137" spans="1:8" ht="15" customHeight="1" x14ac:dyDescent="0.25">
      <c r="A137" t="s">
        <v>23</v>
      </c>
      <c r="B137">
        <v>6</v>
      </c>
      <c r="C137" t="s">
        <v>35</v>
      </c>
      <c r="D137">
        <v>2011</v>
      </c>
      <c r="E137" t="s">
        <v>34</v>
      </c>
      <c r="F137" t="s">
        <v>36</v>
      </c>
      <c r="G137" t="s">
        <v>10</v>
      </c>
      <c r="H137">
        <v>8</v>
      </c>
    </row>
    <row r="138" spans="1:8" ht="15" customHeight="1" x14ac:dyDescent="0.25">
      <c r="A138" t="s">
        <v>23</v>
      </c>
      <c r="B138">
        <v>6</v>
      </c>
      <c r="C138" t="s">
        <v>35</v>
      </c>
      <c r="D138">
        <v>2012</v>
      </c>
      <c r="E138" t="s">
        <v>34</v>
      </c>
      <c r="F138" t="s">
        <v>36</v>
      </c>
      <c r="G138" t="s">
        <v>10</v>
      </c>
      <c r="H138">
        <v>13</v>
      </c>
    </row>
    <row r="139" spans="1:8" ht="15" customHeight="1" x14ac:dyDescent="0.25">
      <c r="A139" t="s">
        <v>23</v>
      </c>
      <c r="B139">
        <v>6</v>
      </c>
      <c r="C139" t="s">
        <v>35</v>
      </c>
      <c r="D139">
        <v>2013</v>
      </c>
      <c r="E139" t="s">
        <v>34</v>
      </c>
      <c r="F139" t="s">
        <v>36</v>
      </c>
      <c r="G139" t="s">
        <v>14</v>
      </c>
      <c r="H139">
        <v>2</v>
      </c>
    </row>
    <row r="140" spans="1:8" ht="15" customHeight="1" x14ac:dyDescent="0.25">
      <c r="A140" t="s">
        <v>23</v>
      </c>
      <c r="B140">
        <v>6</v>
      </c>
      <c r="C140" t="s">
        <v>35</v>
      </c>
      <c r="D140">
        <v>2013</v>
      </c>
      <c r="E140" t="s">
        <v>34</v>
      </c>
      <c r="F140" t="s">
        <v>36</v>
      </c>
      <c r="G140" t="s">
        <v>10</v>
      </c>
      <c r="H140">
        <v>10</v>
      </c>
    </row>
    <row r="141" spans="1:8" ht="15" customHeight="1" x14ac:dyDescent="0.25">
      <c r="A141" t="s">
        <v>24</v>
      </c>
      <c r="B141">
        <v>6</v>
      </c>
      <c r="C141" t="s">
        <v>37</v>
      </c>
      <c r="D141">
        <v>2011</v>
      </c>
      <c r="E141" t="s">
        <v>34</v>
      </c>
      <c r="F141" t="s">
        <v>36</v>
      </c>
      <c r="G141" t="s">
        <v>14</v>
      </c>
      <c r="H141">
        <v>1</v>
      </c>
    </row>
    <row r="142" spans="1:8" ht="15" customHeight="1" x14ac:dyDescent="0.25">
      <c r="A142" t="s">
        <v>24</v>
      </c>
      <c r="B142">
        <v>6</v>
      </c>
      <c r="C142" t="s">
        <v>37</v>
      </c>
      <c r="D142">
        <v>2011</v>
      </c>
      <c r="E142" t="s">
        <v>34</v>
      </c>
      <c r="F142" t="s">
        <v>36</v>
      </c>
      <c r="G142" t="s">
        <v>10</v>
      </c>
      <c r="H142">
        <v>15</v>
      </c>
    </row>
    <row r="143" spans="1:8" ht="15" customHeight="1" x14ac:dyDescent="0.25">
      <c r="A143" t="s">
        <v>23</v>
      </c>
      <c r="B143">
        <v>6</v>
      </c>
      <c r="C143" t="s">
        <v>35</v>
      </c>
      <c r="D143">
        <v>2012</v>
      </c>
      <c r="E143" t="s">
        <v>34</v>
      </c>
      <c r="F143" t="s">
        <v>36</v>
      </c>
      <c r="G143" t="s">
        <v>14</v>
      </c>
      <c r="H143">
        <v>0</v>
      </c>
    </row>
    <row r="144" spans="1:8" ht="15" customHeight="1" x14ac:dyDescent="0.25">
      <c r="A144" t="s">
        <v>24</v>
      </c>
      <c r="B144">
        <v>6</v>
      </c>
      <c r="C144" t="s">
        <v>37</v>
      </c>
      <c r="D144">
        <v>2012</v>
      </c>
      <c r="E144" t="s">
        <v>34</v>
      </c>
      <c r="F144" t="s">
        <v>36</v>
      </c>
      <c r="G144" t="s">
        <v>14</v>
      </c>
      <c r="H144">
        <v>0</v>
      </c>
    </row>
    <row r="145" spans="1:8" ht="15" customHeight="1" x14ac:dyDescent="0.25">
      <c r="A145" t="s">
        <v>25</v>
      </c>
      <c r="B145">
        <v>6</v>
      </c>
      <c r="C145" t="s">
        <v>10</v>
      </c>
      <c r="D145">
        <v>2012</v>
      </c>
      <c r="E145" t="s">
        <v>34</v>
      </c>
      <c r="F145" t="s">
        <v>36</v>
      </c>
      <c r="G145" t="s">
        <v>14</v>
      </c>
      <c r="H145">
        <v>0</v>
      </c>
    </row>
    <row r="146" spans="1:8" ht="15" customHeight="1" x14ac:dyDescent="0.25">
      <c r="A146" t="s">
        <v>24</v>
      </c>
      <c r="B146">
        <v>6</v>
      </c>
      <c r="C146" t="s">
        <v>37</v>
      </c>
      <c r="D146">
        <v>2012</v>
      </c>
      <c r="E146" t="s">
        <v>34</v>
      </c>
      <c r="F146" t="s">
        <v>36</v>
      </c>
      <c r="G146" t="s">
        <v>10</v>
      </c>
      <c r="H146">
        <v>13</v>
      </c>
    </row>
    <row r="147" spans="1:8" ht="15" customHeight="1" x14ac:dyDescent="0.25">
      <c r="A147" t="s">
        <v>24</v>
      </c>
      <c r="B147">
        <v>6</v>
      </c>
      <c r="C147" t="s">
        <v>37</v>
      </c>
      <c r="D147">
        <v>2013</v>
      </c>
      <c r="E147" t="s">
        <v>34</v>
      </c>
      <c r="F147" t="s">
        <v>36</v>
      </c>
      <c r="G147" t="s">
        <v>14</v>
      </c>
      <c r="H147">
        <v>0</v>
      </c>
    </row>
    <row r="148" spans="1:8" ht="15" customHeight="1" x14ac:dyDescent="0.25">
      <c r="A148" t="s">
        <v>24</v>
      </c>
      <c r="B148">
        <v>6</v>
      </c>
      <c r="C148" t="s">
        <v>37</v>
      </c>
      <c r="D148">
        <v>2013</v>
      </c>
      <c r="E148" t="s">
        <v>34</v>
      </c>
      <c r="F148" t="s">
        <v>36</v>
      </c>
      <c r="G148" t="s">
        <v>10</v>
      </c>
      <c r="H148">
        <v>12</v>
      </c>
    </row>
    <row r="149" spans="1:8" ht="15" customHeight="1" x14ac:dyDescent="0.25">
      <c r="A149" t="s">
        <v>25</v>
      </c>
      <c r="B149">
        <v>6</v>
      </c>
      <c r="C149" t="s">
        <v>10</v>
      </c>
      <c r="D149">
        <v>2011</v>
      </c>
      <c r="E149" t="s">
        <v>34</v>
      </c>
      <c r="F149" t="s">
        <v>36</v>
      </c>
      <c r="G149" t="s">
        <v>14</v>
      </c>
      <c r="H149">
        <v>28</v>
      </c>
    </row>
    <row r="150" spans="1:8" ht="15" customHeight="1" x14ac:dyDescent="0.25">
      <c r="A150" t="s">
        <v>25</v>
      </c>
      <c r="B150">
        <v>6</v>
      </c>
      <c r="C150" t="s">
        <v>10</v>
      </c>
      <c r="D150">
        <v>2011</v>
      </c>
      <c r="E150" t="s">
        <v>34</v>
      </c>
      <c r="F150" t="s">
        <v>36</v>
      </c>
      <c r="G150" t="s">
        <v>10</v>
      </c>
      <c r="H150">
        <v>25</v>
      </c>
    </row>
    <row r="151" spans="1:8" ht="15" customHeight="1" x14ac:dyDescent="0.25">
      <c r="A151" t="s">
        <v>25</v>
      </c>
      <c r="B151">
        <v>6</v>
      </c>
      <c r="C151" t="s">
        <v>10</v>
      </c>
      <c r="D151">
        <v>2012</v>
      </c>
      <c r="E151" t="s">
        <v>34</v>
      </c>
      <c r="F151" t="s">
        <v>36</v>
      </c>
      <c r="G151" t="s">
        <v>10</v>
      </c>
      <c r="H151">
        <v>32</v>
      </c>
    </row>
    <row r="152" spans="1:8" ht="15" customHeight="1" x14ac:dyDescent="0.25">
      <c r="A152" t="s">
        <v>25</v>
      </c>
      <c r="B152">
        <v>6</v>
      </c>
      <c r="C152" t="s">
        <v>10</v>
      </c>
      <c r="D152">
        <v>2013</v>
      </c>
      <c r="E152" t="s">
        <v>34</v>
      </c>
      <c r="F152" t="s">
        <v>36</v>
      </c>
      <c r="G152" t="s">
        <v>14</v>
      </c>
      <c r="H152">
        <v>18</v>
      </c>
    </row>
    <row r="153" spans="1:8" ht="15" customHeight="1" x14ac:dyDescent="0.25">
      <c r="A153" t="s">
        <v>25</v>
      </c>
      <c r="B153">
        <v>6</v>
      </c>
      <c r="C153" t="s">
        <v>10</v>
      </c>
      <c r="D153">
        <v>2013</v>
      </c>
      <c r="E153" t="s">
        <v>34</v>
      </c>
      <c r="F153" t="s">
        <v>36</v>
      </c>
      <c r="G153" t="s">
        <v>10</v>
      </c>
      <c r="H153">
        <v>29</v>
      </c>
    </row>
    <row r="154" spans="1:8" ht="15" customHeight="1" x14ac:dyDescent="0.25">
      <c r="A154" t="s">
        <v>23</v>
      </c>
      <c r="B154">
        <v>6</v>
      </c>
      <c r="C154" t="s">
        <v>35</v>
      </c>
      <c r="D154">
        <v>2010</v>
      </c>
      <c r="E154" t="s">
        <v>34</v>
      </c>
      <c r="F154" t="s">
        <v>36</v>
      </c>
      <c r="G154" t="s">
        <v>14</v>
      </c>
      <c r="H154">
        <v>3</v>
      </c>
    </row>
    <row r="155" spans="1:8" ht="15" customHeight="1" x14ac:dyDescent="0.25">
      <c r="A155" t="s">
        <v>23</v>
      </c>
      <c r="B155">
        <v>6</v>
      </c>
      <c r="C155" t="s">
        <v>35</v>
      </c>
      <c r="D155">
        <v>2010</v>
      </c>
      <c r="E155" t="s">
        <v>34</v>
      </c>
      <c r="F155" t="s">
        <v>36</v>
      </c>
      <c r="G155" t="s">
        <v>10</v>
      </c>
      <c r="H155">
        <v>11</v>
      </c>
    </row>
    <row r="156" spans="1:8" ht="15" customHeight="1" x14ac:dyDescent="0.25">
      <c r="A156" t="s">
        <v>24</v>
      </c>
      <c r="B156">
        <v>6</v>
      </c>
      <c r="C156" t="s">
        <v>37</v>
      </c>
      <c r="D156">
        <v>2010</v>
      </c>
      <c r="E156" t="s">
        <v>34</v>
      </c>
      <c r="F156" t="s">
        <v>36</v>
      </c>
      <c r="G156" t="s">
        <v>10</v>
      </c>
      <c r="H156">
        <v>14</v>
      </c>
    </row>
    <row r="157" spans="1:8" ht="15" customHeight="1" x14ac:dyDescent="0.25">
      <c r="A157" t="s">
        <v>24</v>
      </c>
      <c r="B157">
        <v>6</v>
      </c>
      <c r="C157" t="s">
        <v>37</v>
      </c>
      <c r="D157">
        <v>2010</v>
      </c>
      <c r="E157" t="s">
        <v>34</v>
      </c>
      <c r="F157" t="s">
        <v>36</v>
      </c>
      <c r="G157" t="s">
        <v>14</v>
      </c>
      <c r="H157">
        <v>3</v>
      </c>
    </row>
    <row r="158" spans="1:8" ht="15" customHeight="1" x14ac:dyDescent="0.25">
      <c r="A158" t="s">
        <v>25</v>
      </c>
      <c r="B158">
        <v>6</v>
      </c>
      <c r="C158" t="s">
        <v>10</v>
      </c>
      <c r="D158">
        <v>2010</v>
      </c>
      <c r="E158" t="s">
        <v>34</v>
      </c>
      <c r="F158" t="s">
        <v>36</v>
      </c>
      <c r="G158" t="s">
        <v>14</v>
      </c>
      <c r="H158">
        <v>3</v>
      </c>
    </row>
    <row r="159" spans="1:8" ht="15" customHeight="1" x14ac:dyDescent="0.25">
      <c r="A159" t="s">
        <v>25</v>
      </c>
      <c r="B159">
        <v>6</v>
      </c>
      <c r="C159" t="s">
        <v>10</v>
      </c>
      <c r="D159">
        <v>2010</v>
      </c>
      <c r="E159" t="s">
        <v>34</v>
      </c>
      <c r="F159" t="s">
        <v>36</v>
      </c>
      <c r="G159" t="s">
        <v>10</v>
      </c>
      <c r="H159">
        <v>24</v>
      </c>
    </row>
    <row r="160" spans="1:8" ht="15" customHeight="1" x14ac:dyDescent="0.25">
      <c r="A160" t="s">
        <v>27</v>
      </c>
      <c r="B160">
        <v>7</v>
      </c>
      <c r="C160" t="s">
        <v>37</v>
      </c>
      <c r="D160">
        <v>2011</v>
      </c>
      <c r="E160" t="s">
        <v>34</v>
      </c>
      <c r="F160" t="s">
        <v>36</v>
      </c>
      <c r="G160" t="s">
        <v>14</v>
      </c>
      <c r="H160">
        <v>0</v>
      </c>
    </row>
    <row r="161" spans="1:8" ht="15" customHeight="1" x14ac:dyDescent="0.25">
      <c r="A161" t="s">
        <v>26</v>
      </c>
      <c r="B161">
        <v>7</v>
      </c>
      <c r="C161" t="s">
        <v>35</v>
      </c>
      <c r="D161">
        <v>2011</v>
      </c>
      <c r="E161" t="s">
        <v>34</v>
      </c>
      <c r="F161" t="s">
        <v>36</v>
      </c>
      <c r="G161" t="s">
        <v>14</v>
      </c>
      <c r="H161">
        <v>9</v>
      </c>
    </row>
    <row r="162" spans="1:8" ht="15" customHeight="1" x14ac:dyDescent="0.25">
      <c r="A162" t="s">
        <v>26</v>
      </c>
      <c r="B162">
        <v>7</v>
      </c>
      <c r="C162" t="s">
        <v>35</v>
      </c>
      <c r="D162">
        <v>2011</v>
      </c>
      <c r="E162" t="s">
        <v>34</v>
      </c>
      <c r="F162" t="s">
        <v>36</v>
      </c>
      <c r="G162" t="s">
        <v>10</v>
      </c>
      <c r="H162">
        <v>15</v>
      </c>
    </row>
    <row r="163" spans="1:8" ht="15" customHeight="1" x14ac:dyDescent="0.25">
      <c r="A163" t="s">
        <v>26</v>
      </c>
      <c r="B163">
        <v>7</v>
      </c>
      <c r="C163" t="s">
        <v>35</v>
      </c>
      <c r="D163">
        <v>2012</v>
      </c>
      <c r="E163" t="s">
        <v>34</v>
      </c>
      <c r="F163" t="s">
        <v>36</v>
      </c>
      <c r="G163" t="s">
        <v>10</v>
      </c>
      <c r="H163">
        <v>21</v>
      </c>
    </row>
    <row r="164" spans="1:8" ht="15" customHeight="1" x14ac:dyDescent="0.25">
      <c r="A164" t="s">
        <v>26</v>
      </c>
      <c r="B164">
        <v>7</v>
      </c>
      <c r="C164" t="s">
        <v>35</v>
      </c>
      <c r="D164">
        <v>2012</v>
      </c>
      <c r="E164" t="s">
        <v>34</v>
      </c>
      <c r="F164" t="s">
        <v>36</v>
      </c>
      <c r="G164" t="s">
        <v>14</v>
      </c>
      <c r="H164">
        <v>0</v>
      </c>
    </row>
    <row r="165" spans="1:8" ht="15" customHeight="1" x14ac:dyDescent="0.25">
      <c r="A165" t="s">
        <v>26</v>
      </c>
      <c r="B165">
        <v>7</v>
      </c>
      <c r="C165" t="s">
        <v>35</v>
      </c>
      <c r="D165">
        <v>2013</v>
      </c>
      <c r="E165" t="s">
        <v>34</v>
      </c>
      <c r="F165" t="s">
        <v>36</v>
      </c>
      <c r="G165" t="s">
        <v>14</v>
      </c>
      <c r="H165">
        <v>4</v>
      </c>
    </row>
    <row r="166" spans="1:8" ht="15" customHeight="1" x14ac:dyDescent="0.25">
      <c r="A166" t="s">
        <v>26</v>
      </c>
      <c r="B166">
        <v>7</v>
      </c>
      <c r="C166" t="s">
        <v>35</v>
      </c>
      <c r="D166">
        <v>2013</v>
      </c>
      <c r="E166" t="s">
        <v>34</v>
      </c>
      <c r="F166" t="s">
        <v>36</v>
      </c>
      <c r="G166" t="s">
        <v>10</v>
      </c>
      <c r="H166">
        <v>18</v>
      </c>
    </row>
    <row r="167" spans="1:8" ht="15" customHeight="1" x14ac:dyDescent="0.25">
      <c r="A167" t="s">
        <v>27</v>
      </c>
      <c r="B167">
        <v>7</v>
      </c>
      <c r="C167" t="s">
        <v>37</v>
      </c>
      <c r="D167">
        <v>2011</v>
      </c>
      <c r="E167" t="s">
        <v>34</v>
      </c>
      <c r="F167" t="s">
        <v>36</v>
      </c>
      <c r="G167" t="s">
        <v>10</v>
      </c>
      <c r="H167">
        <v>20</v>
      </c>
    </row>
    <row r="168" spans="1:8" ht="15" customHeight="1" x14ac:dyDescent="0.25">
      <c r="A168" t="s">
        <v>27</v>
      </c>
      <c r="B168">
        <v>7</v>
      </c>
      <c r="C168" t="s">
        <v>37</v>
      </c>
      <c r="D168">
        <v>2012</v>
      </c>
      <c r="E168" t="s">
        <v>34</v>
      </c>
      <c r="F168" t="s">
        <v>36</v>
      </c>
      <c r="G168" t="s">
        <v>14</v>
      </c>
      <c r="H168">
        <v>1</v>
      </c>
    </row>
    <row r="169" spans="1:8" ht="15" customHeight="1" x14ac:dyDescent="0.25">
      <c r="A169" t="s">
        <v>27</v>
      </c>
      <c r="B169">
        <v>7</v>
      </c>
      <c r="C169" t="s">
        <v>37</v>
      </c>
      <c r="D169">
        <v>2012</v>
      </c>
      <c r="E169" t="s">
        <v>34</v>
      </c>
      <c r="F169" t="s">
        <v>36</v>
      </c>
      <c r="G169" t="s">
        <v>10</v>
      </c>
      <c r="H169">
        <v>22</v>
      </c>
    </row>
    <row r="170" spans="1:8" ht="15" customHeight="1" x14ac:dyDescent="0.25">
      <c r="A170" t="s">
        <v>27</v>
      </c>
      <c r="B170">
        <v>7</v>
      </c>
      <c r="C170" t="s">
        <v>37</v>
      </c>
      <c r="D170">
        <v>2013</v>
      </c>
      <c r="E170" t="s">
        <v>34</v>
      </c>
      <c r="F170" t="s">
        <v>36</v>
      </c>
      <c r="G170" t="s">
        <v>14</v>
      </c>
      <c r="H170">
        <v>2</v>
      </c>
    </row>
    <row r="171" spans="1:8" ht="15" customHeight="1" x14ac:dyDescent="0.25">
      <c r="A171" t="s">
        <v>27</v>
      </c>
      <c r="B171">
        <v>7</v>
      </c>
      <c r="C171" t="s">
        <v>37</v>
      </c>
      <c r="D171">
        <v>2013</v>
      </c>
      <c r="E171" t="s">
        <v>34</v>
      </c>
      <c r="F171" t="s">
        <v>36</v>
      </c>
      <c r="G171" t="s">
        <v>10</v>
      </c>
      <c r="H171">
        <v>22</v>
      </c>
    </row>
    <row r="172" spans="1:8" ht="15" customHeight="1" x14ac:dyDescent="0.25">
      <c r="A172" t="s">
        <v>28</v>
      </c>
      <c r="B172">
        <v>7</v>
      </c>
      <c r="C172" t="s">
        <v>10</v>
      </c>
      <c r="D172">
        <v>2011</v>
      </c>
      <c r="E172" t="s">
        <v>34</v>
      </c>
      <c r="F172" t="s">
        <v>36</v>
      </c>
      <c r="G172" t="s">
        <v>14</v>
      </c>
      <c r="H172">
        <v>18</v>
      </c>
    </row>
    <row r="173" spans="1:8" ht="15" customHeight="1" x14ac:dyDescent="0.25">
      <c r="A173" t="s">
        <v>28</v>
      </c>
      <c r="B173">
        <v>7</v>
      </c>
      <c r="C173" t="s">
        <v>10</v>
      </c>
      <c r="D173">
        <v>2011</v>
      </c>
      <c r="E173" t="s">
        <v>34</v>
      </c>
      <c r="F173" t="s">
        <v>36</v>
      </c>
      <c r="G173" t="s">
        <v>10</v>
      </c>
      <c r="H173">
        <v>23</v>
      </c>
    </row>
    <row r="174" spans="1:8" ht="15" customHeight="1" x14ac:dyDescent="0.25">
      <c r="A174" t="s">
        <v>28</v>
      </c>
      <c r="B174">
        <v>7</v>
      </c>
      <c r="C174" t="s">
        <v>10</v>
      </c>
      <c r="D174">
        <v>2012</v>
      </c>
      <c r="E174" t="s">
        <v>34</v>
      </c>
      <c r="F174" t="s">
        <v>36</v>
      </c>
      <c r="G174" t="s">
        <v>14</v>
      </c>
      <c r="H174">
        <v>3</v>
      </c>
    </row>
    <row r="175" spans="1:8" ht="15" customHeight="1" x14ac:dyDescent="0.25">
      <c r="A175" t="s">
        <v>28</v>
      </c>
      <c r="B175">
        <v>7</v>
      </c>
      <c r="C175" t="s">
        <v>10</v>
      </c>
      <c r="D175">
        <v>2012</v>
      </c>
      <c r="E175" t="s">
        <v>34</v>
      </c>
      <c r="F175" t="s">
        <v>36</v>
      </c>
      <c r="G175" t="s">
        <v>10</v>
      </c>
      <c r="H175">
        <v>31</v>
      </c>
    </row>
    <row r="176" spans="1:8" ht="15" customHeight="1" x14ac:dyDescent="0.25">
      <c r="A176" t="s">
        <v>28</v>
      </c>
      <c r="B176">
        <v>7</v>
      </c>
      <c r="C176" t="s">
        <v>10</v>
      </c>
      <c r="D176">
        <v>2013</v>
      </c>
      <c r="E176" t="s">
        <v>34</v>
      </c>
      <c r="F176" t="s">
        <v>36</v>
      </c>
      <c r="G176" t="s">
        <v>14</v>
      </c>
      <c r="H176">
        <v>7</v>
      </c>
    </row>
    <row r="177" spans="1:8" ht="15" customHeight="1" x14ac:dyDescent="0.25">
      <c r="A177" t="s">
        <v>28</v>
      </c>
      <c r="B177">
        <v>7</v>
      </c>
      <c r="C177" t="s">
        <v>10</v>
      </c>
      <c r="D177">
        <v>2013</v>
      </c>
      <c r="E177" t="s">
        <v>34</v>
      </c>
      <c r="F177" t="s">
        <v>36</v>
      </c>
      <c r="G177" t="s">
        <v>10</v>
      </c>
      <c r="H177">
        <v>25</v>
      </c>
    </row>
    <row r="178" spans="1:8" ht="15" customHeight="1" x14ac:dyDescent="0.25">
      <c r="A178" t="s">
        <v>26</v>
      </c>
      <c r="B178">
        <v>7</v>
      </c>
      <c r="C178" t="s">
        <v>35</v>
      </c>
      <c r="D178">
        <v>2010</v>
      </c>
      <c r="E178" t="s">
        <v>34</v>
      </c>
      <c r="F178" t="s">
        <v>36</v>
      </c>
      <c r="G178" t="s">
        <v>10</v>
      </c>
      <c r="H178">
        <v>14</v>
      </c>
    </row>
    <row r="179" spans="1:8" ht="15" customHeight="1" x14ac:dyDescent="0.25">
      <c r="A179" t="s">
        <v>27</v>
      </c>
      <c r="B179">
        <v>7</v>
      </c>
      <c r="C179" t="s">
        <v>37</v>
      </c>
      <c r="D179">
        <v>2010</v>
      </c>
      <c r="E179" t="s">
        <v>34</v>
      </c>
      <c r="F179" t="s">
        <v>36</v>
      </c>
      <c r="G179" t="s">
        <v>10</v>
      </c>
      <c r="H179">
        <v>17</v>
      </c>
    </row>
    <row r="180" spans="1:8" ht="15" customHeight="1" x14ac:dyDescent="0.25">
      <c r="A180" t="s">
        <v>28</v>
      </c>
      <c r="B180">
        <v>7</v>
      </c>
      <c r="C180" t="s">
        <v>10</v>
      </c>
      <c r="D180">
        <v>2010</v>
      </c>
      <c r="E180" t="s">
        <v>34</v>
      </c>
      <c r="F180" t="s">
        <v>36</v>
      </c>
      <c r="G180" t="s">
        <v>10</v>
      </c>
      <c r="H180">
        <v>37</v>
      </c>
    </row>
    <row r="181" spans="1:8" ht="15" customHeight="1" x14ac:dyDescent="0.25">
      <c r="A181" t="s">
        <v>26</v>
      </c>
      <c r="B181">
        <v>7</v>
      </c>
      <c r="C181" t="s">
        <v>35</v>
      </c>
      <c r="D181">
        <v>2010</v>
      </c>
      <c r="E181" t="s">
        <v>34</v>
      </c>
      <c r="F181" t="s">
        <v>36</v>
      </c>
      <c r="G181" t="s">
        <v>14</v>
      </c>
      <c r="H181">
        <v>0</v>
      </c>
    </row>
    <row r="182" spans="1:8" ht="15" customHeight="1" x14ac:dyDescent="0.25">
      <c r="A182" t="s">
        <v>27</v>
      </c>
      <c r="B182">
        <v>7</v>
      </c>
      <c r="C182" t="s">
        <v>37</v>
      </c>
      <c r="D182">
        <v>2010</v>
      </c>
      <c r="E182" t="s">
        <v>34</v>
      </c>
      <c r="F182" t="s">
        <v>36</v>
      </c>
      <c r="G182" t="s">
        <v>14</v>
      </c>
      <c r="H182">
        <v>0</v>
      </c>
    </row>
    <row r="183" spans="1:8" ht="15" customHeight="1" x14ac:dyDescent="0.25">
      <c r="A183" t="s">
        <v>28</v>
      </c>
      <c r="B183">
        <v>7</v>
      </c>
      <c r="C183" t="s">
        <v>10</v>
      </c>
      <c r="D183">
        <v>2010</v>
      </c>
      <c r="E183" t="s">
        <v>34</v>
      </c>
      <c r="F183" t="s">
        <v>36</v>
      </c>
      <c r="G183" t="s">
        <v>14</v>
      </c>
      <c r="H183">
        <v>0</v>
      </c>
    </row>
    <row r="184" spans="1:8" ht="15" customHeight="1" x14ac:dyDescent="0.25">
      <c r="A184" t="s">
        <v>29</v>
      </c>
      <c r="B184">
        <v>8</v>
      </c>
      <c r="C184" t="s">
        <v>35</v>
      </c>
      <c r="D184">
        <v>2011</v>
      </c>
      <c r="E184" t="s">
        <v>34</v>
      </c>
      <c r="F184" t="s">
        <v>36</v>
      </c>
      <c r="G184" t="s">
        <v>14</v>
      </c>
      <c r="H184">
        <v>13</v>
      </c>
    </row>
    <row r="185" spans="1:8" ht="15" customHeight="1" x14ac:dyDescent="0.25">
      <c r="A185" t="s">
        <v>29</v>
      </c>
      <c r="B185">
        <v>8</v>
      </c>
      <c r="C185" t="s">
        <v>35</v>
      </c>
      <c r="D185">
        <v>2011</v>
      </c>
      <c r="E185" t="s">
        <v>34</v>
      </c>
      <c r="F185" t="s">
        <v>36</v>
      </c>
      <c r="G185" t="s">
        <v>10</v>
      </c>
      <c r="H185">
        <v>20</v>
      </c>
    </row>
    <row r="186" spans="1:8" ht="15" customHeight="1" x14ac:dyDescent="0.25">
      <c r="A186" t="s">
        <v>29</v>
      </c>
      <c r="B186">
        <v>8</v>
      </c>
      <c r="C186" t="s">
        <v>35</v>
      </c>
      <c r="D186">
        <v>2012</v>
      </c>
      <c r="E186" t="s">
        <v>34</v>
      </c>
      <c r="F186" t="s">
        <v>36</v>
      </c>
      <c r="G186" t="s">
        <v>14</v>
      </c>
      <c r="H186">
        <v>3</v>
      </c>
    </row>
    <row r="187" spans="1:8" ht="15" customHeight="1" x14ac:dyDescent="0.25">
      <c r="A187" t="s">
        <v>29</v>
      </c>
      <c r="B187">
        <v>8</v>
      </c>
      <c r="C187" t="s">
        <v>35</v>
      </c>
      <c r="D187">
        <v>2012</v>
      </c>
      <c r="E187" t="s">
        <v>34</v>
      </c>
      <c r="F187" t="s">
        <v>36</v>
      </c>
      <c r="G187" t="s">
        <v>10</v>
      </c>
      <c r="H187">
        <v>23</v>
      </c>
    </row>
    <row r="188" spans="1:8" ht="15" customHeight="1" x14ac:dyDescent="0.25">
      <c r="A188" t="s">
        <v>29</v>
      </c>
      <c r="B188">
        <v>8</v>
      </c>
      <c r="C188" t="s">
        <v>35</v>
      </c>
      <c r="D188">
        <v>2013</v>
      </c>
      <c r="E188" t="s">
        <v>34</v>
      </c>
      <c r="F188" t="s">
        <v>36</v>
      </c>
      <c r="G188" t="s">
        <v>14</v>
      </c>
      <c r="H188">
        <v>2</v>
      </c>
    </row>
    <row r="189" spans="1:8" ht="15" customHeight="1" x14ac:dyDescent="0.25">
      <c r="A189" t="s">
        <v>29</v>
      </c>
      <c r="B189">
        <v>8</v>
      </c>
      <c r="C189" t="s">
        <v>35</v>
      </c>
      <c r="D189">
        <v>2013</v>
      </c>
      <c r="E189" t="s">
        <v>34</v>
      </c>
      <c r="F189" t="s">
        <v>36</v>
      </c>
      <c r="G189" t="s">
        <v>10</v>
      </c>
      <c r="H189">
        <v>19</v>
      </c>
    </row>
    <row r="190" spans="1:8" ht="15" customHeight="1" x14ac:dyDescent="0.25">
      <c r="A190" t="s">
        <v>30</v>
      </c>
      <c r="B190">
        <v>8</v>
      </c>
      <c r="C190" t="s">
        <v>37</v>
      </c>
      <c r="D190">
        <v>2011</v>
      </c>
      <c r="E190" t="s">
        <v>34</v>
      </c>
      <c r="F190" t="s">
        <v>36</v>
      </c>
      <c r="G190" t="s">
        <v>14</v>
      </c>
      <c r="H190">
        <v>10</v>
      </c>
    </row>
    <row r="191" spans="1:8" ht="15" customHeight="1" x14ac:dyDescent="0.25">
      <c r="A191" t="s">
        <v>30</v>
      </c>
      <c r="B191">
        <v>8</v>
      </c>
      <c r="C191" t="s">
        <v>37</v>
      </c>
      <c r="D191">
        <v>2011</v>
      </c>
      <c r="E191" t="s">
        <v>34</v>
      </c>
      <c r="F191" t="s">
        <v>36</v>
      </c>
      <c r="G191" t="s">
        <v>10</v>
      </c>
      <c r="H191">
        <v>16</v>
      </c>
    </row>
    <row r="192" spans="1:8" ht="15" customHeight="1" x14ac:dyDescent="0.25">
      <c r="A192" t="s">
        <v>30</v>
      </c>
      <c r="B192">
        <v>8</v>
      </c>
      <c r="C192" t="s">
        <v>37</v>
      </c>
      <c r="D192">
        <v>2012</v>
      </c>
      <c r="E192" t="s">
        <v>34</v>
      </c>
      <c r="F192" t="s">
        <v>36</v>
      </c>
      <c r="G192" t="s">
        <v>14</v>
      </c>
      <c r="H192">
        <v>0</v>
      </c>
    </row>
    <row r="193" spans="1:8" ht="15" customHeight="1" x14ac:dyDescent="0.25">
      <c r="A193" t="s">
        <v>30</v>
      </c>
      <c r="B193">
        <v>8</v>
      </c>
      <c r="C193" t="s">
        <v>37</v>
      </c>
      <c r="D193">
        <v>2012</v>
      </c>
      <c r="E193" t="s">
        <v>34</v>
      </c>
      <c r="F193" t="s">
        <v>36</v>
      </c>
      <c r="G193" t="s">
        <v>10</v>
      </c>
      <c r="H193">
        <v>21</v>
      </c>
    </row>
    <row r="194" spans="1:8" ht="15" customHeight="1" x14ac:dyDescent="0.25">
      <c r="A194" t="s">
        <v>30</v>
      </c>
      <c r="B194">
        <v>8</v>
      </c>
      <c r="C194" t="s">
        <v>37</v>
      </c>
      <c r="D194">
        <v>2013</v>
      </c>
      <c r="E194" t="s">
        <v>34</v>
      </c>
      <c r="F194" t="s">
        <v>36</v>
      </c>
      <c r="G194" t="s">
        <v>14</v>
      </c>
      <c r="H194">
        <v>0</v>
      </c>
    </row>
    <row r="195" spans="1:8" ht="15" customHeight="1" x14ac:dyDescent="0.25">
      <c r="A195" t="s">
        <v>30</v>
      </c>
      <c r="B195">
        <v>8</v>
      </c>
      <c r="C195" t="s">
        <v>37</v>
      </c>
      <c r="D195">
        <v>2013</v>
      </c>
      <c r="E195" t="s">
        <v>34</v>
      </c>
      <c r="F195" t="s">
        <v>36</v>
      </c>
      <c r="G195" t="s">
        <v>10</v>
      </c>
      <c r="H195">
        <v>19</v>
      </c>
    </row>
    <row r="196" spans="1:8" ht="15" customHeight="1" x14ac:dyDescent="0.25">
      <c r="A196" t="s">
        <v>31</v>
      </c>
      <c r="B196">
        <v>8</v>
      </c>
      <c r="C196" t="s">
        <v>10</v>
      </c>
      <c r="D196">
        <v>2011</v>
      </c>
      <c r="E196" t="s">
        <v>34</v>
      </c>
      <c r="F196" t="s">
        <v>36</v>
      </c>
      <c r="G196" t="s">
        <v>14</v>
      </c>
      <c r="H196">
        <v>19</v>
      </c>
    </row>
    <row r="197" spans="1:8" ht="15" customHeight="1" x14ac:dyDescent="0.25">
      <c r="A197" t="s">
        <v>31</v>
      </c>
      <c r="B197">
        <v>8</v>
      </c>
      <c r="C197" t="s">
        <v>10</v>
      </c>
      <c r="D197">
        <v>2011</v>
      </c>
      <c r="E197" t="s">
        <v>34</v>
      </c>
      <c r="F197" t="s">
        <v>36</v>
      </c>
      <c r="G197" t="s">
        <v>10</v>
      </c>
      <c r="H197">
        <v>4</v>
      </c>
    </row>
    <row r="198" spans="1:8" ht="15" customHeight="1" x14ac:dyDescent="0.25">
      <c r="A198" t="s">
        <v>31</v>
      </c>
      <c r="B198">
        <v>8</v>
      </c>
      <c r="C198" t="s">
        <v>10</v>
      </c>
      <c r="D198">
        <v>2012</v>
      </c>
      <c r="E198" t="s">
        <v>34</v>
      </c>
      <c r="F198" t="s">
        <v>36</v>
      </c>
      <c r="G198" t="s">
        <v>14</v>
      </c>
      <c r="H198">
        <v>3</v>
      </c>
    </row>
    <row r="199" spans="1:8" ht="15" customHeight="1" x14ac:dyDescent="0.25">
      <c r="A199" t="s">
        <v>31</v>
      </c>
      <c r="B199">
        <v>8</v>
      </c>
      <c r="C199" t="s">
        <v>10</v>
      </c>
      <c r="D199">
        <v>2012</v>
      </c>
      <c r="E199" t="s">
        <v>34</v>
      </c>
      <c r="F199" t="s">
        <v>36</v>
      </c>
      <c r="G199" t="s">
        <v>10</v>
      </c>
      <c r="H199">
        <v>20</v>
      </c>
    </row>
    <row r="200" spans="1:8" ht="15" customHeight="1" x14ac:dyDescent="0.25">
      <c r="A200" t="s">
        <v>31</v>
      </c>
      <c r="B200">
        <v>8</v>
      </c>
      <c r="C200" t="s">
        <v>10</v>
      </c>
      <c r="D200">
        <v>2013</v>
      </c>
      <c r="E200" t="s">
        <v>34</v>
      </c>
      <c r="F200" t="s">
        <v>36</v>
      </c>
      <c r="G200" t="s">
        <v>14</v>
      </c>
      <c r="H200">
        <v>2</v>
      </c>
    </row>
    <row r="201" spans="1:8" ht="15" customHeight="1" x14ac:dyDescent="0.25">
      <c r="A201" t="s">
        <v>31</v>
      </c>
      <c r="B201">
        <v>8</v>
      </c>
      <c r="C201" t="s">
        <v>10</v>
      </c>
      <c r="D201">
        <v>2013</v>
      </c>
      <c r="E201" t="s">
        <v>34</v>
      </c>
      <c r="F201" t="s">
        <v>36</v>
      </c>
      <c r="G201" t="s">
        <v>10</v>
      </c>
      <c r="H201">
        <v>11</v>
      </c>
    </row>
    <row r="202" spans="1:8" ht="15" customHeight="1" x14ac:dyDescent="0.25">
      <c r="A202" t="s">
        <v>29</v>
      </c>
      <c r="B202">
        <v>8</v>
      </c>
      <c r="C202" t="s">
        <v>35</v>
      </c>
      <c r="D202">
        <v>2010</v>
      </c>
      <c r="E202" t="s">
        <v>34</v>
      </c>
      <c r="F202" t="s">
        <v>36</v>
      </c>
      <c r="G202" t="s">
        <v>10</v>
      </c>
      <c r="H202">
        <v>23</v>
      </c>
    </row>
    <row r="203" spans="1:8" ht="15" customHeight="1" x14ac:dyDescent="0.25">
      <c r="A203" t="s">
        <v>29</v>
      </c>
      <c r="B203">
        <v>8</v>
      </c>
      <c r="C203" t="s">
        <v>35</v>
      </c>
      <c r="D203">
        <v>2010</v>
      </c>
      <c r="E203" t="s">
        <v>34</v>
      </c>
      <c r="F203" t="s">
        <v>36</v>
      </c>
      <c r="G203" t="s">
        <v>14</v>
      </c>
      <c r="H203">
        <v>2</v>
      </c>
    </row>
    <row r="204" spans="1:8" ht="15" customHeight="1" x14ac:dyDescent="0.25">
      <c r="A204" t="s">
        <v>30</v>
      </c>
      <c r="B204">
        <v>8</v>
      </c>
      <c r="C204" t="s">
        <v>37</v>
      </c>
      <c r="D204">
        <v>2010</v>
      </c>
      <c r="E204" t="s">
        <v>34</v>
      </c>
      <c r="F204" t="s">
        <v>36</v>
      </c>
      <c r="G204" t="s">
        <v>10</v>
      </c>
      <c r="H204">
        <v>16</v>
      </c>
    </row>
    <row r="205" spans="1:8" ht="15" customHeight="1" x14ac:dyDescent="0.25">
      <c r="A205" t="s">
        <v>30</v>
      </c>
      <c r="B205">
        <v>8</v>
      </c>
      <c r="C205" t="s">
        <v>37</v>
      </c>
      <c r="D205">
        <v>2010</v>
      </c>
      <c r="E205" t="s">
        <v>34</v>
      </c>
      <c r="F205" t="s">
        <v>36</v>
      </c>
      <c r="G205" t="s">
        <v>14</v>
      </c>
      <c r="H205">
        <v>1</v>
      </c>
    </row>
    <row r="206" spans="1:8" ht="15" customHeight="1" x14ac:dyDescent="0.25">
      <c r="A206" t="s">
        <v>31</v>
      </c>
      <c r="B206">
        <v>8</v>
      </c>
      <c r="C206" t="s">
        <v>10</v>
      </c>
      <c r="D206">
        <v>2010</v>
      </c>
      <c r="E206" t="s">
        <v>34</v>
      </c>
      <c r="F206" t="s">
        <v>36</v>
      </c>
      <c r="G206" t="s">
        <v>14</v>
      </c>
      <c r="H206">
        <v>1</v>
      </c>
    </row>
    <row r="207" spans="1:8" ht="15" customHeight="1" x14ac:dyDescent="0.25">
      <c r="A207" t="s">
        <v>31</v>
      </c>
      <c r="B207">
        <v>8</v>
      </c>
      <c r="C207" t="s">
        <v>10</v>
      </c>
      <c r="D207">
        <v>2010</v>
      </c>
      <c r="E207" t="s">
        <v>34</v>
      </c>
      <c r="F207" t="s">
        <v>36</v>
      </c>
      <c r="G207" t="s">
        <v>10</v>
      </c>
      <c r="H207">
        <v>9</v>
      </c>
    </row>
    <row r="208" spans="1:8" ht="15" customHeight="1" x14ac:dyDescent="0.25">
      <c r="A208" t="s">
        <v>32</v>
      </c>
      <c r="B208">
        <v>9</v>
      </c>
      <c r="C208" t="s">
        <v>35</v>
      </c>
      <c r="D208">
        <v>2011</v>
      </c>
      <c r="E208" t="s">
        <v>34</v>
      </c>
      <c r="F208" t="s">
        <v>36</v>
      </c>
      <c r="G208" t="s">
        <v>10</v>
      </c>
      <c r="H208">
        <v>23</v>
      </c>
    </row>
    <row r="209" spans="1:8" ht="15" customHeight="1" x14ac:dyDescent="0.25">
      <c r="A209" t="s">
        <v>32</v>
      </c>
      <c r="B209">
        <v>9</v>
      </c>
      <c r="C209" t="s">
        <v>35</v>
      </c>
      <c r="D209">
        <v>2012</v>
      </c>
      <c r="E209" t="s">
        <v>34</v>
      </c>
      <c r="F209" t="s">
        <v>36</v>
      </c>
      <c r="G209" t="s">
        <v>10</v>
      </c>
      <c r="H209">
        <v>21</v>
      </c>
    </row>
    <row r="210" spans="1:8" ht="15" customHeight="1" x14ac:dyDescent="0.25">
      <c r="A210" t="s">
        <v>32</v>
      </c>
      <c r="B210">
        <v>9</v>
      </c>
      <c r="C210" t="s">
        <v>35</v>
      </c>
      <c r="D210">
        <v>2013</v>
      </c>
      <c r="E210" t="s">
        <v>34</v>
      </c>
      <c r="F210" t="s">
        <v>36</v>
      </c>
      <c r="G210" t="s">
        <v>14</v>
      </c>
      <c r="H210">
        <v>3</v>
      </c>
    </row>
    <row r="211" spans="1:8" ht="15" customHeight="1" x14ac:dyDescent="0.25">
      <c r="A211" t="s">
        <v>32</v>
      </c>
      <c r="B211">
        <v>9</v>
      </c>
      <c r="C211" t="s">
        <v>35</v>
      </c>
      <c r="D211">
        <v>2013</v>
      </c>
      <c r="E211" t="s">
        <v>34</v>
      </c>
      <c r="F211" t="s">
        <v>36</v>
      </c>
      <c r="G211" t="s">
        <v>10</v>
      </c>
      <c r="H211">
        <v>18</v>
      </c>
    </row>
    <row r="212" spans="1:8" ht="15" customHeight="1" x14ac:dyDescent="0.25">
      <c r="A212" t="s">
        <v>33</v>
      </c>
      <c r="B212">
        <v>9</v>
      </c>
      <c r="C212" t="s">
        <v>37</v>
      </c>
      <c r="D212">
        <v>2011</v>
      </c>
      <c r="E212" t="s">
        <v>34</v>
      </c>
      <c r="F212" t="s">
        <v>36</v>
      </c>
      <c r="G212" t="s">
        <v>14</v>
      </c>
      <c r="H212">
        <v>2</v>
      </c>
    </row>
    <row r="213" spans="1:8" ht="15" customHeight="1" x14ac:dyDescent="0.25">
      <c r="A213" t="s">
        <v>33</v>
      </c>
      <c r="B213">
        <v>9</v>
      </c>
      <c r="C213" t="s">
        <v>37</v>
      </c>
      <c r="D213">
        <v>2011</v>
      </c>
      <c r="E213" t="s">
        <v>34</v>
      </c>
      <c r="F213" t="s">
        <v>36</v>
      </c>
      <c r="G213" t="s">
        <v>10</v>
      </c>
      <c r="H213">
        <v>36</v>
      </c>
    </row>
    <row r="214" spans="1:8" ht="15" customHeight="1" x14ac:dyDescent="0.25">
      <c r="A214" t="s">
        <v>32</v>
      </c>
      <c r="B214">
        <v>9</v>
      </c>
      <c r="C214" t="s">
        <v>35</v>
      </c>
      <c r="D214">
        <v>2011</v>
      </c>
      <c r="E214" t="s">
        <v>34</v>
      </c>
      <c r="F214" t="s">
        <v>36</v>
      </c>
      <c r="G214" t="s">
        <v>14</v>
      </c>
      <c r="H214">
        <v>0</v>
      </c>
    </row>
    <row r="215" spans="1:8" ht="15" customHeight="1" x14ac:dyDescent="0.25">
      <c r="A215" t="s">
        <v>32</v>
      </c>
      <c r="B215">
        <v>9</v>
      </c>
      <c r="C215" t="s">
        <v>35</v>
      </c>
      <c r="D215">
        <v>2012</v>
      </c>
      <c r="E215" t="s">
        <v>34</v>
      </c>
      <c r="F215" t="s">
        <v>36</v>
      </c>
      <c r="G215" t="s">
        <v>14</v>
      </c>
      <c r="H215">
        <v>0</v>
      </c>
    </row>
    <row r="216" spans="1:8" ht="15" customHeight="1" x14ac:dyDescent="0.25">
      <c r="A216" t="s">
        <v>33</v>
      </c>
      <c r="B216">
        <v>9</v>
      </c>
      <c r="C216" t="s">
        <v>37</v>
      </c>
      <c r="D216">
        <v>2012</v>
      </c>
      <c r="E216" t="s">
        <v>34</v>
      </c>
      <c r="F216" t="s">
        <v>36</v>
      </c>
      <c r="G216" t="s">
        <v>14</v>
      </c>
      <c r="H216">
        <v>2</v>
      </c>
    </row>
    <row r="217" spans="1:8" ht="15" customHeight="1" x14ac:dyDescent="0.25">
      <c r="A217" t="s">
        <v>38</v>
      </c>
      <c r="B217">
        <v>9</v>
      </c>
      <c r="C217" t="s">
        <v>10</v>
      </c>
      <c r="D217">
        <v>2012</v>
      </c>
      <c r="E217" t="s">
        <v>34</v>
      </c>
      <c r="F217" t="s">
        <v>36</v>
      </c>
      <c r="G217" t="s">
        <v>14</v>
      </c>
      <c r="H217">
        <v>0</v>
      </c>
    </row>
    <row r="218" spans="1:8" ht="15" customHeight="1" x14ac:dyDescent="0.25">
      <c r="A218" t="s">
        <v>33</v>
      </c>
      <c r="B218">
        <v>9</v>
      </c>
      <c r="C218" t="s">
        <v>37</v>
      </c>
      <c r="D218">
        <v>2012</v>
      </c>
      <c r="E218" t="s">
        <v>34</v>
      </c>
      <c r="F218" t="s">
        <v>36</v>
      </c>
      <c r="G218" t="s">
        <v>10</v>
      </c>
      <c r="H218">
        <v>35</v>
      </c>
    </row>
    <row r="219" spans="1:8" ht="15" customHeight="1" x14ac:dyDescent="0.25">
      <c r="A219" t="s">
        <v>33</v>
      </c>
      <c r="B219">
        <v>9</v>
      </c>
      <c r="C219" t="s">
        <v>37</v>
      </c>
      <c r="D219">
        <v>2013</v>
      </c>
      <c r="E219" t="s">
        <v>34</v>
      </c>
      <c r="F219" t="s">
        <v>36</v>
      </c>
      <c r="G219" t="s">
        <v>14</v>
      </c>
      <c r="H219">
        <v>2</v>
      </c>
    </row>
    <row r="220" spans="1:8" ht="15" customHeight="1" x14ac:dyDescent="0.25">
      <c r="A220" t="s">
        <v>33</v>
      </c>
      <c r="B220">
        <v>9</v>
      </c>
      <c r="C220" t="s">
        <v>37</v>
      </c>
      <c r="D220">
        <v>2013</v>
      </c>
      <c r="E220" t="s">
        <v>34</v>
      </c>
      <c r="F220" t="s">
        <v>36</v>
      </c>
      <c r="G220" t="s">
        <v>10</v>
      </c>
      <c r="H220">
        <v>34</v>
      </c>
    </row>
    <row r="221" spans="1:8" ht="15" customHeight="1" x14ac:dyDescent="0.25">
      <c r="A221" t="s">
        <v>38</v>
      </c>
      <c r="B221">
        <v>9</v>
      </c>
      <c r="C221" t="s">
        <v>10</v>
      </c>
      <c r="D221">
        <v>2011</v>
      </c>
      <c r="E221" t="s">
        <v>34</v>
      </c>
      <c r="F221" t="s">
        <v>36</v>
      </c>
      <c r="G221" t="s">
        <v>14</v>
      </c>
      <c r="H221">
        <v>2</v>
      </c>
    </row>
    <row r="222" spans="1:8" ht="15" customHeight="1" x14ac:dyDescent="0.25">
      <c r="A222" t="s">
        <v>38</v>
      </c>
      <c r="B222">
        <v>9</v>
      </c>
      <c r="C222" t="s">
        <v>10</v>
      </c>
      <c r="D222">
        <v>2011</v>
      </c>
      <c r="E222" t="s">
        <v>34</v>
      </c>
      <c r="F222" t="s">
        <v>36</v>
      </c>
      <c r="G222" t="s">
        <v>10</v>
      </c>
      <c r="H222">
        <v>3</v>
      </c>
    </row>
    <row r="223" spans="1:8" ht="15" customHeight="1" x14ac:dyDescent="0.25">
      <c r="A223" t="s">
        <v>38</v>
      </c>
      <c r="B223">
        <v>9</v>
      </c>
      <c r="C223" t="s">
        <v>10</v>
      </c>
      <c r="D223">
        <v>2012</v>
      </c>
      <c r="E223" t="s">
        <v>34</v>
      </c>
      <c r="F223" t="s">
        <v>36</v>
      </c>
      <c r="G223" t="s">
        <v>10</v>
      </c>
      <c r="H223">
        <v>8</v>
      </c>
    </row>
    <row r="224" spans="1:8" ht="15" customHeight="1" x14ac:dyDescent="0.25">
      <c r="A224" t="s">
        <v>38</v>
      </c>
      <c r="B224">
        <v>9</v>
      </c>
      <c r="C224" t="s">
        <v>10</v>
      </c>
      <c r="D224">
        <v>2013</v>
      </c>
      <c r="E224" t="s">
        <v>34</v>
      </c>
      <c r="F224" t="s">
        <v>36</v>
      </c>
      <c r="G224" t="s">
        <v>14</v>
      </c>
      <c r="H224">
        <v>2</v>
      </c>
    </row>
    <row r="225" spans="1:8" ht="15" customHeight="1" x14ac:dyDescent="0.25">
      <c r="A225" t="s">
        <v>38</v>
      </c>
      <c r="B225">
        <v>9</v>
      </c>
      <c r="C225" t="s">
        <v>10</v>
      </c>
      <c r="D225">
        <v>2013</v>
      </c>
      <c r="E225" t="s">
        <v>34</v>
      </c>
      <c r="F225" t="s">
        <v>36</v>
      </c>
      <c r="G225" t="s">
        <v>10</v>
      </c>
      <c r="H225">
        <v>8</v>
      </c>
    </row>
    <row r="226" spans="1:8" ht="15" customHeight="1" x14ac:dyDescent="0.25">
      <c r="A226" t="s">
        <v>32</v>
      </c>
      <c r="B226">
        <v>9</v>
      </c>
      <c r="C226" t="s">
        <v>35</v>
      </c>
      <c r="D226">
        <v>2010</v>
      </c>
      <c r="E226" t="s">
        <v>34</v>
      </c>
      <c r="F226" t="s">
        <v>36</v>
      </c>
      <c r="G226" t="s">
        <v>10</v>
      </c>
      <c r="H226">
        <v>26</v>
      </c>
    </row>
    <row r="227" spans="1:8" ht="15" customHeight="1" x14ac:dyDescent="0.25">
      <c r="A227" t="s">
        <v>32</v>
      </c>
      <c r="B227">
        <v>9</v>
      </c>
      <c r="C227" t="s">
        <v>35</v>
      </c>
      <c r="D227">
        <v>2010</v>
      </c>
      <c r="E227" t="s">
        <v>34</v>
      </c>
      <c r="F227" t="s">
        <v>36</v>
      </c>
      <c r="G227" t="s">
        <v>14</v>
      </c>
      <c r="H227">
        <v>1</v>
      </c>
    </row>
    <row r="228" spans="1:8" ht="15" customHeight="1" x14ac:dyDescent="0.25">
      <c r="A228" t="s">
        <v>33</v>
      </c>
      <c r="B228">
        <v>9</v>
      </c>
      <c r="C228" t="s">
        <v>37</v>
      </c>
      <c r="D228">
        <v>2010</v>
      </c>
      <c r="E228" t="s">
        <v>34</v>
      </c>
      <c r="F228" t="s">
        <v>36</v>
      </c>
      <c r="G228" t="s">
        <v>10</v>
      </c>
      <c r="H228">
        <v>29</v>
      </c>
    </row>
    <row r="229" spans="1:8" ht="15" customHeight="1" x14ac:dyDescent="0.25">
      <c r="A229" t="s">
        <v>33</v>
      </c>
      <c r="B229">
        <v>9</v>
      </c>
      <c r="C229" t="s">
        <v>37</v>
      </c>
      <c r="D229">
        <v>2010</v>
      </c>
      <c r="E229" t="s">
        <v>34</v>
      </c>
      <c r="F229" t="s">
        <v>36</v>
      </c>
      <c r="G229" t="s">
        <v>14</v>
      </c>
      <c r="H229">
        <v>0</v>
      </c>
    </row>
    <row r="230" spans="1:8" ht="15" customHeight="1" x14ac:dyDescent="0.25">
      <c r="A230" t="s">
        <v>38</v>
      </c>
      <c r="B230">
        <v>9</v>
      </c>
      <c r="C230" t="s">
        <v>10</v>
      </c>
      <c r="D230">
        <v>2010</v>
      </c>
      <c r="E230" t="s">
        <v>34</v>
      </c>
      <c r="F230" t="s">
        <v>36</v>
      </c>
      <c r="G230" t="s">
        <v>10</v>
      </c>
      <c r="H230">
        <v>7</v>
      </c>
    </row>
    <row r="231" spans="1:8" ht="15" customHeight="1" x14ac:dyDescent="0.25">
      <c r="A231" t="s">
        <v>38</v>
      </c>
      <c r="B231">
        <v>9</v>
      </c>
      <c r="C231" t="s">
        <v>10</v>
      </c>
      <c r="D231">
        <v>2010</v>
      </c>
      <c r="E231" t="s">
        <v>34</v>
      </c>
      <c r="F231" t="s">
        <v>36</v>
      </c>
      <c r="G231" t="s">
        <v>14</v>
      </c>
      <c r="H231">
        <v>0</v>
      </c>
    </row>
    <row r="232" spans="1:8" ht="15" customHeight="1" x14ac:dyDescent="0.25">
      <c r="A232" t="s">
        <v>13</v>
      </c>
      <c r="B232">
        <v>10</v>
      </c>
      <c r="C232" t="s">
        <v>35</v>
      </c>
      <c r="D232">
        <v>2011</v>
      </c>
      <c r="E232" t="s">
        <v>34</v>
      </c>
      <c r="F232" t="s">
        <v>36</v>
      </c>
      <c r="G232" t="s">
        <v>14</v>
      </c>
      <c r="H232">
        <v>16</v>
      </c>
    </row>
    <row r="233" spans="1:8" ht="15" customHeight="1" x14ac:dyDescent="0.25">
      <c r="A233" t="s">
        <v>13</v>
      </c>
      <c r="B233">
        <v>10</v>
      </c>
      <c r="C233" t="s">
        <v>35</v>
      </c>
      <c r="D233">
        <v>2011</v>
      </c>
      <c r="E233" t="s">
        <v>34</v>
      </c>
      <c r="F233" t="s">
        <v>36</v>
      </c>
      <c r="G233" t="s">
        <v>10</v>
      </c>
      <c r="H233">
        <v>44</v>
      </c>
    </row>
    <row r="234" spans="1:8" ht="15" customHeight="1" x14ac:dyDescent="0.25">
      <c r="A234" t="s">
        <v>13</v>
      </c>
      <c r="B234">
        <v>10</v>
      </c>
      <c r="C234" t="s">
        <v>35</v>
      </c>
      <c r="D234">
        <v>2012</v>
      </c>
      <c r="E234" t="s">
        <v>34</v>
      </c>
      <c r="F234" t="s">
        <v>36</v>
      </c>
      <c r="G234" t="s">
        <v>14</v>
      </c>
      <c r="H234">
        <v>10</v>
      </c>
    </row>
    <row r="235" spans="1:8" ht="15" customHeight="1" x14ac:dyDescent="0.25">
      <c r="A235" t="s">
        <v>13</v>
      </c>
      <c r="B235">
        <v>10</v>
      </c>
      <c r="C235" t="s">
        <v>35</v>
      </c>
      <c r="D235">
        <v>2012</v>
      </c>
      <c r="E235" t="s">
        <v>34</v>
      </c>
      <c r="F235" t="s">
        <v>36</v>
      </c>
      <c r="G235" t="s">
        <v>10</v>
      </c>
      <c r="H235">
        <v>56</v>
      </c>
    </row>
    <row r="236" spans="1:8" ht="15" customHeight="1" x14ac:dyDescent="0.25">
      <c r="A236" t="s">
        <v>13</v>
      </c>
      <c r="B236">
        <v>10</v>
      </c>
      <c r="C236" t="s">
        <v>35</v>
      </c>
      <c r="D236">
        <v>2013</v>
      </c>
      <c r="E236" t="s">
        <v>34</v>
      </c>
      <c r="F236" t="s">
        <v>36</v>
      </c>
      <c r="G236" t="s">
        <v>14</v>
      </c>
      <c r="H236">
        <v>119</v>
      </c>
    </row>
    <row r="237" spans="1:8" ht="15" customHeight="1" x14ac:dyDescent="0.25">
      <c r="A237" t="s">
        <v>13</v>
      </c>
      <c r="B237">
        <v>10</v>
      </c>
      <c r="C237" t="s">
        <v>35</v>
      </c>
      <c r="D237">
        <v>2013</v>
      </c>
      <c r="E237" t="s">
        <v>34</v>
      </c>
      <c r="F237" t="s">
        <v>36</v>
      </c>
      <c r="G237" t="s">
        <v>10</v>
      </c>
      <c r="H237">
        <v>50</v>
      </c>
    </row>
    <row r="238" spans="1:8" ht="15" customHeight="1" x14ac:dyDescent="0.25">
      <c r="A238" t="s">
        <v>15</v>
      </c>
      <c r="B238">
        <v>10</v>
      </c>
      <c r="C238" t="s">
        <v>37</v>
      </c>
      <c r="D238">
        <v>2011</v>
      </c>
      <c r="E238" t="s">
        <v>34</v>
      </c>
      <c r="F238" t="s">
        <v>36</v>
      </c>
      <c r="G238" t="s">
        <v>14</v>
      </c>
      <c r="H238">
        <v>12</v>
      </c>
    </row>
    <row r="239" spans="1:8" x14ac:dyDescent="0.25">
      <c r="A239" t="s">
        <v>15</v>
      </c>
      <c r="B239">
        <v>10</v>
      </c>
      <c r="C239" t="s">
        <v>37</v>
      </c>
      <c r="D239">
        <v>2011</v>
      </c>
      <c r="E239" t="s">
        <v>34</v>
      </c>
      <c r="F239" t="s">
        <v>36</v>
      </c>
      <c r="G239" t="s">
        <v>10</v>
      </c>
      <c r="H239">
        <v>51</v>
      </c>
    </row>
    <row r="240" spans="1:8" x14ac:dyDescent="0.25">
      <c r="A240" t="s">
        <v>15</v>
      </c>
      <c r="B240">
        <v>10</v>
      </c>
      <c r="C240" t="s">
        <v>37</v>
      </c>
      <c r="D240">
        <v>2012</v>
      </c>
      <c r="E240" t="s">
        <v>34</v>
      </c>
      <c r="F240" t="s">
        <v>36</v>
      </c>
      <c r="G240" t="s">
        <v>14</v>
      </c>
      <c r="H240">
        <v>2</v>
      </c>
    </row>
    <row r="241" spans="1:8" x14ac:dyDescent="0.25">
      <c r="A241" t="s">
        <v>15</v>
      </c>
      <c r="B241">
        <v>10</v>
      </c>
      <c r="C241" t="s">
        <v>37</v>
      </c>
      <c r="D241">
        <v>2012</v>
      </c>
      <c r="E241" t="s">
        <v>34</v>
      </c>
      <c r="F241" t="s">
        <v>36</v>
      </c>
      <c r="G241" t="s">
        <v>10</v>
      </c>
      <c r="H241">
        <v>53</v>
      </c>
    </row>
    <row r="242" spans="1:8" x14ac:dyDescent="0.25">
      <c r="A242" t="s">
        <v>15</v>
      </c>
      <c r="B242">
        <v>10</v>
      </c>
      <c r="C242" t="s">
        <v>37</v>
      </c>
      <c r="D242">
        <v>2013</v>
      </c>
      <c r="E242" t="s">
        <v>34</v>
      </c>
      <c r="F242" t="s">
        <v>36</v>
      </c>
      <c r="G242" t="s">
        <v>14</v>
      </c>
      <c r="H242">
        <v>81</v>
      </c>
    </row>
    <row r="243" spans="1:8" x14ac:dyDescent="0.25">
      <c r="A243" t="s">
        <v>15</v>
      </c>
      <c r="B243">
        <v>10</v>
      </c>
      <c r="C243" t="s">
        <v>37</v>
      </c>
      <c r="D243">
        <v>2013</v>
      </c>
      <c r="E243" t="s">
        <v>34</v>
      </c>
      <c r="F243" t="s">
        <v>36</v>
      </c>
      <c r="G243" t="s">
        <v>10</v>
      </c>
      <c r="H243">
        <v>51</v>
      </c>
    </row>
    <row r="244" spans="1:8" x14ac:dyDescent="0.25">
      <c r="A244" t="s">
        <v>16</v>
      </c>
      <c r="B244">
        <v>10</v>
      </c>
      <c r="C244" t="s">
        <v>10</v>
      </c>
      <c r="D244">
        <v>2011</v>
      </c>
      <c r="E244" t="s">
        <v>34</v>
      </c>
      <c r="F244" t="s">
        <v>36</v>
      </c>
      <c r="G244" t="s">
        <v>14</v>
      </c>
      <c r="H244">
        <v>22</v>
      </c>
    </row>
    <row r="245" spans="1:8" x14ac:dyDescent="0.25">
      <c r="A245" t="s">
        <v>16</v>
      </c>
      <c r="B245">
        <v>10</v>
      </c>
      <c r="C245" t="s">
        <v>10</v>
      </c>
      <c r="D245">
        <v>2011</v>
      </c>
      <c r="E245" t="s">
        <v>34</v>
      </c>
      <c r="F245" t="s">
        <v>36</v>
      </c>
      <c r="G245" t="s">
        <v>10</v>
      </c>
      <c r="H245">
        <v>39</v>
      </c>
    </row>
    <row r="246" spans="1:8" x14ac:dyDescent="0.25">
      <c r="A246" t="s">
        <v>16</v>
      </c>
      <c r="B246">
        <v>10</v>
      </c>
      <c r="C246" t="s">
        <v>10</v>
      </c>
      <c r="D246">
        <v>2012</v>
      </c>
      <c r="E246" t="s">
        <v>34</v>
      </c>
      <c r="F246" t="s">
        <v>36</v>
      </c>
      <c r="G246" t="s">
        <v>14</v>
      </c>
      <c r="H246">
        <v>2</v>
      </c>
    </row>
    <row r="247" spans="1:8" x14ac:dyDescent="0.25">
      <c r="A247" t="s">
        <v>16</v>
      </c>
      <c r="B247">
        <v>10</v>
      </c>
      <c r="C247" t="s">
        <v>10</v>
      </c>
      <c r="D247">
        <v>2012</v>
      </c>
      <c r="E247" t="s">
        <v>34</v>
      </c>
      <c r="F247" t="s">
        <v>36</v>
      </c>
      <c r="G247" t="s">
        <v>10</v>
      </c>
      <c r="H247">
        <v>48</v>
      </c>
    </row>
    <row r="248" spans="1:8" x14ac:dyDescent="0.25">
      <c r="A248" t="s">
        <v>16</v>
      </c>
      <c r="B248">
        <v>10</v>
      </c>
      <c r="C248" t="s">
        <v>10</v>
      </c>
      <c r="D248">
        <v>2013</v>
      </c>
      <c r="E248" t="s">
        <v>34</v>
      </c>
      <c r="F248" t="s">
        <v>36</v>
      </c>
      <c r="G248" t="s">
        <v>14</v>
      </c>
      <c r="H248">
        <v>24</v>
      </c>
    </row>
    <row r="249" spans="1:8" x14ac:dyDescent="0.25">
      <c r="A249" t="s">
        <v>16</v>
      </c>
      <c r="B249">
        <v>10</v>
      </c>
      <c r="C249" t="s">
        <v>10</v>
      </c>
      <c r="D249">
        <v>2013</v>
      </c>
      <c r="E249" t="s">
        <v>34</v>
      </c>
      <c r="F249" t="s">
        <v>36</v>
      </c>
      <c r="G249" t="s">
        <v>10</v>
      </c>
      <c r="H249">
        <v>43</v>
      </c>
    </row>
    <row r="250" spans="1:8" ht="15" customHeight="1" x14ac:dyDescent="0.25">
      <c r="A250" t="s">
        <v>13</v>
      </c>
      <c r="B250">
        <v>10</v>
      </c>
      <c r="C250" t="s">
        <v>35</v>
      </c>
      <c r="D250">
        <v>2010</v>
      </c>
      <c r="E250" t="s">
        <v>34</v>
      </c>
      <c r="F250" t="s">
        <v>36</v>
      </c>
      <c r="G250" t="s">
        <v>14</v>
      </c>
      <c r="H250">
        <v>5</v>
      </c>
    </row>
    <row r="251" spans="1:8" ht="15" customHeight="1" x14ac:dyDescent="0.25">
      <c r="A251" t="s">
        <v>13</v>
      </c>
      <c r="B251">
        <v>10</v>
      </c>
      <c r="C251" t="s">
        <v>35</v>
      </c>
      <c r="D251">
        <v>2010</v>
      </c>
      <c r="E251" t="s">
        <v>34</v>
      </c>
      <c r="F251" t="s">
        <v>36</v>
      </c>
      <c r="G251" t="s">
        <v>10</v>
      </c>
      <c r="H251">
        <v>45</v>
      </c>
    </row>
    <row r="252" spans="1:8" ht="15" customHeight="1" x14ac:dyDescent="0.25">
      <c r="A252" t="s">
        <v>15</v>
      </c>
      <c r="B252">
        <v>10</v>
      </c>
      <c r="C252" t="s">
        <v>37</v>
      </c>
      <c r="D252">
        <v>2010</v>
      </c>
      <c r="E252" t="s">
        <v>34</v>
      </c>
      <c r="F252" t="s">
        <v>36</v>
      </c>
      <c r="G252" t="s">
        <v>14</v>
      </c>
      <c r="H252">
        <v>3</v>
      </c>
    </row>
    <row r="253" spans="1:8" ht="15" customHeight="1" x14ac:dyDescent="0.25">
      <c r="A253" t="s">
        <v>15</v>
      </c>
      <c r="B253">
        <v>10</v>
      </c>
      <c r="C253" t="s">
        <v>37</v>
      </c>
      <c r="D253">
        <v>2010</v>
      </c>
      <c r="E253" t="s">
        <v>34</v>
      </c>
      <c r="F253" t="s">
        <v>36</v>
      </c>
      <c r="G253" t="s">
        <v>10</v>
      </c>
      <c r="H253">
        <v>49</v>
      </c>
    </row>
    <row r="254" spans="1:8" ht="15" customHeight="1" x14ac:dyDescent="0.25">
      <c r="A254" t="s">
        <v>16</v>
      </c>
      <c r="B254">
        <v>10</v>
      </c>
      <c r="C254" t="s">
        <v>10</v>
      </c>
      <c r="D254">
        <v>2010</v>
      </c>
      <c r="E254" t="s">
        <v>34</v>
      </c>
      <c r="F254" t="s">
        <v>36</v>
      </c>
      <c r="G254" t="s">
        <v>10</v>
      </c>
      <c r="H254">
        <v>44</v>
      </c>
    </row>
    <row r="255" spans="1:8" ht="15" customHeight="1" x14ac:dyDescent="0.25">
      <c r="A255" t="s">
        <v>16</v>
      </c>
      <c r="B255">
        <v>10</v>
      </c>
      <c r="C255" t="s">
        <v>10</v>
      </c>
      <c r="D255">
        <v>2010</v>
      </c>
      <c r="E255" t="s">
        <v>34</v>
      </c>
      <c r="F255" t="s">
        <v>36</v>
      </c>
      <c r="G255" t="s">
        <v>14</v>
      </c>
      <c r="H255">
        <v>1</v>
      </c>
    </row>
    <row r="256" spans="1:8" hidden="1" x14ac:dyDescent="0.25">
      <c r="H256">
        <f>STDEV(H209:H251)</f>
        <v>25.798993001028347</v>
      </c>
    </row>
    <row r="263" spans="3:3" x14ac:dyDescent="0.25">
      <c r="C263" s="21"/>
    </row>
  </sheetData>
  <pageMargins left="0.7" right="0.7" top="0.75" bottom="0.75" header="0.3" footer="0.3"/>
  <pageSetup orientation="portrait" horizontalDpi="1200" verticalDpi="1200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K50" sqref="K50"/>
    </sheetView>
  </sheetViews>
  <sheetFormatPr defaultRowHeight="15" x14ac:dyDescent="0.25"/>
  <cols>
    <col min="1" max="1" width="18" customWidth="1"/>
    <col min="2" max="2" width="14.42578125" customWidth="1"/>
    <col min="3" max="3" width="12.42578125" customWidth="1"/>
    <col min="4" max="4" width="19" customWidth="1"/>
    <col min="5" max="5" width="16.855468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35</v>
      </c>
      <c r="D2">
        <v>2012</v>
      </c>
      <c r="E2" t="s">
        <v>34</v>
      </c>
      <c r="F2" t="s">
        <v>36</v>
      </c>
      <c r="G2" t="s">
        <v>10</v>
      </c>
      <c r="H2">
        <v>43</v>
      </c>
    </row>
    <row r="3" spans="1:8" x14ac:dyDescent="0.25">
      <c r="A3" t="s">
        <v>11</v>
      </c>
      <c r="B3">
        <v>1</v>
      </c>
      <c r="C3" t="s">
        <v>37</v>
      </c>
      <c r="D3">
        <v>2012</v>
      </c>
      <c r="E3" t="s">
        <v>34</v>
      </c>
      <c r="F3" t="s">
        <v>36</v>
      </c>
      <c r="G3" t="s">
        <v>14</v>
      </c>
      <c r="H3">
        <v>1</v>
      </c>
    </row>
    <row r="4" spans="1:8" x14ac:dyDescent="0.25">
      <c r="A4" t="s">
        <v>11</v>
      </c>
      <c r="B4">
        <v>1</v>
      </c>
      <c r="C4" t="s">
        <v>37</v>
      </c>
      <c r="D4">
        <v>2012</v>
      </c>
      <c r="E4" t="s">
        <v>34</v>
      </c>
      <c r="F4" t="s">
        <v>36</v>
      </c>
      <c r="G4" t="s">
        <v>10</v>
      </c>
      <c r="H4">
        <v>35</v>
      </c>
    </row>
    <row r="5" spans="1:8" x14ac:dyDescent="0.25">
      <c r="A5" t="s">
        <v>12</v>
      </c>
      <c r="B5">
        <v>1</v>
      </c>
      <c r="C5" t="s">
        <v>10</v>
      </c>
      <c r="D5">
        <v>2012</v>
      </c>
      <c r="E5" t="s">
        <v>34</v>
      </c>
      <c r="F5" t="s">
        <v>36</v>
      </c>
      <c r="G5" t="s">
        <v>14</v>
      </c>
      <c r="H5">
        <v>3</v>
      </c>
    </row>
    <row r="6" spans="1:8" x14ac:dyDescent="0.25">
      <c r="A6" t="s">
        <v>12</v>
      </c>
      <c r="B6">
        <v>1</v>
      </c>
      <c r="C6" t="s">
        <v>10</v>
      </c>
      <c r="D6">
        <v>2012</v>
      </c>
      <c r="E6" t="s">
        <v>34</v>
      </c>
      <c r="F6" t="s">
        <v>36</v>
      </c>
      <c r="G6" t="s">
        <v>10</v>
      </c>
      <c r="H6">
        <v>57</v>
      </c>
    </row>
    <row r="7" spans="1:8" x14ac:dyDescent="0.25">
      <c r="A7" t="s">
        <v>8</v>
      </c>
      <c r="B7">
        <v>1</v>
      </c>
      <c r="C7" t="s">
        <v>35</v>
      </c>
      <c r="D7">
        <v>2012</v>
      </c>
      <c r="E7" t="s">
        <v>34</v>
      </c>
      <c r="F7" t="s">
        <v>36</v>
      </c>
      <c r="G7" t="s">
        <v>14</v>
      </c>
      <c r="H7">
        <v>0</v>
      </c>
    </row>
    <row r="8" spans="1:8" x14ac:dyDescent="0.25">
      <c r="A8" t="s">
        <v>17</v>
      </c>
      <c r="B8">
        <v>2</v>
      </c>
      <c r="C8" t="s">
        <v>35</v>
      </c>
      <c r="D8">
        <v>2012</v>
      </c>
      <c r="E8" t="s">
        <v>34</v>
      </c>
      <c r="F8" t="s">
        <v>36</v>
      </c>
      <c r="G8" t="s">
        <v>14</v>
      </c>
      <c r="H8">
        <v>4</v>
      </c>
    </row>
    <row r="9" spans="1:8" x14ac:dyDescent="0.25">
      <c r="A9" t="s">
        <v>17</v>
      </c>
      <c r="B9">
        <v>2</v>
      </c>
      <c r="C9" t="s">
        <v>35</v>
      </c>
      <c r="D9">
        <v>2012</v>
      </c>
      <c r="E9" t="s">
        <v>34</v>
      </c>
      <c r="F9" t="s">
        <v>36</v>
      </c>
      <c r="G9" t="s">
        <v>10</v>
      </c>
      <c r="H9">
        <v>50</v>
      </c>
    </row>
    <row r="10" spans="1:8" x14ac:dyDescent="0.25">
      <c r="A10" t="s">
        <v>18</v>
      </c>
      <c r="B10">
        <v>2</v>
      </c>
      <c r="C10" t="s">
        <v>37</v>
      </c>
      <c r="D10">
        <v>2012</v>
      </c>
      <c r="E10" t="s">
        <v>34</v>
      </c>
      <c r="F10" t="s">
        <v>36</v>
      </c>
      <c r="G10" t="s">
        <v>10</v>
      </c>
      <c r="H10">
        <v>58</v>
      </c>
    </row>
    <row r="11" spans="1:8" x14ac:dyDescent="0.25">
      <c r="A11" t="s">
        <v>18</v>
      </c>
      <c r="B11">
        <v>2</v>
      </c>
      <c r="C11" t="s">
        <v>37</v>
      </c>
      <c r="D11">
        <v>2012</v>
      </c>
      <c r="E11" t="s">
        <v>34</v>
      </c>
      <c r="F11" t="s">
        <v>36</v>
      </c>
      <c r="G11" t="s">
        <v>14</v>
      </c>
      <c r="H11">
        <v>4</v>
      </c>
    </row>
    <row r="12" spans="1:8" x14ac:dyDescent="0.25">
      <c r="A12" t="s">
        <v>19</v>
      </c>
      <c r="B12">
        <v>2</v>
      </c>
      <c r="C12" t="s">
        <v>10</v>
      </c>
      <c r="D12">
        <v>2012</v>
      </c>
      <c r="E12" t="s">
        <v>34</v>
      </c>
      <c r="F12" t="s">
        <v>36</v>
      </c>
      <c r="G12" t="s">
        <v>14</v>
      </c>
      <c r="H12">
        <v>19</v>
      </c>
    </row>
    <row r="13" spans="1:8" x14ac:dyDescent="0.25">
      <c r="A13" t="s">
        <v>19</v>
      </c>
      <c r="B13">
        <v>2</v>
      </c>
      <c r="C13" t="s">
        <v>10</v>
      </c>
      <c r="D13">
        <v>2012</v>
      </c>
      <c r="E13" t="s">
        <v>34</v>
      </c>
      <c r="F13" t="s">
        <v>36</v>
      </c>
      <c r="G13" t="s">
        <v>10</v>
      </c>
      <c r="H13">
        <v>64</v>
      </c>
    </row>
    <row r="14" spans="1:8" x14ac:dyDescent="0.25">
      <c r="A14" t="s">
        <v>20</v>
      </c>
      <c r="B14">
        <v>3</v>
      </c>
      <c r="C14" t="s">
        <v>35</v>
      </c>
      <c r="D14">
        <v>2012</v>
      </c>
      <c r="E14" t="s">
        <v>34</v>
      </c>
      <c r="F14" t="s">
        <v>36</v>
      </c>
      <c r="G14" t="s">
        <v>10</v>
      </c>
      <c r="H14">
        <v>43</v>
      </c>
    </row>
    <row r="15" spans="1:8" x14ac:dyDescent="0.25">
      <c r="A15" t="s">
        <v>20</v>
      </c>
      <c r="B15">
        <v>3</v>
      </c>
      <c r="C15" t="s">
        <v>35</v>
      </c>
      <c r="D15">
        <v>2012</v>
      </c>
      <c r="E15" t="s">
        <v>34</v>
      </c>
      <c r="F15" t="s">
        <v>36</v>
      </c>
      <c r="G15" t="s">
        <v>14</v>
      </c>
      <c r="H15">
        <v>0</v>
      </c>
    </row>
    <row r="16" spans="1:8" x14ac:dyDescent="0.25">
      <c r="A16" t="s">
        <v>21</v>
      </c>
      <c r="B16">
        <v>3</v>
      </c>
      <c r="C16" t="s">
        <v>37</v>
      </c>
      <c r="D16">
        <v>2012</v>
      </c>
      <c r="E16" t="s">
        <v>34</v>
      </c>
      <c r="F16" t="s">
        <v>36</v>
      </c>
      <c r="G16" t="s">
        <v>14</v>
      </c>
      <c r="H16">
        <v>0</v>
      </c>
    </row>
    <row r="17" spans="1:8" x14ac:dyDescent="0.25">
      <c r="A17" t="s">
        <v>22</v>
      </c>
      <c r="B17">
        <v>3</v>
      </c>
      <c r="C17" t="s">
        <v>10</v>
      </c>
      <c r="D17">
        <v>2012</v>
      </c>
      <c r="E17" t="s">
        <v>34</v>
      </c>
      <c r="F17" t="s">
        <v>36</v>
      </c>
      <c r="G17" t="s">
        <v>14</v>
      </c>
      <c r="H17">
        <v>0</v>
      </c>
    </row>
    <row r="18" spans="1:8" x14ac:dyDescent="0.25">
      <c r="A18" t="s">
        <v>21</v>
      </c>
      <c r="B18">
        <v>3</v>
      </c>
      <c r="C18" t="s">
        <v>37</v>
      </c>
      <c r="D18">
        <v>2012</v>
      </c>
      <c r="E18" t="s">
        <v>34</v>
      </c>
      <c r="F18" t="s">
        <v>36</v>
      </c>
      <c r="G18" t="s">
        <v>10</v>
      </c>
      <c r="H18">
        <v>18</v>
      </c>
    </row>
    <row r="19" spans="1:8" x14ac:dyDescent="0.25">
      <c r="A19" t="s">
        <v>22</v>
      </c>
      <c r="B19">
        <v>3</v>
      </c>
      <c r="C19" t="s">
        <v>10</v>
      </c>
      <c r="D19">
        <v>2012</v>
      </c>
      <c r="E19" t="s">
        <v>34</v>
      </c>
      <c r="F19" t="s">
        <v>36</v>
      </c>
      <c r="G19" t="s">
        <v>10</v>
      </c>
      <c r="H19">
        <v>34</v>
      </c>
    </row>
    <row r="20" spans="1:8" x14ac:dyDescent="0.25">
      <c r="A20" t="s">
        <v>23</v>
      </c>
      <c r="B20">
        <v>6</v>
      </c>
      <c r="C20" t="s">
        <v>35</v>
      </c>
      <c r="D20">
        <v>2012</v>
      </c>
      <c r="E20" t="s">
        <v>34</v>
      </c>
      <c r="F20" t="s">
        <v>36</v>
      </c>
      <c r="G20" t="s">
        <v>10</v>
      </c>
      <c r="H20">
        <v>13</v>
      </c>
    </row>
    <row r="21" spans="1:8" x14ac:dyDescent="0.25">
      <c r="A21" t="s">
        <v>23</v>
      </c>
      <c r="B21">
        <v>6</v>
      </c>
      <c r="C21" t="s">
        <v>35</v>
      </c>
      <c r="D21">
        <v>2012</v>
      </c>
      <c r="E21" t="s">
        <v>34</v>
      </c>
      <c r="F21" t="s">
        <v>36</v>
      </c>
      <c r="G21" t="s">
        <v>14</v>
      </c>
      <c r="H21">
        <v>0</v>
      </c>
    </row>
    <row r="22" spans="1:8" x14ac:dyDescent="0.25">
      <c r="A22" t="s">
        <v>24</v>
      </c>
      <c r="B22">
        <v>6</v>
      </c>
      <c r="C22" t="s">
        <v>37</v>
      </c>
      <c r="D22">
        <v>2012</v>
      </c>
      <c r="E22" t="s">
        <v>34</v>
      </c>
      <c r="F22" t="s">
        <v>36</v>
      </c>
      <c r="G22" t="s">
        <v>14</v>
      </c>
      <c r="H22">
        <v>0</v>
      </c>
    </row>
    <row r="23" spans="1:8" x14ac:dyDescent="0.25">
      <c r="A23" t="s">
        <v>25</v>
      </c>
      <c r="B23">
        <v>6</v>
      </c>
      <c r="C23" t="s">
        <v>10</v>
      </c>
      <c r="D23">
        <v>2012</v>
      </c>
      <c r="E23" t="s">
        <v>34</v>
      </c>
      <c r="F23" t="s">
        <v>36</v>
      </c>
      <c r="G23" t="s">
        <v>14</v>
      </c>
      <c r="H23">
        <v>0</v>
      </c>
    </row>
    <row r="24" spans="1:8" x14ac:dyDescent="0.25">
      <c r="A24" t="s">
        <v>24</v>
      </c>
      <c r="B24">
        <v>6</v>
      </c>
      <c r="C24" t="s">
        <v>37</v>
      </c>
      <c r="D24">
        <v>2012</v>
      </c>
      <c r="E24" t="s">
        <v>34</v>
      </c>
      <c r="F24" t="s">
        <v>36</v>
      </c>
      <c r="G24" t="s">
        <v>10</v>
      </c>
      <c r="H24">
        <v>13</v>
      </c>
    </row>
    <row r="25" spans="1:8" x14ac:dyDescent="0.25">
      <c r="A25" t="s">
        <v>25</v>
      </c>
      <c r="B25">
        <v>6</v>
      </c>
      <c r="C25" t="s">
        <v>10</v>
      </c>
      <c r="D25">
        <v>2012</v>
      </c>
      <c r="E25" t="s">
        <v>34</v>
      </c>
      <c r="F25" t="s">
        <v>36</v>
      </c>
      <c r="G25" t="s">
        <v>10</v>
      </c>
      <c r="H25">
        <v>32</v>
      </c>
    </row>
    <row r="26" spans="1:8" x14ac:dyDescent="0.25">
      <c r="A26" t="s">
        <v>26</v>
      </c>
      <c r="B26">
        <v>7</v>
      </c>
      <c r="C26" t="s">
        <v>35</v>
      </c>
      <c r="D26">
        <v>2012</v>
      </c>
      <c r="E26" t="s">
        <v>34</v>
      </c>
      <c r="F26" t="s">
        <v>36</v>
      </c>
      <c r="G26" t="s">
        <v>10</v>
      </c>
      <c r="H26">
        <v>21</v>
      </c>
    </row>
    <row r="27" spans="1:8" x14ac:dyDescent="0.25">
      <c r="A27" t="s">
        <v>26</v>
      </c>
      <c r="B27">
        <v>7</v>
      </c>
      <c r="C27" t="s">
        <v>35</v>
      </c>
      <c r="D27">
        <v>2012</v>
      </c>
      <c r="E27" t="s">
        <v>34</v>
      </c>
      <c r="F27" t="s">
        <v>36</v>
      </c>
      <c r="G27" t="s">
        <v>14</v>
      </c>
      <c r="H27">
        <v>0</v>
      </c>
    </row>
    <row r="28" spans="1:8" x14ac:dyDescent="0.25">
      <c r="A28" t="s">
        <v>27</v>
      </c>
      <c r="B28">
        <v>7</v>
      </c>
      <c r="C28" t="s">
        <v>37</v>
      </c>
      <c r="D28">
        <v>2012</v>
      </c>
      <c r="E28" t="s">
        <v>34</v>
      </c>
      <c r="F28" t="s">
        <v>36</v>
      </c>
      <c r="G28" t="s">
        <v>14</v>
      </c>
      <c r="H28">
        <v>1</v>
      </c>
    </row>
    <row r="29" spans="1:8" x14ac:dyDescent="0.25">
      <c r="A29" t="s">
        <v>27</v>
      </c>
      <c r="B29">
        <v>7</v>
      </c>
      <c r="C29" t="s">
        <v>37</v>
      </c>
      <c r="D29">
        <v>2012</v>
      </c>
      <c r="E29" t="s">
        <v>34</v>
      </c>
      <c r="F29" t="s">
        <v>36</v>
      </c>
      <c r="G29" t="s">
        <v>10</v>
      </c>
      <c r="H29">
        <v>22</v>
      </c>
    </row>
    <row r="30" spans="1:8" x14ac:dyDescent="0.25">
      <c r="A30" t="s">
        <v>28</v>
      </c>
      <c r="B30">
        <v>7</v>
      </c>
      <c r="C30" t="s">
        <v>10</v>
      </c>
      <c r="D30">
        <v>2012</v>
      </c>
      <c r="E30" t="s">
        <v>34</v>
      </c>
      <c r="F30" t="s">
        <v>36</v>
      </c>
      <c r="G30" t="s">
        <v>14</v>
      </c>
      <c r="H30">
        <v>3</v>
      </c>
    </row>
    <row r="31" spans="1:8" x14ac:dyDescent="0.25">
      <c r="A31" t="s">
        <v>28</v>
      </c>
      <c r="B31">
        <v>7</v>
      </c>
      <c r="C31" t="s">
        <v>10</v>
      </c>
      <c r="D31">
        <v>2012</v>
      </c>
      <c r="E31" t="s">
        <v>34</v>
      </c>
      <c r="F31" t="s">
        <v>36</v>
      </c>
      <c r="G31" t="s">
        <v>10</v>
      </c>
      <c r="H31">
        <v>31</v>
      </c>
    </row>
    <row r="32" spans="1:8" x14ac:dyDescent="0.25">
      <c r="A32" t="s">
        <v>29</v>
      </c>
      <c r="B32">
        <v>8</v>
      </c>
      <c r="C32" t="s">
        <v>35</v>
      </c>
      <c r="D32">
        <v>2012</v>
      </c>
      <c r="E32" t="s">
        <v>34</v>
      </c>
      <c r="F32" t="s">
        <v>36</v>
      </c>
      <c r="G32" t="s">
        <v>14</v>
      </c>
      <c r="H32">
        <v>3</v>
      </c>
    </row>
    <row r="33" spans="1:8" x14ac:dyDescent="0.25">
      <c r="A33" t="s">
        <v>29</v>
      </c>
      <c r="B33">
        <v>8</v>
      </c>
      <c r="C33" t="s">
        <v>35</v>
      </c>
      <c r="D33">
        <v>2012</v>
      </c>
      <c r="E33" t="s">
        <v>34</v>
      </c>
      <c r="F33" t="s">
        <v>36</v>
      </c>
      <c r="G33" t="s">
        <v>10</v>
      </c>
      <c r="H33">
        <v>23</v>
      </c>
    </row>
    <row r="34" spans="1:8" x14ac:dyDescent="0.25">
      <c r="A34" t="s">
        <v>30</v>
      </c>
      <c r="B34">
        <v>8</v>
      </c>
      <c r="C34" t="s">
        <v>37</v>
      </c>
      <c r="D34">
        <v>2012</v>
      </c>
      <c r="E34" t="s">
        <v>34</v>
      </c>
      <c r="F34" t="s">
        <v>36</v>
      </c>
      <c r="G34" t="s">
        <v>14</v>
      </c>
      <c r="H34">
        <v>0</v>
      </c>
    </row>
    <row r="35" spans="1:8" x14ac:dyDescent="0.25">
      <c r="A35" t="s">
        <v>30</v>
      </c>
      <c r="B35">
        <v>8</v>
      </c>
      <c r="C35" t="s">
        <v>37</v>
      </c>
      <c r="D35">
        <v>2012</v>
      </c>
      <c r="E35" t="s">
        <v>34</v>
      </c>
      <c r="F35" t="s">
        <v>36</v>
      </c>
      <c r="G35" t="s">
        <v>10</v>
      </c>
      <c r="H35">
        <v>21</v>
      </c>
    </row>
    <row r="36" spans="1:8" x14ac:dyDescent="0.25">
      <c r="A36" t="s">
        <v>31</v>
      </c>
      <c r="B36">
        <v>8</v>
      </c>
      <c r="C36" t="s">
        <v>10</v>
      </c>
      <c r="D36">
        <v>2012</v>
      </c>
      <c r="E36" t="s">
        <v>34</v>
      </c>
      <c r="F36" t="s">
        <v>36</v>
      </c>
      <c r="G36" t="s">
        <v>14</v>
      </c>
      <c r="H36">
        <v>3</v>
      </c>
    </row>
    <row r="37" spans="1:8" x14ac:dyDescent="0.25">
      <c r="A37" t="s">
        <v>31</v>
      </c>
      <c r="B37">
        <v>8</v>
      </c>
      <c r="C37" t="s">
        <v>10</v>
      </c>
      <c r="D37">
        <v>2012</v>
      </c>
      <c r="E37" t="s">
        <v>34</v>
      </c>
      <c r="F37" t="s">
        <v>36</v>
      </c>
      <c r="G37" t="s">
        <v>10</v>
      </c>
      <c r="H37">
        <v>20</v>
      </c>
    </row>
    <row r="38" spans="1:8" x14ac:dyDescent="0.25">
      <c r="A38" t="s">
        <v>32</v>
      </c>
      <c r="B38">
        <v>9</v>
      </c>
      <c r="C38" t="s">
        <v>35</v>
      </c>
      <c r="D38">
        <v>2012</v>
      </c>
      <c r="E38" t="s">
        <v>34</v>
      </c>
      <c r="F38" t="s">
        <v>36</v>
      </c>
      <c r="G38" t="s">
        <v>10</v>
      </c>
      <c r="H38">
        <v>21</v>
      </c>
    </row>
    <row r="39" spans="1:8" x14ac:dyDescent="0.25">
      <c r="A39" t="s">
        <v>32</v>
      </c>
      <c r="B39">
        <v>9</v>
      </c>
      <c r="C39" t="s">
        <v>35</v>
      </c>
      <c r="D39">
        <v>2012</v>
      </c>
      <c r="E39" t="s">
        <v>34</v>
      </c>
      <c r="F39" t="s">
        <v>36</v>
      </c>
      <c r="G39" t="s">
        <v>14</v>
      </c>
      <c r="H39">
        <v>0</v>
      </c>
    </row>
    <row r="40" spans="1:8" x14ac:dyDescent="0.25">
      <c r="A40" t="s">
        <v>33</v>
      </c>
      <c r="B40">
        <v>9</v>
      </c>
      <c r="C40" t="s">
        <v>37</v>
      </c>
      <c r="D40">
        <v>2012</v>
      </c>
      <c r="E40" t="s">
        <v>34</v>
      </c>
      <c r="F40" t="s">
        <v>36</v>
      </c>
      <c r="G40" t="s">
        <v>14</v>
      </c>
      <c r="H40">
        <v>2</v>
      </c>
    </row>
    <row r="41" spans="1:8" x14ac:dyDescent="0.25">
      <c r="A41" t="s">
        <v>38</v>
      </c>
      <c r="B41">
        <v>9</v>
      </c>
      <c r="C41" t="s">
        <v>10</v>
      </c>
      <c r="D41">
        <v>2012</v>
      </c>
      <c r="E41" t="s">
        <v>34</v>
      </c>
      <c r="F41" t="s">
        <v>36</v>
      </c>
      <c r="G41" t="s">
        <v>14</v>
      </c>
      <c r="H41">
        <v>0</v>
      </c>
    </row>
    <row r="42" spans="1:8" x14ac:dyDescent="0.25">
      <c r="A42" t="s">
        <v>33</v>
      </c>
      <c r="B42">
        <v>9</v>
      </c>
      <c r="C42" t="s">
        <v>37</v>
      </c>
      <c r="D42">
        <v>2012</v>
      </c>
      <c r="E42" t="s">
        <v>34</v>
      </c>
      <c r="F42" t="s">
        <v>36</v>
      </c>
      <c r="G42" t="s">
        <v>10</v>
      </c>
      <c r="H42">
        <v>35</v>
      </c>
    </row>
    <row r="43" spans="1:8" x14ac:dyDescent="0.25">
      <c r="A43" t="s">
        <v>38</v>
      </c>
      <c r="B43">
        <v>9</v>
      </c>
      <c r="C43" t="s">
        <v>10</v>
      </c>
      <c r="D43">
        <v>2012</v>
      </c>
      <c r="E43" t="s">
        <v>34</v>
      </c>
      <c r="F43" t="s">
        <v>36</v>
      </c>
      <c r="G43" t="s">
        <v>10</v>
      </c>
      <c r="H43">
        <v>8</v>
      </c>
    </row>
    <row r="44" spans="1:8" x14ac:dyDescent="0.25">
      <c r="A44" t="s">
        <v>13</v>
      </c>
      <c r="B44">
        <v>10</v>
      </c>
      <c r="C44" t="s">
        <v>35</v>
      </c>
      <c r="D44">
        <v>2012</v>
      </c>
      <c r="E44" t="s">
        <v>34</v>
      </c>
      <c r="F44" t="s">
        <v>36</v>
      </c>
      <c r="G44" t="s">
        <v>14</v>
      </c>
      <c r="H44">
        <v>10</v>
      </c>
    </row>
    <row r="45" spans="1:8" x14ac:dyDescent="0.25">
      <c r="A45" t="s">
        <v>13</v>
      </c>
      <c r="B45">
        <v>10</v>
      </c>
      <c r="C45" t="s">
        <v>35</v>
      </c>
      <c r="D45">
        <v>2012</v>
      </c>
      <c r="E45" t="s">
        <v>34</v>
      </c>
      <c r="F45" t="s">
        <v>36</v>
      </c>
      <c r="G45" t="s">
        <v>10</v>
      </c>
      <c r="H45">
        <v>56</v>
      </c>
    </row>
    <row r="46" spans="1:8" x14ac:dyDescent="0.25">
      <c r="A46" t="s">
        <v>15</v>
      </c>
      <c r="B46">
        <v>10</v>
      </c>
      <c r="C46" t="s">
        <v>37</v>
      </c>
      <c r="D46">
        <v>2012</v>
      </c>
      <c r="E46" t="s">
        <v>34</v>
      </c>
      <c r="F46" t="s">
        <v>36</v>
      </c>
      <c r="G46" t="s">
        <v>14</v>
      </c>
      <c r="H46">
        <v>2</v>
      </c>
    </row>
    <row r="47" spans="1:8" x14ac:dyDescent="0.25">
      <c r="A47" t="s">
        <v>15</v>
      </c>
      <c r="B47">
        <v>10</v>
      </c>
      <c r="C47" t="s">
        <v>37</v>
      </c>
      <c r="D47">
        <v>2012</v>
      </c>
      <c r="E47" t="s">
        <v>34</v>
      </c>
      <c r="F47" t="s">
        <v>36</v>
      </c>
      <c r="G47" t="s">
        <v>10</v>
      </c>
      <c r="H47">
        <v>53</v>
      </c>
    </row>
    <row r="48" spans="1:8" x14ac:dyDescent="0.25">
      <c r="A48" t="s">
        <v>16</v>
      </c>
      <c r="B48">
        <v>10</v>
      </c>
      <c r="C48" t="s">
        <v>10</v>
      </c>
      <c r="D48">
        <v>2012</v>
      </c>
      <c r="E48" t="s">
        <v>34</v>
      </c>
      <c r="F48" t="s">
        <v>36</v>
      </c>
      <c r="G48" t="s">
        <v>14</v>
      </c>
      <c r="H48">
        <v>2</v>
      </c>
    </row>
    <row r="49" spans="1:8" x14ac:dyDescent="0.25">
      <c r="A49" t="s">
        <v>16</v>
      </c>
      <c r="B49">
        <v>10</v>
      </c>
      <c r="C49" t="s">
        <v>10</v>
      </c>
      <c r="D49">
        <v>2012</v>
      </c>
      <c r="E49" t="s">
        <v>34</v>
      </c>
      <c r="F49" t="s">
        <v>36</v>
      </c>
      <c r="G49" t="s">
        <v>10</v>
      </c>
      <c r="H49">
        <v>48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workbookViewId="0">
      <selection activeCell="G3" sqref="G3"/>
    </sheetView>
  </sheetViews>
  <sheetFormatPr defaultRowHeight="15" x14ac:dyDescent="0.25"/>
  <cols>
    <col min="1" max="1" width="14.5703125" bestFit="1" customWidth="1"/>
    <col min="2" max="2" width="19.140625" bestFit="1" customWidth="1"/>
    <col min="3" max="3" width="12.5703125" bestFit="1" customWidth="1"/>
    <col min="4" max="5" width="6.85546875" customWidth="1"/>
    <col min="6" max="7" width="11.140625" bestFit="1" customWidth="1"/>
  </cols>
  <sheetData>
    <row r="3" spans="1:6" x14ac:dyDescent="0.25">
      <c r="A3" s="5" t="s">
        <v>53</v>
      </c>
      <c r="B3" s="2"/>
      <c r="C3" s="2"/>
      <c r="D3" s="5" t="s">
        <v>6</v>
      </c>
      <c r="E3" s="2"/>
      <c r="F3" s="3"/>
    </row>
    <row r="4" spans="1:6" x14ac:dyDescent="0.25">
      <c r="A4" s="5" t="s">
        <v>1</v>
      </c>
      <c r="B4" s="5" t="s">
        <v>3</v>
      </c>
      <c r="C4" s="5" t="s">
        <v>2</v>
      </c>
      <c r="D4" s="1" t="s">
        <v>14</v>
      </c>
      <c r="E4" s="13" t="s">
        <v>10</v>
      </c>
      <c r="F4" s="9" t="s">
        <v>41</v>
      </c>
    </row>
    <row r="5" spans="1:6" x14ac:dyDescent="0.25">
      <c r="A5" s="1">
        <v>1</v>
      </c>
      <c r="B5" s="1">
        <v>2012</v>
      </c>
      <c r="C5" s="1" t="s">
        <v>10</v>
      </c>
      <c r="D5" s="14">
        <v>3</v>
      </c>
      <c r="E5" s="15">
        <v>57</v>
      </c>
      <c r="F5" s="10">
        <v>60</v>
      </c>
    </row>
    <row r="6" spans="1:6" x14ac:dyDescent="0.25">
      <c r="A6" s="4"/>
      <c r="B6" s="1" t="s">
        <v>54</v>
      </c>
      <c r="C6" s="2"/>
      <c r="D6" s="14">
        <v>3</v>
      </c>
      <c r="E6" s="15">
        <v>57</v>
      </c>
      <c r="F6" s="10">
        <v>60</v>
      </c>
    </row>
    <row r="7" spans="1:6" x14ac:dyDescent="0.25">
      <c r="A7" s="1" t="s">
        <v>42</v>
      </c>
      <c r="B7" s="2"/>
      <c r="C7" s="2"/>
      <c r="D7" s="14">
        <v>3</v>
      </c>
      <c r="E7" s="15">
        <v>57</v>
      </c>
      <c r="F7" s="10">
        <v>60</v>
      </c>
    </row>
    <row r="8" spans="1:6" x14ac:dyDescent="0.25">
      <c r="A8" s="1">
        <v>2</v>
      </c>
      <c r="B8" s="1">
        <v>2012</v>
      </c>
      <c r="C8" s="1" t="s">
        <v>10</v>
      </c>
      <c r="D8" s="14">
        <v>19</v>
      </c>
      <c r="E8" s="15">
        <v>64</v>
      </c>
      <c r="F8" s="10">
        <v>83</v>
      </c>
    </row>
    <row r="9" spans="1:6" x14ac:dyDescent="0.25">
      <c r="A9" s="4"/>
      <c r="B9" s="1" t="s">
        <v>54</v>
      </c>
      <c r="C9" s="2"/>
      <c r="D9" s="14">
        <v>19</v>
      </c>
      <c r="E9" s="15">
        <v>64</v>
      </c>
      <c r="F9" s="10">
        <v>83</v>
      </c>
    </row>
    <row r="10" spans="1:6" x14ac:dyDescent="0.25">
      <c r="A10" s="1" t="s">
        <v>43</v>
      </c>
      <c r="B10" s="2"/>
      <c r="C10" s="2"/>
      <c r="D10" s="14">
        <v>19</v>
      </c>
      <c r="E10" s="15">
        <v>64</v>
      </c>
      <c r="F10" s="10">
        <v>83</v>
      </c>
    </row>
    <row r="11" spans="1:6" x14ac:dyDescent="0.25">
      <c r="A11" s="1">
        <v>3</v>
      </c>
      <c r="B11" s="1">
        <v>2012</v>
      </c>
      <c r="C11" s="1" t="s">
        <v>10</v>
      </c>
      <c r="D11" s="14"/>
      <c r="E11" s="15">
        <v>34</v>
      </c>
      <c r="F11" s="10">
        <v>34</v>
      </c>
    </row>
    <row r="12" spans="1:6" x14ac:dyDescent="0.25">
      <c r="A12" s="4"/>
      <c r="B12" s="1" t="s">
        <v>54</v>
      </c>
      <c r="C12" s="2"/>
      <c r="D12" s="14"/>
      <c r="E12" s="15">
        <v>34</v>
      </c>
      <c r="F12" s="10">
        <v>34</v>
      </c>
    </row>
    <row r="13" spans="1:6" x14ac:dyDescent="0.25">
      <c r="A13" s="1" t="s">
        <v>44</v>
      </c>
      <c r="B13" s="2"/>
      <c r="C13" s="2"/>
      <c r="D13" s="14"/>
      <c r="E13" s="15">
        <v>34</v>
      </c>
      <c r="F13" s="10">
        <v>34</v>
      </c>
    </row>
    <row r="14" spans="1:6" x14ac:dyDescent="0.25">
      <c r="A14" s="1">
        <v>6</v>
      </c>
      <c r="B14" s="1">
        <v>2012</v>
      </c>
      <c r="C14" s="1" t="s">
        <v>10</v>
      </c>
      <c r="D14" s="14"/>
      <c r="E14" s="15">
        <v>32</v>
      </c>
      <c r="F14" s="10">
        <v>32</v>
      </c>
    </row>
    <row r="15" spans="1:6" x14ac:dyDescent="0.25">
      <c r="A15" s="4"/>
      <c r="B15" s="1" t="s">
        <v>54</v>
      </c>
      <c r="C15" s="2"/>
      <c r="D15" s="14"/>
      <c r="E15" s="15">
        <v>32</v>
      </c>
      <c r="F15" s="10">
        <v>32</v>
      </c>
    </row>
    <row r="16" spans="1:6" x14ac:dyDescent="0.25">
      <c r="A16" s="1" t="s">
        <v>45</v>
      </c>
      <c r="B16" s="2"/>
      <c r="C16" s="2"/>
      <c r="D16" s="14"/>
      <c r="E16" s="15">
        <v>32</v>
      </c>
      <c r="F16" s="10">
        <v>32</v>
      </c>
    </row>
    <row r="17" spans="1:6" x14ac:dyDescent="0.25">
      <c r="A17" s="1">
        <v>7</v>
      </c>
      <c r="B17" s="1">
        <v>2012</v>
      </c>
      <c r="C17" s="1" t="s">
        <v>10</v>
      </c>
      <c r="D17" s="14">
        <v>3</v>
      </c>
      <c r="E17" s="15">
        <v>31</v>
      </c>
      <c r="F17" s="10">
        <v>34</v>
      </c>
    </row>
    <row r="18" spans="1:6" x14ac:dyDescent="0.25">
      <c r="A18" s="4"/>
      <c r="B18" s="1" t="s">
        <v>54</v>
      </c>
      <c r="C18" s="2"/>
      <c r="D18" s="14">
        <v>3</v>
      </c>
      <c r="E18" s="15">
        <v>31</v>
      </c>
      <c r="F18" s="10">
        <v>34</v>
      </c>
    </row>
    <row r="19" spans="1:6" x14ac:dyDescent="0.25">
      <c r="A19" s="1" t="s">
        <v>46</v>
      </c>
      <c r="B19" s="2"/>
      <c r="C19" s="2"/>
      <c r="D19" s="14">
        <v>3</v>
      </c>
      <c r="E19" s="15">
        <v>31</v>
      </c>
      <c r="F19" s="10">
        <v>34</v>
      </c>
    </row>
    <row r="20" spans="1:6" x14ac:dyDescent="0.25">
      <c r="A20" s="1">
        <v>8</v>
      </c>
      <c r="B20" s="1">
        <v>2012</v>
      </c>
      <c r="C20" s="1" t="s">
        <v>10</v>
      </c>
      <c r="D20" s="14">
        <v>3</v>
      </c>
      <c r="E20" s="15">
        <v>21</v>
      </c>
      <c r="F20" s="10">
        <v>24</v>
      </c>
    </row>
    <row r="21" spans="1:6" x14ac:dyDescent="0.25">
      <c r="A21" s="4"/>
      <c r="B21" s="1" t="s">
        <v>54</v>
      </c>
      <c r="C21" s="2"/>
      <c r="D21" s="14">
        <v>3</v>
      </c>
      <c r="E21" s="15">
        <v>21</v>
      </c>
      <c r="F21" s="10">
        <v>24</v>
      </c>
    </row>
    <row r="22" spans="1:6" x14ac:dyDescent="0.25">
      <c r="A22" s="1" t="s">
        <v>47</v>
      </c>
      <c r="B22" s="2"/>
      <c r="C22" s="2"/>
      <c r="D22" s="14">
        <v>3</v>
      </c>
      <c r="E22" s="15">
        <v>21</v>
      </c>
      <c r="F22" s="10">
        <v>24</v>
      </c>
    </row>
    <row r="23" spans="1:6" x14ac:dyDescent="0.25">
      <c r="A23" s="1">
        <v>9</v>
      </c>
      <c r="B23" s="1">
        <v>2012</v>
      </c>
      <c r="C23" s="1" t="s">
        <v>10</v>
      </c>
      <c r="D23" s="14"/>
      <c r="E23" s="15">
        <v>8</v>
      </c>
      <c r="F23" s="10">
        <v>8</v>
      </c>
    </row>
    <row r="24" spans="1:6" x14ac:dyDescent="0.25">
      <c r="A24" s="4"/>
      <c r="B24" s="1" t="s">
        <v>54</v>
      </c>
      <c r="C24" s="2"/>
      <c r="D24" s="14"/>
      <c r="E24" s="15">
        <v>8</v>
      </c>
      <c r="F24" s="10">
        <v>8</v>
      </c>
    </row>
    <row r="25" spans="1:6" x14ac:dyDescent="0.25">
      <c r="A25" s="1" t="s">
        <v>48</v>
      </c>
      <c r="B25" s="2"/>
      <c r="C25" s="2"/>
      <c r="D25" s="14"/>
      <c r="E25" s="15">
        <v>8</v>
      </c>
      <c r="F25" s="10">
        <v>8</v>
      </c>
    </row>
    <row r="26" spans="1:6" x14ac:dyDescent="0.25">
      <c r="A26" s="1">
        <v>10</v>
      </c>
      <c r="B26" s="1">
        <v>2012</v>
      </c>
      <c r="C26" s="1" t="s">
        <v>10</v>
      </c>
      <c r="D26" s="14">
        <v>2</v>
      </c>
      <c r="E26" s="15">
        <v>48</v>
      </c>
      <c r="F26" s="10">
        <v>50</v>
      </c>
    </row>
    <row r="27" spans="1:6" x14ac:dyDescent="0.25">
      <c r="A27" s="4"/>
      <c r="B27" s="1" t="s">
        <v>54</v>
      </c>
      <c r="C27" s="2"/>
      <c r="D27" s="14">
        <v>2</v>
      </c>
      <c r="E27" s="15">
        <v>48</v>
      </c>
      <c r="F27" s="10">
        <v>50</v>
      </c>
    </row>
    <row r="28" spans="1:6" x14ac:dyDescent="0.25">
      <c r="A28" s="1" t="s">
        <v>49</v>
      </c>
      <c r="B28" s="2"/>
      <c r="C28" s="2"/>
      <c r="D28" s="14">
        <v>2</v>
      </c>
      <c r="E28" s="15">
        <v>48</v>
      </c>
      <c r="F28" s="10">
        <v>50</v>
      </c>
    </row>
    <row r="29" spans="1:6" x14ac:dyDescent="0.25">
      <c r="A29" s="7" t="s">
        <v>41</v>
      </c>
      <c r="B29" s="8"/>
      <c r="C29" s="8"/>
      <c r="D29" s="18">
        <v>30</v>
      </c>
      <c r="E29" s="19">
        <v>295</v>
      </c>
      <c r="F29" s="12">
        <v>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K33" sqref="K33"/>
    </sheetView>
  </sheetViews>
  <sheetFormatPr defaultRowHeight="15" x14ac:dyDescent="0.25"/>
  <cols>
    <col min="1" max="1" width="15.5703125" customWidth="1"/>
    <col min="2" max="2" width="19.7109375" customWidth="1"/>
    <col min="3" max="3" width="13.28515625" customWidth="1"/>
    <col min="7" max="7" width="16.140625" customWidth="1"/>
  </cols>
  <sheetData>
    <row r="1" spans="1:7" x14ac:dyDescent="0.25">
      <c r="A1" s="1" t="s">
        <v>53</v>
      </c>
      <c r="B1" s="2"/>
      <c r="C1" s="2"/>
      <c r="D1" s="1" t="s">
        <v>6</v>
      </c>
      <c r="E1" s="2"/>
      <c r="F1" s="2"/>
      <c r="G1" s="3"/>
    </row>
    <row r="2" spans="1:7" x14ac:dyDescent="0.25">
      <c r="A2" s="1" t="s">
        <v>1</v>
      </c>
      <c r="B2" s="1" t="s">
        <v>3</v>
      </c>
      <c r="C2" s="1" t="s">
        <v>2</v>
      </c>
      <c r="D2" s="1" t="s">
        <v>14</v>
      </c>
      <c r="E2" s="13" t="s">
        <v>10</v>
      </c>
      <c r="F2" s="13" t="s">
        <v>50</v>
      </c>
      <c r="G2" s="9" t="s">
        <v>41</v>
      </c>
    </row>
    <row r="3" spans="1:7" x14ac:dyDescent="0.25">
      <c r="A3" s="1">
        <v>1</v>
      </c>
      <c r="B3" s="1">
        <v>2012</v>
      </c>
      <c r="C3" s="1" t="s">
        <v>35</v>
      </c>
      <c r="D3" s="14"/>
      <c r="E3" s="15">
        <v>43</v>
      </c>
      <c r="F3" s="15">
        <v>2</v>
      </c>
      <c r="G3" s="10">
        <v>45</v>
      </c>
    </row>
    <row r="4" spans="1:7" x14ac:dyDescent="0.25">
      <c r="A4" s="4"/>
      <c r="B4" s="4"/>
      <c r="C4" s="6" t="s">
        <v>37</v>
      </c>
      <c r="D4" s="16">
        <v>1</v>
      </c>
      <c r="E4" s="17">
        <v>35</v>
      </c>
      <c r="F4" s="17">
        <v>7</v>
      </c>
      <c r="G4" s="11">
        <v>43</v>
      </c>
    </row>
    <row r="5" spans="1:7" x14ac:dyDescent="0.25">
      <c r="A5" s="4"/>
      <c r="B5" s="4"/>
      <c r="C5" s="6" t="s">
        <v>10</v>
      </c>
      <c r="D5" s="16">
        <v>3</v>
      </c>
      <c r="E5" s="17">
        <v>57</v>
      </c>
      <c r="F5" s="17">
        <v>13</v>
      </c>
      <c r="G5" s="11">
        <v>73</v>
      </c>
    </row>
    <row r="6" spans="1:7" x14ac:dyDescent="0.25">
      <c r="A6" s="4"/>
      <c r="B6" s="1" t="s">
        <v>54</v>
      </c>
      <c r="C6" s="2"/>
      <c r="D6" s="14">
        <v>4</v>
      </c>
      <c r="E6" s="15">
        <v>135</v>
      </c>
      <c r="F6" s="15">
        <v>22</v>
      </c>
      <c r="G6" s="10">
        <v>161</v>
      </c>
    </row>
    <row r="7" spans="1:7" x14ac:dyDescent="0.25">
      <c r="A7" s="1" t="s">
        <v>42</v>
      </c>
      <c r="B7" s="2"/>
      <c r="C7" s="2"/>
      <c r="D7" s="14">
        <v>4</v>
      </c>
      <c r="E7" s="15">
        <v>135</v>
      </c>
      <c r="F7" s="15">
        <v>22</v>
      </c>
      <c r="G7" s="10">
        <v>161</v>
      </c>
    </row>
    <row r="8" spans="1:7" x14ac:dyDescent="0.25">
      <c r="A8" s="1">
        <v>2</v>
      </c>
      <c r="B8" s="1">
        <v>2012</v>
      </c>
      <c r="C8" s="1" t="s">
        <v>35</v>
      </c>
      <c r="D8" s="14">
        <v>4</v>
      </c>
      <c r="E8" s="15">
        <v>50</v>
      </c>
      <c r="F8" s="15">
        <v>7</v>
      </c>
      <c r="G8" s="10">
        <v>61</v>
      </c>
    </row>
    <row r="9" spans="1:7" x14ac:dyDescent="0.25">
      <c r="A9" s="4"/>
      <c r="B9" s="4"/>
      <c r="C9" s="6" t="s">
        <v>37</v>
      </c>
      <c r="D9" s="16">
        <v>5</v>
      </c>
      <c r="E9" s="17">
        <v>58</v>
      </c>
      <c r="F9" s="17">
        <v>3</v>
      </c>
      <c r="G9" s="11">
        <v>66</v>
      </c>
    </row>
    <row r="10" spans="1:7" x14ac:dyDescent="0.25">
      <c r="A10" s="4"/>
      <c r="B10" s="4"/>
      <c r="C10" s="6" t="s">
        <v>10</v>
      </c>
      <c r="D10" s="16">
        <v>19</v>
      </c>
      <c r="E10" s="17">
        <v>64</v>
      </c>
      <c r="F10" s="17">
        <v>19</v>
      </c>
      <c r="G10" s="11">
        <v>102</v>
      </c>
    </row>
    <row r="11" spans="1:7" x14ac:dyDescent="0.25">
      <c r="A11" s="4"/>
      <c r="B11" s="1" t="s">
        <v>54</v>
      </c>
      <c r="C11" s="2"/>
      <c r="D11" s="14">
        <v>28</v>
      </c>
      <c r="E11" s="15">
        <v>172</v>
      </c>
      <c r="F11" s="15">
        <v>29</v>
      </c>
      <c r="G11" s="10">
        <v>229</v>
      </c>
    </row>
    <row r="12" spans="1:7" x14ac:dyDescent="0.25">
      <c r="A12" s="1" t="s">
        <v>43</v>
      </c>
      <c r="B12" s="2"/>
      <c r="C12" s="2"/>
      <c r="D12" s="14">
        <v>28</v>
      </c>
      <c r="E12" s="15">
        <v>172</v>
      </c>
      <c r="F12" s="15">
        <v>29</v>
      </c>
      <c r="G12" s="10">
        <v>229</v>
      </c>
    </row>
    <row r="13" spans="1:7" x14ac:dyDescent="0.25">
      <c r="A13" s="1">
        <v>3</v>
      </c>
      <c r="B13" s="1">
        <v>2012</v>
      </c>
      <c r="C13" s="1" t="s">
        <v>35</v>
      </c>
      <c r="D13" s="14"/>
      <c r="E13" s="15">
        <v>43</v>
      </c>
      <c r="F13" s="15">
        <v>2</v>
      </c>
      <c r="G13" s="10">
        <v>45</v>
      </c>
    </row>
    <row r="14" spans="1:7" x14ac:dyDescent="0.25">
      <c r="A14" s="4"/>
      <c r="B14" s="4"/>
      <c r="C14" s="6" t="s">
        <v>37</v>
      </c>
      <c r="D14" s="16"/>
      <c r="E14" s="17">
        <v>18</v>
      </c>
      <c r="F14" s="17">
        <v>1</v>
      </c>
      <c r="G14" s="11">
        <v>19</v>
      </c>
    </row>
    <row r="15" spans="1:7" x14ac:dyDescent="0.25">
      <c r="A15" s="4"/>
      <c r="B15" s="4"/>
      <c r="C15" s="6" t="s">
        <v>10</v>
      </c>
      <c r="D15" s="16"/>
      <c r="E15" s="17">
        <v>34</v>
      </c>
      <c r="F15" s="17">
        <v>3</v>
      </c>
      <c r="G15" s="11">
        <v>37</v>
      </c>
    </row>
    <row r="16" spans="1:7" x14ac:dyDescent="0.25">
      <c r="A16" s="4"/>
      <c r="B16" s="1" t="s">
        <v>54</v>
      </c>
      <c r="C16" s="2"/>
      <c r="D16" s="14"/>
      <c r="E16" s="15">
        <v>95</v>
      </c>
      <c r="F16" s="15">
        <v>6</v>
      </c>
      <c r="G16" s="10">
        <v>101</v>
      </c>
    </row>
    <row r="17" spans="1:7" x14ac:dyDescent="0.25">
      <c r="A17" s="1" t="s">
        <v>44</v>
      </c>
      <c r="B17" s="2"/>
      <c r="C17" s="2"/>
      <c r="D17" s="14"/>
      <c r="E17" s="15">
        <v>95</v>
      </c>
      <c r="F17" s="15">
        <v>6</v>
      </c>
      <c r="G17" s="10">
        <v>101</v>
      </c>
    </row>
    <row r="18" spans="1:7" x14ac:dyDescent="0.25">
      <c r="A18" s="1">
        <v>6</v>
      </c>
      <c r="B18" s="1">
        <v>2012</v>
      </c>
      <c r="C18" s="1" t="s">
        <v>35</v>
      </c>
      <c r="D18" s="14"/>
      <c r="E18" s="15">
        <v>13</v>
      </c>
      <c r="F18" s="15">
        <v>3</v>
      </c>
      <c r="G18" s="10">
        <v>16</v>
      </c>
    </row>
    <row r="19" spans="1:7" x14ac:dyDescent="0.25">
      <c r="A19" s="4"/>
      <c r="B19" s="4"/>
      <c r="C19" s="6" t="s">
        <v>37</v>
      </c>
      <c r="D19" s="16"/>
      <c r="E19" s="17">
        <v>13</v>
      </c>
      <c r="F19" s="17">
        <v>3</v>
      </c>
      <c r="G19" s="11">
        <v>16</v>
      </c>
    </row>
    <row r="20" spans="1:7" x14ac:dyDescent="0.25">
      <c r="A20" s="4"/>
      <c r="B20" s="4"/>
      <c r="C20" s="6" t="s">
        <v>10</v>
      </c>
      <c r="D20" s="16"/>
      <c r="E20" s="17">
        <v>32</v>
      </c>
      <c r="F20" s="17">
        <v>21</v>
      </c>
      <c r="G20" s="11">
        <v>53</v>
      </c>
    </row>
    <row r="21" spans="1:7" x14ac:dyDescent="0.25">
      <c r="A21" s="4"/>
      <c r="B21" s="1" t="s">
        <v>54</v>
      </c>
      <c r="C21" s="2"/>
      <c r="D21" s="14"/>
      <c r="E21" s="15">
        <v>58</v>
      </c>
      <c r="F21" s="15">
        <v>27</v>
      </c>
      <c r="G21" s="10">
        <v>85</v>
      </c>
    </row>
    <row r="22" spans="1:7" x14ac:dyDescent="0.25">
      <c r="A22" s="1" t="s">
        <v>45</v>
      </c>
      <c r="B22" s="2"/>
      <c r="C22" s="2"/>
      <c r="D22" s="14"/>
      <c r="E22" s="15">
        <v>58</v>
      </c>
      <c r="F22" s="15">
        <v>27</v>
      </c>
      <c r="G22" s="10">
        <v>85</v>
      </c>
    </row>
    <row r="23" spans="1:7" x14ac:dyDescent="0.25">
      <c r="A23" s="1">
        <v>7</v>
      </c>
      <c r="B23" s="1">
        <v>2012</v>
      </c>
      <c r="C23" s="1" t="s">
        <v>35</v>
      </c>
      <c r="D23" s="14"/>
      <c r="E23" s="15">
        <v>21</v>
      </c>
      <c r="F23" s="15">
        <v>5</v>
      </c>
      <c r="G23" s="10">
        <v>26</v>
      </c>
    </row>
    <row r="24" spans="1:7" x14ac:dyDescent="0.25">
      <c r="A24" s="4"/>
      <c r="B24" s="4"/>
      <c r="C24" s="6" t="s">
        <v>37</v>
      </c>
      <c r="D24" s="16">
        <v>1</v>
      </c>
      <c r="E24" s="17">
        <v>22</v>
      </c>
      <c r="F24" s="17">
        <v>1</v>
      </c>
      <c r="G24" s="11">
        <v>24</v>
      </c>
    </row>
    <row r="25" spans="1:7" x14ac:dyDescent="0.25">
      <c r="A25" s="4"/>
      <c r="B25" s="4"/>
      <c r="C25" s="6" t="s">
        <v>10</v>
      </c>
      <c r="D25" s="16">
        <v>3</v>
      </c>
      <c r="E25" s="17">
        <v>31</v>
      </c>
      <c r="F25" s="17">
        <v>8</v>
      </c>
      <c r="G25" s="11">
        <v>42</v>
      </c>
    </row>
    <row r="26" spans="1:7" x14ac:dyDescent="0.25">
      <c r="A26" s="4"/>
      <c r="B26" s="1" t="s">
        <v>54</v>
      </c>
      <c r="C26" s="2"/>
      <c r="D26" s="14">
        <v>4</v>
      </c>
      <c r="E26" s="15">
        <v>74</v>
      </c>
      <c r="F26" s="15">
        <v>14</v>
      </c>
      <c r="G26" s="10">
        <v>92</v>
      </c>
    </row>
    <row r="27" spans="1:7" x14ac:dyDescent="0.25">
      <c r="A27" s="1" t="s">
        <v>46</v>
      </c>
      <c r="B27" s="2"/>
      <c r="C27" s="2"/>
      <c r="D27" s="14">
        <v>4</v>
      </c>
      <c r="E27" s="15">
        <v>74</v>
      </c>
      <c r="F27" s="15">
        <v>14</v>
      </c>
      <c r="G27" s="10">
        <v>92</v>
      </c>
    </row>
    <row r="28" spans="1:7" x14ac:dyDescent="0.25">
      <c r="A28" s="1">
        <v>8</v>
      </c>
      <c r="B28" s="1">
        <v>2012</v>
      </c>
      <c r="C28" s="1" t="s">
        <v>35</v>
      </c>
      <c r="D28" s="14">
        <v>3</v>
      </c>
      <c r="E28" s="15">
        <v>23</v>
      </c>
      <c r="F28" s="15">
        <v>11</v>
      </c>
      <c r="G28" s="10">
        <v>37</v>
      </c>
    </row>
    <row r="29" spans="1:7" x14ac:dyDescent="0.25">
      <c r="A29" s="4"/>
      <c r="B29" s="4"/>
      <c r="C29" s="6" t="s">
        <v>37</v>
      </c>
      <c r="D29" s="16"/>
      <c r="E29" s="17">
        <v>21</v>
      </c>
      <c r="F29" s="17">
        <v>7</v>
      </c>
      <c r="G29" s="11">
        <v>28</v>
      </c>
    </row>
    <row r="30" spans="1:7" x14ac:dyDescent="0.25">
      <c r="A30" s="4"/>
      <c r="B30" s="4"/>
      <c r="C30" s="6" t="s">
        <v>10</v>
      </c>
      <c r="D30" s="16">
        <v>3</v>
      </c>
      <c r="E30" s="17">
        <v>21</v>
      </c>
      <c r="F30" s="17">
        <v>7</v>
      </c>
      <c r="G30" s="11">
        <v>31</v>
      </c>
    </row>
    <row r="31" spans="1:7" x14ac:dyDescent="0.25">
      <c r="A31" s="4"/>
      <c r="B31" s="1" t="s">
        <v>54</v>
      </c>
      <c r="C31" s="2"/>
      <c r="D31" s="14">
        <v>6</v>
      </c>
      <c r="E31" s="15">
        <v>65</v>
      </c>
      <c r="F31" s="15">
        <v>25</v>
      </c>
      <c r="G31" s="10">
        <v>96</v>
      </c>
    </row>
    <row r="32" spans="1:7" x14ac:dyDescent="0.25">
      <c r="A32" s="1" t="s">
        <v>47</v>
      </c>
      <c r="B32" s="2"/>
      <c r="C32" s="2"/>
      <c r="D32" s="14">
        <v>6</v>
      </c>
      <c r="E32" s="15">
        <v>65</v>
      </c>
      <c r="F32" s="15">
        <v>25</v>
      </c>
      <c r="G32" s="10">
        <v>96</v>
      </c>
    </row>
    <row r="33" spans="1:7" x14ac:dyDescent="0.25">
      <c r="A33" s="1">
        <v>9</v>
      </c>
      <c r="B33" s="1">
        <v>2012</v>
      </c>
      <c r="C33" s="1" t="s">
        <v>35</v>
      </c>
      <c r="D33" s="14"/>
      <c r="E33" s="15">
        <v>21</v>
      </c>
      <c r="F33" s="15">
        <v>2</v>
      </c>
      <c r="G33" s="10">
        <v>23</v>
      </c>
    </row>
    <row r="34" spans="1:7" x14ac:dyDescent="0.25">
      <c r="A34" s="4"/>
      <c r="B34" s="4"/>
      <c r="C34" s="6" t="s">
        <v>37</v>
      </c>
      <c r="D34" s="16">
        <v>2</v>
      </c>
      <c r="E34" s="17">
        <v>35</v>
      </c>
      <c r="F34" s="17">
        <v>4</v>
      </c>
      <c r="G34" s="11">
        <v>41</v>
      </c>
    </row>
    <row r="35" spans="1:7" x14ac:dyDescent="0.25">
      <c r="A35" s="4"/>
      <c r="B35" s="4"/>
      <c r="C35" s="6" t="s">
        <v>10</v>
      </c>
      <c r="D35" s="16"/>
      <c r="E35" s="17">
        <v>8</v>
      </c>
      <c r="F35" s="17"/>
      <c r="G35" s="11">
        <v>8</v>
      </c>
    </row>
    <row r="36" spans="1:7" x14ac:dyDescent="0.25">
      <c r="A36" s="4"/>
      <c r="B36" s="1" t="s">
        <v>54</v>
      </c>
      <c r="C36" s="2"/>
      <c r="D36" s="14">
        <v>2</v>
      </c>
      <c r="E36" s="15">
        <v>64</v>
      </c>
      <c r="F36" s="15">
        <v>6</v>
      </c>
      <c r="G36" s="10">
        <v>72</v>
      </c>
    </row>
    <row r="37" spans="1:7" x14ac:dyDescent="0.25">
      <c r="A37" s="1" t="s">
        <v>48</v>
      </c>
      <c r="B37" s="2"/>
      <c r="C37" s="2"/>
      <c r="D37" s="14">
        <v>2</v>
      </c>
      <c r="E37" s="15">
        <v>64</v>
      </c>
      <c r="F37" s="15">
        <v>6</v>
      </c>
      <c r="G37" s="10">
        <v>72</v>
      </c>
    </row>
    <row r="38" spans="1:7" x14ac:dyDescent="0.25">
      <c r="A38" s="1">
        <v>10</v>
      </c>
      <c r="B38" s="1">
        <v>2012</v>
      </c>
      <c r="C38" s="1" t="s">
        <v>35</v>
      </c>
      <c r="D38" s="14">
        <v>10</v>
      </c>
      <c r="E38" s="15">
        <v>56</v>
      </c>
      <c r="F38" s="15">
        <v>8</v>
      </c>
      <c r="G38" s="10">
        <v>74</v>
      </c>
    </row>
    <row r="39" spans="1:7" x14ac:dyDescent="0.25">
      <c r="A39" s="4"/>
      <c r="B39" s="4"/>
      <c r="C39" s="6" t="s">
        <v>37</v>
      </c>
      <c r="D39" s="16">
        <v>2</v>
      </c>
      <c r="E39" s="17">
        <v>53</v>
      </c>
      <c r="F39" s="17">
        <v>10</v>
      </c>
      <c r="G39" s="11">
        <v>65</v>
      </c>
    </row>
    <row r="40" spans="1:7" x14ac:dyDescent="0.25">
      <c r="A40" s="4"/>
      <c r="B40" s="4"/>
      <c r="C40" s="6" t="s">
        <v>10</v>
      </c>
      <c r="D40" s="16">
        <v>2</v>
      </c>
      <c r="E40" s="17">
        <v>48</v>
      </c>
      <c r="F40" s="17">
        <v>15</v>
      </c>
      <c r="G40" s="11">
        <v>65</v>
      </c>
    </row>
    <row r="41" spans="1:7" x14ac:dyDescent="0.25">
      <c r="A41" s="4"/>
      <c r="B41" s="1" t="s">
        <v>54</v>
      </c>
      <c r="C41" s="2"/>
      <c r="D41" s="14">
        <v>14</v>
      </c>
      <c r="E41" s="15">
        <v>157</v>
      </c>
      <c r="F41" s="15">
        <v>33</v>
      </c>
      <c r="G41" s="10">
        <v>204</v>
      </c>
    </row>
    <row r="42" spans="1:7" x14ac:dyDescent="0.25">
      <c r="A42" s="1" t="s">
        <v>49</v>
      </c>
      <c r="B42" s="2"/>
      <c r="C42" s="2"/>
      <c r="D42" s="14">
        <v>14</v>
      </c>
      <c r="E42" s="15">
        <v>157</v>
      </c>
      <c r="F42" s="15">
        <v>33</v>
      </c>
      <c r="G42" s="10">
        <v>204</v>
      </c>
    </row>
    <row r="43" spans="1:7" x14ac:dyDescent="0.25">
      <c r="A43" s="7" t="s">
        <v>41</v>
      </c>
      <c r="B43" s="8"/>
      <c r="C43" s="8"/>
      <c r="D43" s="18">
        <v>58</v>
      </c>
      <c r="E43" s="19">
        <v>820</v>
      </c>
      <c r="F43" s="19">
        <v>162</v>
      </c>
      <c r="G43" s="12">
        <v>1040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2" workbookViewId="0">
      <selection activeCell="J56" sqref="J56"/>
    </sheetView>
  </sheetViews>
  <sheetFormatPr defaultRowHeight="15" x14ac:dyDescent="0.25"/>
  <cols>
    <col min="1" max="1" width="30.5703125" customWidth="1"/>
    <col min="2" max="2" width="14.42578125" customWidth="1"/>
    <col min="3" max="3" width="12.42578125" customWidth="1"/>
    <col min="4" max="4" width="19" customWidth="1"/>
    <col min="5" max="5" width="16.855468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35</v>
      </c>
      <c r="D2">
        <v>2013</v>
      </c>
      <c r="E2" t="s">
        <v>34</v>
      </c>
      <c r="F2" t="s">
        <v>36</v>
      </c>
      <c r="G2" t="s">
        <v>14</v>
      </c>
      <c r="H2">
        <v>25</v>
      </c>
    </row>
    <row r="3" spans="1:8" x14ac:dyDescent="0.25">
      <c r="A3" t="s">
        <v>8</v>
      </c>
      <c r="B3">
        <v>1</v>
      </c>
      <c r="C3" t="s">
        <v>35</v>
      </c>
      <c r="D3">
        <v>2013</v>
      </c>
      <c r="E3" t="s">
        <v>34</v>
      </c>
      <c r="F3" t="s">
        <v>36</v>
      </c>
      <c r="G3" t="s">
        <v>10</v>
      </c>
      <c r="H3">
        <v>42</v>
      </c>
    </row>
    <row r="4" spans="1:8" x14ac:dyDescent="0.25">
      <c r="A4" t="s">
        <v>11</v>
      </c>
      <c r="B4">
        <v>1</v>
      </c>
      <c r="C4" t="s">
        <v>37</v>
      </c>
      <c r="D4">
        <v>2013</v>
      </c>
      <c r="E4" t="s">
        <v>34</v>
      </c>
      <c r="F4" t="s">
        <v>36</v>
      </c>
      <c r="G4" t="s">
        <v>14</v>
      </c>
      <c r="H4">
        <v>4</v>
      </c>
    </row>
    <row r="5" spans="1:8" x14ac:dyDescent="0.25">
      <c r="A5" t="s">
        <v>11</v>
      </c>
      <c r="B5">
        <v>1</v>
      </c>
      <c r="C5" t="s">
        <v>37</v>
      </c>
      <c r="D5">
        <v>2013</v>
      </c>
      <c r="E5" t="s">
        <v>34</v>
      </c>
      <c r="F5" t="s">
        <v>36</v>
      </c>
      <c r="G5" t="s">
        <v>10</v>
      </c>
      <c r="H5">
        <v>35</v>
      </c>
    </row>
    <row r="6" spans="1:8" x14ac:dyDescent="0.25">
      <c r="A6" t="s">
        <v>12</v>
      </c>
      <c r="B6">
        <v>1</v>
      </c>
      <c r="C6" t="s">
        <v>10</v>
      </c>
      <c r="D6">
        <v>2013</v>
      </c>
      <c r="E6" t="s">
        <v>34</v>
      </c>
      <c r="F6" t="s">
        <v>36</v>
      </c>
      <c r="G6" t="s">
        <v>14</v>
      </c>
      <c r="H6">
        <v>15</v>
      </c>
    </row>
    <row r="7" spans="1:8" x14ac:dyDescent="0.25">
      <c r="A7" t="s">
        <v>12</v>
      </c>
      <c r="B7">
        <v>1</v>
      </c>
      <c r="C7" t="s">
        <v>10</v>
      </c>
      <c r="D7">
        <v>2013</v>
      </c>
      <c r="E7" t="s">
        <v>34</v>
      </c>
      <c r="F7" t="s">
        <v>36</v>
      </c>
      <c r="G7" t="s">
        <v>10</v>
      </c>
      <c r="H7">
        <v>55</v>
      </c>
    </row>
    <row r="8" spans="1:8" x14ac:dyDescent="0.25">
      <c r="A8" t="s">
        <v>17</v>
      </c>
      <c r="B8">
        <v>2</v>
      </c>
      <c r="C8" t="s">
        <v>35</v>
      </c>
      <c r="D8">
        <v>2013</v>
      </c>
      <c r="E8" t="s">
        <v>34</v>
      </c>
      <c r="F8" t="s">
        <v>36</v>
      </c>
      <c r="G8" t="s">
        <v>14</v>
      </c>
      <c r="H8">
        <v>18</v>
      </c>
    </row>
    <row r="9" spans="1:8" x14ac:dyDescent="0.25">
      <c r="A9" t="s">
        <v>17</v>
      </c>
      <c r="B9">
        <v>2</v>
      </c>
      <c r="C9" t="s">
        <v>35</v>
      </c>
      <c r="D9">
        <v>2013</v>
      </c>
      <c r="E9" t="s">
        <v>34</v>
      </c>
      <c r="F9" t="s">
        <v>36</v>
      </c>
      <c r="G9" t="s">
        <v>10</v>
      </c>
      <c r="H9">
        <v>45</v>
      </c>
    </row>
    <row r="10" spans="1:8" x14ac:dyDescent="0.25">
      <c r="A10" t="s">
        <v>18</v>
      </c>
      <c r="B10">
        <v>2</v>
      </c>
      <c r="C10" t="s">
        <v>37</v>
      </c>
      <c r="D10">
        <v>2013</v>
      </c>
      <c r="E10" t="s">
        <v>34</v>
      </c>
      <c r="F10" t="s">
        <v>36</v>
      </c>
      <c r="G10" t="s">
        <v>10</v>
      </c>
      <c r="H10">
        <v>0</v>
      </c>
    </row>
    <row r="11" spans="1:8" x14ac:dyDescent="0.25">
      <c r="A11" t="s">
        <v>19</v>
      </c>
      <c r="B11">
        <v>2</v>
      </c>
      <c r="C11" t="s">
        <v>10</v>
      </c>
      <c r="D11">
        <v>2013</v>
      </c>
      <c r="E11" t="s">
        <v>34</v>
      </c>
      <c r="F11" t="s">
        <v>36</v>
      </c>
      <c r="G11" t="s">
        <v>14</v>
      </c>
      <c r="H11">
        <v>36</v>
      </c>
    </row>
    <row r="12" spans="1:8" x14ac:dyDescent="0.25">
      <c r="A12" t="s">
        <v>19</v>
      </c>
      <c r="B12">
        <v>2</v>
      </c>
      <c r="C12" t="s">
        <v>10</v>
      </c>
      <c r="D12">
        <v>2013</v>
      </c>
      <c r="E12" t="s">
        <v>34</v>
      </c>
      <c r="F12" t="s">
        <v>36</v>
      </c>
      <c r="G12" t="s">
        <v>10</v>
      </c>
      <c r="H12">
        <v>72</v>
      </c>
    </row>
    <row r="13" spans="1:8" x14ac:dyDescent="0.25">
      <c r="A13" t="s">
        <v>18</v>
      </c>
      <c r="B13">
        <v>2</v>
      </c>
      <c r="C13" t="s">
        <v>37</v>
      </c>
      <c r="D13">
        <v>2013</v>
      </c>
      <c r="E13" t="s">
        <v>34</v>
      </c>
      <c r="F13" t="s">
        <v>36</v>
      </c>
      <c r="G13" t="s">
        <v>14</v>
      </c>
      <c r="H13">
        <v>0</v>
      </c>
    </row>
    <row r="14" spans="1:8" x14ac:dyDescent="0.25">
      <c r="A14" t="s">
        <v>20</v>
      </c>
      <c r="B14">
        <v>3</v>
      </c>
      <c r="C14" t="s">
        <v>35</v>
      </c>
      <c r="D14">
        <v>2013</v>
      </c>
      <c r="E14" t="s">
        <v>34</v>
      </c>
      <c r="F14" t="s">
        <v>36</v>
      </c>
      <c r="G14" t="s">
        <v>14</v>
      </c>
      <c r="H14">
        <v>10</v>
      </c>
    </row>
    <row r="15" spans="1:8" x14ac:dyDescent="0.25">
      <c r="A15" t="s">
        <v>20</v>
      </c>
      <c r="B15">
        <v>3</v>
      </c>
      <c r="C15" t="s">
        <v>35</v>
      </c>
      <c r="D15">
        <v>2013</v>
      </c>
      <c r="E15" t="s">
        <v>34</v>
      </c>
      <c r="F15" t="s">
        <v>36</v>
      </c>
      <c r="G15" t="s">
        <v>10</v>
      </c>
      <c r="H15">
        <v>41</v>
      </c>
    </row>
    <row r="16" spans="1:8" x14ac:dyDescent="0.25">
      <c r="A16" t="s">
        <v>21</v>
      </c>
      <c r="B16">
        <v>3</v>
      </c>
      <c r="C16" t="s">
        <v>37</v>
      </c>
      <c r="D16">
        <v>2013</v>
      </c>
      <c r="E16" t="s">
        <v>34</v>
      </c>
      <c r="F16" t="s">
        <v>36</v>
      </c>
      <c r="G16" t="s">
        <v>14</v>
      </c>
      <c r="H16">
        <v>0</v>
      </c>
    </row>
    <row r="17" spans="1:8" x14ac:dyDescent="0.25">
      <c r="A17" t="s">
        <v>21</v>
      </c>
      <c r="B17">
        <v>3</v>
      </c>
      <c r="C17" t="s">
        <v>37</v>
      </c>
      <c r="D17">
        <v>2013</v>
      </c>
      <c r="E17" t="s">
        <v>34</v>
      </c>
      <c r="F17" t="s">
        <v>36</v>
      </c>
      <c r="G17" t="s">
        <v>10</v>
      </c>
      <c r="H17">
        <v>17</v>
      </c>
    </row>
    <row r="18" spans="1:8" x14ac:dyDescent="0.25">
      <c r="A18" t="s">
        <v>22</v>
      </c>
      <c r="B18">
        <v>3</v>
      </c>
      <c r="C18" t="s">
        <v>10</v>
      </c>
      <c r="D18">
        <v>2013</v>
      </c>
      <c r="E18" t="s">
        <v>34</v>
      </c>
      <c r="F18" t="s">
        <v>36</v>
      </c>
      <c r="G18" t="s">
        <v>14</v>
      </c>
      <c r="H18">
        <v>2</v>
      </c>
    </row>
    <row r="19" spans="1:8" x14ac:dyDescent="0.25">
      <c r="A19" t="s">
        <v>22</v>
      </c>
      <c r="B19">
        <v>3</v>
      </c>
      <c r="C19" t="s">
        <v>10</v>
      </c>
      <c r="D19">
        <v>2013</v>
      </c>
      <c r="E19" t="s">
        <v>34</v>
      </c>
      <c r="F19" t="s">
        <v>36</v>
      </c>
      <c r="G19" t="s">
        <v>10</v>
      </c>
      <c r="H19">
        <v>31</v>
      </c>
    </row>
    <row r="20" spans="1:8" x14ac:dyDescent="0.25">
      <c r="A20" t="s">
        <v>23</v>
      </c>
      <c r="B20">
        <v>6</v>
      </c>
      <c r="C20" t="s">
        <v>35</v>
      </c>
      <c r="D20">
        <v>2013</v>
      </c>
      <c r="E20" t="s">
        <v>34</v>
      </c>
      <c r="F20" t="s">
        <v>36</v>
      </c>
      <c r="G20" t="s">
        <v>14</v>
      </c>
      <c r="H20">
        <v>2</v>
      </c>
    </row>
    <row r="21" spans="1:8" x14ac:dyDescent="0.25">
      <c r="A21" t="s">
        <v>23</v>
      </c>
      <c r="B21">
        <v>6</v>
      </c>
      <c r="C21" t="s">
        <v>35</v>
      </c>
      <c r="D21">
        <v>2013</v>
      </c>
      <c r="E21" t="s">
        <v>34</v>
      </c>
      <c r="F21" t="s">
        <v>36</v>
      </c>
      <c r="G21" t="s">
        <v>10</v>
      </c>
      <c r="H21">
        <v>10</v>
      </c>
    </row>
    <row r="22" spans="1:8" x14ac:dyDescent="0.25">
      <c r="A22" t="s">
        <v>24</v>
      </c>
      <c r="B22">
        <v>6</v>
      </c>
      <c r="C22" t="s">
        <v>37</v>
      </c>
      <c r="D22">
        <v>2013</v>
      </c>
      <c r="E22" t="s">
        <v>34</v>
      </c>
      <c r="F22" t="s">
        <v>36</v>
      </c>
      <c r="G22" t="s">
        <v>14</v>
      </c>
      <c r="H22">
        <v>0</v>
      </c>
    </row>
    <row r="23" spans="1:8" x14ac:dyDescent="0.25">
      <c r="A23" t="s">
        <v>24</v>
      </c>
      <c r="B23">
        <v>6</v>
      </c>
      <c r="C23" t="s">
        <v>37</v>
      </c>
      <c r="D23">
        <v>2013</v>
      </c>
      <c r="E23" t="s">
        <v>34</v>
      </c>
      <c r="F23" t="s">
        <v>36</v>
      </c>
      <c r="G23" t="s">
        <v>10</v>
      </c>
      <c r="H23">
        <v>12</v>
      </c>
    </row>
    <row r="24" spans="1:8" x14ac:dyDescent="0.25">
      <c r="A24" t="s">
        <v>25</v>
      </c>
      <c r="B24">
        <v>6</v>
      </c>
      <c r="C24" t="s">
        <v>10</v>
      </c>
      <c r="D24">
        <v>2013</v>
      </c>
      <c r="E24" t="s">
        <v>34</v>
      </c>
      <c r="F24" t="s">
        <v>36</v>
      </c>
      <c r="G24" t="s">
        <v>14</v>
      </c>
      <c r="H24">
        <v>18</v>
      </c>
    </row>
    <row r="25" spans="1:8" x14ac:dyDescent="0.25">
      <c r="A25" t="s">
        <v>25</v>
      </c>
      <c r="B25">
        <v>6</v>
      </c>
      <c r="C25" t="s">
        <v>10</v>
      </c>
      <c r="D25">
        <v>2013</v>
      </c>
      <c r="E25" t="s">
        <v>34</v>
      </c>
      <c r="F25" t="s">
        <v>36</v>
      </c>
      <c r="G25" t="s">
        <v>10</v>
      </c>
      <c r="H25">
        <v>29</v>
      </c>
    </row>
    <row r="26" spans="1:8" x14ac:dyDescent="0.25">
      <c r="A26" t="s">
        <v>26</v>
      </c>
      <c r="B26">
        <v>7</v>
      </c>
      <c r="C26" t="s">
        <v>35</v>
      </c>
      <c r="D26">
        <v>2013</v>
      </c>
      <c r="E26" t="s">
        <v>34</v>
      </c>
      <c r="F26" t="s">
        <v>36</v>
      </c>
      <c r="G26" t="s">
        <v>14</v>
      </c>
      <c r="H26">
        <v>4</v>
      </c>
    </row>
    <row r="27" spans="1:8" x14ac:dyDescent="0.25">
      <c r="A27" t="s">
        <v>26</v>
      </c>
      <c r="B27">
        <v>7</v>
      </c>
      <c r="C27" t="s">
        <v>35</v>
      </c>
      <c r="D27">
        <v>2013</v>
      </c>
      <c r="E27" t="s">
        <v>34</v>
      </c>
      <c r="F27" t="s">
        <v>36</v>
      </c>
      <c r="G27" t="s">
        <v>10</v>
      </c>
      <c r="H27">
        <v>18</v>
      </c>
    </row>
    <row r="28" spans="1:8" x14ac:dyDescent="0.25">
      <c r="A28" t="s">
        <v>27</v>
      </c>
      <c r="B28">
        <v>7</v>
      </c>
      <c r="C28" t="s">
        <v>37</v>
      </c>
      <c r="D28">
        <v>2013</v>
      </c>
      <c r="E28" t="s">
        <v>34</v>
      </c>
      <c r="F28" t="s">
        <v>36</v>
      </c>
      <c r="G28" t="s">
        <v>14</v>
      </c>
      <c r="H28">
        <v>2</v>
      </c>
    </row>
    <row r="29" spans="1:8" x14ac:dyDescent="0.25">
      <c r="A29" t="s">
        <v>27</v>
      </c>
      <c r="B29">
        <v>7</v>
      </c>
      <c r="C29" t="s">
        <v>37</v>
      </c>
      <c r="D29">
        <v>2013</v>
      </c>
      <c r="E29" t="s">
        <v>34</v>
      </c>
      <c r="F29" t="s">
        <v>36</v>
      </c>
      <c r="G29" t="s">
        <v>10</v>
      </c>
      <c r="H29">
        <v>22</v>
      </c>
    </row>
    <row r="30" spans="1:8" x14ac:dyDescent="0.25">
      <c r="A30" t="s">
        <v>28</v>
      </c>
      <c r="B30">
        <v>7</v>
      </c>
      <c r="C30" t="s">
        <v>10</v>
      </c>
      <c r="D30">
        <v>2013</v>
      </c>
      <c r="E30" t="s">
        <v>34</v>
      </c>
      <c r="F30" t="s">
        <v>36</v>
      </c>
      <c r="G30" t="s">
        <v>14</v>
      </c>
      <c r="H30">
        <v>7</v>
      </c>
    </row>
    <row r="31" spans="1:8" x14ac:dyDescent="0.25">
      <c r="A31" t="s">
        <v>28</v>
      </c>
      <c r="B31">
        <v>7</v>
      </c>
      <c r="C31" t="s">
        <v>10</v>
      </c>
      <c r="D31">
        <v>2013</v>
      </c>
      <c r="E31" t="s">
        <v>34</v>
      </c>
      <c r="F31" t="s">
        <v>36</v>
      </c>
      <c r="G31" t="s">
        <v>10</v>
      </c>
      <c r="H31">
        <v>25</v>
      </c>
    </row>
    <row r="32" spans="1:8" x14ac:dyDescent="0.25">
      <c r="A32" t="s">
        <v>29</v>
      </c>
      <c r="B32">
        <v>8</v>
      </c>
      <c r="C32" t="s">
        <v>35</v>
      </c>
      <c r="D32">
        <v>2013</v>
      </c>
      <c r="E32" t="s">
        <v>34</v>
      </c>
      <c r="F32" t="s">
        <v>36</v>
      </c>
      <c r="G32" t="s">
        <v>14</v>
      </c>
      <c r="H32">
        <v>2</v>
      </c>
    </row>
    <row r="33" spans="1:8" x14ac:dyDescent="0.25">
      <c r="A33" t="s">
        <v>29</v>
      </c>
      <c r="B33">
        <v>8</v>
      </c>
      <c r="C33" t="s">
        <v>35</v>
      </c>
      <c r="D33">
        <v>2013</v>
      </c>
      <c r="E33" t="s">
        <v>34</v>
      </c>
      <c r="F33" t="s">
        <v>36</v>
      </c>
      <c r="G33" t="s">
        <v>10</v>
      </c>
      <c r="H33">
        <v>19</v>
      </c>
    </row>
    <row r="34" spans="1:8" x14ac:dyDescent="0.25">
      <c r="A34" t="s">
        <v>30</v>
      </c>
      <c r="B34">
        <v>8</v>
      </c>
      <c r="C34" t="s">
        <v>37</v>
      </c>
      <c r="D34">
        <v>2013</v>
      </c>
      <c r="E34" t="s">
        <v>34</v>
      </c>
      <c r="F34" t="s">
        <v>36</v>
      </c>
      <c r="G34" t="s">
        <v>14</v>
      </c>
      <c r="H34">
        <v>0</v>
      </c>
    </row>
    <row r="35" spans="1:8" x14ac:dyDescent="0.25">
      <c r="A35" t="s">
        <v>30</v>
      </c>
      <c r="B35">
        <v>8</v>
      </c>
      <c r="C35" t="s">
        <v>37</v>
      </c>
      <c r="D35">
        <v>2013</v>
      </c>
      <c r="E35" t="s">
        <v>34</v>
      </c>
      <c r="F35" t="s">
        <v>36</v>
      </c>
      <c r="G35" t="s">
        <v>10</v>
      </c>
      <c r="H35">
        <v>19</v>
      </c>
    </row>
    <row r="36" spans="1:8" x14ac:dyDescent="0.25">
      <c r="A36" t="s">
        <v>31</v>
      </c>
      <c r="B36">
        <v>8</v>
      </c>
      <c r="C36" t="s">
        <v>10</v>
      </c>
      <c r="D36">
        <v>2013</v>
      </c>
      <c r="E36" t="s">
        <v>34</v>
      </c>
      <c r="F36" t="s">
        <v>36</v>
      </c>
      <c r="G36" t="s">
        <v>14</v>
      </c>
      <c r="H36">
        <v>2</v>
      </c>
    </row>
    <row r="37" spans="1:8" x14ac:dyDescent="0.25">
      <c r="A37" t="s">
        <v>31</v>
      </c>
      <c r="B37">
        <v>8</v>
      </c>
      <c r="C37" t="s">
        <v>10</v>
      </c>
      <c r="D37">
        <v>2013</v>
      </c>
      <c r="E37" t="s">
        <v>34</v>
      </c>
      <c r="F37" t="s">
        <v>36</v>
      </c>
      <c r="G37" t="s">
        <v>10</v>
      </c>
      <c r="H37">
        <v>11</v>
      </c>
    </row>
    <row r="38" spans="1:8" x14ac:dyDescent="0.25">
      <c r="A38" t="s">
        <v>32</v>
      </c>
      <c r="B38">
        <v>9</v>
      </c>
      <c r="C38" t="s">
        <v>35</v>
      </c>
      <c r="D38">
        <v>2013</v>
      </c>
      <c r="E38" t="s">
        <v>34</v>
      </c>
      <c r="F38" t="s">
        <v>36</v>
      </c>
      <c r="G38" t="s">
        <v>14</v>
      </c>
      <c r="H38">
        <v>3</v>
      </c>
    </row>
    <row r="39" spans="1:8" x14ac:dyDescent="0.25">
      <c r="A39" t="s">
        <v>32</v>
      </c>
      <c r="B39">
        <v>9</v>
      </c>
      <c r="C39" t="s">
        <v>35</v>
      </c>
      <c r="D39">
        <v>2013</v>
      </c>
      <c r="E39" t="s">
        <v>34</v>
      </c>
      <c r="F39" t="s">
        <v>36</v>
      </c>
      <c r="G39" t="s">
        <v>10</v>
      </c>
      <c r="H39">
        <v>18</v>
      </c>
    </row>
    <row r="40" spans="1:8" x14ac:dyDescent="0.25">
      <c r="A40" t="s">
        <v>33</v>
      </c>
      <c r="B40">
        <v>9</v>
      </c>
      <c r="C40" t="s">
        <v>37</v>
      </c>
      <c r="D40">
        <v>2013</v>
      </c>
      <c r="E40" t="s">
        <v>34</v>
      </c>
      <c r="F40" t="s">
        <v>36</v>
      </c>
      <c r="G40" t="s">
        <v>14</v>
      </c>
      <c r="H40">
        <v>2</v>
      </c>
    </row>
    <row r="41" spans="1:8" x14ac:dyDescent="0.25">
      <c r="A41" t="s">
        <v>33</v>
      </c>
      <c r="B41">
        <v>9</v>
      </c>
      <c r="C41" t="s">
        <v>37</v>
      </c>
      <c r="D41">
        <v>2013</v>
      </c>
      <c r="E41" t="s">
        <v>34</v>
      </c>
      <c r="F41" t="s">
        <v>36</v>
      </c>
      <c r="G41" t="s">
        <v>10</v>
      </c>
      <c r="H41">
        <v>34</v>
      </c>
    </row>
    <row r="42" spans="1:8" x14ac:dyDescent="0.25">
      <c r="A42" t="s">
        <v>38</v>
      </c>
      <c r="B42">
        <v>9</v>
      </c>
      <c r="C42" t="s">
        <v>10</v>
      </c>
      <c r="D42">
        <v>2013</v>
      </c>
      <c r="E42" t="s">
        <v>34</v>
      </c>
      <c r="F42" t="s">
        <v>36</v>
      </c>
      <c r="G42" t="s">
        <v>14</v>
      </c>
      <c r="H42">
        <v>2</v>
      </c>
    </row>
    <row r="43" spans="1:8" x14ac:dyDescent="0.25">
      <c r="A43" t="s">
        <v>38</v>
      </c>
      <c r="B43">
        <v>9</v>
      </c>
      <c r="C43" t="s">
        <v>10</v>
      </c>
      <c r="D43">
        <v>2013</v>
      </c>
      <c r="E43" t="s">
        <v>34</v>
      </c>
      <c r="F43" t="s">
        <v>36</v>
      </c>
      <c r="G43" t="s">
        <v>10</v>
      </c>
      <c r="H43">
        <v>8</v>
      </c>
    </row>
    <row r="44" spans="1:8" x14ac:dyDescent="0.25">
      <c r="A44" t="s">
        <v>13</v>
      </c>
      <c r="B44">
        <v>10</v>
      </c>
      <c r="C44" t="s">
        <v>35</v>
      </c>
      <c r="D44">
        <v>2013</v>
      </c>
      <c r="E44" t="s">
        <v>34</v>
      </c>
      <c r="F44" t="s">
        <v>36</v>
      </c>
      <c r="G44" t="s">
        <v>14</v>
      </c>
      <c r="H44">
        <v>119</v>
      </c>
    </row>
    <row r="45" spans="1:8" x14ac:dyDescent="0.25">
      <c r="A45" t="s">
        <v>13</v>
      </c>
      <c r="B45">
        <v>10</v>
      </c>
      <c r="C45" t="s">
        <v>35</v>
      </c>
      <c r="D45">
        <v>2013</v>
      </c>
      <c r="E45" t="s">
        <v>34</v>
      </c>
      <c r="F45" t="s">
        <v>36</v>
      </c>
      <c r="G45" t="s">
        <v>10</v>
      </c>
      <c r="H45">
        <v>50</v>
      </c>
    </row>
    <row r="46" spans="1:8" x14ac:dyDescent="0.25">
      <c r="A46" t="s">
        <v>15</v>
      </c>
      <c r="B46">
        <v>10</v>
      </c>
      <c r="C46" t="s">
        <v>37</v>
      </c>
      <c r="D46">
        <v>2013</v>
      </c>
      <c r="E46" t="s">
        <v>34</v>
      </c>
      <c r="F46" t="s">
        <v>36</v>
      </c>
      <c r="G46" t="s">
        <v>14</v>
      </c>
      <c r="H46">
        <v>81</v>
      </c>
    </row>
    <row r="47" spans="1:8" x14ac:dyDescent="0.25">
      <c r="A47" t="s">
        <v>15</v>
      </c>
      <c r="B47">
        <v>10</v>
      </c>
      <c r="C47" t="s">
        <v>37</v>
      </c>
      <c r="D47">
        <v>2013</v>
      </c>
      <c r="E47" t="s">
        <v>34</v>
      </c>
      <c r="F47" t="s">
        <v>36</v>
      </c>
      <c r="G47" t="s">
        <v>10</v>
      </c>
      <c r="H47">
        <v>51</v>
      </c>
    </row>
    <row r="48" spans="1:8" x14ac:dyDescent="0.25">
      <c r="A48" t="s">
        <v>16</v>
      </c>
      <c r="B48">
        <v>10</v>
      </c>
      <c r="C48" t="s">
        <v>10</v>
      </c>
      <c r="D48">
        <v>2013</v>
      </c>
      <c r="E48" t="s">
        <v>34</v>
      </c>
      <c r="F48" t="s">
        <v>36</v>
      </c>
      <c r="G48" t="s">
        <v>14</v>
      </c>
      <c r="H48">
        <v>24</v>
      </c>
    </row>
    <row r="49" spans="1:8" x14ac:dyDescent="0.25">
      <c r="A49" t="s">
        <v>16</v>
      </c>
      <c r="B49">
        <v>10</v>
      </c>
      <c r="C49" t="s">
        <v>10</v>
      </c>
      <c r="D49">
        <v>2013</v>
      </c>
      <c r="E49" t="s">
        <v>34</v>
      </c>
      <c r="F49" t="s">
        <v>36</v>
      </c>
      <c r="G49" t="s">
        <v>10</v>
      </c>
      <c r="H49">
        <v>43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3" sqref="A3:G4"/>
    </sheetView>
  </sheetViews>
  <sheetFormatPr defaultRowHeight="15" x14ac:dyDescent="0.25"/>
  <cols>
    <col min="1" max="1" width="14.5703125" bestFit="1" customWidth="1"/>
    <col min="2" max="2" width="19.140625" bestFit="1" customWidth="1"/>
    <col min="3" max="3" width="12.5703125" bestFit="1" customWidth="1"/>
    <col min="4" max="6" width="7.28515625" bestFit="1" customWidth="1"/>
    <col min="7" max="7" width="11.140625" bestFit="1" customWidth="1"/>
  </cols>
  <sheetData>
    <row r="3" spans="1:7" x14ac:dyDescent="0.25">
      <c r="A3" s="5" t="s">
        <v>53</v>
      </c>
      <c r="B3" s="2"/>
      <c r="C3" s="2"/>
      <c r="D3" s="5" t="s">
        <v>6</v>
      </c>
      <c r="E3" s="2"/>
      <c r="F3" s="2"/>
      <c r="G3" s="3"/>
    </row>
    <row r="4" spans="1:7" x14ac:dyDescent="0.25">
      <c r="A4" s="5" t="s">
        <v>1</v>
      </c>
      <c r="B4" s="5" t="s">
        <v>3</v>
      </c>
      <c r="C4" s="5" t="s">
        <v>2</v>
      </c>
      <c r="D4" s="1" t="s">
        <v>14</v>
      </c>
      <c r="E4" s="13" t="s">
        <v>10</v>
      </c>
      <c r="F4" s="13" t="s">
        <v>50</v>
      </c>
      <c r="G4" s="9" t="s">
        <v>41</v>
      </c>
    </row>
    <row r="5" spans="1:7" x14ac:dyDescent="0.25">
      <c r="A5" s="1">
        <v>1</v>
      </c>
      <c r="B5" s="1">
        <v>2013</v>
      </c>
      <c r="C5" s="1" t="s">
        <v>10</v>
      </c>
      <c r="D5" s="14">
        <v>15</v>
      </c>
      <c r="E5" s="15">
        <v>55</v>
      </c>
      <c r="F5" s="15">
        <v>1</v>
      </c>
      <c r="G5" s="10">
        <v>71</v>
      </c>
    </row>
    <row r="6" spans="1:7" x14ac:dyDescent="0.25">
      <c r="A6" s="4"/>
      <c r="B6" s="1" t="s">
        <v>51</v>
      </c>
      <c r="C6" s="2"/>
      <c r="D6" s="14">
        <v>15</v>
      </c>
      <c r="E6" s="15">
        <v>55</v>
      </c>
      <c r="F6" s="15">
        <v>1</v>
      </c>
      <c r="G6" s="10">
        <v>71</v>
      </c>
    </row>
    <row r="7" spans="1:7" x14ac:dyDescent="0.25">
      <c r="A7" s="1" t="s">
        <v>42</v>
      </c>
      <c r="B7" s="2"/>
      <c r="C7" s="2"/>
      <c r="D7" s="14">
        <v>15</v>
      </c>
      <c r="E7" s="15">
        <v>55</v>
      </c>
      <c r="F7" s="15">
        <v>1</v>
      </c>
      <c r="G7" s="10">
        <v>71</v>
      </c>
    </row>
    <row r="8" spans="1:7" x14ac:dyDescent="0.25">
      <c r="A8" s="1">
        <v>2</v>
      </c>
      <c r="B8" s="1">
        <v>2013</v>
      </c>
      <c r="C8" s="1" t="s">
        <v>10</v>
      </c>
      <c r="D8" s="14">
        <v>36</v>
      </c>
      <c r="E8" s="15">
        <v>82</v>
      </c>
      <c r="F8" s="15"/>
      <c r="G8" s="10">
        <v>118</v>
      </c>
    </row>
    <row r="9" spans="1:7" x14ac:dyDescent="0.25">
      <c r="A9" s="4"/>
      <c r="B9" s="1" t="s">
        <v>51</v>
      </c>
      <c r="C9" s="2"/>
      <c r="D9" s="14">
        <v>36</v>
      </c>
      <c r="E9" s="15">
        <v>82</v>
      </c>
      <c r="F9" s="15"/>
      <c r="G9" s="10">
        <v>118</v>
      </c>
    </row>
    <row r="10" spans="1:7" x14ac:dyDescent="0.25">
      <c r="A10" s="1" t="s">
        <v>43</v>
      </c>
      <c r="B10" s="2"/>
      <c r="C10" s="2"/>
      <c r="D10" s="14">
        <v>36</v>
      </c>
      <c r="E10" s="15">
        <v>82</v>
      </c>
      <c r="F10" s="15"/>
      <c r="G10" s="10">
        <v>118</v>
      </c>
    </row>
    <row r="11" spans="1:7" x14ac:dyDescent="0.25">
      <c r="A11" s="1">
        <v>3</v>
      </c>
      <c r="B11" s="1">
        <v>2013</v>
      </c>
      <c r="C11" s="1" t="s">
        <v>10</v>
      </c>
      <c r="D11" s="14">
        <v>2</v>
      </c>
      <c r="E11" s="15">
        <v>34</v>
      </c>
      <c r="F11" s="15"/>
      <c r="G11" s="10">
        <v>36</v>
      </c>
    </row>
    <row r="12" spans="1:7" x14ac:dyDescent="0.25">
      <c r="A12" s="4"/>
      <c r="B12" s="1" t="s">
        <v>51</v>
      </c>
      <c r="C12" s="2"/>
      <c r="D12" s="14">
        <v>2</v>
      </c>
      <c r="E12" s="15">
        <v>34</v>
      </c>
      <c r="F12" s="15"/>
      <c r="G12" s="10">
        <v>36</v>
      </c>
    </row>
    <row r="13" spans="1:7" x14ac:dyDescent="0.25">
      <c r="A13" s="1" t="s">
        <v>44</v>
      </c>
      <c r="B13" s="2"/>
      <c r="C13" s="2"/>
      <c r="D13" s="14">
        <v>2</v>
      </c>
      <c r="E13" s="15">
        <v>34</v>
      </c>
      <c r="F13" s="15"/>
      <c r="G13" s="10">
        <v>36</v>
      </c>
    </row>
    <row r="14" spans="1:7" x14ac:dyDescent="0.25">
      <c r="A14" s="1">
        <v>6</v>
      </c>
      <c r="B14" s="1">
        <v>2013</v>
      </c>
      <c r="C14" s="1" t="s">
        <v>10</v>
      </c>
      <c r="D14" s="14">
        <v>18</v>
      </c>
      <c r="E14" s="15">
        <v>32</v>
      </c>
      <c r="F14" s="15"/>
      <c r="G14" s="10">
        <v>50</v>
      </c>
    </row>
    <row r="15" spans="1:7" x14ac:dyDescent="0.25">
      <c r="A15" s="4"/>
      <c r="B15" s="1" t="s">
        <v>51</v>
      </c>
      <c r="C15" s="2"/>
      <c r="D15" s="14">
        <v>18</v>
      </c>
      <c r="E15" s="15">
        <v>32</v>
      </c>
      <c r="F15" s="15"/>
      <c r="G15" s="10">
        <v>50</v>
      </c>
    </row>
    <row r="16" spans="1:7" x14ac:dyDescent="0.25">
      <c r="A16" s="1" t="s">
        <v>45</v>
      </c>
      <c r="B16" s="2"/>
      <c r="C16" s="2"/>
      <c r="D16" s="14">
        <v>18</v>
      </c>
      <c r="E16" s="15">
        <v>32</v>
      </c>
      <c r="F16" s="15"/>
      <c r="G16" s="10">
        <v>50</v>
      </c>
    </row>
    <row r="17" spans="1:7" x14ac:dyDescent="0.25">
      <c r="A17" s="1">
        <v>7</v>
      </c>
      <c r="B17" s="1">
        <v>2013</v>
      </c>
      <c r="C17" s="1" t="s">
        <v>10</v>
      </c>
      <c r="D17" s="14">
        <v>8</v>
      </c>
      <c r="E17" s="15">
        <v>32</v>
      </c>
      <c r="F17" s="15"/>
      <c r="G17" s="10">
        <v>40</v>
      </c>
    </row>
    <row r="18" spans="1:7" x14ac:dyDescent="0.25">
      <c r="A18" s="4"/>
      <c r="B18" s="1" t="s">
        <v>51</v>
      </c>
      <c r="C18" s="2"/>
      <c r="D18" s="14">
        <v>8</v>
      </c>
      <c r="E18" s="15">
        <v>32</v>
      </c>
      <c r="F18" s="15"/>
      <c r="G18" s="10">
        <v>40</v>
      </c>
    </row>
    <row r="19" spans="1:7" x14ac:dyDescent="0.25">
      <c r="A19" s="1" t="s">
        <v>46</v>
      </c>
      <c r="B19" s="2"/>
      <c r="C19" s="2"/>
      <c r="D19" s="14">
        <v>8</v>
      </c>
      <c r="E19" s="15">
        <v>32</v>
      </c>
      <c r="F19" s="15"/>
      <c r="G19" s="10">
        <v>40</v>
      </c>
    </row>
    <row r="20" spans="1:7" x14ac:dyDescent="0.25">
      <c r="A20" s="1">
        <v>8</v>
      </c>
      <c r="B20" s="1">
        <v>2013</v>
      </c>
      <c r="C20" s="1" t="s">
        <v>10</v>
      </c>
      <c r="D20" s="14">
        <v>4</v>
      </c>
      <c r="E20" s="15">
        <v>22</v>
      </c>
      <c r="F20" s="15"/>
      <c r="G20" s="10">
        <v>26</v>
      </c>
    </row>
    <row r="21" spans="1:7" x14ac:dyDescent="0.25">
      <c r="A21" s="4"/>
      <c r="B21" s="1" t="s">
        <v>51</v>
      </c>
      <c r="C21" s="2"/>
      <c r="D21" s="14">
        <v>4</v>
      </c>
      <c r="E21" s="15">
        <v>22</v>
      </c>
      <c r="F21" s="15"/>
      <c r="G21" s="10">
        <v>26</v>
      </c>
    </row>
    <row r="22" spans="1:7" x14ac:dyDescent="0.25">
      <c r="A22" s="1" t="s">
        <v>47</v>
      </c>
      <c r="B22" s="2"/>
      <c r="C22" s="2"/>
      <c r="D22" s="14">
        <v>4</v>
      </c>
      <c r="E22" s="15">
        <v>22</v>
      </c>
      <c r="F22" s="15"/>
      <c r="G22" s="10">
        <v>26</v>
      </c>
    </row>
    <row r="23" spans="1:7" x14ac:dyDescent="0.25">
      <c r="A23" s="1">
        <v>9</v>
      </c>
      <c r="B23" s="1">
        <v>2013</v>
      </c>
      <c r="C23" s="1" t="s">
        <v>10</v>
      </c>
      <c r="D23" s="14">
        <v>2</v>
      </c>
      <c r="E23" s="15">
        <v>8</v>
      </c>
      <c r="F23" s="15"/>
      <c r="G23" s="10">
        <v>10</v>
      </c>
    </row>
    <row r="24" spans="1:7" x14ac:dyDescent="0.25">
      <c r="A24" s="4"/>
      <c r="B24" s="1" t="s">
        <v>51</v>
      </c>
      <c r="C24" s="2"/>
      <c r="D24" s="14">
        <v>2</v>
      </c>
      <c r="E24" s="15">
        <v>8</v>
      </c>
      <c r="F24" s="15"/>
      <c r="G24" s="10">
        <v>10</v>
      </c>
    </row>
    <row r="25" spans="1:7" x14ac:dyDescent="0.25">
      <c r="A25" s="1" t="s">
        <v>48</v>
      </c>
      <c r="B25" s="2"/>
      <c r="C25" s="2"/>
      <c r="D25" s="14">
        <v>2</v>
      </c>
      <c r="E25" s="15">
        <v>8</v>
      </c>
      <c r="F25" s="15"/>
      <c r="G25" s="10">
        <v>10</v>
      </c>
    </row>
    <row r="26" spans="1:7" x14ac:dyDescent="0.25">
      <c r="A26" s="1">
        <v>10</v>
      </c>
      <c r="B26" s="1">
        <v>2013</v>
      </c>
      <c r="C26" s="1" t="s">
        <v>10</v>
      </c>
      <c r="D26" s="14">
        <v>24</v>
      </c>
      <c r="E26" s="15">
        <v>50</v>
      </c>
      <c r="F26" s="15"/>
      <c r="G26" s="10">
        <v>74</v>
      </c>
    </row>
    <row r="27" spans="1:7" x14ac:dyDescent="0.25">
      <c r="A27" s="4"/>
      <c r="B27" s="1" t="s">
        <v>51</v>
      </c>
      <c r="C27" s="2"/>
      <c r="D27" s="14">
        <v>24</v>
      </c>
      <c r="E27" s="15">
        <v>50</v>
      </c>
      <c r="F27" s="15"/>
      <c r="G27" s="10">
        <v>74</v>
      </c>
    </row>
    <row r="28" spans="1:7" x14ac:dyDescent="0.25">
      <c r="A28" s="1" t="s">
        <v>49</v>
      </c>
      <c r="B28" s="2"/>
      <c r="C28" s="2"/>
      <c r="D28" s="14">
        <v>24</v>
      </c>
      <c r="E28" s="15">
        <v>50</v>
      </c>
      <c r="F28" s="15"/>
      <c r="G28" s="10">
        <v>74</v>
      </c>
    </row>
    <row r="29" spans="1:7" x14ac:dyDescent="0.25">
      <c r="A29" s="7" t="s">
        <v>41</v>
      </c>
      <c r="B29" s="8"/>
      <c r="C29" s="8"/>
      <c r="D29" s="18">
        <v>109</v>
      </c>
      <c r="E29" s="19">
        <v>315</v>
      </c>
      <c r="F29" s="19">
        <v>1</v>
      </c>
      <c r="G29" s="12">
        <v>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N27" sqref="N27"/>
    </sheetView>
  </sheetViews>
  <sheetFormatPr defaultRowHeight="15" x14ac:dyDescent="0.25"/>
  <cols>
    <col min="1" max="1" width="14.42578125" customWidth="1"/>
    <col min="2" max="2" width="19.28515625" customWidth="1"/>
    <col min="3" max="3" width="14.7109375" customWidth="1"/>
    <col min="7" max="7" width="12.7109375" customWidth="1"/>
  </cols>
  <sheetData>
    <row r="1" spans="1:7" x14ac:dyDescent="0.25">
      <c r="A1" s="1" t="s">
        <v>53</v>
      </c>
      <c r="B1" s="2"/>
      <c r="C1" s="2"/>
      <c r="D1" s="1" t="s">
        <v>6</v>
      </c>
      <c r="E1" s="2"/>
      <c r="F1" s="2"/>
      <c r="G1" s="3"/>
    </row>
    <row r="2" spans="1:7" x14ac:dyDescent="0.25">
      <c r="A2" s="1" t="s">
        <v>1</v>
      </c>
      <c r="B2" s="1" t="s">
        <v>3</v>
      </c>
      <c r="C2" s="1" t="s">
        <v>2</v>
      </c>
      <c r="D2" s="1" t="s">
        <v>14</v>
      </c>
      <c r="E2" s="13" t="s">
        <v>10</v>
      </c>
      <c r="F2" s="13" t="s">
        <v>50</v>
      </c>
      <c r="G2" s="9" t="s">
        <v>41</v>
      </c>
    </row>
    <row r="3" spans="1:7" x14ac:dyDescent="0.25">
      <c r="A3" s="1">
        <v>1</v>
      </c>
      <c r="B3" s="1">
        <v>2013</v>
      </c>
      <c r="C3" s="1" t="s">
        <v>35</v>
      </c>
      <c r="D3" s="14">
        <v>25</v>
      </c>
      <c r="E3" s="15">
        <v>43</v>
      </c>
      <c r="F3" s="15"/>
      <c r="G3" s="10">
        <v>68</v>
      </c>
    </row>
    <row r="4" spans="1:7" x14ac:dyDescent="0.25">
      <c r="A4" s="4"/>
      <c r="B4" s="4"/>
      <c r="C4" s="6" t="s">
        <v>37</v>
      </c>
      <c r="D4" s="16">
        <v>4</v>
      </c>
      <c r="E4" s="17">
        <v>35</v>
      </c>
      <c r="F4" s="17"/>
      <c r="G4" s="11">
        <v>39</v>
      </c>
    </row>
    <row r="5" spans="1:7" x14ac:dyDescent="0.25">
      <c r="A5" s="4"/>
      <c r="B5" s="4"/>
      <c r="C5" s="6" t="s">
        <v>10</v>
      </c>
      <c r="D5" s="16">
        <v>15</v>
      </c>
      <c r="E5" s="17">
        <v>55</v>
      </c>
      <c r="F5" s="17">
        <v>1</v>
      </c>
      <c r="G5" s="11">
        <v>71</v>
      </c>
    </row>
    <row r="6" spans="1:7" x14ac:dyDescent="0.25">
      <c r="A6" s="4"/>
      <c r="B6" s="1" t="s">
        <v>51</v>
      </c>
      <c r="C6" s="2"/>
      <c r="D6" s="14">
        <v>44</v>
      </c>
      <c r="E6" s="15">
        <v>133</v>
      </c>
      <c r="F6" s="15">
        <v>1</v>
      </c>
      <c r="G6" s="10">
        <v>178</v>
      </c>
    </row>
    <row r="7" spans="1:7" x14ac:dyDescent="0.25">
      <c r="A7" s="1" t="s">
        <v>42</v>
      </c>
      <c r="B7" s="2"/>
      <c r="C7" s="2"/>
      <c r="D7" s="14">
        <v>44</v>
      </c>
      <c r="E7" s="15">
        <v>133</v>
      </c>
      <c r="F7" s="15">
        <v>1</v>
      </c>
      <c r="G7" s="10">
        <v>178</v>
      </c>
    </row>
    <row r="8" spans="1:7" x14ac:dyDescent="0.25">
      <c r="A8" s="1">
        <v>2</v>
      </c>
      <c r="B8" s="1">
        <v>2013</v>
      </c>
      <c r="C8" s="1" t="s">
        <v>35</v>
      </c>
      <c r="D8" s="14">
        <v>20</v>
      </c>
      <c r="E8" s="15">
        <v>50</v>
      </c>
      <c r="F8" s="15">
        <v>2</v>
      </c>
      <c r="G8" s="10">
        <v>72</v>
      </c>
    </row>
    <row r="9" spans="1:7" x14ac:dyDescent="0.25">
      <c r="A9" s="4"/>
      <c r="B9" s="4"/>
      <c r="C9" s="6" t="s">
        <v>10</v>
      </c>
      <c r="D9" s="16">
        <v>36</v>
      </c>
      <c r="E9" s="17">
        <v>82</v>
      </c>
      <c r="F9" s="17"/>
      <c r="G9" s="11">
        <v>118</v>
      </c>
    </row>
    <row r="10" spans="1:7" x14ac:dyDescent="0.25">
      <c r="A10" s="4"/>
      <c r="B10" s="1" t="s">
        <v>51</v>
      </c>
      <c r="C10" s="2"/>
      <c r="D10" s="14">
        <v>56</v>
      </c>
      <c r="E10" s="15">
        <v>132</v>
      </c>
      <c r="F10" s="15">
        <v>2</v>
      </c>
      <c r="G10" s="10">
        <v>190</v>
      </c>
    </row>
    <row r="11" spans="1:7" x14ac:dyDescent="0.25">
      <c r="A11" s="1" t="s">
        <v>43</v>
      </c>
      <c r="B11" s="2"/>
      <c r="C11" s="2"/>
      <c r="D11" s="14">
        <v>56</v>
      </c>
      <c r="E11" s="15">
        <v>132</v>
      </c>
      <c r="F11" s="15">
        <v>2</v>
      </c>
      <c r="G11" s="10">
        <v>190</v>
      </c>
    </row>
    <row r="12" spans="1:7" x14ac:dyDescent="0.25">
      <c r="A12" s="1">
        <v>3</v>
      </c>
      <c r="B12" s="1">
        <v>2013</v>
      </c>
      <c r="C12" s="1" t="s">
        <v>35</v>
      </c>
      <c r="D12" s="14">
        <v>10</v>
      </c>
      <c r="E12" s="15">
        <v>43</v>
      </c>
      <c r="F12" s="15"/>
      <c r="G12" s="10">
        <v>53</v>
      </c>
    </row>
    <row r="13" spans="1:7" x14ac:dyDescent="0.25">
      <c r="A13" s="4"/>
      <c r="B13" s="4"/>
      <c r="C13" s="6" t="s">
        <v>37</v>
      </c>
      <c r="D13" s="16"/>
      <c r="E13" s="17">
        <v>18</v>
      </c>
      <c r="F13" s="17">
        <v>1</v>
      </c>
      <c r="G13" s="11">
        <v>19</v>
      </c>
    </row>
    <row r="14" spans="1:7" x14ac:dyDescent="0.25">
      <c r="A14" s="4"/>
      <c r="B14" s="4"/>
      <c r="C14" s="6" t="s">
        <v>10</v>
      </c>
      <c r="D14" s="16">
        <v>2</v>
      </c>
      <c r="E14" s="17">
        <v>34</v>
      </c>
      <c r="F14" s="17"/>
      <c r="G14" s="11">
        <v>36</v>
      </c>
    </row>
    <row r="15" spans="1:7" x14ac:dyDescent="0.25">
      <c r="A15" s="4"/>
      <c r="B15" s="1" t="s">
        <v>51</v>
      </c>
      <c r="C15" s="2"/>
      <c r="D15" s="14">
        <v>12</v>
      </c>
      <c r="E15" s="15">
        <v>95</v>
      </c>
      <c r="F15" s="15">
        <v>1</v>
      </c>
      <c r="G15" s="10">
        <v>108</v>
      </c>
    </row>
    <row r="16" spans="1:7" x14ac:dyDescent="0.25">
      <c r="A16" s="1" t="s">
        <v>44</v>
      </c>
      <c r="B16" s="2"/>
      <c r="C16" s="2"/>
      <c r="D16" s="14">
        <v>12</v>
      </c>
      <c r="E16" s="15">
        <v>95</v>
      </c>
      <c r="F16" s="15">
        <v>1</v>
      </c>
      <c r="G16" s="10">
        <v>108</v>
      </c>
    </row>
    <row r="17" spans="1:7" x14ac:dyDescent="0.25">
      <c r="A17" s="1">
        <v>6</v>
      </c>
      <c r="B17" s="1">
        <v>2013</v>
      </c>
      <c r="C17" s="1" t="s">
        <v>35</v>
      </c>
      <c r="D17" s="14">
        <v>2</v>
      </c>
      <c r="E17" s="15">
        <v>13</v>
      </c>
      <c r="F17" s="15"/>
      <c r="G17" s="10">
        <v>15</v>
      </c>
    </row>
    <row r="18" spans="1:7" x14ac:dyDescent="0.25">
      <c r="A18" s="4"/>
      <c r="B18" s="4"/>
      <c r="C18" s="6" t="s">
        <v>37</v>
      </c>
      <c r="D18" s="16"/>
      <c r="E18" s="17">
        <v>13</v>
      </c>
      <c r="F18" s="17"/>
      <c r="G18" s="11">
        <v>13</v>
      </c>
    </row>
    <row r="19" spans="1:7" x14ac:dyDescent="0.25">
      <c r="A19" s="4"/>
      <c r="B19" s="4"/>
      <c r="C19" s="6" t="s">
        <v>10</v>
      </c>
      <c r="D19" s="16">
        <v>18</v>
      </c>
      <c r="E19" s="17">
        <v>32</v>
      </c>
      <c r="F19" s="17"/>
      <c r="G19" s="11">
        <v>50</v>
      </c>
    </row>
    <row r="20" spans="1:7" x14ac:dyDescent="0.25">
      <c r="A20" s="4"/>
      <c r="B20" s="1" t="s">
        <v>51</v>
      </c>
      <c r="C20" s="2"/>
      <c r="D20" s="14">
        <v>20</v>
      </c>
      <c r="E20" s="15">
        <v>58</v>
      </c>
      <c r="F20" s="15"/>
      <c r="G20" s="10">
        <v>78</v>
      </c>
    </row>
    <row r="21" spans="1:7" x14ac:dyDescent="0.25">
      <c r="A21" s="1" t="s">
        <v>45</v>
      </c>
      <c r="B21" s="2"/>
      <c r="C21" s="2"/>
      <c r="D21" s="14">
        <v>20</v>
      </c>
      <c r="E21" s="15">
        <v>58</v>
      </c>
      <c r="F21" s="15"/>
      <c r="G21" s="10">
        <v>78</v>
      </c>
    </row>
    <row r="22" spans="1:7" x14ac:dyDescent="0.25">
      <c r="A22" s="1">
        <v>7</v>
      </c>
      <c r="B22" s="1">
        <v>2013</v>
      </c>
      <c r="C22" s="1" t="s">
        <v>35</v>
      </c>
      <c r="D22" s="14">
        <v>4</v>
      </c>
      <c r="E22" s="15">
        <v>22</v>
      </c>
      <c r="F22" s="15"/>
      <c r="G22" s="10">
        <v>26</v>
      </c>
    </row>
    <row r="23" spans="1:7" x14ac:dyDescent="0.25">
      <c r="A23" s="4"/>
      <c r="B23" s="4"/>
      <c r="C23" s="6" t="s">
        <v>37</v>
      </c>
      <c r="D23" s="16">
        <v>3</v>
      </c>
      <c r="E23" s="17">
        <v>23</v>
      </c>
      <c r="F23" s="17"/>
      <c r="G23" s="11">
        <v>26</v>
      </c>
    </row>
    <row r="24" spans="1:7" x14ac:dyDescent="0.25">
      <c r="A24" s="4"/>
      <c r="B24" s="4"/>
      <c r="C24" s="6" t="s">
        <v>10</v>
      </c>
      <c r="D24" s="16">
        <v>8</v>
      </c>
      <c r="E24" s="17">
        <v>32</v>
      </c>
      <c r="F24" s="17"/>
      <c r="G24" s="11">
        <v>40</v>
      </c>
    </row>
    <row r="25" spans="1:7" x14ac:dyDescent="0.25">
      <c r="A25" s="4"/>
      <c r="B25" s="1" t="s">
        <v>51</v>
      </c>
      <c r="C25" s="2"/>
      <c r="D25" s="14">
        <v>15</v>
      </c>
      <c r="E25" s="15">
        <v>77</v>
      </c>
      <c r="F25" s="15"/>
      <c r="G25" s="10">
        <v>92</v>
      </c>
    </row>
    <row r="26" spans="1:7" x14ac:dyDescent="0.25">
      <c r="A26" s="1" t="s">
        <v>46</v>
      </c>
      <c r="B26" s="2"/>
      <c r="C26" s="2"/>
      <c r="D26" s="14">
        <v>15</v>
      </c>
      <c r="E26" s="15">
        <v>77</v>
      </c>
      <c r="F26" s="15"/>
      <c r="G26" s="10">
        <v>92</v>
      </c>
    </row>
    <row r="27" spans="1:7" x14ac:dyDescent="0.25">
      <c r="A27" s="1">
        <v>8</v>
      </c>
      <c r="B27" s="1">
        <v>2013</v>
      </c>
      <c r="C27" s="1" t="s">
        <v>35</v>
      </c>
      <c r="D27" s="14">
        <v>5</v>
      </c>
      <c r="E27" s="15">
        <v>23</v>
      </c>
      <c r="F27" s="15"/>
      <c r="G27" s="10">
        <v>28</v>
      </c>
    </row>
    <row r="28" spans="1:7" x14ac:dyDescent="0.25">
      <c r="A28" s="4"/>
      <c r="B28" s="4"/>
      <c r="C28" s="6" t="s">
        <v>37</v>
      </c>
      <c r="D28" s="16"/>
      <c r="E28" s="17">
        <v>21</v>
      </c>
      <c r="F28" s="17"/>
      <c r="G28" s="11">
        <v>21</v>
      </c>
    </row>
    <row r="29" spans="1:7" x14ac:dyDescent="0.25">
      <c r="A29" s="4"/>
      <c r="B29" s="4"/>
      <c r="C29" s="6" t="s">
        <v>10</v>
      </c>
      <c r="D29" s="16">
        <v>4</v>
      </c>
      <c r="E29" s="17">
        <v>22</v>
      </c>
      <c r="F29" s="17"/>
      <c r="G29" s="11">
        <v>26</v>
      </c>
    </row>
    <row r="30" spans="1:7" x14ac:dyDescent="0.25">
      <c r="A30" s="4"/>
      <c r="B30" s="1" t="s">
        <v>51</v>
      </c>
      <c r="C30" s="2"/>
      <c r="D30" s="14">
        <v>9</v>
      </c>
      <c r="E30" s="15">
        <v>66</v>
      </c>
      <c r="F30" s="15"/>
      <c r="G30" s="10">
        <v>75</v>
      </c>
    </row>
    <row r="31" spans="1:7" x14ac:dyDescent="0.25">
      <c r="A31" s="1" t="s">
        <v>47</v>
      </c>
      <c r="B31" s="2"/>
      <c r="C31" s="2"/>
      <c r="D31" s="14">
        <v>9</v>
      </c>
      <c r="E31" s="15">
        <v>66</v>
      </c>
      <c r="F31" s="15"/>
      <c r="G31" s="10">
        <v>75</v>
      </c>
    </row>
    <row r="32" spans="1:7" x14ac:dyDescent="0.25">
      <c r="A32" s="1">
        <v>9</v>
      </c>
      <c r="B32" s="1">
        <v>2013</v>
      </c>
      <c r="C32" s="1" t="s">
        <v>35</v>
      </c>
      <c r="D32" s="14">
        <v>3</v>
      </c>
      <c r="E32" s="15">
        <v>22</v>
      </c>
      <c r="F32" s="15"/>
      <c r="G32" s="10">
        <v>25</v>
      </c>
    </row>
    <row r="33" spans="1:7" x14ac:dyDescent="0.25">
      <c r="A33" s="4"/>
      <c r="B33" s="4"/>
      <c r="C33" s="6" t="s">
        <v>37</v>
      </c>
      <c r="D33" s="16">
        <v>2</v>
      </c>
      <c r="E33" s="17">
        <v>35</v>
      </c>
      <c r="F33" s="17"/>
      <c r="G33" s="11">
        <v>37</v>
      </c>
    </row>
    <row r="34" spans="1:7" x14ac:dyDescent="0.25">
      <c r="A34" s="4"/>
      <c r="B34" s="4"/>
      <c r="C34" s="6" t="s">
        <v>10</v>
      </c>
      <c r="D34" s="16">
        <v>2</v>
      </c>
      <c r="E34" s="17">
        <v>8</v>
      </c>
      <c r="F34" s="17"/>
      <c r="G34" s="11">
        <v>10</v>
      </c>
    </row>
    <row r="35" spans="1:7" x14ac:dyDescent="0.25">
      <c r="A35" s="4"/>
      <c r="B35" s="1" t="s">
        <v>51</v>
      </c>
      <c r="C35" s="2"/>
      <c r="D35" s="14">
        <v>7</v>
      </c>
      <c r="E35" s="15">
        <v>65</v>
      </c>
      <c r="F35" s="15"/>
      <c r="G35" s="10">
        <v>72</v>
      </c>
    </row>
    <row r="36" spans="1:7" x14ac:dyDescent="0.25">
      <c r="A36" s="1" t="s">
        <v>48</v>
      </c>
      <c r="B36" s="2"/>
      <c r="C36" s="2"/>
      <c r="D36" s="14">
        <v>7</v>
      </c>
      <c r="E36" s="15">
        <v>65</v>
      </c>
      <c r="F36" s="15"/>
      <c r="G36" s="10">
        <v>72</v>
      </c>
    </row>
    <row r="37" spans="1:7" x14ac:dyDescent="0.25">
      <c r="A37" s="1">
        <v>10</v>
      </c>
      <c r="B37" s="1">
        <v>2013</v>
      </c>
      <c r="C37" s="1" t="s">
        <v>35</v>
      </c>
      <c r="D37" s="14">
        <v>125</v>
      </c>
      <c r="E37" s="15">
        <v>55</v>
      </c>
      <c r="F37" s="15"/>
      <c r="G37" s="10">
        <v>180</v>
      </c>
    </row>
    <row r="38" spans="1:7" x14ac:dyDescent="0.25">
      <c r="A38" s="4"/>
      <c r="B38" s="4"/>
      <c r="C38" s="6" t="s">
        <v>37</v>
      </c>
      <c r="D38" s="16">
        <v>81</v>
      </c>
      <c r="E38" s="17">
        <v>56</v>
      </c>
      <c r="F38" s="17"/>
      <c r="G38" s="11">
        <v>137</v>
      </c>
    </row>
    <row r="39" spans="1:7" x14ac:dyDescent="0.25">
      <c r="A39" s="4"/>
      <c r="B39" s="4"/>
      <c r="C39" s="6" t="s">
        <v>10</v>
      </c>
      <c r="D39" s="16">
        <v>24</v>
      </c>
      <c r="E39" s="17">
        <v>50</v>
      </c>
      <c r="F39" s="17"/>
      <c r="G39" s="11">
        <v>74</v>
      </c>
    </row>
    <row r="40" spans="1:7" x14ac:dyDescent="0.25">
      <c r="A40" s="4"/>
      <c r="B40" s="1" t="s">
        <v>51</v>
      </c>
      <c r="C40" s="2"/>
      <c r="D40" s="14">
        <v>230</v>
      </c>
      <c r="E40" s="15">
        <v>161</v>
      </c>
      <c r="F40" s="15"/>
      <c r="G40" s="10">
        <v>391</v>
      </c>
    </row>
    <row r="41" spans="1:7" x14ac:dyDescent="0.25">
      <c r="A41" s="1" t="s">
        <v>49</v>
      </c>
      <c r="B41" s="2"/>
      <c r="C41" s="2"/>
      <c r="D41" s="14">
        <v>230</v>
      </c>
      <c r="E41" s="15">
        <v>161</v>
      </c>
      <c r="F41" s="15"/>
      <c r="G41" s="10">
        <v>391</v>
      </c>
    </row>
    <row r="42" spans="1:7" x14ac:dyDescent="0.25">
      <c r="A42" s="7" t="s">
        <v>41</v>
      </c>
      <c r="B42" s="8"/>
      <c r="C42" s="8"/>
      <c r="D42" s="18">
        <v>393</v>
      </c>
      <c r="E42" s="19">
        <v>787</v>
      </c>
      <c r="F42" s="19">
        <v>4</v>
      </c>
      <c r="G42" s="12">
        <v>1184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C39" sqref="C39"/>
    </sheetView>
  </sheetViews>
  <sheetFormatPr defaultRowHeight="15" x14ac:dyDescent="0.25"/>
  <cols>
    <col min="1" max="1" width="12.140625" customWidth="1"/>
    <col min="2" max="3" width="12.42578125" customWidth="1"/>
    <col min="6" max="6" width="20" customWidth="1"/>
    <col min="7" max="7" width="15.7109375" customWidth="1"/>
  </cols>
  <sheetData>
    <row r="2" spans="1:7" x14ac:dyDescent="0.25">
      <c r="A2" t="s">
        <v>59</v>
      </c>
      <c r="B2" t="s">
        <v>2</v>
      </c>
      <c r="C2" t="s">
        <v>62</v>
      </c>
      <c r="D2" t="s">
        <v>52</v>
      </c>
      <c r="E2" t="s">
        <v>58</v>
      </c>
      <c r="F2" t="s">
        <v>60</v>
      </c>
      <c r="G2" t="s">
        <v>61</v>
      </c>
    </row>
    <row r="3" spans="1:7" x14ac:dyDescent="0.25">
      <c r="A3">
        <v>2010</v>
      </c>
      <c r="B3" t="s">
        <v>39</v>
      </c>
      <c r="C3" t="s">
        <v>14</v>
      </c>
      <c r="D3">
        <v>22</v>
      </c>
      <c r="E3">
        <f t="shared" ref="E3:E23" si="0">D3/8</f>
        <v>2.75</v>
      </c>
      <c r="F3">
        <v>2.3754698783308417</v>
      </c>
      <c r="G3">
        <f t="shared" ref="G3:G26" si="1">F3/(SQRT(8))</f>
        <v>0.83985542973606053</v>
      </c>
    </row>
    <row r="4" spans="1:7" x14ac:dyDescent="0.25">
      <c r="A4">
        <v>2010</v>
      </c>
      <c r="B4" t="s">
        <v>57</v>
      </c>
      <c r="C4" t="s">
        <v>14</v>
      </c>
      <c r="D4">
        <v>34</v>
      </c>
      <c r="E4">
        <f t="shared" si="0"/>
        <v>4.25</v>
      </c>
      <c r="F4">
        <v>6.5410789848246207</v>
      </c>
      <c r="G4">
        <f t="shared" si="1"/>
        <v>2.3126206532231537</v>
      </c>
    </row>
    <row r="5" spans="1:7" x14ac:dyDescent="0.25">
      <c r="A5">
        <v>2010</v>
      </c>
      <c r="B5" t="s">
        <v>40</v>
      </c>
      <c r="C5" t="s">
        <v>14</v>
      </c>
      <c r="D5">
        <v>20</v>
      </c>
      <c r="E5">
        <f t="shared" si="0"/>
        <v>2.5</v>
      </c>
      <c r="F5">
        <v>3.3380918415851206</v>
      </c>
      <c r="G5">
        <f t="shared" si="1"/>
        <v>1.1801936887041646</v>
      </c>
    </row>
    <row r="6" spans="1:7" x14ac:dyDescent="0.25">
      <c r="A6">
        <v>2011</v>
      </c>
      <c r="B6" t="s">
        <v>39</v>
      </c>
      <c r="C6" t="s">
        <v>14</v>
      </c>
      <c r="D6">
        <v>83</v>
      </c>
      <c r="E6">
        <f t="shared" si="0"/>
        <v>10.375</v>
      </c>
      <c r="F6">
        <v>5.9024813184190359</v>
      </c>
      <c r="G6">
        <f t="shared" si="1"/>
        <v>2.0868422830405069</v>
      </c>
    </row>
    <row r="7" spans="1:7" x14ac:dyDescent="0.25">
      <c r="A7">
        <v>2011</v>
      </c>
      <c r="B7" t="s">
        <v>57</v>
      </c>
      <c r="C7" t="s">
        <v>14</v>
      </c>
      <c r="D7">
        <v>60</v>
      </c>
      <c r="E7">
        <f t="shared" si="0"/>
        <v>7.5</v>
      </c>
      <c r="F7">
        <v>8.0356349202429911</v>
      </c>
      <c r="G7">
        <f t="shared" si="1"/>
        <v>2.8410259716216202</v>
      </c>
    </row>
    <row r="8" spans="1:7" x14ac:dyDescent="0.25">
      <c r="A8">
        <v>2011</v>
      </c>
      <c r="B8" t="s">
        <v>40</v>
      </c>
      <c r="C8" t="s">
        <v>14</v>
      </c>
      <c r="D8">
        <v>213</v>
      </c>
      <c r="E8">
        <f t="shared" si="0"/>
        <v>26.625</v>
      </c>
      <c r="F8">
        <v>17.840063260618141</v>
      </c>
      <c r="G8">
        <f t="shared" si="1"/>
        <v>6.3074148541900383</v>
      </c>
    </row>
    <row r="9" spans="1:7" x14ac:dyDescent="0.25">
      <c r="A9">
        <v>2012</v>
      </c>
      <c r="B9" t="s">
        <v>39</v>
      </c>
      <c r="C9" t="s">
        <v>14</v>
      </c>
      <c r="D9">
        <v>17</v>
      </c>
      <c r="E9">
        <f t="shared" si="0"/>
        <v>2.125</v>
      </c>
      <c r="F9">
        <v>3.5632048174962621</v>
      </c>
      <c r="G9">
        <f t="shared" si="1"/>
        <v>1.2597831446040906</v>
      </c>
    </row>
    <row r="10" spans="1:7" x14ac:dyDescent="0.25">
      <c r="A10">
        <v>2012</v>
      </c>
      <c r="B10" t="s">
        <v>57</v>
      </c>
      <c r="C10" t="s">
        <v>14</v>
      </c>
      <c r="D10">
        <v>11</v>
      </c>
      <c r="E10">
        <f t="shared" si="0"/>
        <v>1.375</v>
      </c>
      <c r="F10">
        <v>1.3887301496588271</v>
      </c>
      <c r="G10">
        <f t="shared" si="1"/>
        <v>0.49099025303098282</v>
      </c>
    </row>
    <row r="11" spans="1:7" x14ac:dyDescent="0.25">
      <c r="A11">
        <v>2012</v>
      </c>
      <c r="B11" t="s">
        <v>40</v>
      </c>
      <c r="C11" t="s">
        <v>14</v>
      </c>
      <c r="D11">
        <v>30</v>
      </c>
      <c r="E11">
        <f t="shared" si="0"/>
        <v>3.75</v>
      </c>
      <c r="F11">
        <v>6.3189058727418494</v>
      </c>
      <c r="G11">
        <f t="shared" si="1"/>
        <v>2.2340705961476304</v>
      </c>
    </row>
    <row r="12" spans="1:7" x14ac:dyDescent="0.25">
      <c r="A12">
        <v>2013</v>
      </c>
      <c r="B12" t="s">
        <v>39</v>
      </c>
      <c r="C12" t="s">
        <v>14</v>
      </c>
      <c r="D12">
        <v>194</v>
      </c>
      <c r="E12">
        <f t="shared" si="0"/>
        <v>24.25</v>
      </c>
      <c r="F12">
        <v>39.743597867185748</v>
      </c>
      <c r="G12">
        <f t="shared" si="1"/>
        <v>14.051483780319124</v>
      </c>
    </row>
    <row r="13" spans="1:7" x14ac:dyDescent="0.25">
      <c r="A13">
        <v>2013</v>
      </c>
      <c r="B13" t="s">
        <v>57</v>
      </c>
      <c r="C13" t="s">
        <v>14</v>
      </c>
      <c r="D13">
        <v>90</v>
      </c>
      <c r="E13">
        <f t="shared" si="0"/>
        <v>11.25</v>
      </c>
      <c r="F13">
        <v>28.27132570543619</v>
      </c>
      <c r="G13">
        <f t="shared" si="1"/>
        <v>9.9954230597237412</v>
      </c>
    </row>
    <row r="14" spans="1:7" x14ac:dyDescent="0.25">
      <c r="A14">
        <v>2013</v>
      </c>
      <c r="B14" t="s">
        <v>40</v>
      </c>
      <c r="C14" t="s">
        <v>14</v>
      </c>
      <c r="D14">
        <v>109</v>
      </c>
      <c r="E14">
        <f t="shared" si="0"/>
        <v>13.625</v>
      </c>
      <c r="F14">
        <v>12.406795373043412</v>
      </c>
      <c r="G14">
        <f t="shared" si="1"/>
        <v>4.3864645705364387</v>
      </c>
    </row>
    <row r="15" spans="1:7" x14ac:dyDescent="0.25">
      <c r="A15">
        <v>2010</v>
      </c>
      <c r="B15" t="s">
        <v>39</v>
      </c>
      <c r="C15" t="s">
        <v>10</v>
      </c>
      <c r="D15">
        <v>215</v>
      </c>
      <c r="E15">
        <f t="shared" si="0"/>
        <v>26.875</v>
      </c>
      <c r="F15">
        <v>11.618181564132266</v>
      </c>
      <c r="G15">
        <f t="shared" si="1"/>
        <v>4.1076474845272273</v>
      </c>
    </row>
    <row r="16" spans="1:7" x14ac:dyDescent="0.25">
      <c r="A16">
        <v>2010</v>
      </c>
      <c r="B16" t="s">
        <v>57</v>
      </c>
      <c r="C16" t="s">
        <v>10</v>
      </c>
      <c r="D16">
        <v>174</v>
      </c>
      <c r="E16">
        <f t="shared" si="0"/>
        <v>21.75</v>
      </c>
      <c r="F16">
        <v>13.112153577066255</v>
      </c>
      <c r="G16">
        <f t="shared" si="1"/>
        <v>4.6358463551514975</v>
      </c>
    </row>
    <row r="17" spans="1:7" x14ac:dyDescent="0.25">
      <c r="A17">
        <v>2010</v>
      </c>
      <c r="B17" t="s">
        <v>40</v>
      </c>
      <c r="C17" t="s">
        <v>10</v>
      </c>
      <c r="D17">
        <v>195</v>
      </c>
      <c r="E17">
        <f t="shared" si="0"/>
        <v>24.375</v>
      </c>
      <c r="F17">
        <v>13.814459298658262</v>
      </c>
      <c r="G17">
        <f t="shared" si="1"/>
        <v>4.8841489242534069</v>
      </c>
    </row>
    <row r="18" spans="1:7" x14ac:dyDescent="0.25">
      <c r="A18">
        <v>2011</v>
      </c>
      <c r="B18" t="s">
        <v>39</v>
      </c>
      <c r="C18" t="s">
        <v>10</v>
      </c>
      <c r="D18">
        <v>215</v>
      </c>
      <c r="E18">
        <f t="shared" si="0"/>
        <v>26.875</v>
      </c>
      <c r="F18">
        <v>12.299099850918243</v>
      </c>
      <c r="G18">
        <f t="shared" si="1"/>
        <v>4.348388453537372</v>
      </c>
    </row>
    <row r="19" spans="1:7" x14ac:dyDescent="0.25">
      <c r="A19">
        <v>2011</v>
      </c>
      <c r="B19" t="s">
        <v>57</v>
      </c>
      <c r="C19" t="s">
        <v>10</v>
      </c>
      <c r="D19">
        <v>221</v>
      </c>
      <c r="E19">
        <f t="shared" si="0"/>
        <v>27.625</v>
      </c>
      <c r="F19">
        <v>12.534951136721675</v>
      </c>
      <c r="G19">
        <f t="shared" si="1"/>
        <v>4.4317744753089592</v>
      </c>
    </row>
    <row r="20" spans="1:7" x14ac:dyDescent="0.25">
      <c r="A20">
        <v>2011</v>
      </c>
      <c r="B20" t="s">
        <v>40</v>
      </c>
      <c r="C20" t="s">
        <v>10</v>
      </c>
      <c r="D20">
        <v>157</v>
      </c>
      <c r="E20">
        <f t="shared" si="0"/>
        <v>19.625</v>
      </c>
      <c r="F20">
        <v>12.070477561862603</v>
      </c>
      <c r="G20">
        <f t="shared" si="1"/>
        <v>4.2675582680765549</v>
      </c>
    </row>
    <row r="21" spans="1:7" x14ac:dyDescent="0.25">
      <c r="A21">
        <v>2012</v>
      </c>
      <c r="B21" t="s">
        <v>39</v>
      </c>
      <c r="C21" t="s">
        <v>10</v>
      </c>
      <c r="D21">
        <v>270</v>
      </c>
      <c r="E21">
        <f t="shared" si="0"/>
        <v>33.75</v>
      </c>
      <c r="F21">
        <v>16.042354654387331</v>
      </c>
      <c r="G21">
        <f t="shared" si="1"/>
        <v>5.6718288811584268</v>
      </c>
    </row>
    <row r="22" spans="1:7" x14ac:dyDescent="0.25">
      <c r="A22">
        <v>2012</v>
      </c>
      <c r="B22" t="s">
        <v>57</v>
      </c>
      <c r="C22" t="s">
        <v>10</v>
      </c>
      <c r="D22">
        <v>255</v>
      </c>
      <c r="E22">
        <f t="shared" si="0"/>
        <v>31.875</v>
      </c>
      <c r="F22">
        <v>16.53081538046013</v>
      </c>
      <c r="G22">
        <f t="shared" si="1"/>
        <v>5.8445258270331175</v>
      </c>
    </row>
    <row r="23" spans="1:7" x14ac:dyDescent="0.25">
      <c r="A23">
        <v>2012</v>
      </c>
      <c r="B23" t="s">
        <v>40</v>
      </c>
      <c r="C23" t="s">
        <v>10</v>
      </c>
      <c r="D23">
        <v>294</v>
      </c>
      <c r="E23">
        <f t="shared" si="0"/>
        <v>36.75</v>
      </c>
      <c r="F23">
        <v>18.706377827590554</v>
      </c>
      <c r="G23">
        <f t="shared" si="1"/>
        <v>6.6137033066634787</v>
      </c>
    </row>
    <row r="24" spans="1:7" x14ac:dyDescent="0.25">
      <c r="A24">
        <v>2013</v>
      </c>
      <c r="B24" t="s">
        <v>39</v>
      </c>
      <c r="C24" t="s">
        <v>10</v>
      </c>
      <c r="D24">
        <v>243</v>
      </c>
      <c r="E24">
        <v>15.574131482319373</v>
      </c>
      <c r="F24">
        <v>39.743597867185748</v>
      </c>
      <c r="G24">
        <f t="shared" si="1"/>
        <v>14.051483780319124</v>
      </c>
    </row>
    <row r="25" spans="1:7" x14ac:dyDescent="0.25">
      <c r="A25">
        <v>2013</v>
      </c>
      <c r="B25" t="s">
        <v>57</v>
      </c>
      <c r="C25" t="s">
        <v>10</v>
      </c>
      <c r="D25">
        <v>89</v>
      </c>
      <c r="E25">
        <f>D25/8</f>
        <v>11.125</v>
      </c>
      <c r="F25">
        <v>28.27132570543619</v>
      </c>
      <c r="G25">
        <f t="shared" si="1"/>
        <v>9.9954230597237412</v>
      </c>
    </row>
    <row r="26" spans="1:7" x14ac:dyDescent="0.25">
      <c r="A26">
        <v>2013</v>
      </c>
      <c r="B26" t="s">
        <v>40</v>
      </c>
      <c r="C26" t="s">
        <v>10</v>
      </c>
      <c r="D26">
        <v>274</v>
      </c>
      <c r="E26">
        <f>D26/8</f>
        <v>34.25</v>
      </c>
      <c r="F26">
        <v>21.664651920978162</v>
      </c>
      <c r="G26">
        <f t="shared" si="1"/>
        <v>7.6596111426849101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J49" sqref="J49"/>
    </sheetView>
  </sheetViews>
  <sheetFormatPr defaultRowHeight="15" x14ac:dyDescent="0.25"/>
  <cols>
    <col min="1" max="1" width="27" customWidth="1"/>
    <col min="2" max="2" width="14.42578125" customWidth="1"/>
    <col min="3" max="3" width="12.42578125" customWidth="1"/>
    <col min="4" max="4" width="19" customWidth="1"/>
    <col min="5" max="5" width="16.855468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35</v>
      </c>
      <c r="D2">
        <v>2010</v>
      </c>
      <c r="E2" t="s">
        <v>34</v>
      </c>
      <c r="F2" t="s">
        <v>36</v>
      </c>
      <c r="G2" t="s">
        <v>10</v>
      </c>
      <c r="H2">
        <v>26</v>
      </c>
    </row>
    <row r="3" spans="1:8" x14ac:dyDescent="0.25">
      <c r="A3" t="s">
        <v>8</v>
      </c>
      <c r="B3">
        <v>1</v>
      </c>
      <c r="C3" t="s">
        <v>35</v>
      </c>
      <c r="D3">
        <v>2010</v>
      </c>
      <c r="E3" t="s">
        <v>34</v>
      </c>
      <c r="F3" t="s">
        <v>36</v>
      </c>
      <c r="G3" t="s">
        <v>14</v>
      </c>
      <c r="H3">
        <v>6</v>
      </c>
    </row>
    <row r="4" spans="1:8" x14ac:dyDescent="0.25">
      <c r="A4" t="s">
        <v>11</v>
      </c>
      <c r="B4">
        <v>1</v>
      </c>
      <c r="C4" t="s">
        <v>37</v>
      </c>
      <c r="D4">
        <v>2010</v>
      </c>
      <c r="E4" t="s">
        <v>34</v>
      </c>
      <c r="F4" t="s">
        <v>36</v>
      </c>
      <c r="G4" t="s">
        <v>10</v>
      </c>
      <c r="H4">
        <v>10</v>
      </c>
    </row>
    <row r="5" spans="1:8" x14ac:dyDescent="0.25">
      <c r="A5" t="s">
        <v>11</v>
      </c>
      <c r="B5">
        <v>1</v>
      </c>
      <c r="C5" t="s">
        <v>37</v>
      </c>
      <c r="D5">
        <v>2010</v>
      </c>
      <c r="E5" t="s">
        <v>34</v>
      </c>
      <c r="F5" t="s">
        <v>36</v>
      </c>
      <c r="G5" t="s">
        <v>14</v>
      </c>
      <c r="H5">
        <v>19</v>
      </c>
    </row>
    <row r="6" spans="1:8" x14ac:dyDescent="0.25">
      <c r="A6" t="s">
        <v>12</v>
      </c>
      <c r="B6">
        <v>1</v>
      </c>
      <c r="C6" t="s">
        <v>10</v>
      </c>
      <c r="D6">
        <v>2010</v>
      </c>
      <c r="E6" t="s">
        <v>34</v>
      </c>
      <c r="F6" t="s">
        <v>36</v>
      </c>
      <c r="G6" t="s">
        <v>10</v>
      </c>
      <c r="H6">
        <v>15</v>
      </c>
    </row>
    <row r="7" spans="1:8" x14ac:dyDescent="0.25">
      <c r="A7" t="s">
        <v>12</v>
      </c>
      <c r="B7">
        <v>1</v>
      </c>
      <c r="C7" t="s">
        <v>10</v>
      </c>
      <c r="D7">
        <v>2010</v>
      </c>
      <c r="E7" t="s">
        <v>34</v>
      </c>
      <c r="F7" t="s">
        <v>36</v>
      </c>
      <c r="G7" t="s">
        <v>14</v>
      </c>
      <c r="H7">
        <v>10</v>
      </c>
    </row>
    <row r="8" spans="1:8" x14ac:dyDescent="0.25">
      <c r="A8" t="s">
        <v>17</v>
      </c>
      <c r="B8">
        <v>2</v>
      </c>
      <c r="C8" t="s">
        <v>35</v>
      </c>
      <c r="D8">
        <v>2010</v>
      </c>
      <c r="E8" t="s">
        <v>34</v>
      </c>
      <c r="F8" t="s">
        <v>36</v>
      </c>
      <c r="G8" t="s">
        <v>10</v>
      </c>
      <c r="H8">
        <v>40</v>
      </c>
    </row>
    <row r="9" spans="1:8" x14ac:dyDescent="0.25">
      <c r="A9" t="s">
        <v>17</v>
      </c>
      <c r="B9">
        <v>2</v>
      </c>
      <c r="C9" t="s">
        <v>35</v>
      </c>
      <c r="D9">
        <v>2010</v>
      </c>
      <c r="E9" t="s">
        <v>34</v>
      </c>
      <c r="F9" t="s">
        <v>36</v>
      </c>
      <c r="G9" t="s">
        <v>14</v>
      </c>
      <c r="H9">
        <v>5</v>
      </c>
    </row>
    <row r="10" spans="1:8" x14ac:dyDescent="0.25">
      <c r="A10" t="s">
        <v>18</v>
      </c>
      <c r="B10">
        <v>2</v>
      </c>
      <c r="C10" t="s">
        <v>37</v>
      </c>
      <c r="D10">
        <v>2010</v>
      </c>
      <c r="E10" t="s">
        <v>34</v>
      </c>
      <c r="F10" t="s">
        <v>36</v>
      </c>
      <c r="G10" t="s">
        <v>10</v>
      </c>
      <c r="H10">
        <v>28</v>
      </c>
    </row>
    <row r="11" spans="1:8" x14ac:dyDescent="0.25">
      <c r="A11" t="s">
        <v>18</v>
      </c>
      <c r="B11">
        <v>2</v>
      </c>
      <c r="C11" t="s">
        <v>37</v>
      </c>
      <c r="D11">
        <v>2010</v>
      </c>
      <c r="E11" t="s">
        <v>34</v>
      </c>
      <c r="F11" t="s">
        <v>36</v>
      </c>
      <c r="G11" t="s">
        <v>14</v>
      </c>
      <c r="H11">
        <v>8</v>
      </c>
    </row>
    <row r="12" spans="1:8" x14ac:dyDescent="0.25">
      <c r="A12" t="s">
        <v>19</v>
      </c>
      <c r="B12">
        <v>2</v>
      </c>
      <c r="C12" t="s">
        <v>10</v>
      </c>
      <c r="D12">
        <v>2010</v>
      </c>
      <c r="E12" t="s">
        <v>34</v>
      </c>
      <c r="F12" t="s">
        <v>36</v>
      </c>
      <c r="G12" t="s">
        <v>10</v>
      </c>
      <c r="H12">
        <v>37</v>
      </c>
    </row>
    <row r="13" spans="1:8" x14ac:dyDescent="0.25">
      <c r="A13" t="s">
        <v>19</v>
      </c>
      <c r="B13">
        <v>2</v>
      </c>
      <c r="C13" t="s">
        <v>10</v>
      </c>
      <c r="D13">
        <v>2010</v>
      </c>
      <c r="E13" t="s">
        <v>34</v>
      </c>
      <c r="F13" t="s">
        <v>36</v>
      </c>
      <c r="G13" t="s">
        <v>14</v>
      </c>
      <c r="H13">
        <v>4</v>
      </c>
    </row>
    <row r="14" spans="1:8" x14ac:dyDescent="0.25">
      <c r="A14" t="s">
        <v>20</v>
      </c>
      <c r="B14">
        <v>3</v>
      </c>
      <c r="C14" t="s">
        <v>35</v>
      </c>
      <c r="D14">
        <v>2010</v>
      </c>
      <c r="E14" t="s">
        <v>34</v>
      </c>
      <c r="F14" t="s">
        <v>36</v>
      </c>
      <c r="G14" t="s">
        <v>10</v>
      </c>
      <c r="H14">
        <v>30</v>
      </c>
    </row>
    <row r="15" spans="1:8" x14ac:dyDescent="0.25">
      <c r="A15" t="s">
        <v>21</v>
      </c>
      <c r="B15">
        <v>3</v>
      </c>
      <c r="C15" t="s">
        <v>37</v>
      </c>
      <c r="D15">
        <v>2010</v>
      </c>
      <c r="E15" t="s">
        <v>34</v>
      </c>
      <c r="F15" t="s">
        <v>36</v>
      </c>
      <c r="G15" t="s">
        <v>10</v>
      </c>
      <c r="H15">
        <v>11</v>
      </c>
    </row>
    <row r="16" spans="1:8" x14ac:dyDescent="0.25">
      <c r="A16" t="s">
        <v>22</v>
      </c>
      <c r="B16">
        <v>3</v>
      </c>
      <c r="C16" t="s">
        <v>10</v>
      </c>
      <c r="D16">
        <v>2010</v>
      </c>
      <c r="E16" t="s">
        <v>34</v>
      </c>
      <c r="F16" t="s">
        <v>36</v>
      </c>
      <c r="G16" t="s">
        <v>10</v>
      </c>
      <c r="H16">
        <v>22</v>
      </c>
    </row>
    <row r="17" spans="1:8" x14ac:dyDescent="0.25">
      <c r="A17" t="s">
        <v>22</v>
      </c>
      <c r="B17">
        <v>3</v>
      </c>
      <c r="C17" t="s">
        <v>10</v>
      </c>
      <c r="D17">
        <v>2010</v>
      </c>
      <c r="E17" t="s">
        <v>34</v>
      </c>
      <c r="F17" t="s">
        <v>36</v>
      </c>
      <c r="G17" t="s">
        <v>14</v>
      </c>
      <c r="H17">
        <v>1</v>
      </c>
    </row>
    <row r="18" spans="1:8" x14ac:dyDescent="0.25">
      <c r="A18" t="s">
        <v>20</v>
      </c>
      <c r="B18">
        <v>3</v>
      </c>
      <c r="C18" t="s">
        <v>35</v>
      </c>
      <c r="D18">
        <v>2010</v>
      </c>
      <c r="E18" t="s">
        <v>34</v>
      </c>
      <c r="F18" t="s">
        <v>36</v>
      </c>
      <c r="G18" t="s">
        <v>14</v>
      </c>
      <c r="H18">
        <v>0</v>
      </c>
    </row>
    <row r="19" spans="1:8" x14ac:dyDescent="0.25">
      <c r="A19" t="s">
        <v>21</v>
      </c>
      <c r="B19">
        <v>3</v>
      </c>
      <c r="C19" t="s">
        <v>37</v>
      </c>
      <c r="D19">
        <v>2010</v>
      </c>
      <c r="E19" t="s">
        <v>34</v>
      </c>
      <c r="F19" t="s">
        <v>36</v>
      </c>
      <c r="G19" t="s">
        <v>14</v>
      </c>
      <c r="H19">
        <v>0</v>
      </c>
    </row>
    <row r="20" spans="1:8" x14ac:dyDescent="0.25">
      <c r="A20" t="s">
        <v>23</v>
      </c>
      <c r="B20">
        <v>6</v>
      </c>
      <c r="C20" t="s">
        <v>35</v>
      </c>
      <c r="D20">
        <v>2010</v>
      </c>
      <c r="E20" t="s">
        <v>34</v>
      </c>
      <c r="F20" t="s">
        <v>36</v>
      </c>
      <c r="G20" t="s">
        <v>14</v>
      </c>
      <c r="H20">
        <v>3</v>
      </c>
    </row>
    <row r="21" spans="1:8" x14ac:dyDescent="0.25">
      <c r="A21" t="s">
        <v>23</v>
      </c>
      <c r="B21">
        <v>6</v>
      </c>
      <c r="C21" t="s">
        <v>35</v>
      </c>
      <c r="D21">
        <v>2010</v>
      </c>
      <c r="E21" t="s">
        <v>34</v>
      </c>
      <c r="F21" t="s">
        <v>36</v>
      </c>
      <c r="G21" t="s">
        <v>10</v>
      </c>
      <c r="H21">
        <v>11</v>
      </c>
    </row>
    <row r="22" spans="1:8" x14ac:dyDescent="0.25">
      <c r="A22" t="s">
        <v>24</v>
      </c>
      <c r="B22">
        <v>6</v>
      </c>
      <c r="C22" t="s">
        <v>37</v>
      </c>
      <c r="D22">
        <v>2010</v>
      </c>
      <c r="E22" t="s">
        <v>34</v>
      </c>
      <c r="F22" t="s">
        <v>36</v>
      </c>
      <c r="G22" t="s">
        <v>10</v>
      </c>
      <c r="H22">
        <v>14</v>
      </c>
    </row>
    <row r="23" spans="1:8" x14ac:dyDescent="0.25">
      <c r="A23" t="s">
        <v>24</v>
      </c>
      <c r="B23">
        <v>6</v>
      </c>
      <c r="C23" t="s">
        <v>37</v>
      </c>
      <c r="D23">
        <v>2010</v>
      </c>
      <c r="E23" t="s">
        <v>34</v>
      </c>
      <c r="F23" t="s">
        <v>36</v>
      </c>
      <c r="G23" t="s">
        <v>14</v>
      </c>
      <c r="H23">
        <v>3</v>
      </c>
    </row>
    <row r="24" spans="1:8" x14ac:dyDescent="0.25">
      <c r="A24" t="s">
        <v>25</v>
      </c>
      <c r="B24">
        <v>6</v>
      </c>
      <c r="C24" t="s">
        <v>10</v>
      </c>
      <c r="D24">
        <v>2010</v>
      </c>
      <c r="E24" t="s">
        <v>34</v>
      </c>
      <c r="F24" t="s">
        <v>36</v>
      </c>
      <c r="G24" t="s">
        <v>14</v>
      </c>
      <c r="H24">
        <v>3</v>
      </c>
    </row>
    <row r="25" spans="1:8" x14ac:dyDescent="0.25">
      <c r="A25" t="s">
        <v>25</v>
      </c>
      <c r="B25">
        <v>6</v>
      </c>
      <c r="C25" t="s">
        <v>10</v>
      </c>
      <c r="D25">
        <v>2010</v>
      </c>
      <c r="E25" t="s">
        <v>34</v>
      </c>
      <c r="F25" t="s">
        <v>36</v>
      </c>
      <c r="G25" t="s">
        <v>10</v>
      </c>
      <c r="H25">
        <v>24</v>
      </c>
    </row>
    <row r="26" spans="1:8" x14ac:dyDescent="0.25">
      <c r="A26" t="s">
        <v>26</v>
      </c>
      <c r="B26">
        <v>7</v>
      </c>
      <c r="C26" t="s">
        <v>35</v>
      </c>
      <c r="D26">
        <v>2010</v>
      </c>
      <c r="E26" t="s">
        <v>34</v>
      </c>
      <c r="F26" t="s">
        <v>36</v>
      </c>
      <c r="G26" t="s">
        <v>10</v>
      </c>
      <c r="H26">
        <v>14</v>
      </c>
    </row>
    <row r="27" spans="1:8" x14ac:dyDescent="0.25">
      <c r="A27" t="s">
        <v>27</v>
      </c>
      <c r="B27">
        <v>7</v>
      </c>
      <c r="C27" t="s">
        <v>37</v>
      </c>
      <c r="D27">
        <v>2010</v>
      </c>
      <c r="E27" t="s">
        <v>34</v>
      </c>
      <c r="F27" t="s">
        <v>36</v>
      </c>
      <c r="G27" t="s">
        <v>10</v>
      </c>
      <c r="H27">
        <v>17</v>
      </c>
    </row>
    <row r="28" spans="1:8" x14ac:dyDescent="0.25">
      <c r="A28" t="s">
        <v>28</v>
      </c>
      <c r="B28">
        <v>7</v>
      </c>
      <c r="C28" t="s">
        <v>10</v>
      </c>
      <c r="D28">
        <v>2010</v>
      </c>
      <c r="E28" t="s">
        <v>34</v>
      </c>
      <c r="F28" t="s">
        <v>36</v>
      </c>
      <c r="G28" t="s">
        <v>10</v>
      </c>
      <c r="H28">
        <v>37</v>
      </c>
    </row>
    <row r="29" spans="1:8" x14ac:dyDescent="0.25">
      <c r="A29" t="s">
        <v>26</v>
      </c>
      <c r="B29">
        <v>7</v>
      </c>
      <c r="C29" t="s">
        <v>35</v>
      </c>
      <c r="D29">
        <v>2010</v>
      </c>
      <c r="E29" t="s">
        <v>34</v>
      </c>
      <c r="F29" t="s">
        <v>36</v>
      </c>
      <c r="G29" t="s">
        <v>14</v>
      </c>
      <c r="H29">
        <v>0</v>
      </c>
    </row>
    <row r="30" spans="1:8" x14ac:dyDescent="0.25">
      <c r="A30" t="s">
        <v>27</v>
      </c>
      <c r="B30">
        <v>7</v>
      </c>
      <c r="C30" t="s">
        <v>37</v>
      </c>
      <c r="D30">
        <v>2010</v>
      </c>
      <c r="E30" t="s">
        <v>34</v>
      </c>
      <c r="F30" t="s">
        <v>36</v>
      </c>
      <c r="G30" t="s">
        <v>14</v>
      </c>
      <c r="H30">
        <v>0</v>
      </c>
    </row>
    <row r="31" spans="1:8" x14ac:dyDescent="0.25">
      <c r="A31" t="s">
        <v>28</v>
      </c>
      <c r="B31">
        <v>7</v>
      </c>
      <c r="C31" t="s">
        <v>10</v>
      </c>
      <c r="D31">
        <v>2010</v>
      </c>
      <c r="E31" t="s">
        <v>34</v>
      </c>
      <c r="F31" t="s">
        <v>36</v>
      </c>
      <c r="G31" t="s">
        <v>14</v>
      </c>
      <c r="H31">
        <v>0</v>
      </c>
    </row>
    <row r="32" spans="1:8" x14ac:dyDescent="0.25">
      <c r="A32" t="s">
        <v>29</v>
      </c>
      <c r="B32">
        <v>8</v>
      </c>
      <c r="C32" t="s">
        <v>35</v>
      </c>
      <c r="D32">
        <v>2010</v>
      </c>
      <c r="E32" t="s">
        <v>34</v>
      </c>
      <c r="F32" t="s">
        <v>36</v>
      </c>
      <c r="G32" t="s">
        <v>10</v>
      </c>
      <c r="H32">
        <v>23</v>
      </c>
    </row>
    <row r="33" spans="1:8" x14ac:dyDescent="0.25">
      <c r="A33" t="s">
        <v>29</v>
      </c>
      <c r="B33">
        <v>8</v>
      </c>
      <c r="C33" t="s">
        <v>35</v>
      </c>
      <c r="D33">
        <v>2010</v>
      </c>
      <c r="E33" t="s">
        <v>34</v>
      </c>
      <c r="F33" t="s">
        <v>36</v>
      </c>
      <c r="G33" t="s">
        <v>14</v>
      </c>
      <c r="H33">
        <v>2</v>
      </c>
    </row>
    <row r="34" spans="1:8" x14ac:dyDescent="0.25">
      <c r="A34" t="s">
        <v>30</v>
      </c>
      <c r="B34">
        <v>8</v>
      </c>
      <c r="C34" t="s">
        <v>37</v>
      </c>
      <c r="D34">
        <v>2010</v>
      </c>
      <c r="E34" t="s">
        <v>34</v>
      </c>
      <c r="F34" t="s">
        <v>36</v>
      </c>
      <c r="G34" t="s">
        <v>10</v>
      </c>
      <c r="H34">
        <v>16</v>
      </c>
    </row>
    <row r="35" spans="1:8" x14ac:dyDescent="0.25">
      <c r="A35" t="s">
        <v>30</v>
      </c>
      <c r="B35">
        <v>8</v>
      </c>
      <c r="C35" t="s">
        <v>37</v>
      </c>
      <c r="D35">
        <v>2010</v>
      </c>
      <c r="E35" t="s">
        <v>34</v>
      </c>
      <c r="F35" t="s">
        <v>36</v>
      </c>
      <c r="G35" t="s">
        <v>14</v>
      </c>
      <c r="H35">
        <v>1</v>
      </c>
    </row>
    <row r="36" spans="1:8" x14ac:dyDescent="0.25">
      <c r="A36" t="s">
        <v>31</v>
      </c>
      <c r="B36">
        <v>8</v>
      </c>
      <c r="C36" t="s">
        <v>10</v>
      </c>
      <c r="D36">
        <v>2010</v>
      </c>
      <c r="E36" t="s">
        <v>34</v>
      </c>
      <c r="F36" t="s">
        <v>36</v>
      </c>
      <c r="G36" t="s">
        <v>14</v>
      </c>
      <c r="H36">
        <v>1</v>
      </c>
    </row>
    <row r="37" spans="1:8" x14ac:dyDescent="0.25">
      <c r="A37" t="s">
        <v>31</v>
      </c>
      <c r="B37">
        <v>8</v>
      </c>
      <c r="C37" t="s">
        <v>10</v>
      </c>
      <c r="D37">
        <v>2010</v>
      </c>
      <c r="E37" t="s">
        <v>34</v>
      </c>
      <c r="F37" t="s">
        <v>36</v>
      </c>
      <c r="G37" t="s">
        <v>10</v>
      </c>
      <c r="H37">
        <v>9</v>
      </c>
    </row>
    <row r="38" spans="1:8" x14ac:dyDescent="0.25">
      <c r="A38" t="s">
        <v>32</v>
      </c>
      <c r="B38">
        <v>9</v>
      </c>
      <c r="C38" t="s">
        <v>35</v>
      </c>
      <c r="D38">
        <v>2010</v>
      </c>
      <c r="E38" t="s">
        <v>34</v>
      </c>
      <c r="F38" t="s">
        <v>36</v>
      </c>
      <c r="G38" t="s">
        <v>10</v>
      </c>
      <c r="H38">
        <v>26</v>
      </c>
    </row>
    <row r="39" spans="1:8" x14ac:dyDescent="0.25">
      <c r="A39" t="s">
        <v>32</v>
      </c>
      <c r="B39">
        <v>9</v>
      </c>
      <c r="C39" t="s">
        <v>35</v>
      </c>
      <c r="D39">
        <v>2010</v>
      </c>
      <c r="E39" t="s">
        <v>34</v>
      </c>
      <c r="F39" t="s">
        <v>36</v>
      </c>
      <c r="G39" t="s">
        <v>14</v>
      </c>
      <c r="H39">
        <v>1</v>
      </c>
    </row>
    <row r="40" spans="1:8" x14ac:dyDescent="0.25">
      <c r="A40" t="s">
        <v>33</v>
      </c>
      <c r="B40">
        <v>9</v>
      </c>
      <c r="C40" t="s">
        <v>37</v>
      </c>
      <c r="D40">
        <v>2010</v>
      </c>
      <c r="E40" t="s">
        <v>34</v>
      </c>
      <c r="F40" t="s">
        <v>36</v>
      </c>
      <c r="G40" t="s">
        <v>10</v>
      </c>
      <c r="H40">
        <v>29</v>
      </c>
    </row>
    <row r="41" spans="1:8" x14ac:dyDescent="0.25">
      <c r="A41" t="s">
        <v>33</v>
      </c>
      <c r="B41">
        <v>9</v>
      </c>
      <c r="C41" t="s">
        <v>37</v>
      </c>
      <c r="D41">
        <v>2010</v>
      </c>
      <c r="E41" t="s">
        <v>34</v>
      </c>
      <c r="F41" t="s">
        <v>36</v>
      </c>
      <c r="G41" t="s">
        <v>14</v>
      </c>
      <c r="H41">
        <v>0</v>
      </c>
    </row>
    <row r="42" spans="1:8" x14ac:dyDescent="0.25">
      <c r="A42" t="s">
        <v>38</v>
      </c>
      <c r="B42">
        <v>9</v>
      </c>
      <c r="C42" t="s">
        <v>10</v>
      </c>
      <c r="D42">
        <v>2010</v>
      </c>
      <c r="E42" t="s">
        <v>34</v>
      </c>
      <c r="F42" t="s">
        <v>36</v>
      </c>
      <c r="G42" t="s">
        <v>10</v>
      </c>
      <c r="H42">
        <v>7</v>
      </c>
    </row>
    <row r="43" spans="1:8" x14ac:dyDescent="0.25">
      <c r="A43" t="s">
        <v>38</v>
      </c>
      <c r="B43">
        <v>9</v>
      </c>
      <c r="C43" t="s">
        <v>10</v>
      </c>
      <c r="D43">
        <v>2010</v>
      </c>
      <c r="E43" t="s">
        <v>34</v>
      </c>
      <c r="F43" t="s">
        <v>36</v>
      </c>
      <c r="G43" t="s">
        <v>14</v>
      </c>
      <c r="H43">
        <v>0</v>
      </c>
    </row>
    <row r="44" spans="1:8" x14ac:dyDescent="0.25">
      <c r="A44" t="s">
        <v>13</v>
      </c>
      <c r="B44">
        <v>10</v>
      </c>
      <c r="C44" t="s">
        <v>35</v>
      </c>
      <c r="D44">
        <v>2010</v>
      </c>
      <c r="E44" t="s">
        <v>34</v>
      </c>
      <c r="F44" t="s">
        <v>36</v>
      </c>
      <c r="G44" t="s">
        <v>14</v>
      </c>
      <c r="H44">
        <v>5</v>
      </c>
    </row>
    <row r="45" spans="1:8" x14ac:dyDescent="0.25">
      <c r="A45" t="s">
        <v>13</v>
      </c>
      <c r="B45">
        <v>10</v>
      </c>
      <c r="C45" t="s">
        <v>35</v>
      </c>
      <c r="D45">
        <v>2010</v>
      </c>
      <c r="E45" t="s">
        <v>34</v>
      </c>
      <c r="F45" t="s">
        <v>36</v>
      </c>
      <c r="G45" t="s">
        <v>10</v>
      </c>
      <c r="H45">
        <v>45</v>
      </c>
    </row>
    <row r="46" spans="1:8" x14ac:dyDescent="0.25">
      <c r="A46" t="s">
        <v>15</v>
      </c>
      <c r="B46">
        <v>10</v>
      </c>
      <c r="C46" t="s">
        <v>37</v>
      </c>
      <c r="D46">
        <v>2010</v>
      </c>
      <c r="E46" t="s">
        <v>34</v>
      </c>
      <c r="F46" t="s">
        <v>36</v>
      </c>
      <c r="G46" t="s">
        <v>14</v>
      </c>
      <c r="H46">
        <v>3</v>
      </c>
    </row>
    <row r="47" spans="1:8" x14ac:dyDescent="0.25">
      <c r="A47" t="s">
        <v>15</v>
      </c>
      <c r="B47">
        <v>10</v>
      </c>
      <c r="C47" t="s">
        <v>37</v>
      </c>
      <c r="D47">
        <v>2010</v>
      </c>
      <c r="E47" t="s">
        <v>34</v>
      </c>
      <c r="F47" t="s">
        <v>36</v>
      </c>
      <c r="G47" t="s">
        <v>10</v>
      </c>
      <c r="H47">
        <v>49</v>
      </c>
    </row>
    <row r="48" spans="1:8" x14ac:dyDescent="0.25">
      <c r="A48" t="s">
        <v>16</v>
      </c>
      <c r="B48">
        <v>10</v>
      </c>
      <c r="C48" t="s">
        <v>10</v>
      </c>
      <c r="D48">
        <v>2010</v>
      </c>
      <c r="E48" t="s">
        <v>34</v>
      </c>
      <c r="F48" t="s">
        <v>36</v>
      </c>
      <c r="G48" t="s">
        <v>10</v>
      </c>
      <c r="H48">
        <v>44</v>
      </c>
    </row>
    <row r="49" spans="1:8" x14ac:dyDescent="0.25">
      <c r="A49" t="s">
        <v>16</v>
      </c>
      <c r="B49">
        <v>10</v>
      </c>
      <c r="C49" t="s">
        <v>10</v>
      </c>
      <c r="D49">
        <v>2010</v>
      </c>
      <c r="E49" t="s">
        <v>34</v>
      </c>
      <c r="F49" t="s">
        <v>36</v>
      </c>
      <c r="G49" t="s">
        <v>14</v>
      </c>
      <c r="H49">
        <v>1</v>
      </c>
    </row>
    <row r="50" spans="1:8" x14ac:dyDescent="0.25">
      <c r="A50" s="20"/>
      <c r="B50" s="20"/>
      <c r="C50" s="20"/>
      <c r="D50" s="20"/>
      <c r="E50" s="20"/>
      <c r="F50" s="20"/>
      <c r="G50" s="20"/>
      <c r="H50" s="20"/>
    </row>
    <row r="51" spans="1:8" ht="16.5" customHeight="1" x14ac:dyDescent="0.25"/>
  </sheetData>
  <pageMargins left="0.7" right="0.7" top="0.75" bottom="0.75" header="0.3" footer="0.3"/>
  <pageSetup orientation="portrait" horizontalDpi="1200" verticalDpi="12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workbookViewId="0">
      <selection activeCell="B4" sqref="B4"/>
    </sheetView>
  </sheetViews>
  <sheetFormatPr defaultRowHeight="15" x14ac:dyDescent="0.25"/>
  <cols>
    <col min="1" max="1" width="20" customWidth="1"/>
    <col min="2" max="2" width="19.140625" bestFit="1" customWidth="1"/>
    <col min="3" max="3" width="12.5703125" bestFit="1" customWidth="1"/>
    <col min="4" max="5" width="6.85546875" customWidth="1"/>
    <col min="6" max="7" width="11.140625" customWidth="1"/>
    <col min="8" max="8" width="11.140625" bestFit="1" customWidth="1"/>
  </cols>
  <sheetData>
    <row r="3" spans="1:6" x14ac:dyDescent="0.25">
      <c r="A3" s="5" t="s">
        <v>53</v>
      </c>
      <c r="B3" s="2"/>
      <c r="C3" s="2"/>
      <c r="D3" s="5" t="s">
        <v>6</v>
      </c>
      <c r="E3" s="2"/>
      <c r="F3" s="3"/>
    </row>
    <row r="4" spans="1:6" x14ac:dyDescent="0.25">
      <c r="A4" s="5" t="s">
        <v>1</v>
      </c>
      <c r="B4" s="5" t="s">
        <v>3</v>
      </c>
      <c r="C4" s="5" t="s">
        <v>2</v>
      </c>
      <c r="D4" s="1" t="s">
        <v>14</v>
      </c>
      <c r="E4" s="13" t="s">
        <v>10</v>
      </c>
      <c r="F4" s="9" t="s">
        <v>41</v>
      </c>
    </row>
    <row r="5" spans="1:6" x14ac:dyDescent="0.25">
      <c r="A5" s="1">
        <v>1</v>
      </c>
      <c r="B5" s="1">
        <v>2010</v>
      </c>
      <c r="C5" s="1" t="s">
        <v>35</v>
      </c>
      <c r="D5" s="14">
        <v>6</v>
      </c>
      <c r="E5" s="15">
        <v>26</v>
      </c>
      <c r="F5" s="10">
        <v>32</v>
      </c>
    </row>
    <row r="6" spans="1:6" x14ac:dyDescent="0.25">
      <c r="A6" s="4"/>
      <c r="B6" s="1" t="s">
        <v>56</v>
      </c>
      <c r="C6" s="2"/>
      <c r="D6" s="14">
        <v>6</v>
      </c>
      <c r="E6" s="15">
        <v>26</v>
      </c>
      <c r="F6" s="10">
        <v>32</v>
      </c>
    </row>
    <row r="7" spans="1:6" x14ac:dyDescent="0.25">
      <c r="A7" s="1" t="s">
        <v>42</v>
      </c>
      <c r="B7" s="2"/>
      <c r="C7" s="2"/>
      <c r="D7" s="14">
        <v>6</v>
      </c>
      <c r="E7" s="15">
        <v>26</v>
      </c>
      <c r="F7" s="10">
        <v>32</v>
      </c>
    </row>
    <row r="8" spans="1:6" x14ac:dyDescent="0.25">
      <c r="A8" s="1">
        <v>2</v>
      </c>
      <c r="B8" s="1">
        <v>2010</v>
      </c>
      <c r="C8" s="1" t="s">
        <v>35</v>
      </c>
      <c r="D8" s="14">
        <v>5</v>
      </c>
      <c r="E8" s="15">
        <v>40</v>
      </c>
      <c r="F8" s="10">
        <v>45</v>
      </c>
    </row>
    <row r="9" spans="1:6" x14ac:dyDescent="0.25">
      <c r="A9" s="4"/>
      <c r="B9" s="1" t="s">
        <v>56</v>
      </c>
      <c r="C9" s="2"/>
      <c r="D9" s="14">
        <v>5</v>
      </c>
      <c r="E9" s="15">
        <v>40</v>
      </c>
      <c r="F9" s="10">
        <v>45</v>
      </c>
    </row>
    <row r="10" spans="1:6" x14ac:dyDescent="0.25">
      <c r="A10" s="1" t="s">
        <v>43</v>
      </c>
      <c r="B10" s="2"/>
      <c r="C10" s="2"/>
      <c r="D10" s="14">
        <v>5</v>
      </c>
      <c r="E10" s="15">
        <v>40</v>
      </c>
      <c r="F10" s="10">
        <v>45</v>
      </c>
    </row>
    <row r="11" spans="1:6" x14ac:dyDescent="0.25">
      <c r="A11" s="1">
        <v>3</v>
      </c>
      <c r="B11" s="1">
        <v>2010</v>
      </c>
      <c r="C11" s="1" t="s">
        <v>35</v>
      </c>
      <c r="D11" s="14"/>
      <c r="E11" s="15">
        <v>30</v>
      </c>
      <c r="F11" s="10">
        <v>30</v>
      </c>
    </row>
    <row r="12" spans="1:6" x14ac:dyDescent="0.25">
      <c r="A12" s="4"/>
      <c r="B12" s="1" t="s">
        <v>56</v>
      </c>
      <c r="C12" s="2"/>
      <c r="D12" s="14"/>
      <c r="E12" s="15">
        <v>30</v>
      </c>
      <c r="F12" s="10">
        <v>30</v>
      </c>
    </row>
    <row r="13" spans="1:6" x14ac:dyDescent="0.25">
      <c r="A13" s="1" t="s">
        <v>44</v>
      </c>
      <c r="B13" s="2"/>
      <c r="C13" s="2"/>
      <c r="D13" s="14"/>
      <c r="E13" s="15">
        <v>30</v>
      </c>
      <c r="F13" s="10">
        <v>30</v>
      </c>
    </row>
    <row r="14" spans="1:6" x14ac:dyDescent="0.25">
      <c r="A14" s="1">
        <v>6</v>
      </c>
      <c r="B14" s="1">
        <v>2010</v>
      </c>
      <c r="C14" s="1" t="s">
        <v>35</v>
      </c>
      <c r="D14" s="14">
        <v>3</v>
      </c>
      <c r="E14" s="15">
        <v>11</v>
      </c>
      <c r="F14" s="10">
        <v>14</v>
      </c>
    </row>
    <row r="15" spans="1:6" x14ac:dyDescent="0.25">
      <c r="A15" s="4"/>
      <c r="B15" s="1" t="s">
        <v>56</v>
      </c>
      <c r="C15" s="2"/>
      <c r="D15" s="14">
        <v>3</v>
      </c>
      <c r="E15" s="15">
        <v>11</v>
      </c>
      <c r="F15" s="10">
        <v>14</v>
      </c>
    </row>
    <row r="16" spans="1:6" x14ac:dyDescent="0.25">
      <c r="A16" s="1" t="s">
        <v>45</v>
      </c>
      <c r="B16" s="2"/>
      <c r="C16" s="2"/>
      <c r="D16" s="14">
        <v>3</v>
      </c>
      <c r="E16" s="15">
        <v>11</v>
      </c>
      <c r="F16" s="10">
        <v>14</v>
      </c>
    </row>
    <row r="17" spans="1:6" x14ac:dyDescent="0.25">
      <c r="A17" s="1">
        <v>7</v>
      </c>
      <c r="B17" s="1">
        <v>2010</v>
      </c>
      <c r="C17" s="1" t="s">
        <v>35</v>
      </c>
      <c r="D17" s="14"/>
      <c r="E17" s="15">
        <v>14</v>
      </c>
      <c r="F17" s="10">
        <v>14</v>
      </c>
    </row>
    <row r="18" spans="1:6" x14ac:dyDescent="0.25">
      <c r="A18" s="4"/>
      <c r="B18" s="1" t="s">
        <v>56</v>
      </c>
      <c r="C18" s="2"/>
      <c r="D18" s="14"/>
      <c r="E18" s="15">
        <v>14</v>
      </c>
      <c r="F18" s="10">
        <v>14</v>
      </c>
    </row>
    <row r="19" spans="1:6" x14ac:dyDescent="0.25">
      <c r="A19" s="1" t="s">
        <v>46</v>
      </c>
      <c r="B19" s="2"/>
      <c r="C19" s="2"/>
      <c r="D19" s="14"/>
      <c r="E19" s="15">
        <v>14</v>
      </c>
      <c r="F19" s="10">
        <v>14</v>
      </c>
    </row>
    <row r="20" spans="1:6" x14ac:dyDescent="0.25">
      <c r="A20" s="1">
        <v>8</v>
      </c>
      <c r="B20" s="1">
        <v>2010</v>
      </c>
      <c r="C20" s="1" t="s">
        <v>35</v>
      </c>
      <c r="D20" s="14">
        <v>2</v>
      </c>
      <c r="E20" s="15">
        <v>23</v>
      </c>
      <c r="F20" s="10">
        <v>25</v>
      </c>
    </row>
    <row r="21" spans="1:6" x14ac:dyDescent="0.25">
      <c r="A21" s="4"/>
      <c r="B21" s="1" t="s">
        <v>56</v>
      </c>
      <c r="C21" s="2"/>
      <c r="D21" s="14">
        <v>2</v>
      </c>
      <c r="E21" s="15">
        <v>23</v>
      </c>
      <c r="F21" s="10">
        <v>25</v>
      </c>
    </row>
    <row r="22" spans="1:6" x14ac:dyDescent="0.25">
      <c r="A22" s="1" t="s">
        <v>47</v>
      </c>
      <c r="B22" s="2"/>
      <c r="C22" s="2"/>
      <c r="D22" s="14">
        <v>2</v>
      </c>
      <c r="E22" s="15">
        <v>23</v>
      </c>
      <c r="F22" s="10">
        <v>25</v>
      </c>
    </row>
    <row r="23" spans="1:6" x14ac:dyDescent="0.25">
      <c r="A23" s="1">
        <v>9</v>
      </c>
      <c r="B23" s="1">
        <v>2010</v>
      </c>
      <c r="C23" s="1" t="s">
        <v>35</v>
      </c>
      <c r="D23" s="14">
        <v>1</v>
      </c>
      <c r="E23" s="15">
        <v>26</v>
      </c>
      <c r="F23" s="10">
        <v>27</v>
      </c>
    </row>
    <row r="24" spans="1:6" x14ac:dyDescent="0.25">
      <c r="A24" s="4"/>
      <c r="B24" s="1" t="s">
        <v>56</v>
      </c>
      <c r="C24" s="2"/>
      <c r="D24" s="14">
        <v>1</v>
      </c>
      <c r="E24" s="15">
        <v>26</v>
      </c>
      <c r="F24" s="10">
        <v>27</v>
      </c>
    </row>
    <row r="25" spans="1:6" x14ac:dyDescent="0.25">
      <c r="A25" s="1" t="s">
        <v>48</v>
      </c>
      <c r="B25" s="2"/>
      <c r="C25" s="2"/>
      <c r="D25" s="14">
        <v>1</v>
      </c>
      <c r="E25" s="15">
        <v>26</v>
      </c>
      <c r="F25" s="10">
        <v>27</v>
      </c>
    </row>
    <row r="26" spans="1:6" x14ac:dyDescent="0.25">
      <c r="A26" s="1">
        <v>10</v>
      </c>
      <c r="B26" s="1">
        <v>2010</v>
      </c>
      <c r="C26" s="1" t="s">
        <v>35</v>
      </c>
      <c r="D26" s="14">
        <v>5</v>
      </c>
      <c r="E26" s="15">
        <v>45</v>
      </c>
      <c r="F26" s="10">
        <v>50</v>
      </c>
    </row>
    <row r="27" spans="1:6" x14ac:dyDescent="0.25">
      <c r="A27" s="4"/>
      <c r="B27" s="1" t="s">
        <v>56</v>
      </c>
      <c r="C27" s="2"/>
      <c r="D27" s="14">
        <v>5</v>
      </c>
      <c r="E27" s="15">
        <v>45</v>
      </c>
      <c r="F27" s="10">
        <v>50</v>
      </c>
    </row>
    <row r="28" spans="1:6" x14ac:dyDescent="0.25">
      <c r="A28" s="1" t="s">
        <v>49</v>
      </c>
      <c r="B28" s="2"/>
      <c r="C28" s="2"/>
      <c r="D28" s="14">
        <v>5</v>
      </c>
      <c r="E28" s="15">
        <v>45</v>
      </c>
      <c r="F28" s="10">
        <v>50</v>
      </c>
    </row>
    <row r="29" spans="1:6" x14ac:dyDescent="0.25">
      <c r="A29" s="7" t="s">
        <v>41</v>
      </c>
      <c r="B29" s="8"/>
      <c r="C29" s="8"/>
      <c r="D29" s="18">
        <v>22</v>
      </c>
      <c r="E29" s="19">
        <v>215</v>
      </c>
      <c r="F29" s="12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workbookViewId="0">
      <selection activeCell="H3" sqref="H3"/>
    </sheetView>
  </sheetViews>
  <sheetFormatPr defaultRowHeight="15" x14ac:dyDescent="0.25"/>
  <cols>
    <col min="1" max="1" width="13.42578125" customWidth="1"/>
    <col min="2" max="2" width="17.42578125" customWidth="1"/>
    <col min="3" max="3" width="14.140625" customWidth="1"/>
    <col min="6" max="6" width="13.85546875" customWidth="1"/>
  </cols>
  <sheetData>
    <row r="1" spans="1:8" x14ac:dyDescent="0.25">
      <c r="A1" s="1" t="s">
        <v>53</v>
      </c>
      <c r="B1" s="2"/>
      <c r="C1" s="2"/>
      <c r="D1" s="1" t="s">
        <v>6</v>
      </c>
      <c r="E1" s="2"/>
      <c r="F1" s="3"/>
    </row>
    <row r="2" spans="1:8" x14ac:dyDescent="0.25">
      <c r="A2" s="1" t="s">
        <v>1</v>
      </c>
      <c r="B2" s="1" t="s">
        <v>3</v>
      </c>
      <c r="C2" s="1" t="s">
        <v>2</v>
      </c>
      <c r="D2" s="1" t="s">
        <v>14</v>
      </c>
      <c r="E2" s="13" t="s">
        <v>10</v>
      </c>
      <c r="F2" s="9" t="s">
        <v>41</v>
      </c>
    </row>
    <row r="3" spans="1:8" x14ac:dyDescent="0.25">
      <c r="A3" s="1">
        <v>1</v>
      </c>
      <c r="B3" s="1">
        <v>2010</v>
      </c>
      <c r="C3" s="1" t="s">
        <v>35</v>
      </c>
      <c r="D3" s="14">
        <v>6</v>
      </c>
      <c r="E3" s="15">
        <v>26</v>
      </c>
      <c r="F3" s="10">
        <v>32</v>
      </c>
      <c r="H3">
        <f>STDEV(D7,D12,D17,D22,D27,D32,D37,D42)</f>
        <v>12.03368288636209</v>
      </c>
    </row>
    <row r="4" spans="1:8" x14ac:dyDescent="0.25">
      <c r="A4" s="4"/>
      <c r="B4" s="4"/>
      <c r="C4" s="6" t="s">
        <v>37</v>
      </c>
      <c r="D4" s="16">
        <v>19</v>
      </c>
      <c r="E4" s="17">
        <v>10</v>
      </c>
      <c r="F4" s="11">
        <v>29</v>
      </c>
    </row>
    <row r="5" spans="1:8" x14ac:dyDescent="0.25">
      <c r="A5" s="4"/>
      <c r="B5" s="4"/>
      <c r="C5" s="6" t="s">
        <v>10</v>
      </c>
      <c r="D5" s="16">
        <v>10</v>
      </c>
      <c r="E5" s="17">
        <v>15</v>
      </c>
      <c r="F5" s="11">
        <v>25</v>
      </c>
    </row>
    <row r="6" spans="1:8" x14ac:dyDescent="0.25">
      <c r="A6" s="4"/>
      <c r="B6" s="1" t="s">
        <v>56</v>
      </c>
      <c r="C6" s="2"/>
      <c r="D6" s="14">
        <v>35</v>
      </c>
      <c r="E6" s="15">
        <v>51</v>
      </c>
      <c r="F6" s="10">
        <v>86</v>
      </c>
    </row>
    <row r="7" spans="1:8" x14ac:dyDescent="0.25">
      <c r="A7" s="1" t="s">
        <v>42</v>
      </c>
      <c r="B7" s="2"/>
      <c r="C7" s="2"/>
      <c r="D7" s="14">
        <v>35</v>
      </c>
      <c r="E7" s="15">
        <v>51</v>
      </c>
      <c r="F7" s="10">
        <v>86</v>
      </c>
    </row>
    <row r="8" spans="1:8" x14ac:dyDescent="0.25">
      <c r="A8" s="1">
        <v>2</v>
      </c>
      <c r="B8" s="1">
        <v>2010</v>
      </c>
      <c r="C8" s="1" t="s">
        <v>35</v>
      </c>
      <c r="D8" s="14">
        <v>5</v>
      </c>
      <c r="E8" s="15">
        <v>40</v>
      </c>
      <c r="F8" s="10">
        <v>45</v>
      </c>
    </row>
    <row r="9" spans="1:8" x14ac:dyDescent="0.25">
      <c r="A9" s="4"/>
      <c r="B9" s="4"/>
      <c r="C9" s="6" t="s">
        <v>37</v>
      </c>
      <c r="D9" s="16">
        <v>8</v>
      </c>
      <c r="E9" s="17">
        <v>28</v>
      </c>
      <c r="F9" s="11">
        <v>36</v>
      </c>
    </row>
    <row r="10" spans="1:8" x14ac:dyDescent="0.25">
      <c r="A10" s="4"/>
      <c r="B10" s="4"/>
      <c r="C10" s="6" t="s">
        <v>10</v>
      </c>
      <c r="D10" s="16">
        <v>4</v>
      </c>
      <c r="E10" s="17">
        <v>37</v>
      </c>
      <c r="F10" s="11">
        <v>41</v>
      </c>
    </row>
    <row r="11" spans="1:8" x14ac:dyDescent="0.25">
      <c r="A11" s="4"/>
      <c r="B11" s="1" t="s">
        <v>56</v>
      </c>
      <c r="C11" s="2"/>
      <c r="D11" s="14">
        <v>17</v>
      </c>
      <c r="E11" s="15">
        <v>105</v>
      </c>
      <c r="F11" s="10">
        <v>122</v>
      </c>
    </row>
    <row r="12" spans="1:8" x14ac:dyDescent="0.25">
      <c r="A12" s="1" t="s">
        <v>43</v>
      </c>
      <c r="B12" s="2"/>
      <c r="C12" s="2"/>
      <c r="D12" s="14">
        <v>17</v>
      </c>
      <c r="E12" s="15">
        <v>105</v>
      </c>
      <c r="F12" s="10">
        <v>122</v>
      </c>
    </row>
    <row r="13" spans="1:8" x14ac:dyDescent="0.25">
      <c r="A13" s="1">
        <v>3</v>
      </c>
      <c r="B13" s="1">
        <v>2010</v>
      </c>
      <c r="C13" s="1" t="s">
        <v>35</v>
      </c>
      <c r="D13" s="14"/>
      <c r="E13" s="15">
        <v>30</v>
      </c>
      <c r="F13" s="10">
        <v>30</v>
      </c>
    </row>
    <row r="14" spans="1:8" x14ac:dyDescent="0.25">
      <c r="A14" s="4"/>
      <c r="B14" s="4"/>
      <c r="C14" s="6" t="s">
        <v>37</v>
      </c>
      <c r="D14" s="16"/>
      <c r="E14" s="17">
        <v>11</v>
      </c>
      <c r="F14" s="11">
        <v>11</v>
      </c>
    </row>
    <row r="15" spans="1:8" x14ac:dyDescent="0.25">
      <c r="A15" s="4"/>
      <c r="B15" s="4"/>
      <c r="C15" s="6" t="s">
        <v>10</v>
      </c>
      <c r="D15" s="16">
        <v>1</v>
      </c>
      <c r="E15" s="17">
        <v>22</v>
      </c>
      <c r="F15" s="11">
        <v>23</v>
      </c>
    </row>
    <row r="16" spans="1:8" x14ac:dyDescent="0.25">
      <c r="A16" s="4"/>
      <c r="B16" s="1" t="s">
        <v>56</v>
      </c>
      <c r="C16" s="2"/>
      <c r="D16" s="14">
        <v>1</v>
      </c>
      <c r="E16" s="15">
        <v>63</v>
      </c>
      <c r="F16" s="10">
        <v>64</v>
      </c>
    </row>
    <row r="17" spans="1:6" x14ac:dyDescent="0.25">
      <c r="A17" s="1" t="s">
        <v>44</v>
      </c>
      <c r="B17" s="2"/>
      <c r="C17" s="2"/>
      <c r="D17" s="14">
        <v>1</v>
      </c>
      <c r="E17" s="15">
        <v>63</v>
      </c>
      <c r="F17" s="10">
        <v>64</v>
      </c>
    </row>
    <row r="18" spans="1:6" x14ac:dyDescent="0.25">
      <c r="A18" s="1">
        <v>6</v>
      </c>
      <c r="B18" s="1">
        <v>2010</v>
      </c>
      <c r="C18" s="1" t="s">
        <v>35</v>
      </c>
      <c r="D18" s="14">
        <v>3</v>
      </c>
      <c r="E18" s="15">
        <v>11</v>
      </c>
      <c r="F18" s="10">
        <v>14</v>
      </c>
    </row>
    <row r="19" spans="1:6" x14ac:dyDescent="0.25">
      <c r="A19" s="4"/>
      <c r="B19" s="4"/>
      <c r="C19" s="6" t="s">
        <v>37</v>
      </c>
      <c r="D19" s="16">
        <v>3</v>
      </c>
      <c r="E19" s="17">
        <v>14</v>
      </c>
      <c r="F19" s="11">
        <v>17</v>
      </c>
    </row>
    <row r="20" spans="1:6" x14ac:dyDescent="0.25">
      <c r="A20" s="4"/>
      <c r="B20" s="4"/>
      <c r="C20" s="6" t="s">
        <v>10</v>
      </c>
      <c r="D20" s="16">
        <v>3</v>
      </c>
      <c r="E20" s="17">
        <v>34</v>
      </c>
      <c r="F20" s="11">
        <v>37</v>
      </c>
    </row>
    <row r="21" spans="1:6" x14ac:dyDescent="0.25">
      <c r="A21" s="4"/>
      <c r="B21" s="1" t="s">
        <v>56</v>
      </c>
      <c r="C21" s="2"/>
      <c r="D21" s="14">
        <v>9</v>
      </c>
      <c r="E21" s="15">
        <v>59</v>
      </c>
      <c r="F21" s="10">
        <v>68</v>
      </c>
    </row>
    <row r="22" spans="1:6" x14ac:dyDescent="0.25">
      <c r="A22" s="1" t="s">
        <v>45</v>
      </c>
      <c r="B22" s="2"/>
      <c r="C22" s="2"/>
      <c r="D22" s="14">
        <v>9</v>
      </c>
      <c r="E22" s="15">
        <v>59</v>
      </c>
      <c r="F22" s="10">
        <v>68</v>
      </c>
    </row>
    <row r="23" spans="1:6" x14ac:dyDescent="0.25">
      <c r="A23" s="1">
        <v>7</v>
      </c>
      <c r="B23" s="1">
        <v>2010</v>
      </c>
      <c r="C23" s="1" t="s">
        <v>35</v>
      </c>
      <c r="D23" s="14"/>
      <c r="E23" s="15">
        <v>14</v>
      </c>
      <c r="F23" s="10">
        <v>14</v>
      </c>
    </row>
    <row r="24" spans="1:6" x14ac:dyDescent="0.25">
      <c r="A24" s="4"/>
      <c r="B24" s="4"/>
      <c r="C24" s="6" t="s">
        <v>37</v>
      </c>
      <c r="D24" s="16"/>
      <c r="E24" s="17">
        <v>17</v>
      </c>
      <c r="F24" s="11">
        <v>17</v>
      </c>
    </row>
    <row r="25" spans="1:6" x14ac:dyDescent="0.25">
      <c r="A25" s="4"/>
      <c r="B25" s="4"/>
      <c r="C25" s="6" t="s">
        <v>10</v>
      </c>
      <c r="D25" s="16"/>
      <c r="E25" s="17">
        <v>37</v>
      </c>
      <c r="F25" s="11">
        <v>37</v>
      </c>
    </row>
    <row r="26" spans="1:6" x14ac:dyDescent="0.25">
      <c r="A26" s="4"/>
      <c r="B26" s="1" t="s">
        <v>56</v>
      </c>
      <c r="C26" s="2"/>
      <c r="D26" s="14"/>
      <c r="E26" s="15">
        <v>68</v>
      </c>
      <c r="F26" s="10">
        <v>68</v>
      </c>
    </row>
    <row r="27" spans="1:6" x14ac:dyDescent="0.25">
      <c r="A27" s="1" t="s">
        <v>46</v>
      </c>
      <c r="B27" s="2"/>
      <c r="C27" s="2"/>
      <c r="D27" s="14"/>
      <c r="E27" s="15">
        <v>68</v>
      </c>
      <c r="F27" s="10">
        <v>68</v>
      </c>
    </row>
    <row r="28" spans="1:6" x14ac:dyDescent="0.25">
      <c r="A28" s="1">
        <v>8</v>
      </c>
      <c r="B28" s="1">
        <v>2010</v>
      </c>
      <c r="C28" s="1" t="s">
        <v>35</v>
      </c>
      <c r="D28" s="14">
        <v>2</v>
      </c>
      <c r="E28" s="15">
        <v>23</v>
      </c>
      <c r="F28" s="10">
        <v>25</v>
      </c>
    </row>
    <row r="29" spans="1:6" x14ac:dyDescent="0.25">
      <c r="A29" s="4"/>
      <c r="B29" s="4"/>
      <c r="C29" s="6" t="s">
        <v>37</v>
      </c>
      <c r="D29" s="16">
        <v>1</v>
      </c>
      <c r="E29" s="17">
        <v>16</v>
      </c>
      <c r="F29" s="11">
        <v>17</v>
      </c>
    </row>
    <row r="30" spans="1:6" x14ac:dyDescent="0.25">
      <c r="A30" s="4"/>
      <c r="B30" s="4"/>
      <c r="C30" s="6" t="s">
        <v>10</v>
      </c>
      <c r="D30" s="16">
        <v>1</v>
      </c>
      <c r="E30" s="17">
        <v>9</v>
      </c>
      <c r="F30" s="11">
        <v>10</v>
      </c>
    </row>
    <row r="31" spans="1:6" x14ac:dyDescent="0.25">
      <c r="A31" s="4"/>
      <c r="B31" s="1" t="s">
        <v>56</v>
      </c>
      <c r="C31" s="2"/>
      <c r="D31" s="14">
        <v>4</v>
      </c>
      <c r="E31" s="15">
        <v>48</v>
      </c>
      <c r="F31" s="10">
        <v>52</v>
      </c>
    </row>
    <row r="32" spans="1:6" x14ac:dyDescent="0.25">
      <c r="A32" s="1" t="s">
        <v>47</v>
      </c>
      <c r="B32" s="2"/>
      <c r="C32" s="2"/>
      <c r="D32" s="14">
        <v>4</v>
      </c>
      <c r="E32" s="15">
        <v>48</v>
      </c>
      <c r="F32" s="10">
        <v>52</v>
      </c>
    </row>
    <row r="33" spans="1:6" x14ac:dyDescent="0.25">
      <c r="A33" s="1">
        <v>9</v>
      </c>
      <c r="B33" s="1">
        <v>2010</v>
      </c>
      <c r="C33" s="1" t="s">
        <v>35</v>
      </c>
      <c r="D33" s="14">
        <v>1</v>
      </c>
      <c r="E33" s="15">
        <v>26</v>
      </c>
      <c r="F33" s="10">
        <v>27</v>
      </c>
    </row>
    <row r="34" spans="1:6" x14ac:dyDescent="0.25">
      <c r="A34" s="4"/>
      <c r="B34" s="4"/>
      <c r="C34" s="6" t="s">
        <v>37</v>
      </c>
      <c r="D34" s="16"/>
      <c r="E34" s="17">
        <v>29</v>
      </c>
      <c r="F34" s="11">
        <v>29</v>
      </c>
    </row>
    <row r="35" spans="1:6" x14ac:dyDescent="0.25">
      <c r="A35" s="4"/>
      <c r="B35" s="4"/>
      <c r="C35" s="6" t="s">
        <v>10</v>
      </c>
      <c r="D35" s="16"/>
      <c r="E35" s="17">
        <v>7</v>
      </c>
      <c r="F35" s="11">
        <v>7</v>
      </c>
    </row>
    <row r="36" spans="1:6" x14ac:dyDescent="0.25">
      <c r="A36" s="4"/>
      <c r="B36" s="1" t="s">
        <v>56</v>
      </c>
      <c r="C36" s="2"/>
      <c r="D36" s="14">
        <v>1</v>
      </c>
      <c r="E36" s="15">
        <v>62</v>
      </c>
      <c r="F36" s="10">
        <v>63</v>
      </c>
    </row>
    <row r="37" spans="1:6" x14ac:dyDescent="0.25">
      <c r="A37" s="1" t="s">
        <v>48</v>
      </c>
      <c r="B37" s="2"/>
      <c r="C37" s="2"/>
      <c r="D37" s="14">
        <v>1</v>
      </c>
      <c r="E37" s="15">
        <v>62</v>
      </c>
      <c r="F37" s="10">
        <v>63</v>
      </c>
    </row>
    <row r="38" spans="1:6" x14ac:dyDescent="0.25">
      <c r="A38" s="1">
        <v>10</v>
      </c>
      <c r="B38" s="1">
        <v>2010</v>
      </c>
      <c r="C38" s="1" t="s">
        <v>35</v>
      </c>
      <c r="D38" s="14">
        <v>5</v>
      </c>
      <c r="E38" s="15">
        <v>45</v>
      </c>
      <c r="F38" s="10">
        <v>50</v>
      </c>
    </row>
    <row r="39" spans="1:6" x14ac:dyDescent="0.25">
      <c r="A39" s="4"/>
      <c r="B39" s="4"/>
      <c r="C39" s="6" t="s">
        <v>37</v>
      </c>
      <c r="D39" s="16">
        <v>3</v>
      </c>
      <c r="E39" s="17">
        <v>49</v>
      </c>
      <c r="F39" s="11">
        <v>52</v>
      </c>
    </row>
    <row r="40" spans="1:6" x14ac:dyDescent="0.25">
      <c r="A40" s="4"/>
      <c r="B40" s="4"/>
      <c r="C40" s="6" t="s">
        <v>10</v>
      </c>
      <c r="D40" s="16">
        <v>1</v>
      </c>
      <c r="E40" s="17">
        <v>44</v>
      </c>
      <c r="F40" s="11">
        <v>45</v>
      </c>
    </row>
    <row r="41" spans="1:6" x14ac:dyDescent="0.25">
      <c r="A41" s="4"/>
      <c r="B41" s="1" t="s">
        <v>56</v>
      </c>
      <c r="C41" s="2"/>
      <c r="D41" s="14">
        <v>9</v>
      </c>
      <c r="E41" s="15">
        <v>138</v>
      </c>
      <c r="F41" s="10">
        <v>147</v>
      </c>
    </row>
    <row r="42" spans="1:6" x14ac:dyDescent="0.25">
      <c r="A42" s="1" t="s">
        <v>49</v>
      </c>
      <c r="B42" s="2"/>
      <c r="C42" s="2"/>
      <c r="D42" s="14">
        <v>9</v>
      </c>
      <c r="E42" s="15">
        <v>138</v>
      </c>
      <c r="F42" s="10">
        <v>147</v>
      </c>
    </row>
    <row r="43" spans="1:6" x14ac:dyDescent="0.25">
      <c r="A43" s="7" t="s">
        <v>41</v>
      </c>
      <c r="B43" s="8"/>
      <c r="C43" s="8"/>
      <c r="D43" s="18">
        <v>76</v>
      </c>
      <c r="E43" s="19">
        <v>594</v>
      </c>
      <c r="F43" s="12">
        <v>670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" workbookViewId="0">
      <selection sqref="A1:H49"/>
    </sheetView>
  </sheetViews>
  <sheetFormatPr defaultRowHeight="15" x14ac:dyDescent="0.25"/>
  <cols>
    <col min="1" max="1" width="18" customWidth="1"/>
    <col min="2" max="2" width="14.42578125" customWidth="1"/>
    <col min="3" max="3" width="12.42578125" customWidth="1"/>
    <col min="4" max="4" width="19" customWidth="1"/>
    <col min="5" max="5" width="16.855468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35</v>
      </c>
      <c r="D2">
        <v>2011</v>
      </c>
      <c r="E2" t="s">
        <v>34</v>
      </c>
      <c r="F2" t="s">
        <v>36</v>
      </c>
      <c r="G2" t="s">
        <v>14</v>
      </c>
      <c r="H2">
        <v>9</v>
      </c>
    </row>
    <row r="3" spans="1:8" x14ac:dyDescent="0.25">
      <c r="A3" t="s">
        <v>8</v>
      </c>
      <c r="B3">
        <v>1</v>
      </c>
      <c r="C3" t="s">
        <v>35</v>
      </c>
      <c r="D3">
        <v>2011</v>
      </c>
      <c r="E3" t="s">
        <v>34</v>
      </c>
      <c r="F3" t="s">
        <v>36</v>
      </c>
      <c r="G3" t="s">
        <v>10</v>
      </c>
      <c r="H3">
        <v>35</v>
      </c>
    </row>
    <row r="4" spans="1:8" x14ac:dyDescent="0.25">
      <c r="A4" t="s">
        <v>11</v>
      </c>
      <c r="B4">
        <v>1</v>
      </c>
      <c r="C4" t="s">
        <v>37</v>
      </c>
      <c r="D4">
        <v>2011</v>
      </c>
      <c r="E4" t="s">
        <v>34</v>
      </c>
      <c r="F4" t="s">
        <v>36</v>
      </c>
      <c r="G4" t="s">
        <v>14</v>
      </c>
      <c r="H4">
        <v>13</v>
      </c>
    </row>
    <row r="5" spans="1:8" x14ac:dyDescent="0.25">
      <c r="A5" t="s">
        <v>11</v>
      </c>
      <c r="B5">
        <v>1</v>
      </c>
      <c r="C5" t="s">
        <v>37</v>
      </c>
      <c r="D5">
        <v>2011</v>
      </c>
      <c r="E5" t="s">
        <v>34</v>
      </c>
      <c r="F5" t="s">
        <v>36</v>
      </c>
      <c r="G5" t="s">
        <v>10</v>
      </c>
      <c r="H5">
        <v>29</v>
      </c>
    </row>
    <row r="6" spans="1:8" x14ac:dyDescent="0.25">
      <c r="A6" t="s">
        <v>12</v>
      </c>
      <c r="B6">
        <v>1</v>
      </c>
      <c r="C6" t="s">
        <v>10</v>
      </c>
      <c r="D6">
        <v>2011</v>
      </c>
      <c r="E6" t="s">
        <v>34</v>
      </c>
      <c r="F6" t="s">
        <v>36</v>
      </c>
      <c r="G6" t="s">
        <v>14</v>
      </c>
      <c r="H6">
        <v>53</v>
      </c>
    </row>
    <row r="7" spans="1:8" x14ac:dyDescent="0.25">
      <c r="A7" t="s">
        <v>12</v>
      </c>
      <c r="B7">
        <v>1</v>
      </c>
      <c r="C7" t="s">
        <v>10</v>
      </c>
      <c r="D7">
        <v>2011</v>
      </c>
      <c r="E7" t="s">
        <v>34</v>
      </c>
      <c r="F7" t="s">
        <v>36</v>
      </c>
      <c r="G7" t="s">
        <v>10</v>
      </c>
      <c r="H7">
        <v>16</v>
      </c>
    </row>
    <row r="8" spans="1:8" x14ac:dyDescent="0.25">
      <c r="A8" t="s">
        <v>17</v>
      </c>
      <c r="B8">
        <v>2</v>
      </c>
      <c r="C8" t="s">
        <v>35</v>
      </c>
      <c r="D8">
        <v>2011</v>
      </c>
      <c r="E8" t="s">
        <v>34</v>
      </c>
      <c r="F8" t="s">
        <v>36</v>
      </c>
      <c r="G8" t="s">
        <v>14</v>
      </c>
      <c r="H8">
        <v>19</v>
      </c>
    </row>
    <row r="9" spans="1:8" x14ac:dyDescent="0.25">
      <c r="A9" t="s">
        <v>17</v>
      </c>
      <c r="B9">
        <v>2</v>
      </c>
      <c r="C9" t="s">
        <v>35</v>
      </c>
      <c r="D9">
        <v>2011</v>
      </c>
      <c r="E9" t="s">
        <v>34</v>
      </c>
      <c r="F9" t="s">
        <v>36</v>
      </c>
      <c r="G9" t="s">
        <v>10</v>
      </c>
      <c r="H9">
        <v>37</v>
      </c>
    </row>
    <row r="10" spans="1:8" x14ac:dyDescent="0.25">
      <c r="A10" t="s">
        <v>18</v>
      </c>
      <c r="B10">
        <v>2</v>
      </c>
      <c r="C10" t="s">
        <v>37</v>
      </c>
      <c r="D10">
        <v>2011</v>
      </c>
      <c r="E10" t="s">
        <v>34</v>
      </c>
      <c r="F10" t="s">
        <v>36</v>
      </c>
      <c r="G10" t="s">
        <v>14</v>
      </c>
      <c r="H10">
        <v>22</v>
      </c>
    </row>
    <row r="11" spans="1:8" x14ac:dyDescent="0.25">
      <c r="A11" t="s">
        <v>18</v>
      </c>
      <c r="B11">
        <v>2</v>
      </c>
      <c r="C11" t="s">
        <v>37</v>
      </c>
      <c r="D11">
        <v>2011</v>
      </c>
      <c r="E11" t="s">
        <v>34</v>
      </c>
      <c r="F11" t="s">
        <v>36</v>
      </c>
      <c r="G11" t="s">
        <v>10</v>
      </c>
      <c r="H11">
        <v>35</v>
      </c>
    </row>
    <row r="12" spans="1:8" x14ac:dyDescent="0.25">
      <c r="A12" t="s">
        <v>19</v>
      </c>
      <c r="B12">
        <v>2</v>
      </c>
      <c r="C12" t="s">
        <v>10</v>
      </c>
      <c r="D12">
        <v>2011</v>
      </c>
      <c r="E12" t="s">
        <v>34</v>
      </c>
      <c r="F12" t="s">
        <v>36</v>
      </c>
      <c r="G12" t="s">
        <v>14</v>
      </c>
      <c r="H12">
        <v>53</v>
      </c>
    </row>
    <row r="13" spans="1:8" x14ac:dyDescent="0.25">
      <c r="A13" t="s">
        <v>19</v>
      </c>
      <c r="B13">
        <v>2</v>
      </c>
      <c r="C13" t="s">
        <v>10</v>
      </c>
      <c r="D13">
        <v>2011</v>
      </c>
      <c r="E13" t="s">
        <v>34</v>
      </c>
      <c r="F13" t="s">
        <v>36</v>
      </c>
      <c r="G13" t="s">
        <v>10</v>
      </c>
      <c r="H13">
        <v>28</v>
      </c>
    </row>
    <row r="14" spans="1:8" x14ac:dyDescent="0.25">
      <c r="A14" t="s">
        <v>21</v>
      </c>
      <c r="B14">
        <v>3</v>
      </c>
      <c r="C14" t="s">
        <v>37</v>
      </c>
      <c r="D14">
        <v>2011</v>
      </c>
      <c r="E14" t="s">
        <v>34</v>
      </c>
      <c r="F14" t="s">
        <v>36</v>
      </c>
      <c r="G14" t="s">
        <v>14</v>
      </c>
      <c r="H14">
        <v>0</v>
      </c>
    </row>
    <row r="15" spans="1:8" x14ac:dyDescent="0.25">
      <c r="A15" t="s">
        <v>20</v>
      </c>
      <c r="B15">
        <v>3</v>
      </c>
      <c r="C15" t="s">
        <v>35</v>
      </c>
      <c r="D15">
        <v>2011</v>
      </c>
      <c r="E15" t="s">
        <v>34</v>
      </c>
      <c r="F15" t="s">
        <v>36</v>
      </c>
      <c r="G15" t="s">
        <v>14</v>
      </c>
      <c r="H15">
        <v>11</v>
      </c>
    </row>
    <row r="16" spans="1:8" x14ac:dyDescent="0.25">
      <c r="A16" t="s">
        <v>20</v>
      </c>
      <c r="B16">
        <v>3</v>
      </c>
      <c r="C16" t="s">
        <v>35</v>
      </c>
      <c r="D16">
        <v>2011</v>
      </c>
      <c r="E16" t="s">
        <v>34</v>
      </c>
      <c r="F16" t="s">
        <v>36</v>
      </c>
      <c r="G16" t="s">
        <v>10</v>
      </c>
      <c r="H16">
        <v>33</v>
      </c>
    </row>
    <row r="17" spans="1:8" x14ac:dyDescent="0.25">
      <c r="A17" t="s">
        <v>21</v>
      </c>
      <c r="B17">
        <v>3</v>
      </c>
      <c r="C17" t="s">
        <v>37</v>
      </c>
      <c r="D17">
        <v>2011</v>
      </c>
      <c r="E17" t="s">
        <v>34</v>
      </c>
      <c r="F17" t="s">
        <v>36</v>
      </c>
      <c r="G17" t="s">
        <v>10</v>
      </c>
      <c r="H17">
        <v>19</v>
      </c>
    </row>
    <row r="18" spans="1:8" x14ac:dyDescent="0.25">
      <c r="A18" t="s">
        <v>22</v>
      </c>
      <c r="B18">
        <v>3</v>
      </c>
      <c r="C18" t="s">
        <v>10</v>
      </c>
      <c r="D18">
        <v>2011</v>
      </c>
      <c r="E18" t="s">
        <v>34</v>
      </c>
      <c r="F18" t="s">
        <v>36</v>
      </c>
      <c r="G18" t="s">
        <v>14</v>
      </c>
      <c r="H18">
        <v>18</v>
      </c>
    </row>
    <row r="19" spans="1:8" x14ac:dyDescent="0.25">
      <c r="A19" t="s">
        <v>22</v>
      </c>
      <c r="B19">
        <v>3</v>
      </c>
      <c r="C19" t="s">
        <v>10</v>
      </c>
      <c r="D19">
        <v>2011</v>
      </c>
      <c r="E19" t="s">
        <v>34</v>
      </c>
      <c r="F19" t="s">
        <v>36</v>
      </c>
      <c r="G19" t="s">
        <v>10</v>
      </c>
      <c r="H19">
        <v>19</v>
      </c>
    </row>
    <row r="20" spans="1:8" x14ac:dyDescent="0.25">
      <c r="A20" t="s">
        <v>23</v>
      </c>
      <c r="B20">
        <v>6</v>
      </c>
      <c r="C20" t="s">
        <v>35</v>
      </c>
      <c r="D20">
        <v>2011</v>
      </c>
      <c r="E20" t="s">
        <v>34</v>
      </c>
      <c r="F20" t="s">
        <v>36</v>
      </c>
      <c r="G20" t="s">
        <v>14</v>
      </c>
      <c r="H20">
        <v>6</v>
      </c>
    </row>
    <row r="21" spans="1:8" x14ac:dyDescent="0.25">
      <c r="A21" t="s">
        <v>23</v>
      </c>
      <c r="B21">
        <v>6</v>
      </c>
      <c r="C21" t="s">
        <v>35</v>
      </c>
      <c r="D21">
        <v>2011</v>
      </c>
      <c r="E21" t="s">
        <v>34</v>
      </c>
      <c r="F21" t="s">
        <v>36</v>
      </c>
      <c r="G21" t="s">
        <v>10</v>
      </c>
      <c r="H21">
        <v>8</v>
      </c>
    </row>
    <row r="22" spans="1:8" x14ac:dyDescent="0.25">
      <c r="A22" t="s">
        <v>24</v>
      </c>
      <c r="B22">
        <v>6</v>
      </c>
      <c r="C22" t="s">
        <v>37</v>
      </c>
      <c r="D22">
        <v>2011</v>
      </c>
      <c r="E22" t="s">
        <v>34</v>
      </c>
      <c r="F22" t="s">
        <v>36</v>
      </c>
      <c r="G22" t="s">
        <v>14</v>
      </c>
      <c r="H22">
        <v>1</v>
      </c>
    </row>
    <row r="23" spans="1:8" x14ac:dyDescent="0.25">
      <c r="A23" t="s">
        <v>24</v>
      </c>
      <c r="B23">
        <v>6</v>
      </c>
      <c r="C23" t="s">
        <v>37</v>
      </c>
      <c r="D23">
        <v>2011</v>
      </c>
      <c r="E23" t="s">
        <v>34</v>
      </c>
      <c r="F23" t="s">
        <v>36</v>
      </c>
      <c r="G23" t="s">
        <v>10</v>
      </c>
      <c r="H23">
        <v>15</v>
      </c>
    </row>
    <row r="24" spans="1:8" x14ac:dyDescent="0.25">
      <c r="A24" t="s">
        <v>25</v>
      </c>
      <c r="B24">
        <v>6</v>
      </c>
      <c r="C24" t="s">
        <v>10</v>
      </c>
      <c r="D24">
        <v>2011</v>
      </c>
      <c r="E24" t="s">
        <v>34</v>
      </c>
      <c r="F24" t="s">
        <v>36</v>
      </c>
      <c r="G24" t="s">
        <v>14</v>
      </c>
      <c r="H24">
        <v>28</v>
      </c>
    </row>
    <row r="25" spans="1:8" x14ac:dyDescent="0.25">
      <c r="A25" t="s">
        <v>25</v>
      </c>
      <c r="B25">
        <v>6</v>
      </c>
      <c r="C25" t="s">
        <v>10</v>
      </c>
      <c r="D25">
        <v>2011</v>
      </c>
      <c r="E25" t="s">
        <v>34</v>
      </c>
      <c r="F25" t="s">
        <v>36</v>
      </c>
      <c r="G25" t="s">
        <v>10</v>
      </c>
      <c r="H25">
        <v>25</v>
      </c>
    </row>
    <row r="26" spans="1:8" x14ac:dyDescent="0.25">
      <c r="A26" t="s">
        <v>27</v>
      </c>
      <c r="B26">
        <v>7</v>
      </c>
      <c r="C26" t="s">
        <v>37</v>
      </c>
      <c r="D26">
        <v>2011</v>
      </c>
      <c r="E26" t="s">
        <v>34</v>
      </c>
      <c r="F26" t="s">
        <v>36</v>
      </c>
      <c r="G26" t="s">
        <v>14</v>
      </c>
      <c r="H26">
        <v>0</v>
      </c>
    </row>
    <row r="27" spans="1:8" x14ac:dyDescent="0.25">
      <c r="A27" t="s">
        <v>26</v>
      </c>
      <c r="B27">
        <v>7</v>
      </c>
      <c r="C27" t="s">
        <v>35</v>
      </c>
      <c r="D27">
        <v>2011</v>
      </c>
      <c r="E27" t="s">
        <v>34</v>
      </c>
      <c r="F27" t="s">
        <v>36</v>
      </c>
      <c r="G27" t="s">
        <v>14</v>
      </c>
      <c r="H27">
        <v>9</v>
      </c>
    </row>
    <row r="28" spans="1:8" x14ac:dyDescent="0.25">
      <c r="A28" t="s">
        <v>26</v>
      </c>
      <c r="B28">
        <v>7</v>
      </c>
      <c r="C28" t="s">
        <v>35</v>
      </c>
      <c r="D28">
        <v>2011</v>
      </c>
      <c r="E28" t="s">
        <v>34</v>
      </c>
      <c r="F28" t="s">
        <v>36</v>
      </c>
      <c r="G28" t="s">
        <v>10</v>
      </c>
      <c r="H28">
        <v>15</v>
      </c>
    </row>
    <row r="29" spans="1:8" x14ac:dyDescent="0.25">
      <c r="A29" t="s">
        <v>27</v>
      </c>
      <c r="B29">
        <v>7</v>
      </c>
      <c r="C29" t="s">
        <v>37</v>
      </c>
      <c r="D29">
        <v>2011</v>
      </c>
      <c r="E29" t="s">
        <v>34</v>
      </c>
      <c r="F29" t="s">
        <v>36</v>
      </c>
      <c r="G29" t="s">
        <v>10</v>
      </c>
      <c r="H29">
        <v>20</v>
      </c>
    </row>
    <row r="30" spans="1:8" x14ac:dyDescent="0.25">
      <c r="A30" t="s">
        <v>28</v>
      </c>
      <c r="B30">
        <v>7</v>
      </c>
      <c r="C30" t="s">
        <v>10</v>
      </c>
      <c r="D30">
        <v>2011</v>
      </c>
      <c r="E30" t="s">
        <v>34</v>
      </c>
      <c r="F30" t="s">
        <v>36</v>
      </c>
      <c r="G30" t="s">
        <v>14</v>
      </c>
      <c r="H30">
        <v>18</v>
      </c>
    </row>
    <row r="31" spans="1:8" x14ac:dyDescent="0.25">
      <c r="A31" t="s">
        <v>28</v>
      </c>
      <c r="B31">
        <v>7</v>
      </c>
      <c r="C31" t="s">
        <v>10</v>
      </c>
      <c r="D31">
        <v>2011</v>
      </c>
      <c r="E31" t="s">
        <v>34</v>
      </c>
      <c r="F31" t="s">
        <v>36</v>
      </c>
      <c r="G31" t="s">
        <v>10</v>
      </c>
      <c r="H31">
        <v>23</v>
      </c>
    </row>
    <row r="32" spans="1:8" x14ac:dyDescent="0.25">
      <c r="A32" t="s">
        <v>29</v>
      </c>
      <c r="B32">
        <v>8</v>
      </c>
      <c r="C32" t="s">
        <v>35</v>
      </c>
      <c r="D32">
        <v>2011</v>
      </c>
      <c r="E32" t="s">
        <v>34</v>
      </c>
      <c r="F32" t="s">
        <v>36</v>
      </c>
      <c r="G32" t="s">
        <v>14</v>
      </c>
      <c r="H32">
        <v>13</v>
      </c>
    </row>
    <row r="33" spans="1:8" x14ac:dyDescent="0.25">
      <c r="A33" t="s">
        <v>29</v>
      </c>
      <c r="B33">
        <v>8</v>
      </c>
      <c r="C33" t="s">
        <v>35</v>
      </c>
      <c r="D33">
        <v>2011</v>
      </c>
      <c r="E33" t="s">
        <v>34</v>
      </c>
      <c r="F33" t="s">
        <v>36</v>
      </c>
      <c r="G33" t="s">
        <v>10</v>
      </c>
      <c r="H33">
        <v>20</v>
      </c>
    </row>
    <row r="34" spans="1:8" x14ac:dyDescent="0.25">
      <c r="A34" t="s">
        <v>30</v>
      </c>
      <c r="B34">
        <v>8</v>
      </c>
      <c r="C34" t="s">
        <v>37</v>
      </c>
      <c r="D34">
        <v>2011</v>
      </c>
      <c r="E34" t="s">
        <v>34</v>
      </c>
      <c r="F34" t="s">
        <v>36</v>
      </c>
      <c r="G34" t="s">
        <v>14</v>
      </c>
      <c r="H34">
        <v>10</v>
      </c>
    </row>
    <row r="35" spans="1:8" x14ac:dyDescent="0.25">
      <c r="A35" t="s">
        <v>30</v>
      </c>
      <c r="B35">
        <v>8</v>
      </c>
      <c r="C35" t="s">
        <v>37</v>
      </c>
      <c r="D35">
        <v>2011</v>
      </c>
      <c r="E35" t="s">
        <v>34</v>
      </c>
      <c r="F35" t="s">
        <v>36</v>
      </c>
      <c r="G35" t="s">
        <v>10</v>
      </c>
      <c r="H35">
        <v>16</v>
      </c>
    </row>
    <row r="36" spans="1:8" x14ac:dyDescent="0.25">
      <c r="A36" t="s">
        <v>31</v>
      </c>
      <c r="B36">
        <v>8</v>
      </c>
      <c r="C36" t="s">
        <v>10</v>
      </c>
      <c r="D36">
        <v>2011</v>
      </c>
      <c r="E36" t="s">
        <v>34</v>
      </c>
      <c r="F36" t="s">
        <v>36</v>
      </c>
      <c r="G36" t="s">
        <v>14</v>
      </c>
      <c r="H36">
        <v>19</v>
      </c>
    </row>
    <row r="37" spans="1:8" x14ac:dyDescent="0.25">
      <c r="A37" t="s">
        <v>31</v>
      </c>
      <c r="B37">
        <v>8</v>
      </c>
      <c r="C37" t="s">
        <v>10</v>
      </c>
      <c r="D37">
        <v>2011</v>
      </c>
      <c r="E37" t="s">
        <v>34</v>
      </c>
      <c r="F37" t="s">
        <v>36</v>
      </c>
      <c r="G37" t="s">
        <v>10</v>
      </c>
      <c r="H37">
        <v>4</v>
      </c>
    </row>
    <row r="38" spans="1:8" x14ac:dyDescent="0.25">
      <c r="A38" t="s">
        <v>32</v>
      </c>
      <c r="B38">
        <v>9</v>
      </c>
      <c r="C38" t="s">
        <v>35</v>
      </c>
      <c r="D38">
        <v>2011</v>
      </c>
      <c r="E38" t="s">
        <v>34</v>
      </c>
      <c r="F38" t="s">
        <v>36</v>
      </c>
      <c r="G38" t="s">
        <v>10</v>
      </c>
      <c r="H38">
        <v>23</v>
      </c>
    </row>
    <row r="39" spans="1:8" x14ac:dyDescent="0.25">
      <c r="A39" t="s">
        <v>33</v>
      </c>
      <c r="B39">
        <v>9</v>
      </c>
      <c r="C39" t="s">
        <v>37</v>
      </c>
      <c r="D39">
        <v>2011</v>
      </c>
      <c r="E39" t="s">
        <v>34</v>
      </c>
      <c r="F39" t="s">
        <v>36</v>
      </c>
      <c r="G39" t="s">
        <v>14</v>
      </c>
      <c r="H39">
        <v>2</v>
      </c>
    </row>
    <row r="40" spans="1:8" x14ac:dyDescent="0.25">
      <c r="A40" t="s">
        <v>33</v>
      </c>
      <c r="B40">
        <v>9</v>
      </c>
      <c r="C40" t="s">
        <v>37</v>
      </c>
      <c r="D40">
        <v>2011</v>
      </c>
      <c r="E40" t="s">
        <v>34</v>
      </c>
      <c r="F40" t="s">
        <v>36</v>
      </c>
      <c r="G40" t="s">
        <v>10</v>
      </c>
      <c r="H40">
        <v>36</v>
      </c>
    </row>
    <row r="41" spans="1:8" x14ac:dyDescent="0.25">
      <c r="A41" t="s">
        <v>32</v>
      </c>
      <c r="B41">
        <v>9</v>
      </c>
      <c r="C41" t="s">
        <v>35</v>
      </c>
      <c r="D41">
        <v>2011</v>
      </c>
      <c r="E41" t="s">
        <v>34</v>
      </c>
      <c r="F41" t="s">
        <v>36</v>
      </c>
      <c r="G41" t="s">
        <v>14</v>
      </c>
      <c r="H41">
        <v>0</v>
      </c>
    </row>
    <row r="42" spans="1:8" x14ac:dyDescent="0.25">
      <c r="A42" t="s">
        <v>38</v>
      </c>
      <c r="B42">
        <v>9</v>
      </c>
      <c r="C42" t="s">
        <v>10</v>
      </c>
      <c r="D42">
        <v>2011</v>
      </c>
      <c r="E42" t="s">
        <v>34</v>
      </c>
      <c r="F42" t="s">
        <v>36</v>
      </c>
      <c r="G42" t="s">
        <v>14</v>
      </c>
      <c r="H42">
        <v>2</v>
      </c>
    </row>
    <row r="43" spans="1:8" x14ac:dyDescent="0.25">
      <c r="A43" t="s">
        <v>38</v>
      </c>
      <c r="B43">
        <v>9</v>
      </c>
      <c r="C43" t="s">
        <v>10</v>
      </c>
      <c r="D43">
        <v>2011</v>
      </c>
      <c r="E43" t="s">
        <v>34</v>
      </c>
      <c r="F43" t="s">
        <v>36</v>
      </c>
      <c r="G43" t="s">
        <v>10</v>
      </c>
      <c r="H43">
        <v>3</v>
      </c>
    </row>
    <row r="44" spans="1:8" x14ac:dyDescent="0.25">
      <c r="A44" t="s">
        <v>13</v>
      </c>
      <c r="B44">
        <v>10</v>
      </c>
      <c r="C44" t="s">
        <v>35</v>
      </c>
      <c r="D44">
        <v>2011</v>
      </c>
      <c r="E44" t="s">
        <v>34</v>
      </c>
      <c r="F44" t="s">
        <v>36</v>
      </c>
      <c r="G44" t="s">
        <v>14</v>
      </c>
      <c r="H44">
        <v>16</v>
      </c>
    </row>
    <row r="45" spans="1:8" x14ac:dyDescent="0.25">
      <c r="A45" t="s">
        <v>13</v>
      </c>
      <c r="B45">
        <v>10</v>
      </c>
      <c r="C45" t="s">
        <v>35</v>
      </c>
      <c r="D45">
        <v>2011</v>
      </c>
      <c r="E45" t="s">
        <v>34</v>
      </c>
      <c r="F45" t="s">
        <v>36</v>
      </c>
      <c r="G45" t="s">
        <v>10</v>
      </c>
      <c r="H45">
        <v>44</v>
      </c>
    </row>
    <row r="46" spans="1:8" x14ac:dyDescent="0.25">
      <c r="A46" t="s">
        <v>15</v>
      </c>
      <c r="B46">
        <v>10</v>
      </c>
      <c r="C46" t="s">
        <v>37</v>
      </c>
      <c r="D46">
        <v>2011</v>
      </c>
      <c r="E46" t="s">
        <v>34</v>
      </c>
      <c r="F46" t="s">
        <v>36</v>
      </c>
      <c r="G46" t="s">
        <v>14</v>
      </c>
      <c r="H46">
        <v>12</v>
      </c>
    </row>
    <row r="47" spans="1:8" x14ac:dyDescent="0.25">
      <c r="A47" t="s">
        <v>15</v>
      </c>
      <c r="B47">
        <v>10</v>
      </c>
      <c r="C47" t="s">
        <v>37</v>
      </c>
      <c r="D47">
        <v>2011</v>
      </c>
      <c r="E47" t="s">
        <v>34</v>
      </c>
      <c r="F47" t="s">
        <v>36</v>
      </c>
      <c r="G47" t="s">
        <v>10</v>
      </c>
      <c r="H47">
        <v>51</v>
      </c>
    </row>
    <row r="48" spans="1:8" x14ac:dyDescent="0.25">
      <c r="A48" t="s">
        <v>16</v>
      </c>
      <c r="B48">
        <v>10</v>
      </c>
      <c r="C48" t="s">
        <v>10</v>
      </c>
      <c r="D48">
        <v>2011</v>
      </c>
      <c r="E48" t="s">
        <v>34</v>
      </c>
      <c r="F48" t="s">
        <v>36</v>
      </c>
      <c r="G48" t="s">
        <v>14</v>
      </c>
      <c r="H48">
        <v>22</v>
      </c>
    </row>
    <row r="49" spans="1:8" x14ac:dyDescent="0.25">
      <c r="A49" t="s">
        <v>16</v>
      </c>
      <c r="B49">
        <v>10</v>
      </c>
      <c r="C49" t="s">
        <v>10</v>
      </c>
      <c r="D49">
        <v>2011</v>
      </c>
      <c r="E49" t="s">
        <v>34</v>
      </c>
      <c r="F49" t="s">
        <v>36</v>
      </c>
      <c r="G49" t="s">
        <v>10</v>
      </c>
      <c r="H49">
        <v>39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  <col min="2" max="2" width="19.140625" bestFit="1" customWidth="1"/>
    <col min="3" max="3" width="12.5703125" bestFit="1" customWidth="1"/>
    <col min="4" max="5" width="6.85546875" bestFit="1" customWidth="1"/>
    <col min="6" max="6" width="11.140625" bestFit="1" customWidth="1"/>
  </cols>
  <sheetData>
    <row r="3" spans="1:6" x14ac:dyDescent="0.25">
      <c r="A3" s="5" t="s">
        <v>53</v>
      </c>
      <c r="B3" s="2"/>
      <c r="C3" s="2"/>
      <c r="D3" s="5" t="s">
        <v>6</v>
      </c>
      <c r="E3" s="2"/>
      <c r="F3" s="3"/>
    </row>
    <row r="4" spans="1:6" x14ac:dyDescent="0.25">
      <c r="A4" s="5" t="s">
        <v>1</v>
      </c>
      <c r="B4" s="5" t="s">
        <v>3</v>
      </c>
      <c r="C4" s="5" t="s">
        <v>2</v>
      </c>
      <c r="D4" s="1" t="s">
        <v>14</v>
      </c>
      <c r="E4" s="13" t="s">
        <v>10</v>
      </c>
      <c r="F4" s="9" t="s">
        <v>41</v>
      </c>
    </row>
    <row r="5" spans="1:6" x14ac:dyDescent="0.25">
      <c r="A5" s="1">
        <v>1</v>
      </c>
      <c r="B5" s="1">
        <v>2011</v>
      </c>
      <c r="C5" s="1" t="s">
        <v>35</v>
      </c>
      <c r="D5" s="14">
        <v>9</v>
      </c>
      <c r="E5" s="15">
        <v>35</v>
      </c>
      <c r="F5" s="10">
        <v>44</v>
      </c>
    </row>
    <row r="6" spans="1:6" x14ac:dyDescent="0.25">
      <c r="A6" s="4"/>
      <c r="B6" s="4"/>
      <c r="C6" s="6" t="s">
        <v>37</v>
      </c>
      <c r="D6" s="16">
        <v>13</v>
      </c>
      <c r="E6" s="17">
        <v>29</v>
      </c>
      <c r="F6" s="11">
        <v>42</v>
      </c>
    </row>
    <row r="7" spans="1:6" x14ac:dyDescent="0.25">
      <c r="A7" s="4"/>
      <c r="B7" s="4"/>
      <c r="C7" s="6" t="s">
        <v>10</v>
      </c>
      <c r="D7" s="16">
        <v>53</v>
      </c>
      <c r="E7" s="17">
        <v>16</v>
      </c>
      <c r="F7" s="11">
        <v>69</v>
      </c>
    </row>
    <row r="8" spans="1:6" x14ac:dyDescent="0.25">
      <c r="A8" s="4"/>
      <c r="B8" s="1" t="s">
        <v>55</v>
      </c>
      <c r="C8" s="2"/>
      <c r="D8" s="14">
        <v>75</v>
      </c>
      <c r="E8" s="15">
        <v>80</v>
      </c>
      <c r="F8" s="10">
        <v>155</v>
      </c>
    </row>
    <row r="9" spans="1:6" x14ac:dyDescent="0.25">
      <c r="A9" s="1" t="s">
        <v>42</v>
      </c>
      <c r="B9" s="2"/>
      <c r="C9" s="2"/>
      <c r="D9" s="14">
        <v>75</v>
      </c>
      <c r="E9" s="15">
        <v>80</v>
      </c>
      <c r="F9" s="10">
        <v>155</v>
      </c>
    </row>
    <row r="10" spans="1:6" x14ac:dyDescent="0.25">
      <c r="A10" s="1">
        <v>2</v>
      </c>
      <c r="B10" s="1">
        <v>2011</v>
      </c>
      <c r="C10" s="1" t="s">
        <v>35</v>
      </c>
      <c r="D10" s="14">
        <v>19</v>
      </c>
      <c r="E10" s="15">
        <v>37</v>
      </c>
      <c r="F10" s="10">
        <v>56</v>
      </c>
    </row>
    <row r="11" spans="1:6" x14ac:dyDescent="0.25">
      <c r="A11" s="4"/>
      <c r="B11" s="4"/>
      <c r="C11" s="6" t="s">
        <v>37</v>
      </c>
      <c r="D11" s="16">
        <v>22</v>
      </c>
      <c r="E11" s="17">
        <v>35</v>
      </c>
      <c r="F11" s="11">
        <v>57</v>
      </c>
    </row>
    <row r="12" spans="1:6" x14ac:dyDescent="0.25">
      <c r="A12" s="4"/>
      <c r="B12" s="4"/>
      <c r="C12" s="6" t="s">
        <v>10</v>
      </c>
      <c r="D12" s="16">
        <v>53</v>
      </c>
      <c r="E12" s="17">
        <v>28</v>
      </c>
      <c r="F12" s="11">
        <v>81</v>
      </c>
    </row>
    <row r="13" spans="1:6" x14ac:dyDescent="0.25">
      <c r="A13" s="4"/>
      <c r="B13" s="1" t="s">
        <v>55</v>
      </c>
      <c r="C13" s="2"/>
      <c r="D13" s="14">
        <v>94</v>
      </c>
      <c r="E13" s="15">
        <v>100</v>
      </c>
      <c r="F13" s="10">
        <v>194</v>
      </c>
    </row>
    <row r="14" spans="1:6" x14ac:dyDescent="0.25">
      <c r="A14" s="1" t="s">
        <v>43</v>
      </c>
      <c r="B14" s="2"/>
      <c r="C14" s="2"/>
      <c r="D14" s="14">
        <v>94</v>
      </c>
      <c r="E14" s="15">
        <v>100</v>
      </c>
      <c r="F14" s="10">
        <v>194</v>
      </c>
    </row>
    <row r="15" spans="1:6" x14ac:dyDescent="0.25">
      <c r="A15" s="1">
        <v>3</v>
      </c>
      <c r="B15" s="1">
        <v>2011</v>
      </c>
      <c r="C15" s="1" t="s">
        <v>35</v>
      </c>
      <c r="D15" s="14">
        <v>11</v>
      </c>
      <c r="E15" s="15">
        <v>33</v>
      </c>
      <c r="F15" s="10">
        <v>44</v>
      </c>
    </row>
    <row r="16" spans="1:6" x14ac:dyDescent="0.25">
      <c r="A16" s="4"/>
      <c r="B16" s="4"/>
      <c r="C16" s="6" t="s">
        <v>37</v>
      </c>
      <c r="D16" s="16">
        <v>0</v>
      </c>
      <c r="E16" s="17">
        <v>19</v>
      </c>
      <c r="F16" s="11">
        <v>19</v>
      </c>
    </row>
    <row r="17" spans="1:6" x14ac:dyDescent="0.25">
      <c r="A17" s="4"/>
      <c r="B17" s="4"/>
      <c r="C17" s="6" t="s">
        <v>10</v>
      </c>
      <c r="D17" s="16">
        <v>18</v>
      </c>
      <c r="E17" s="17">
        <v>19</v>
      </c>
      <c r="F17" s="11">
        <v>37</v>
      </c>
    </row>
    <row r="18" spans="1:6" x14ac:dyDescent="0.25">
      <c r="A18" s="4"/>
      <c r="B18" s="1" t="s">
        <v>55</v>
      </c>
      <c r="C18" s="2"/>
      <c r="D18" s="14">
        <v>29</v>
      </c>
      <c r="E18" s="15">
        <v>71</v>
      </c>
      <c r="F18" s="10">
        <v>100</v>
      </c>
    </row>
    <row r="19" spans="1:6" x14ac:dyDescent="0.25">
      <c r="A19" s="1" t="s">
        <v>44</v>
      </c>
      <c r="B19" s="2"/>
      <c r="C19" s="2"/>
      <c r="D19" s="14">
        <v>29</v>
      </c>
      <c r="E19" s="15">
        <v>71</v>
      </c>
      <c r="F19" s="10">
        <v>100</v>
      </c>
    </row>
    <row r="20" spans="1:6" x14ac:dyDescent="0.25">
      <c r="A20" s="1">
        <v>6</v>
      </c>
      <c r="B20" s="1">
        <v>2011</v>
      </c>
      <c r="C20" s="1" t="s">
        <v>35</v>
      </c>
      <c r="D20" s="14">
        <v>6</v>
      </c>
      <c r="E20" s="15">
        <v>8</v>
      </c>
      <c r="F20" s="10">
        <v>14</v>
      </c>
    </row>
    <row r="21" spans="1:6" x14ac:dyDescent="0.25">
      <c r="A21" s="4"/>
      <c r="B21" s="4"/>
      <c r="C21" s="6" t="s">
        <v>37</v>
      </c>
      <c r="D21" s="16">
        <v>1</v>
      </c>
      <c r="E21" s="17">
        <v>15</v>
      </c>
      <c r="F21" s="11">
        <v>16</v>
      </c>
    </row>
    <row r="22" spans="1:6" x14ac:dyDescent="0.25">
      <c r="A22" s="4"/>
      <c r="B22" s="4"/>
      <c r="C22" s="6" t="s">
        <v>10</v>
      </c>
      <c r="D22" s="16">
        <v>28</v>
      </c>
      <c r="E22" s="17">
        <v>25</v>
      </c>
      <c r="F22" s="11">
        <v>53</v>
      </c>
    </row>
    <row r="23" spans="1:6" x14ac:dyDescent="0.25">
      <c r="A23" s="4"/>
      <c r="B23" s="1" t="s">
        <v>55</v>
      </c>
      <c r="C23" s="2"/>
      <c r="D23" s="14">
        <v>35</v>
      </c>
      <c r="E23" s="15">
        <v>48</v>
      </c>
      <c r="F23" s="10">
        <v>83</v>
      </c>
    </row>
    <row r="24" spans="1:6" x14ac:dyDescent="0.25">
      <c r="A24" s="1" t="s">
        <v>45</v>
      </c>
      <c r="B24" s="2"/>
      <c r="C24" s="2"/>
      <c r="D24" s="14">
        <v>35</v>
      </c>
      <c r="E24" s="15">
        <v>48</v>
      </c>
      <c r="F24" s="10">
        <v>83</v>
      </c>
    </row>
    <row r="25" spans="1:6" x14ac:dyDescent="0.25">
      <c r="A25" s="1">
        <v>7</v>
      </c>
      <c r="B25" s="1">
        <v>2011</v>
      </c>
      <c r="C25" s="1" t="s">
        <v>35</v>
      </c>
      <c r="D25" s="14">
        <v>9</v>
      </c>
      <c r="E25" s="15">
        <v>15</v>
      </c>
      <c r="F25" s="10">
        <v>24</v>
      </c>
    </row>
    <row r="26" spans="1:6" x14ac:dyDescent="0.25">
      <c r="A26" s="4"/>
      <c r="B26" s="4"/>
      <c r="C26" s="6" t="s">
        <v>37</v>
      </c>
      <c r="D26" s="16">
        <v>0</v>
      </c>
      <c r="E26" s="17">
        <v>20</v>
      </c>
      <c r="F26" s="11">
        <v>20</v>
      </c>
    </row>
    <row r="27" spans="1:6" x14ac:dyDescent="0.25">
      <c r="A27" s="4"/>
      <c r="B27" s="4"/>
      <c r="C27" s="6" t="s">
        <v>10</v>
      </c>
      <c r="D27" s="16">
        <v>18</v>
      </c>
      <c r="E27" s="17">
        <v>23</v>
      </c>
      <c r="F27" s="11">
        <v>41</v>
      </c>
    </row>
    <row r="28" spans="1:6" x14ac:dyDescent="0.25">
      <c r="A28" s="4"/>
      <c r="B28" s="1" t="s">
        <v>55</v>
      </c>
      <c r="C28" s="2"/>
      <c r="D28" s="14">
        <v>27</v>
      </c>
      <c r="E28" s="15">
        <v>58</v>
      </c>
      <c r="F28" s="10">
        <v>85</v>
      </c>
    </row>
    <row r="29" spans="1:6" x14ac:dyDescent="0.25">
      <c r="A29" s="1" t="s">
        <v>46</v>
      </c>
      <c r="B29" s="2"/>
      <c r="C29" s="2"/>
      <c r="D29" s="14">
        <v>27</v>
      </c>
      <c r="E29" s="15">
        <v>58</v>
      </c>
      <c r="F29" s="10">
        <v>85</v>
      </c>
    </row>
    <row r="30" spans="1:6" x14ac:dyDescent="0.25">
      <c r="A30" s="1">
        <v>8</v>
      </c>
      <c r="B30" s="1">
        <v>2011</v>
      </c>
      <c r="C30" s="1" t="s">
        <v>35</v>
      </c>
      <c r="D30" s="14">
        <v>13</v>
      </c>
      <c r="E30" s="15">
        <v>20</v>
      </c>
      <c r="F30" s="10">
        <v>33</v>
      </c>
    </row>
    <row r="31" spans="1:6" x14ac:dyDescent="0.25">
      <c r="A31" s="4"/>
      <c r="B31" s="4"/>
      <c r="C31" s="6" t="s">
        <v>37</v>
      </c>
      <c r="D31" s="16">
        <v>10</v>
      </c>
      <c r="E31" s="17">
        <v>16</v>
      </c>
      <c r="F31" s="11">
        <v>26</v>
      </c>
    </row>
    <row r="32" spans="1:6" x14ac:dyDescent="0.25">
      <c r="A32" s="4"/>
      <c r="B32" s="4"/>
      <c r="C32" s="6" t="s">
        <v>10</v>
      </c>
      <c r="D32" s="16">
        <v>19</v>
      </c>
      <c r="E32" s="17">
        <v>4</v>
      </c>
      <c r="F32" s="11">
        <v>23</v>
      </c>
    </row>
    <row r="33" spans="1:6" x14ac:dyDescent="0.25">
      <c r="A33" s="4"/>
      <c r="B33" s="1" t="s">
        <v>55</v>
      </c>
      <c r="C33" s="2"/>
      <c r="D33" s="14">
        <v>42</v>
      </c>
      <c r="E33" s="15">
        <v>40</v>
      </c>
      <c r="F33" s="10">
        <v>82</v>
      </c>
    </row>
    <row r="34" spans="1:6" x14ac:dyDescent="0.25">
      <c r="A34" s="1" t="s">
        <v>47</v>
      </c>
      <c r="B34" s="2"/>
      <c r="C34" s="2"/>
      <c r="D34" s="14">
        <v>42</v>
      </c>
      <c r="E34" s="15">
        <v>40</v>
      </c>
      <c r="F34" s="10">
        <v>82</v>
      </c>
    </row>
    <row r="35" spans="1:6" x14ac:dyDescent="0.25">
      <c r="A35" s="1">
        <v>9</v>
      </c>
      <c r="B35" s="1">
        <v>2011</v>
      </c>
      <c r="C35" s="1" t="s">
        <v>35</v>
      </c>
      <c r="D35" s="14">
        <v>0</v>
      </c>
      <c r="E35" s="15">
        <v>23</v>
      </c>
      <c r="F35" s="10">
        <v>23</v>
      </c>
    </row>
    <row r="36" spans="1:6" x14ac:dyDescent="0.25">
      <c r="A36" s="4"/>
      <c r="B36" s="4"/>
      <c r="C36" s="6" t="s">
        <v>37</v>
      </c>
      <c r="D36" s="16">
        <v>2</v>
      </c>
      <c r="E36" s="17">
        <v>36</v>
      </c>
      <c r="F36" s="11">
        <v>38</v>
      </c>
    </row>
    <row r="37" spans="1:6" x14ac:dyDescent="0.25">
      <c r="A37" s="4"/>
      <c r="B37" s="4"/>
      <c r="C37" s="6" t="s">
        <v>10</v>
      </c>
      <c r="D37" s="16">
        <v>2</v>
      </c>
      <c r="E37" s="17">
        <v>3</v>
      </c>
      <c r="F37" s="11">
        <v>5</v>
      </c>
    </row>
    <row r="38" spans="1:6" x14ac:dyDescent="0.25">
      <c r="A38" s="4"/>
      <c r="B38" s="1" t="s">
        <v>55</v>
      </c>
      <c r="C38" s="2"/>
      <c r="D38" s="14">
        <v>4</v>
      </c>
      <c r="E38" s="15">
        <v>62</v>
      </c>
      <c r="F38" s="10">
        <v>66</v>
      </c>
    </row>
    <row r="39" spans="1:6" x14ac:dyDescent="0.25">
      <c r="A39" s="1" t="s">
        <v>48</v>
      </c>
      <c r="B39" s="2"/>
      <c r="C39" s="2"/>
      <c r="D39" s="14">
        <v>4</v>
      </c>
      <c r="E39" s="15">
        <v>62</v>
      </c>
      <c r="F39" s="10">
        <v>66</v>
      </c>
    </row>
    <row r="40" spans="1:6" x14ac:dyDescent="0.25">
      <c r="A40" s="1">
        <v>10</v>
      </c>
      <c r="B40" s="1">
        <v>2011</v>
      </c>
      <c r="C40" s="1" t="s">
        <v>35</v>
      </c>
      <c r="D40" s="14">
        <v>16</v>
      </c>
      <c r="E40" s="15">
        <v>44</v>
      </c>
      <c r="F40" s="10">
        <v>60</v>
      </c>
    </row>
    <row r="41" spans="1:6" x14ac:dyDescent="0.25">
      <c r="A41" s="4"/>
      <c r="B41" s="4"/>
      <c r="C41" s="6" t="s">
        <v>37</v>
      </c>
      <c r="D41" s="16">
        <v>12</v>
      </c>
      <c r="E41" s="17">
        <v>51</v>
      </c>
      <c r="F41" s="11">
        <v>63</v>
      </c>
    </row>
    <row r="42" spans="1:6" x14ac:dyDescent="0.25">
      <c r="A42" s="4"/>
      <c r="B42" s="4"/>
      <c r="C42" s="6" t="s">
        <v>10</v>
      </c>
      <c r="D42" s="16">
        <v>22</v>
      </c>
      <c r="E42" s="17">
        <v>39</v>
      </c>
      <c r="F42" s="11">
        <v>61</v>
      </c>
    </row>
    <row r="43" spans="1:6" x14ac:dyDescent="0.25">
      <c r="A43" s="4"/>
      <c r="B43" s="1" t="s">
        <v>55</v>
      </c>
      <c r="C43" s="2"/>
      <c r="D43" s="14">
        <v>50</v>
      </c>
      <c r="E43" s="15">
        <v>134</v>
      </c>
      <c r="F43" s="10">
        <v>184</v>
      </c>
    </row>
    <row r="44" spans="1:6" x14ac:dyDescent="0.25">
      <c r="A44" s="1" t="s">
        <v>49</v>
      </c>
      <c r="B44" s="2"/>
      <c r="C44" s="2"/>
      <c r="D44" s="14">
        <v>50</v>
      </c>
      <c r="E44" s="15">
        <v>134</v>
      </c>
      <c r="F44" s="10">
        <v>184</v>
      </c>
    </row>
    <row r="45" spans="1:6" x14ac:dyDescent="0.25">
      <c r="A45" s="7" t="s">
        <v>41</v>
      </c>
      <c r="B45" s="8"/>
      <c r="C45" s="8"/>
      <c r="D45" s="18">
        <v>356</v>
      </c>
      <c r="E45" s="19">
        <v>593</v>
      </c>
      <c r="F45" s="12">
        <v>949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sqref="A1:F2"/>
    </sheetView>
  </sheetViews>
  <sheetFormatPr defaultRowHeight="15" x14ac:dyDescent="0.25"/>
  <cols>
    <col min="1" max="1" width="21.85546875" customWidth="1"/>
    <col min="2" max="2" width="17.28515625" customWidth="1"/>
    <col min="3" max="3" width="10.5703125" customWidth="1"/>
    <col min="6" max="6" width="12.7109375" customWidth="1"/>
  </cols>
  <sheetData>
    <row r="1" spans="1:6" x14ac:dyDescent="0.25">
      <c r="A1" s="1" t="s">
        <v>53</v>
      </c>
      <c r="B1" s="2"/>
      <c r="C1" s="2"/>
      <c r="D1" s="1" t="s">
        <v>6</v>
      </c>
      <c r="E1" s="2"/>
      <c r="F1" s="3"/>
    </row>
    <row r="2" spans="1:6" x14ac:dyDescent="0.25">
      <c r="A2" s="1" t="s">
        <v>1</v>
      </c>
      <c r="B2" s="1" t="s">
        <v>3</v>
      </c>
      <c r="C2" s="1" t="s">
        <v>2</v>
      </c>
      <c r="D2" s="1" t="s">
        <v>14</v>
      </c>
      <c r="E2" s="13" t="s">
        <v>10</v>
      </c>
      <c r="F2" s="9" t="s">
        <v>41</v>
      </c>
    </row>
    <row r="3" spans="1:6" x14ac:dyDescent="0.25">
      <c r="A3" s="1">
        <v>1</v>
      </c>
      <c r="B3" s="1">
        <v>2011</v>
      </c>
      <c r="C3" s="1" t="s">
        <v>35</v>
      </c>
      <c r="D3" s="14">
        <v>9</v>
      </c>
      <c r="E3" s="15">
        <v>35</v>
      </c>
      <c r="F3" s="10">
        <v>44</v>
      </c>
    </row>
    <row r="4" spans="1:6" x14ac:dyDescent="0.25">
      <c r="A4" s="4"/>
      <c r="B4" s="4"/>
      <c r="C4" s="6" t="s">
        <v>37</v>
      </c>
      <c r="D4" s="16">
        <v>13</v>
      </c>
      <c r="E4" s="17">
        <v>29</v>
      </c>
      <c r="F4" s="11">
        <v>42</v>
      </c>
    </row>
    <row r="5" spans="1:6" x14ac:dyDescent="0.25">
      <c r="A5" s="4"/>
      <c r="B5" s="4"/>
      <c r="C5" s="6" t="s">
        <v>10</v>
      </c>
      <c r="D5" s="16">
        <v>53</v>
      </c>
      <c r="E5" s="17">
        <v>16</v>
      </c>
      <c r="F5" s="11">
        <v>69</v>
      </c>
    </row>
    <row r="6" spans="1:6" x14ac:dyDescent="0.25">
      <c r="A6" s="4"/>
      <c r="B6" s="1" t="s">
        <v>55</v>
      </c>
      <c r="C6" s="2"/>
      <c r="D6" s="14">
        <v>75</v>
      </c>
      <c r="E6" s="15">
        <v>80</v>
      </c>
      <c r="F6" s="10">
        <v>155</v>
      </c>
    </row>
    <row r="7" spans="1:6" x14ac:dyDescent="0.25">
      <c r="A7" s="1" t="s">
        <v>42</v>
      </c>
      <c r="B7" s="2"/>
      <c r="C7" s="2"/>
      <c r="D7" s="14">
        <v>75</v>
      </c>
      <c r="E7" s="15">
        <v>80</v>
      </c>
      <c r="F7" s="10">
        <v>155</v>
      </c>
    </row>
    <row r="8" spans="1:6" x14ac:dyDescent="0.25">
      <c r="A8" s="1">
        <v>2</v>
      </c>
      <c r="B8" s="1">
        <v>2011</v>
      </c>
      <c r="C8" s="1" t="s">
        <v>35</v>
      </c>
      <c r="D8" s="14">
        <v>19</v>
      </c>
      <c r="E8" s="15">
        <v>37</v>
      </c>
      <c r="F8" s="10">
        <v>56</v>
      </c>
    </row>
    <row r="9" spans="1:6" x14ac:dyDescent="0.25">
      <c r="A9" s="4"/>
      <c r="B9" s="4"/>
      <c r="C9" s="6" t="s">
        <v>37</v>
      </c>
      <c r="D9" s="16">
        <v>22</v>
      </c>
      <c r="E9" s="17">
        <v>35</v>
      </c>
      <c r="F9" s="11">
        <v>57</v>
      </c>
    </row>
    <row r="10" spans="1:6" x14ac:dyDescent="0.25">
      <c r="A10" s="4"/>
      <c r="B10" s="4"/>
      <c r="C10" s="6" t="s">
        <v>10</v>
      </c>
      <c r="D10" s="16">
        <v>53</v>
      </c>
      <c r="E10" s="17">
        <v>28</v>
      </c>
      <c r="F10" s="11">
        <v>81</v>
      </c>
    </row>
    <row r="11" spans="1:6" x14ac:dyDescent="0.25">
      <c r="A11" s="4"/>
      <c r="B11" s="1" t="s">
        <v>55</v>
      </c>
      <c r="C11" s="2"/>
      <c r="D11" s="14">
        <v>94</v>
      </c>
      <c r="E11" s="15">
        <v>100</v>
      </c>
      <c r="F11" s="10">
        <v>194</v>
      </c>
    </row>
    <row r="12" spans="1:6" x14ac:dyDescent="0.25">
      <c r="A12" s="1" t="s">
        <v>43</v>
      </c>
      <c r="B12" s="2"/>
      <c r="C12" s="2"/>
      <c r="D12" s="14">
        <v>94</v>
      </c>
      <c r="E12" s="15">
        <v>100</v>
      </c>
      <c r="F12" s="10">
        <v>194</v>
      </c>
    </row>
    <row r="13" spans="1:6" x14ac:dyDescent="0.25">
      <c r="A13" s="1">
        <v>3</v>
      </c>
      <c r="B13" s="1">
        <v>2011</v>
      </c>
      <c r="C13" s="1" t="s">
        <v>35</v>
      </c>
      <c r="D13" s="14">
        <v>11</v>
      </c>
      <c r="E13" s="15">
        <v>33</v>
      </c>
      <c r="F13" s="10">
        <v>44</v>
      </c>
    </row>
    <row r="14" spans="1:6" x14ac:dyDescent="0.25">
      <c r="A14" s="4"/>
      <c r="B14" s="4"/>
      <c r="C14" s="6" t="s">
        <v>37</v>
      </c>
      <c r="D14" s="16"/>
      <c r="E14" s="17">
        <v>19</v>
      </c>
      <c r="F14" s="11">
        <v>19</v>
      </c>
    </row>
    <row r="15" spans="1:6" x14ac:dyDescent="0.25">
      <c r="A15" s="4"/>
      <c r="B15" s="4"/>
      <c r="C15" s="6" t="s">
        <v>10</v>
      </c>
      <c r="D15" s="16">
        <v>18</v>
      </c>
      <c r="E15" s="17">
        <v>19</v>
      </c>
      <c r="F15" s="11">
        <v>37</v>
      </c>
    </row>
    <row r="16" spans="1:6" x14ac:dyDescent="0.25">
      <c r="A16" s="4"/>
      <c r="B16" s="1" t="s">
        <v>55</v>
      </c>
      <c r="C16" s="2"/>
      <c r="D16" s="14">
        <v>29</v>
      </c>
      <c r="E16" s="15">
        <v>71</v>
      </c>
      <c r="F16" s="10">
        <v>100</v>
      </c>
    </row>
    <row r="17" spans="1:6" x14ac:dyDescent="0.25">
      <c r="A17" s="1" t="s">
        <v>44</v>
      </c>
      <c r="B17" s="2"/>
      <c r="C17" s="2"/>
      <c r="D17" s="14">
        <v>29</v>
      </c>
      <c r="E17" s="15">
        <v>71</v>
      </c>
      <c r="F17" s="10">
        <v>100</v>
      </c>
    </row>
    <row r="18" spans="1:6" x14ac:dyDescent="0.25">
      <c r="A18" s="1">
        <v>6</v>
      </c>
      <c r="B18" s="1">
        <v>2011</v>
      </c>
      <c r="C18" s="1" t="s">
        <v>35</v>
      </c>
      <c r="D18" s="14">
        <v>6</v>
      </c>
      <c r="E18" s="15">
        <v>8</v>
      </c>
      <c r="F18" s="10">
        <v>14</v>
      </c>
    </row>
    <row r="19" spans="1:6" x14ac:dyDescent="0.25">
      <c r="A19" s="4"/>
      <c r="B19" s="4"/>
      <c r="C19" s="6" t="s">
        <v>37</v>
      </c>
      <c r="D19" s="16">
        <v>1</v>
      </c>
      <c r="E19" s="17">
        <v>15</v>
      </c>
      <c r="F19" s="11">
        <v>16</v>
      </c>
    </row>
    <row r="20" spans="1:6" x14ac:dyDescent="0.25">
      <c r="A20" s="4"/>
      <c r="B20" s="4"/>
      <c r="C20" s="6" t="s">
        <v>10</v>
      </c>
      <c r="D20" s="16">
        <v>28</v>
      </c>
      <c r="E20" s="17">
        <v>25</v>
      </c>
      <c r="F20" s="11">
        <v>53</v>
      </c>
    </row>
    <row r="21" spans="1:6" x14ac:dyDescent="0.25">
      <c r="A21" s="4"/>
      <c r="B21" s="1" t="s">
        <v>55</v>
      </c>
      <c r="C21" s="2"/>
      <c r="D21" s="14">
        <v>35</v>
      </c>
      <c r="E21" s="15">
        <v>48</v>
      </c>
      <c r="F21" s="10">
        <v>83</v>
      </c>
    </row>
    <row r="22" spans="1:6" x14ac:dyDescent="0.25">
      <c r="A22" s="1" t="s">
        <v>45</v>
      </c>
      <c r="B22" s="2"/>
      <c r="C22" s="2"/>
      <c r="D22" s="14">
        <v>35</v>
      </c>
      <c r="E22" s="15">
        <v>48</v>
      </c>
      <c r="F22" s="10">
        <v>83</v>
      </c>
    </row>
    <row r="23" spans="1:6" x14ac:dyDescent="0.25">
      <c r="A23" s="1">
        <v>7</v>
      </c>
      <c r="B23" s="1">
        <v>2011</v>
      </c>
      <c r="C23" s="1" t="s">
        <v>35</v>
      </c>
      <c r="D23" s="14">
        <v>9</v>
      </c>
      <c r="E23" s="15">
        <v>15</v>
      </c>
      <c r="F23" s="10">
        <v>24</v>
      </c>
    </row>
    <row r="24" spans="1:6" x14ac:dyDescent="0.25">
      <c r="A24" s="4"/>
      <c r="B24" s="4"/>
      <c r="C24" s="6" t="s">
        <v>37</v>
      </c>
      <c r="D24" s="16"/>
      <c r="E24" s="17">
        <v>20</v>
      </c>
      <c r="F24" s="11">
        <v>20</v>
      </c>
    </row>
    <row r="25" spans="1:6" x14ac:dyDescent="0.25">
      <c r="A25" s="4"/>
      <c r="B25" s="4"/>
      <c r="C25" s="6" t="s">
        <v>10</v>
      </c>
      <c r="D25" s="16">
        <v>18</v>
      </c>
      <c r="E25" s="17">
        <v>23</v>
      </c>
      <c r="F25" s="11">
        <v>41</v>
      </c>
    </row>
    <row r="26" spans="1:6" x14ac:dyDescent="0.25">
      <c r="A26" s="4"/>
      <c r="B26" s="1" t="s">
        <v>55</v>
      </c>
      <c r="C26" s="2"/>
      <c r="D26" s="14">
        <v>27</v>
      </c>
      <c r="E26" s="15">
        <v>58</v>
      </c>
      <c r="F26" s="10">
        <v>85</v>
      </c>
    </row>
    <row r="27" spans="1:6" x14ac:dyDescent="0.25">
      <c r="A27" s="1" t="s">
        <v>46</v>
      </c>
      <c r="B27" s="2"/>
      <c r="C27" s="2"/>
      <c r="D27" s="14">
        <v>27</v>
      </c>
      <c r="E27" s="15">
        <v>58</v>
      </c>
      <c r="F27" s="10">
        <v>85</v>
      </c>
    </row>
    <row r="28" spans="1:6" x14ac:dyDescent="0.25">
      <c r="A28" s="1">
        <v>8</v>
      </c>
      <c r="B28" s="1">
        <v>2011</v>
      </c>
      <c r="C28" s="1" t="s">
        <v>35</v>
      </c>
      <c r="D28" s="14">
        <v>13</v>
      </c>
      <c r="E28" s="15">
        <v>20</v>
      </c>
      <c r="F28" s="10">
        <v>33</v>
      </c>
    </row>
    <row r="29" spans="1:6" x14ac:dyDescent="0.25">
      <c r="A29" s="4"/>
      <c r="B29" s="4"/>
      <c r="C29" s="6" t="s">
        <v>37</v>
      </c>
      <c r="D29" s="16">
        <v>10</v>
      </c>
      <c r="E29" s="17">
        <v>16</v>
      </c>
      <c r="F29" s="11">
        <v>26</v>
      </c>
    </row>
    <row r="30" spans="1:6" x14ac:dyDescent="0.25">
      <c r="A30" s="4"/>
      <c r="B30" s="4"/>
      <c r="C30" s="6" t="s">
        <v>10</v>
      </c>
      <c r="D30" s="16">
        <v>19</v>
      </c>
      <c r="E30" s="17">
        <v>4</v>
      </c>
      <c r="F30" s="11">
        <v>23</v>
      </c>
    </row>
    <row r="31" spans="1:6" x14ac:dyDescent="0.25">
      <c r="A31" s="4"/>
      <c r="B31" s="1" t="s">
        <v>55</v>
      </c>
      <c r="C31" s="2"/>
      <c r="D31" s="14">
        <v>42</v>
      </c>
      <c r="E31" s="15">
        <v>40</v>
      </c>
      <c r="F31" s="10">
        <v>82</v>
      </c>
    </row>
    <row r="32" spans="1:6" x14ac:dyDescent="0.25">
      <c r="A32" s="1" t="s">
        <v>47</v>
      </c>
      <c r="B32" s="2"/>
      <c r="C32" s="2"/>
      <c r="D32" s="14">
        <v>42</v>
      </c>
      <c r="E32" s="15">
        <v>40</v>
      </c>
      <c r="F32" s="10">
        <v>82</v>
      </c>
    </row>
    <row r="33" spans="1:6" x14ac:dyDescent="0.25">
      <c r="A33" s="1">
        <v>9</v>
      </c>
      <c r="B33" s="1">
        <v>2011</v>
      </c>
      <c r="C33" s="1" t="s">
        <v>35</v>
      </c>
      <c r="D33" s="14"/>
      <c r="E33" s="15">
        <v>23</v>
      </c>
      <c r="F33" s="10">
        <v>23</v>
      </c>
    </row>
    <row r="34" spans="1:6" x14ac:dyDescent="0.25">
      <c r="A34" s="4"/>
      <c r="B34" s="4"/>
      <c r="C34" s="6" t="s">
        <v>37</v>
      </c>
      <c r="D34" s="16">
        <v>2</v>
      </c>
      <c r="E34" s="17">
        <v>36</v>
      </c>
      <c r="F34" s="11">
        <v>38</v>
      </c>
    </row>
    <row r="35" spans="1:6" x14ac:dyDescent="0.25">
      <c r="A35" s="4"/>
      <c r="B35" s="4"/>
      <c r="C35" s="6" t="s">
        <v>10</v>
      </c>
      <c r="D35" s="16">
        <v>2</v>
      </c>
      <c r="E35" s="17">
        <v>3</v>
      </c>
      <c r="F35" s="11">
        <v>5</v>
      </c>
    </row>
    <row r="36" spans="1:6" x14ac:dyDescent="0.25">
      <c r="A36" s="4"/>
      <c r="B36" s="1" t="s">
        <v>55</v>
      </c>
      <c r="C36" s="2"/>
      <c r="D36" s="14">
        <v>4</v>
      </c>
      <c r="E36" s="15">
        <v>62</v>
      </c>
      <c r="F36" s="10">
        <v>66</v>
      </c>
    </row>
    <row r="37" spans="1:6" x14ac:dyDescent="0.25">
      <c r="A37" s="1" t="s">
        <v>48</v>
      </c>
      <c r="B37" s="2"/>
      <c r="C37" s="2"/>
      <c r="D37" s="14">
        <v>4</v>
      </c>
      <c r="E37" s="15">
        <v>62</v>
      </c>
      <c r="F37" s="10">
        <v>66</v>
      </c>
    </row>
    <row r="38" spans="1:6" x14ac:dyDescent="0.25">
      <c r="A38" s="1">
        <v>10</v>
      </c>
      <c r="B38" s="1">
        <v>2011</v>
      </c>
      <c r="C38" s="1" t="s">
        <v>35</v>
      </c>
      <c r="D38" s="14">
        <v>16</v>
      </c>
      <c r="E38" s="15">
        <v>44</v>
      </c>
      <c r="F38" s="10">
        <v>60</v>
      </c>
    </row>
    <row r="39" spans="1:6" x14ac:dyDescent="0.25">
      <c r="A39" s="4"/>
      <c r="B39" s="4"/>
      <c r="C39" s="6" t="s">
        <v>37</v>
      </c>
      <c r="D39" s="16">
        <v>12</v>
      </c>
      <c r="E39" s="17">
        <v>51</v>
      </c>
      <c r="F39" s="11">
        <v>63</v>
      </c>
    </row>
    <row r="40" spans="1:6" x14ac:dyDescent="0.25">
      <c r="A40" s="4"/>
      <c r="B40" s="4"/>
      <c r="C40" s="6" t="s">
        <v>10</v>
      </c>
      <c r="D40" s="16">
        <v>22</v>
      </c>
      <c r="E40" s="17">
        <v>39</v>
      </c>
      <c r="F40" s="11">
        <v>61</v>
      </c>
    </row>
    <row r="41" spans="1:6" x14ac:dyDescent="0.25">
      <c r="A41" s="4"/>
      <c r="B41" s="1" t="s">
        <v>55</v>
      </c>
      <c r="C41" s="2"/>
      <c r="D41" s="14">
        <v>50</v>
      </c>
      <c r="E41" s="15">
        <v>134</v>
      </c>
      <c r="F41" s="10">
        <v>184</v>
      </c>
    </row>
    <row r="42" spans="1:6" x14ac:dyDescent="0.25">
      <c r="A42" s="1" t="s">
        <v>49</v>
      </c>
      <c r="B42" s="2"/>
      <c r="C42" s="2"/>
      <c r="D42" s="14">
        <v>50</v>
      </c>
      <c r="E42" s="15">
        <v>134</v>
      </c>
      <c r="F42" s="10">
        <v>184</v>
      </c>
    </row>
    <row r="43" spans="1:6" x14ac:dyDescent="0.25">
      <c r="A43" s="7" t="s">
        <v>41</v>
      </c>
      <c r="B43" s="8"/>
      <c r="C43" s="8"/>
      <c r="D43" s="18">
        <v>356</v>
      </c>
      <c r="E43" s="19">
        <v>593</v>
      </c>
      <c r="F43" s="12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Trees - Individuals (metric)_Al</vt:lpstr>
      <vt:lpstr>Annual Totals</vt:lpstr>
      <vt:lpstr>Graphs</vt:lpstr>
      <vt:lpstr>2010</vt:lpstr>
      <vt:lpstr>2010 Pivot T</vt:lpstr>
      <vt:lpstr>2010 Table</vt:lpstr>
      <vt:lpstr>2011</vt:lpstr>
      <vt:lpstr>2011 Pivot T</vt:lpstr>
      <vt:lpstr>2011 Table</vt:lpstr>
      <vt:lpstr>2012</vt:lpstr>
      <vt:lpstr>2012 Pivot T</vt:lpstr>
      <vt:lpstr>2012 Table</vt:lpstr>
      <vt:lpstr>2013</vt:lpstr>
      <vt:lpstr>2013 Pivot T</vt:lpstr>
      <vt:lpstr>2013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Authorized User</cp:lastModifiedBy>
  <dcterms:created xsi:type="dcterms:W3CDTF">2013-06-13T23:21:50Z</dcterms:created>
  <dcterms:modified xsi:type="dcterms:W3CDTF">2014-10-22T22:38:44Z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781225214</vt:i4>
  </property>
  <property fmtid="{D5CDD505-2E9C-101B-9397-08002B2CF9AE}" pid="3" name="_NewReviewCycle">
    <vt:lpwstr/>
  </property>
  <property fmtid="{D5CDD505-2E9C-101B-9397-08002B2CF9AE}" pid="4" name="_EmailSubject">
    <vt:lpwstr>Lupine Disturbance Work</vt:lpwstr>
  </property>
  <property fmtid="{D5CDD505-2E9C-101B-9397-08002B2CF9AE}" pid="5" name="_AuthorEmail">
    <vt:lpwstr>JOlson@ParksConservancy.org</vt:lpwstr>
  </property>
  <property fmtid="{D5CDD505-2E9C-101B-9397-08002B2CF9AE}" pid="6" name="_AuthorEmailDisplayName">
    <vt:lpwstr>Jessie Olson</vt:lpwstr>
  </property>
  <property fmtid="{D5CDD505-2E9C-101B-9397-08002B2CF9AE}" pid="7" name="_ReviewingToolsShownOnce">
    <vt:lpwstr/>
  </property>
</Properties>
</file>