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bbell\Desktop\mysport\links\"/>
    </mc:Choice>
  </mc:AlternateContent>
  <xr:revisionPtr revIDLastSave="0" documentId="13_ncr:1_{BBF54C79-3F80-46F6-AF11-0F470C533A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T2" i="1"/>
  <c r="V2" i="1"/>
  <c r="O2" i="1"/>
  <c r="K2" i="1"/>
</calcChain>
</file>

<file path=xl/sharedStrings.xml><?xml version="1.0" encoding="utf-8"?>
<sst xmlns="http://schemas.openxmlformats.org/spreadsheetml/2006/main" count="27" uniqueCount="27">
  <si>
    <t>Course</t>
  </si>
  <si>
    <t>Nom</t>
  </si>
  <si>
    <t>all_nat</t>
  </si>
  <si>
    <t>tran1</t>
  </si>
  <si>
    <t>all_cyc</t>
  </si>
  <si>
    <t>t_nat</t>
  </si>
  <si>
    <t>t_cyc</t>
  </si>
  <si>
    <t>tran2</t>
  </si>
  <si>
    <t>t_cap</t>
  </si>
  <si>
    <t>all_cap</t>
  </si>
  <si>
    <t>temps_f_min</t>
  </si>
  <si>
    <t>Triathlon Sud Vendée</t>
  </si>
  <si>
    <t>Benjamin</t>
  </si>
  <si>
    <t>d_nat</t>
  </si>
  <si>
    <t>d_cyc</t>
  </si>
  <si>
    <t>d_cap</t>
  </si>
  <si>
    <t>Type</t>
  </si>
  <si>
    <t>M</t>
  </si>
  <si>
    <t>Classement</t>
  </si>
  <si>
    <t>Total</t>
  </si>
  <si>
    <t>Cat</t>
  </si>
  <si>
    <t>S1M</t>
  </si>
  <si>
    <t>rem_cyc</t>
  </si>
  <si>
    <t>rem_cap</t>
  </si>
  <si>
    <t>-40</t>
  </si>
  <si>
    <t>Pourc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</si>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</sst>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F800]dddd\,\ mmmm\ dd\,\ yyyy"/>
  </numFmts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49" fontId="0" fillId="2" borderId="0" xfId="0" applyNumberFormat="1" applyFill="1" applyAlignment="1">
      <alignment horizontal="center" vertical="center"/>
    </xf>
    <xf numFmtId="21" fontId="0" fillId="3" borderId="0" xfId="0" applyNumberFormat="1" applyFill="1" applyAlignment="1">
      <alignment horizontal="center" vertical="center"/>
    </xf>
    <xf numFmtId="21" fontId="0" fillId="2" borderId="0" xfId="0" applyNumberFormat="1" applyFill="1" applyAlignment="1">
      <alignment horizontal="center" vertical="center"/>
    </xf>
    <xf numFmtId="21" fontId="0" fillId="4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21" fontId="1" fillId="2" borderId="0" xfId="0" applyNumberFormat="1" applyFont="1" applyFill="1" applyAlignment="1">
      <alignment vertical="center"/>
    </xf>
    <xf numFmtId="2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69" fontId="0" fillId="3" borderId="0" xfId="0" applyNumberFormat="1" applyFill="1" applyAlignment="1">
      <alignment horizontal="left" vertical="center"/>
    </xf>
    <xf numFmtId="169" fontId="0" fillId="2" borderId="0" xfId="0" applyNumberFormat="1" applyFill="1" applyAlignment="1">
      <alignment horizontal="left" vertical="center"/>
    </xf>
    <xf numFmtId="169" fontId="0" fillId="4" borderId="0" xfId="0" applyNumberForma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"/>
  <sheetViews>
    <sheetView tabSelected="1" workbookViewId="0">
      <selection activeCell="B3" sqref="B3"/>
    </sheetView>
  </sheetViews>
  <sheetFormatPr baseColWidth="10" defaultColWidth="22.88671875" defaultRowHeight="14.4"/>
  <cols>
    <col min="1" max="1" width="18.33203125" style="5" bestFit="1" customWidth="1"/>
    <col min="2" max="2" width="25.109375" style="19" bestFit="1" customWidth="1"/>
    <col min="3" max="3" width="8.5546875" style="5" bestFit="1" customWidth="1"/>
    <col min="4" max="4" width="4.88671875" style="2" bestFit="1" customWidth="1"/>
    <col min="5" max="5" width="4.5546875" style="2" bestFit="1" customWidth="1"/>
    <col min="6" max="6" width="10.33203125" style="2" bestFit="1" customWidth="1"/>
    <col min="7" max="7" width="5.21875" style="2" bestFit="1" customWidth="1"/>
    <col min="8" max="9" width="5.6640625" style="2" bestFit="1" customWidth="1"/>
    <col min="10" max="12" width="8.109375" style="9" bestFit="1" customWidth="1"/>
    <col min="13" max="13" width="5.6640625" style="9" bestFit="1" customWidth="1"/>
    <col min="14" max="14" width="8.109375" style="9" bestFit="1" customWidth="1"/>
    <col min="15" max="15" width="6.5546875" style="9" bestFit="1" customWidth="1"/>
    <col min="16" max="16" width="7.88671875" style="7" bestFit="1" customWidth="1"/>
    <col min="17" max="17" width="8.109375" style="9" bestFit="1" customWidth="1"/>
    <col min="18" max="18" width="5.88671875" style="9" bestFit="1" customWidth="1"/>
    <col min="19" max="20" width="8.109375" style="9" bestFit="1" customWidth="1"/>
    <col min="21" max="21" width="8.109375" style="7" bestFit="1" customWidth="1"/>
    <col min="22" max="22" width="11.6640625" style="9" bestFit="1" customWidth="1"/>
    <col min="23" max="16384" width="22.88671875" style="2"/>
  </cols>
  <sheetData>
    <row r="1" spans="1:22">
      <c r="A1" s="4" t="s">
        <v>0</v>
      </c>
      <c r="B1" s="18" t="s">
        <v>26</v>
      </c>
      <c r="C1" s="4" t="s">
        <v>1</v>
      </c>
      <c r="D1" s="1" t="s">
        <v>16</v>
      </c>
      <c r="E1" s="1" t="s">
        <v>20</v>
      </c>
      <c r="F1" s="1" t="s">
        <v>18</v>
      </c>
      <c r="G1" s="1" t="s">
        <v>19</v>
      </c>
      <c r="H1" s="1" t="s">
        <v>25</v>
      </c>
      <c r="I1" s="1" t="s">
        <v>13</v>
      </c>
      <c r="J1" s="8" t="s">
        <v>5</v>
      </c>
      <c r="K1" s="8" t="s">
        <v>2</v>
      </c>
      <c r="L1" s="8" t="s">
        <v>3</v>
      </c>
      <c r="M1" s="8" t="s">
        <v>14</v>
      </c>
      <c r="N1" s="8" t="s">
        <v>6</v>
      </c>
      <c r="O1" s="8" t="s">
        <v>4</v>
      </c>
      <c r="P1" s="12" t="s">
        <v>22</v>
      </c>
      <c r="Q1" s="8" t="s">
        <v>7</v>
      </c>
      <c r="R1" s="8" t="s">
        <v>15</v>
      </c>
      <c r="S1" s="8" t="s">
        <v>8</v>
      </c>
      <c r="T1" s="8" t="s">
        <v>9</v>
      </c>
      <c r="U1" s="12" t="s">
        <v>23</v>
      </c>
      <c r="V1" s="8" t="s">
        <v>10</v>
      </c>
    </row>
    <row r="2" spans="1:22">
      <c r="A2" s="5" t="s">
        <v>11</v>
      </c>
      <c r="B2" s="19">
        <v>45557</v>
      </c>
      <c r="C2" s="5" t="s">
        <v>12</v>
      </c>
      <c r="D2" s="2" t="s">
        <v>17</v>
      </c>
      <c r="E2" s="2" t="s">
        <v>21</v>
      </c>
      <c r="F2" s="2">
        <v>298</v>
      </c>
      <c r="G2" s="2">
        <v>379</v>
      </c>
      <c r="H2" s="17">
        <f>F2/G2*100</f>
        <v>78.627968337730863</v>
      </c>
      <c r="I2" s="2">
        <v>1.2</v>
      </c>
      <c r="J2" s="9">
        <v>2.6967592592592592E-2</v>
      </c>
      <c r="K2" s="14">
        <f>J2/(I2*10)</f>
        <v>2.2472993827160493E-3</v>
      </c>
      <c r="L2" s="9">
        <v>2.4074074074074076E-3</v>
      </c>
      <c r="M2" s="11">
        <v>34</v>
      </c>
      <c r="N2" s="9">
        <v>4.0451388888888891E-2</v>
      </c>
      <c r="O2" s="15">
        <f>M2 / (N2 * 24)</f>
        <v>35.021459227467808</v>
      </c>
      <c r="P2" s="16">
        <v>126</v>
      </c>
      <c r="Q2" s="9">
        <v>1.6203703703703703E-3</v>
      </c>
      <c r="R2" s="11">
        <v>7.5</v>
      </c>
      <c r="S2" s="9">
        <v>3.2511574074074075E-2</v>
      </c>
      <c r="T2" s="14">
        <f>S2/R2</f>
        <v>4.3348765432098769E-3</v>
      </c>
      <c r="U2" s="16" t="s">
        <v>24</v>
      </c>
      <c r="V2" s="9">
        <f>SUM(J2,L2,N2,Q2,S2)</f>
        <v>0.10395833333333335</v>
      </c>
    </row>
    <row r="3" spans="1:22">
      <c r="A3" s="6"/>
      <c r="B3" s="20"/>
      <c r="C3" s="6"/>
      <c r="D3" s="3"/>
      <c r="E3" s="3"/>
      <c r="F3" s="3"/>
      <c r="G3" s="3"/>
      <c r="H3" s="3"/>
      <c r="I3" s="3"/>
      <c r="J3" s="10"/>
      <c r="K3" s="10"/>
      <c r="L3" s="10"/>
      <c r="M3" s="10"/>
      <c r="N3" s="10"/>
      <c r="O3" s="10"/>
      <c r="P3" s="13"/>
      <c r="Q3" s="10"/>
      <c r="R3" s="10"/>
      <c r="S3" s="10"/>
      <c r="T3" s="10"/>
      <c r="U3" s="13"/>
      <c r="V3" s="10"/>
    </row>
    <row r="5" spans="1:22">
      <c r="A5" s="6"/>
      <c r="B5" s="20"/>
      <c r="C5" s="6"/>
      <c r="D5" s="3"/>
      <c r="E5" s="3"/>
      <c r="F5" s="3"/>
      <c r="G5" s="3"/>
      <c r="H5" s="3"/>
      <c r="I5" s="3"/>
      <c r="J5" s="10"/>
      <c r="K5" s="10"/>
      <c r="L5" s="10"/>
      <c r="M5" s="10"/>
      <c r="N5" s="10"/>
      <c r="O5" s="10"/>
      <c r="P5" s="13"/>
      <c r="Q5" s="10"/>
      <c r="R5" s="10"/>
      <c r="S5" s="10"/>
      <c r="T5" s="10"/>
      <c r="U5" s="13"/>
      <c r="V5" s="10"/>
    </row>
    <row r="7" spans="1:22">
      <c r="A7" s="6"/>
      <c r="B7" s="20"/>
      <c r="C7" s="6"/>
      <c r="D7" s="3"/>
      <c r="E7" s="3"/>
      <c r="F7" s="3"/>
      <c r="G7" s="3"/>
      <c r="H7" s="3"/>
      <c r="I7" s="3"/>
      <c r="J7" s="10"/>
      <c r="K7" s="10"/>
      <c r="L7" s="10"/>
      <c r="M7" s="10"/>
      <c r="N7" s="10"/>
      <c r="O7" s="10"/>
      <c r="P7" s="13"/>
      <c r="Q7" s="10"/>
      <c r="R7" s="10"/>
      <c r="S7" s="10"/>
      <c r="T7" s="10"/>
      <c r="U7" s="13"/>
      <c r="V7" s="10"/>
    </row>
    <row r="9" spans="1:22">
      <c r="A9" s="6"/>
      <c r="B9" s="20"/>
      <c r="C9" s="6"/>
      <c r="D9" s="3"/>
      <c r="E9" s="3"/>
      <c r="F9" s="3"/>
      <c r="G9" s="3"/>
      <c r="H9" s="3"/>
      <c r="I9" s="3"/>
      <c r="J9" s="10"/>
      <c r="K9" s="10"/>
      <c r="L9" s="10"/>
      <c r="M9" s="10"/>
      <c r="N9" s="10"/>
      <c r="O9" s="10"/>
      <c r="P9" s="13"/>
      <c r="Q9" s="10"/>
      <c r="R9" s="10"/>
      <c r="S9" s="10"/>
      <c r="T9" s="10"/>
      <c r="U9" s="13"/>
      <c r="V9" s="10"/>
    </row>
    <row r="11" spans="1:22">
      <c r="A11" s="6"/>
      <c r="B11" s="20"/>
      <c r="C11" s="6"/>
      <c r="D11" s="3"/>
      <c r="E11" s="3"/>
      <c r="F11" s="3"/>
      <c r="G11" s="3"/>
      <c r="H11" s="3"/>
      <c r="I11" s="3"/>
      <c r="J11" s="10"/>
      <c r="K11" s="10"/>
      <c r="L11" s="10"/>
      <c r="M11" s="10"/>
      <c r="N11" s="10"/>
      <c r="O11" s="10"/>
      <c r="P11" s="13"/>
      <c r="Q11" s="10"/>
      <c r="R11" s="10"/>
      <c r="S11" s="10"/>
      <c r="T11" s="10"/>
      <c r="U11" s="13"/>
      <c r="V11" s="10"/>
    </row>
    <row r="13" spans="1:22">
      <c r="A13" s="6"/>
      <c r="B13" s="20"/>
      <c r="C13" s="6"/>
      <c r="D13" s="3"/>
      <c r="E13" s="3"/>
      <c r="F13" s="3"/>
      <c r="G13" s="3"/>
      <c r="H13" s="3"/>
      <c r="I13" s="3"/>
      <c r="J13" s="10"/>
      <c r="K13" s="10"/>
      <c r="L13" s="10"/>
      <c r="M13" s="10"/>
      <c r="N13" s="10"/>
      <c r="O13" s="10"/>
      <c r="P13" s="13"/>
      <c r="Q13" s="10"/>
      <c r="R13" s="10"/>
      <c r="S13" s="10"/>
      <c r="T13" s="10"/>
      <c r="U13" s="13"/>
      <c r="V13" s="10"/>
    </row>
    <row r="15" spans="1:22">
      <c r="A15" s="6"/>
      <c r="B15" s="20"/>
      <c r="C15" s="6"/>
      <c r="D15" s="3"/>
      <c r="E15" s="3"/>
      <c r="F15" s="3"/>
      <c r="G15" s="3"/>
      <c r="H15" s="3"/>
      <c r="I15" s="3"/>
      <c r="J15" s="10"/>
      <c r="K15" s="10"/>
      <c r="L15" s="10"/>
      <c r="M15" s="10"/>
      <c r="N15" s="10"/>
      <c r="O15" s="10"/>
      <c r="P15" s="13"/>
      <c r="Q15" s="10"/>
      <c r="R15" s="10"/>
      <c r="S15" s="10"/>
      <c r="T15" s="10"/>
      <c r="U15" s="13"/>
      <c r="V15" s="10"/>
    </row>
    <row r="17" spans="1:22">
      <c r="A17" s="6"/>
      <c r="B17" s="20"/>
      <c r="C17" s="6"/>
      <c r="D17" s="3"/>
      <c r="E17" s="3"/>
      <c r="F17" s="3"/>
      <c r="G17" s="3"/>
      <c r="H17" s="3"/>
      <c r="I17" s="3"/>
      <c r="J17" s="10"/>
      <c r="K17" s="10"/>
      <c r="L17" s="10"/>
      <c r="M17" s="10"/>
      <c r="N17" s="10"/>
      <c r="O17" s="10"/>
      <c r="P17" s="13"/>
      <c r="Q17" s="10"/>
      <c r="R17" s="10"/>
      <c r="S17" s="10"/>
      <c r="T17" s="10"/>
      <c r="U17" s="13"/>
      <c r="V17" s="10"/>
    </row>
    <row r="19" spans="1:22">
      <c r="A19" s="6"/>
      <c r="B19" s="20"/>
      <c r="C19" s="6"/>
      <c r="D19" s="3"/>
      <c r="E19" s="3"/>
      <c r="F19" s="3"/>
      <c r="G19" s="3"/>
      <c r="H19" s="3"/>
      <c r="I19" s="3"/>
      <c r="J19" s="10"/>
      <c r="K19" s="10"/>
      <c r="L19" s="10"/>
      <c r="M19" s="10"/>
      <c r="N19" s="10"/>
      <c r="O19" s="10"/>
      <c r="P19" s="13"/>
      <c r="Q19" s="10"/>
      <c r="R19" s="10"/>
      <c r="S19" s="10"/>
      <c r="T19" s="10"/>
      <c r="U19" s="13"/>
      <c r="V19" s="10"/>
    </row>
    <row r="21" spans="1:22">
      <c r="A21" s="6"/>
      <c r="B21" s="20"/>
      <c r="C21" s="6"/>
      <c r="D21" s="3"/>
      <c r="E21" s="3"/>
      <c r="F21" s="3"/>
      <c r="G21" s="3"/>
      <c r="H21" s="3"/>
      <c r="I21" s="3"/>
      <c r="J21" s="10"/>
      <c r="K21" s="10"/>
      <c r="L21" s="10"/>
      <c r="M21" s="10"/>
      <c r="N21" s="10"/>
      <c r="O21" s="10"/>
      <c r="P21" s="13"/>
      <c r="Q21" s="10"/>
      <c r="R21" s="10"/>
      <c r="S21" s="10"/>
      <c r="T21" s="10"/>
      <c r="U21" s="13"/>
      <c r="V21" s="10"/>
    </row>
    <row r="23" spans="1:22">
      <c r="A23" s="6"/>
      <c r="B23" s="20"/>
      <c r="C23" s="6"/>
      <c r="D23" s="3"/>
      <c r="E23" s="3"/>
      <c r="F23" s="3"/>
      <c r="G23" s="3"/>
      <c r="H23" s="3"/>
      <c r="I23" s="3"/>
      <c r="J23" s="10"/>
      <c r="K23" s="10"/>
      <c r="L23" s="10"/>
      <c r="M23" s="10"/>
      <c r="N23" s="10"/>
      <c r="O23" s="10"/>
      <c r="P23" s="13"/>
      <c r="Q23" s="10"/>
      <c r="R23" s="10"/>
      <c r="S23" s="10"/>
      <c r="T23" s="10"/>
      <c r="U23" s="13"/>
      <c r="V2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Bellier</dc:creator>
  <cp:lastModifiedBy>Benjamin Bellier</cp:lastModifiedBy>
  <dcterms:created xsi:type="dcterms:W3CDTF">2015-06-05T18:19:34Z</dcterms:created>
  <dcterms:modified xsi:type="dcterms:W3CDTF">2024-09-23T17:25:37Z</dcterms:modified>
</cp:coreProperties>
</file>