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nse\Google 드라이브\6 File (Carrier)\2019.04 Inha App Outsourcing\"/>
    </mc:Choice>
  </mc:AlternateContent>
  <xr:revisionPtr revIDLastSave="0" documentId="13_ncr:1_{6333F352-F739-44E9-94C4-1FB0B42D2D7F}" xr6:coauthVersionLast="44" xr6:coauthVersionMax="44" xr10:uidLastSave="{00000000-0000-0000-0000-000000000000}"/>
  <bookViews>
    <workbookView xWindow="8010" yWindow="1815" windowWidth="30390" windowHeight="13200" xr2:uid="{00000000-000D-0000-FFFF-FFFF00000000}"/>
  </bookViews>
  <sheets>
    <sheet name="견적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40" i="1"/>
  <c r="H41" i="1"/>
  <c r="H42" i="1"/>
  <c r="H43" i="1"/>
  <c r="H39" i="1"/>
  <c r="H12" i="1" l="1"/>
  <c r="H11" i="1"/>
  <c r="H25" i="1"/>
  <c r="H26" i="1"/>
  <c r="H27" i="1"/>
  <c r="H28" i="1"/>
  <c r="H29" i="1"/>
  <c r="H30" i="1"/>
  <c r="H31" i="1"/>
  <c r="H32" i="1"/>
  <c r="H33" i="1"/>
  <c r="H20" i="1"/>
  <c r="H21" i="1"/>
  <c r="H22" i="1"/>
  <c r="H23" i="1"/>
  <c r="H24" i="1"/>
  <c r="H17" i="1"/>
  <c r="H14" i="1" l="1"/>
  <c r="H19" i="1"/>
  <c r="H18" i="1"/>
  <c r="H16" i="1"/>
  <c r="H15" i="1" l="1"/>
  <c r="H13" i="1"/>
  <c r="H44" i="1" l="1"/>
  <c r="G49" i="1"/>
  <c r="H49" i="1" s="1"/>
  <c r="H50" i="1" s="1"/>
</calcChain>
</file>

<file path=xl/sharedStrings.xml><?xml version="1.0" encoding="utf-8"?>
<sst xmlns="http://schemas.openxmlformats.org/spreadsheetml/2006/main" count="136" uniqueCount="117">
  <si>
    <t>합계금액</t>
    <phoneticPr fontId="1" type="noConversion"/>
  </si>
  <si>
    <t>No.</t>
    <phoneticPr fontId="1" type="noConversion"/>
  </si>
  <si>
    <t>개발 내용</t>
    <phoneticPr fontId="1" type="noConversion"/>
  </si>
  <si>
    <t>기간(일)</t>
    <phoneticPr fontId="1" type="noConversion"/>
  </si>
  <si>
    <t>단가(일)</t>
    <phoneticPr fontId="1" type="noConversion"/>
  </si>
  <si>
    <t>공급가액</t>
    <phoneticPr fontId="1" type="noConversion"/>
  </si>
  <si>
    <t>비고</t>
    <phoneticPr fontId="1" type="noConversion"/>
  </si>
  <si>
    <t>아래와 같이 견적합니다</t>
    <phoneticPr fontId="1" type="noConversion"/>
  </si>
  <si>
    <t>전화번호</t>
    <phoneticPr fontId="1" type="noConversion"/>
  </si>
  <si>
    <t>성     명</t>
    <phoneticPr fontId="1" type="noConversion"/>
  </si>
  <si>
    <t>견 적 서</t>
    <phoneticPr fontId="1" type="noConversion"/>
  </si>
  <si>
    <t>`</t>
    <phoneticPr fontId="1" type="noConversion"/>
  </si>
  <si>
    <t>No.</t>
    <phoneticPr fontId="1" type="noConversion"/>
  </si>
  <si>
    <t xml:space="preserve">날  짜 : </t>
    <phoneticPr fontId="1" type="noConversion"/>
  </si>
  <si>
    <t xml:space="preserve">수  신 : </t>
    <phoneticPr fontId="1" type="noConversion"/>
  </si>
  <si>
    <t>성명 :</t>
    <phoneticPr fontId="1" type="noConversion"/>
  </si>
  <si>
    <t>(인)</t>
    <phoneticPr fontId="1" type="noConversion"/>
  </si>
  <si>
    <t>분류</t>
    <phoneticPr fontId="1" type="noConversion"/>
  </si>
  <si>
    <t>공통</t>
    <phoneticPr fontId="1" type="noConversion"/>
  </si>
  <si>
    <t>로그인 기능</t>
    <phoneticPr fontId="1" type="noConversion"/>
  </si>
  <si>
    <t>자동 로그인 기능</t>
    <phoneticPr fontId="1" type="noConversion"/>
  </si>
  <si>
    <t>데이터베이스 설계</t>
    <phoneticPr fontId="1" type="noConversion"/>
  </si>
  <si>
    <t>기능 명</t>
    <phoneticPr fontId="1" type="noConversion"/>
  </si>
  <si>
    <t>로그인</t>
    <phoneticPr fontId="1" type="noConversion"/>
  </si>
  <si>
    <t>스플래시</t>
    <phoneticPr fontId="1" type="noConversion"/>
  </si>
  <si>
    <t>서버</t>
    <phoneticPr fontId="1" type="noConversion"/>
  </si>
  <si>
    <t>스플래시 페이지 개발</t>
    <phoneticPr fontId="1" type="noConversion"/>
  </si>
  <si>
    <t>데이터베이스로부터 아이디와 패스워드 체크</t>
    <phoneticPr fontId="1" type="noConversion"/>
  </si>
  <si>
    <t>앱 시작시 직전에 로그인했던 아이디로 자동 로그인</t>
    <phoneticPr fontId="1" type="noConversion"/>
  </si>
  <si>
    <t>스플래시 페이지 구성</t>
    <phoneticPr fontId="1" type="noConversion"/>
  </si>
  <si>
    <t>서버에 데이터베이스 테이블 설계 및 자료 포맷 설정</t>
    <phoneticPr fontId="1" type="noConversion"/>
  </si>
  <si>
    <t>인하대학교</t>
    <phoneticPr fontId="1" type="noConversion"/>
  </si>
  <si>
    <t>최 민석</t>
    <phoneticPr fontId="1" type="noConversion"/>
  </si>
  <si>
    <t>최 민석</t>
    <phoneticPr fontId="1" type="noConversion"/>
  </si>
  <si>
    <t>010 - 9911 - 9598</t>
    <phoneticPr fontId="1" type="noConversion"/>
  </si>
  <si>
    <t>합          계 (VAT 포함)</t>
    <phoneticPr fontId="1" type="noConversion"/>
  </si>
  <si>
    <t>상세 분류</t>
    <phoneticPr fontId="1" type="noConversion"/>
  </si>
  <si>
    <t>합          계 (앱 개발 비용)</t>
    <phoneticPr fontId="1" type="noConversion"/>
  </si>
  <si>
    <t>인하대학교 홍보팀</t>
    <phoneticPr fontId="1" type="noConversion"/>
  </si>
  <si>
    <t>2018.01.06</t>
    <phoneticPr fontId="1" type="noConversion"/>
  </si>
  <si>
    <t>이하 내용은 VAT 이 포함된 금액입니다</t>
    <phoneticPr fontId="1" type="noConversion"/>
  </si>
  <si>
    <t>인터페이스 설계</t>
    <phoneticPr fontId="1" type="noConversion"/>
  </si>
  <si>
    <t>회원가입&amp;로그인 때 보여지는 화면의 GUI 구성</t>
    <phoneticPr fontId="1" type="noConversion"/>
  </si>
  <si>
    <t>메인페이지</t>
    <phoneticPr fontId="1" type="noConversion"/>
  </si>
  <si>
    <t>네비게이션 드로어</t>
    <phoneticPr fontId="1" type="noConversion"/>
  </si>
  <si>
    <t>http 통신 서버 개발</t>
    <phoneticPr fontId="1" type="noConversion"/>
  </si>
  <si>
    <t>웹 호스팅 신청 및 기초 세팅</t>
    <phoneticPr fontId="1" type="noConversion"/>
  </si>
  <si>
    <t>웹 호스팅 신청 및 개발</t>
    <phoneticPr fontId="1" type="noConversion"/>
  </si>
  <si>
    <t>카페24 웹 호스팅 신청 및 기초 세팅</t>
    <phoneticPr fontId="1" type="noConversion"/>
  </si>
  <si>
    <t>인터페이스 설계</t>
    <phoneticPr fontId="1" type="noConversion"/>
  </si>
  <si>
    <t>로그인 표시 및 메뉴 리스트 출력</t>
    <phoneticPr fontId="1" type="noConversion"/>
  </si>
  <si>
    <t>페이지 구성</t>
    <phoneticPr fontId="1" type="noConversion"/>
  </si>
  <si>
    <t>대문 설계</t>
    <phoneticPr fontId="1" type="noConversion"/>
  </si>
  <si>
    <t>일정 시간마다 자동으로 슬라이드 되는 대문 디자인</t>
    <phoneticPr fontId="1" type="noConversion"/>
  </si>
  <si>
    <t>기초 디자인</t>
    <phoneticPr fontId="1" type="noConversion"/>
  </si>
  <si>
    <t>유튜브 영상 파싱</t>
    <phoneticPr fontId="1" type="noConversion"/>
  </si>
  <si>
    <t>인하 뉴스 게시글 파싱</t>
    <phoneticPr fontId="1" type="noConversion"/>
  </si>
  <si>
    <t>앱 메뉴</t>
    <phoneticPr fontId="1" type="noConversion"/>
  </si>
  <si>
    <t>공통</t>
    <phoneticPr fontId="1" type="noConversion"/>
  </si>
  <si>
    <t>기초 디자인</t>
    <phoneticPr fontId="1" type="noConversion"/>
  </si>
  <si>
    <t>기초 레이아웃 설계</t>
    <phoneticPr fontId="1" type="noConversion"/>
  </si>
  <si>
    <t>소 메뉴 스크롤</t>
    <phoneticPr fontId="1" type="noConversion"/>
  </si>
  <si>
    <t>수평 스크롤로 소 메뉴 사이를 이동하는 기능 개발</t>
    <phoneticPr fontId="1" type="noConversion"/>
  </si>
  <si>
    <t>인하 뉴스</t>
    <phoneticPr fontId="1" type="noConversion"/>
  </si>
  <si>
    <t>인하 뉴스 전체 게시글 데이터 파싱</t>
    <phoneticPr fontId="1" type="noConversion"/>
  </si>
  <si>
    <t>게시글 출력 인터페이스 설계</t>
    <phoneticPr fontId="1" type="noConversion"/>
  </si>
  <si>
    <t>인하 뉴스 게시판으로부터 모든 게시글의 데이터 파싱</t>
    <phoneticPr fontId="1" type="noConversion"/>
  </si>
  <si>
    <t>파싱한 html 데이터를 앱 디자인에 맞게 편집하여 출력</t>
    <phoneticPr fontId="1" type="noConversion"/>
  </si>
  <si>
    <t>자유게시판</t>
    <phoneticPr fontId="1" type="noConversion"/>
  </si>
  <si>
    <t>게시글 데이터 출력</t>
    <phoneticPr fontId="1" type="noConversion"/>
  </si>
  <si>
    <t>서버로부터 읽어온 데이터를 페이지 형식으로 출력</t>
    <phoneticPr fontId="1" type="noConversion"/>
  </si>
  <si>
    <t>데이터베이스 연동</t>
    <phoneticPr fontId="1" type="noConversion"/>
  </si>
  <si>
    <t>서버로부터 자유게시판 데이터를 읽어옴</t>
    <phoneticPr fontId="1" type="noConversion"/>
  </si>
  <si>
    <t>글쓰기 기능</t>
    <phoneticPr fontId="1" type="noConversion"/>
  </si>
  <si>
    <t>게시글 보기 기능</t>
    <phoneticPr fontId="1" type="noConversion"/>
  </si>
  <si>
    <t>읽어온 게시글 데이터와 덧글 데이터를 특정 포맷으로 출력</t>
    <phoneticPr fontId="1" type="noConversion"/>
  </si>
  <si>
    <t>덧글 쓰기 기능</t>
    <phoneticPr fontId="1" type="noConversion"/>
  </si>
  <si>
    <t>해당 게시글에 덧글을 작성하는 기능 개발</t>
    <phoneticPr fontId="1" type="noConversion"/>
  </si>
  <si>
    <t>글을 작성하고 이를 서버로 올리는 기능 개발</t>
    <phoneticPr fontId="1" type="noConversion"/>
  </si>
  <si>
    <t>유튜브 채널로부터 가장 첫 번째 영상과 그 데이터 파싱</t>
    <phoneticPr fontId="1" type="noConversion"/>
  </si>
  <si>
    <t>인하 뉴스 게시판으로부터 최신 3개 게시글의 데이터 파싱</t>
    <phoneticPr fontId="1" type="noConversion"/>
  </si>
  <si>
    <t>기초 레이아웃과 읽어온 HTML을 특정 포맷에 맞춰 출력</t>
    <phoneticPr fontId="1" type="noConversion"/>
  </si>
  <si>
    <t>디자인</t>
    <phoneticPr fontId="1" type="noConversion"/>
  </si>
  <si>
    <t>앱 페이지 디자인</t>
    <phoneticPr fontId="1" type="noConversion"/>
  </si>
  <si>
    <t>스토리보드 작성</t>
    <phoneticPr fontId="1" type="noConversion"/>
  </si>
  <si>
    <t>모든 앱 내 액티비티 인터페이스 디자인</t>
    <phoneticPr fontId="1" type="noConversion"/>
  </si>
  <si>
    <t>앱 디자인을 토대로 스토리보드 작성 및 수정</t>
    <phoneticPr fontId="1" type="noConversion"/>
  </si>
  <si>
    <t>minseck_choi@naver.com</t>
    <phoneticPr fontId="1" type="noConversion"/>
  </si>
  <si>
    <t>이 메 일</t>
    <phoneticPr fontId="1" type="noConversion"/>
  </si>
  <si>
    <t>소     속</t>
    <phoneticPr fontId="1" type="noConversion"/>
  </si>
  <si>
    <t>개발 후 처리</t>
    <phoneticPr fontId="1" type="noConversion"/>
  </si>
  <si>
    <t>클래스 도큐멘트</t>
    <phoneticPr fontId="1" type="noConversion"/>
  </si>
  <si>
    <t>DB 설계도</t>
    <phoneticPr fontId="1" type="noConversion"/>
  </si>
  <si>
    <t>세금</t>
    <phoneticPr fontId="1" type="noConversion"/>
  </si>
  <si>
    <t>부가세</t>
    <phoneticPr fontId="1" type="noConversion"/>
  </si>
  <si>
    <t>웹페이지</t>
    <phoneticPr fontId="1" type="noConversion"/>
  </si>
  <si>
    <t>회원 관리</t>
    <phoneticPr fontId="1" type="noConversion"/>
  </si>
  <si>
    <t>대문 관리</t>
    <phoneticPr fontId="1" type="noConversion"/>
  </si>
  <si>
    <t>회원 삭제</t>
    <phoneticPr fontId="1" type="noConversion"/>
  </si>
  <si>
    <t>회원 정보 변경</t>
    <phoneticPr fontId="1" type="noConversion"/>
  </si>
  <si>
    <t>회원 생성</t>
    <phoneticPr fontId="1" type="noConversion"/>
  </si>
  <si>
    <t>회원에 대한 정보, 권한 등을 변경할 수 있는 기능</t>
    <phoneticPr fontId="1" type="noConversion"/>
  </si>
  <si>
    <t>기존에 존재하는 회원의 정보 삭제 기능</t>
    <phoneticPr fontId="1" type="noConversion"/>
  </si>
  <si>
    <t>임의의 정보를 임력하여 새로운 회원을 생성 기능</t>
    <phoneticPr fontId="1" type="noConversion"/>
  </si>
  <si>
    <t>디자인</t>
    <phoneticPr fontId="1" type="noConversion"/>
  </si>
  <si>
    <t>기본 인터페이스 배치</t>
    <phoneticPr fontId="1" type="noConversion"/>
  </si>
  <si>
    <t>Bootstrap을 사용한 기본적인 디자인 및 인터페이스 배치</t>
    <phoneticPr fontId="1" type="noConversion"/>
  </si>
  <si>
    <t>대문 슬라이드 이미지 관리</t>
    <phoneticPr fontId="1" type="noConversion"/>
  </si>
  <si>
    <t>대문에서 일정시간 슬라이드 되는 이미지의 추가 및 삭제 기능</t>
    <phoneticPr fontId="1" type="noConversion"/>
  </si>
  <si>
    <t>추가</t>
    <phoneticPr fontId="1" type="noConversion"/>
  </si>
  <si>
    <t>추가</t>
    <phoneticPr fontId="1" type="noConversion"/>
  </si>
  <si>
    <t>SW 기본 정보 및 사용 설명서</t>
    <phoneticPr fontId="1" type="noConversion"/>
  </si>
  <si>
    <t>공지사항</t>
    <phoneticPr fontId="1" type="noConversion"/>
  </si>
  <si>
    <t>이미지 &amp; 영상 추가 기능</t>
    <phoneticPr fontId="1" type="noConversion"/>
  </si>
  <si>
    <t>해당 게시글에 이미지와 영상을 올릴 수 있는 기능 추가</t>
    <phoneticPr fontId="1" type="noConversion"/>
  </si>
  <si>
    <t>서버로부터 공지사항 데이터를 읽어옴</t>
    <phoneticPr fontId="1" type="noConversion"/>
  </si>
  <si>
    <t>일백구십사만구천이백 원정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</si>
</sst>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₩&quot;#,##0;[Red]\-&quot;₩&quot;#,##0"/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3" fillId="0" borderId="6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right" vertical="center" indent="1"/>
    </xf>
    <xf numFmtId="41" fontId="3" fillId="0" borderId="1" xfId="0" applyNumberFormat="1" applyFont="1" applyBorder="1" applyAlignment="1">
      <alignment horizontal="right" vertical="center" indent="1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Border="1" applyAlignment="1">
      <alignment horizontal="right" vertical="center" indent="1"/>
    </xf>
    <xf numFmtId="41" fontId="3" fillId="0" borderId="0" xfId="0" applyNumberFormat="1" applyFont="1" applyBorder="1" applyAlignment="1">
      <alignment horizontal="right" vertical="center" indent="1"/>
    </xf>
    <xf numFmtId="41" fontId="2" fillId="0" borderId="1" xfId="0" applyNumberFormat="1" applyFont="1" applyBorder="1" applyAlignment="1">
      <alignment vertical="center"/>
    </xf>
    <xf numFmtId="41" fontId="2" fillId="2" borderId="1" xfId="0" applyNumberFormat="1" applyFont="1" applyFill="1" applyBorder="1" applyAlignment="1">
      <alignment vertical="center"/>
    </xf>
    <xf numFmtId="41" fontId="2" fillId="2" borderId="1" xfId="0" applyNumberFormat="1" applyFont="1" applyFill="1" applyBorder="1" applyAlignment="1">
      <alignment horizontal="right" vertical="center" indent="1"/>
    </xf>
    <xf numFmtId="0" fontId="0" fillId="2" borderId="1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6" xfId="0" applyFont="1" applyFill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7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nseck_choi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K13" sqref="K13"/>
    </sheetView>
  </sheetViews>
  <sheetFormatPr defaultRowHeight="16.5" x14ac:dyDescent="0.3"/>
  <cols>
    <col min="1" max="1" width="5.375" style="1" customWidth="1"/>
    <col min="2" max="2" width="14.375" bestFit="1" customWidth="1"/>
    <col min="3" max="3" width="17.75" customWidth="1"/>
    <col min="4" max="4" width="27.75" bestFit="1" customWidth="1"/>
    <col min="5" max="5" width="49.375" customWidth="1"/>
    <col min="6" max="6" width="7.5" style="1" bestFit="1" customWidth="1"/>
    <col min="7" max="7" width="12.25" customWidth="1"/>
    <col min="8" max="8" width="12.25" style="1" customWidth="1"/>
    <col min="9" max="9" width="6.5" bestFit="1" customWidth="1"/>
  </cols>
  <sheetData>
    <row r="1" spans="1:13" x14ac:dyDescent="0.3">
      <c r="A1" s="13" t="s">
        <v>12</v>
      </c>
      <c r="B1" s="14">
        <v>1</v>
      </c>
      <c r="C1" s="20"/>
    </row>
    <row r="3" spans="1:13" ht="26.25" x14ac:dyDescent="0.3">
      <c r="A3" s="50" t="s">
        <v>10</v>
      </c>
      <c r="B3" s="50"/>
      <c r="C3" s="50"/>
      <c r="D3" s="50"/>
      <c r="E3" s="50"/>
      <c r="F3" s="50"/>
      <c r="G3" s="50"/>
      <c r="H3" s="50"/>
      <c r="I3" s="50"/>
    </row>
    <row r="4" spans="1:13" ht="17.25" thickBot="1" x14ac:dyDescent="0.35">
      <c r="D4" s="3"/>
      <c r="E4" s="3"/>
      <c r="F4" s="23"/>
      <c r="G4" s="49"/>
      <c r="H4" s="49"/>
      <c r="I4" s="49"/>
    </row>
    <row r="5" spans="1:13" ht="17.25" thickTop="1" x14ac:dyDescent="0.3">
      <c r="A5" s="6" t="s">
        <v>13</v>
      </c>
      <c r="B5" s="7" t="s">
        <v>39</v>
      </c>
      <c r="C5" s="21"/>
      <c r="D5" s="3"/>
      <c r="E5" s="3"/>
      <c r="F5" s="24" t="s">
        <v>89</v>
      </c>
      <c r="G5" s="17" t="s">
        <v>31</v>
      </c>
      <c r="H5" s="17" t="s">
        <v>9</v>
      </c>
      <c r="I5" s="18" t="s">
        <v>32</v>
      </c>
    </row>
    <row r="6" spans="1:13" x14ac:dyDescent="0.3">
      <c r="A6" s="3" t="s">
        <v>14</v>
      </c>
      <c r="B6" s="4" t="s">
        <v>38</v>
      </c>
      <c r="C6" s="4"/>
      <c r="D6" s="3"/>
      <c r="E6" s="3"/>
      <c r="F6" s="16" t="s">
        <v>88</v>
      </c>
      <c r="G6" s="46" t="s">
        <v>87</v>
      </c>
      <c r="H6" s="47"/>
      <c r="I6" s="48"/>
    </row>
    <row r="7" spans="1:13" ht="17.25" thickBot="1" x14ac:dyDescent="0.35">
      <c r="A7" s="54" t="s">
        <v>7</v>
      </c>
      <c r="B7" s="54"/>
      <c r="C7" s="54"/>
      <c r="D7" s="54"/>
      <c r="E7" s="54"/>
      <c r="F7" s="5" t="s">
        <v>8</v>
      </c>
      <c r="G7" s="51" t="s">
        <v>34</v>
      </c>
      <c r="H7" s="52"/>
      <c r="I7" s="53"/>
    </row>
    <row r="8" spans="1:13" ht="17.25" thickTop="1" x14ac:dyDescent="0.3">
      <c r="A8" s="54" t="s">
        <v>40</v>
      </c>
      <c r="B8" s="54"/>
      <c r="C8" s="54"/>
      <c r="D8" s="54"/>
      <c r="E8" s="54"/>
      <c r="F8" s="54"/>
      <c r="G8" s="54"/>
      <c r="H8" s="54"/>
      <c r="I8" s="54"/>
    </row>
    <row r="9" spans="1:13" ht="34.5" customHeight="1" x14ac:dyDescent="0.3">
      <c r="A9" s="59" t="s">
        <v>0</v>
      </c>
      <c r="B9" s="61"/>
      <c r="C9" s="59" t="s">
        <v>116</v>
      </c>
      <c r="D9" s="60"/>
      <c r="E9" s="60"/>
      <c r="F9" s="60"/>
      <c r="G9" s="61"/>
      <c r="H9" s="57">
        <v>1949200</v>
      </c>
      <c r="I9" s="58"/>
      <c r="J9" s="2"/>
    </row>
    <row r="10" spans="1:13" s="1" customFormat="1" ht="17.25" customHeight="1" x14ac:dyDescent="0.3">
      <c r="A10" s="12" t="s">
        <v>1</v>
      </c>
      <c r="B10" s="12" t="s">
        <v>17</v>
      </c>
      <c r="C10" s="12" t="s">
        <v>36</v>
      </c>
      <c r="D10" s="12" t="s">
        <v>22</v>
      </c>
      <c r="E10" s="12" t="s">
        <v>2</v>
      </c>
      <c r="F10" s="34" t="s">
        <v>3</v>
      </c>
      <c r="G10" s="12" t="s">
        <v>4</v>
      </c>
      <c r="H10" s="12" t="s">
        <v>5</v>
      </c>
      <c r="I10" s="12" t="s">
        <v>6</v>
      </c>
    </row>
    <row r="11" spans="1:13" s="1" customFormat="1" ht="17.25" customHeight="1" x14ac:dyDescent="0.3">
      <c r="A11" s="65">
        <v>1</v>
      </c>
      <c r="B11" s="55" t="s">
        <v>18</v>
      </c>
      <c r="C11" s="63" t="s">
        <v>82</v>
      </c>
      <c r="D11" s="40" t="s">
        <v>83</v>
      </c>
      <c r="E11" s="8" t="s">
        <v>85</v>
      </c>
      <c r="F11" s="32">
        <v>1</v>
      </c>
      <c r="G11" s="9">
        <v>70000</v>
      </c>
      <c r="H11" s="10">
        <f>G11*F11</f>
        <v>70000</v>
      </c>
      <c r="I11" s="39"/>
    </row>
    <row r="12" spans="1:13" s="1" customFormat="1" ht="17.25" customHeight="1" x14ac:dyDescent="0.3">
      <c r="A12" s="66"/>
      <c r="B12" s="56"/>
      <c r="C12" s="64"/>
      <c r="D12" s="40" t="s">
        <v>84</v>
      </c>
      <c r="E12" s="8" t="s">
        <v>86</v>
      </c>
      <c r="F12" s="32">
        <v>1</v>
      </c>
      <c r="G12" s="9">
        <v>130000</v>
      </c>
      <c r="H12" s="10">
        <f>G12*F12</f>
        <v>130000</v>
      </c>
      <c r="I12" s="39"/>
    </row>
    <row r="13" spans="1:13" ht="17.25" customHeight="1" x14ac:dyDescent="0.3">
      <c r="A13" s="66"/>
      <c r="B13" s="56"/>
      <c r="C13" s="55" t="s">
        <v>23</v>
      </c>
      <c r="D13" s="22" t="s">
        <v>19</v>
      </c>
      <c r="E13" s="8" t="s">
        <v>27</v>
      </c>
      <c r="F13" s="32">
        <v>1</v>
      </c>
      <c r="G13" s="9">
        <v>120000</v>
      </c>
      <c r="H13" s="10">
        <f>G13*F13</f>
        <v>120000</v>
      </c>
      <c r="I13" s="11"/>
      <c r="M13" s="1"/>
    </row>
    <row r="14" spans="1:13" ht="17.25" customHeight="1" x14ac:dyDescent="0.3">
      <c r="A14" s="66"/>
      <c r="B14" s="56"/>
      <c r="C14" s="56"/>
      <c r="D14" s="22" t="s">
        <v>41</v>
      </c>
      <c r="E14" s="8" t="s">
        <v>42</v>
      </c>
      <c r="F14" s="32">
        <v>0.5</v>
      </c>
      <c r="G14" s="9">
        <v>120000</v>
      </c>
      <c r="H14" s="10">
        <f>G14*F14</f>
        <v>60000</v>
      </c>
      <c r="I14" s="11"/>
    </row>
    <row r="15" spans="1:13" ht="17.25" customHeight="1" x14ac:dyDescent="0.3">
      <c r="A15" s="66"/>
      <c r="B15" s="56"/>
      <c r="C15" s="55" t="s">
        <v>24</v>
      </c>
      <c r="D15" s="22" t="s">
        <v>20</v>
      </c>
      <c r="E15" s="8" t="s">
        <v>28</v>
      </c>
      <c r="F15" s="32">
        <v>0.3</v>
      </c>
      <c r="G15" s="9">
        <v>120000</v>
      </c>
      <c r="H15" s="10">
        <f t="shared" ref="H15" si="0">G15*F15</f>
        <v>36000</v>
      </c>
      <c r="I15" s="11"/>
    </row>
    <row r="16" spans="1:13" ht="17.25" customHeight="1" x14ac:dyDescent="0.3">
      <c r="A16" s="66"/>
      <c r="B16" s="56"/>
      <c r="C16" s="62"/>
      <c r="D16" s="22" t="s">
        <v>26</v>
      </c>
      <c r="E16" s="8" t="s">
        <v>29</v>
      </c>
      <c r="F16" s="32">
        <v>0.1</v>
      </c>
      <c r="G16" s="9">
        <v>120000</v>
      </c>
      <c r="H16" s="10">
        <f t="shared" ref="H16:H19" si="1">G16*F16</f>
        <v>12000</v>
      </c>
      <c r="I16" s="11"/>
    </row>
    <row r="17" spans="1:9" ht="17.25" customHeight="1" x14ac:dyDescent="0.3">
      <c r="A17" s="66"/>
      <c r="B17" s="56"/>
      <c r="C17" s="55" t="s">
        <v>25</v>
      </c>
      <c r="D17" s="22" t="s">
        <v>46</v>
      </c>
      <c r="E17" s="8" t="s">
        <v>48</v>
      </c>
      <c r="F17" s="32">
        <v>0.2</v>
      </c>
      <c r="G17" s="9">
        <v>120000</v>
      </c>
      <c r="H17" s="10">
        <f t="shared" ref="H17" si="2">G17*F17</f>
        <v>24000</v>
      </c>
      <c r="I17" s="11"/>
    </row>
    <row r="18" spans="1:9" ht="17.25" customHeight="1" x14ac:dyDescent="0.3">
      <c r="A18" s="66"/>
      <c r="B18" s="56"/>
      <c r="C18" s="56"/>
      <c r="D18" s="22" t="s">
        <v>47</v>
      </c>
      <c r="E18" s="8" t="s">
        <v>45</v>
      </c>
      <c r="F18" s="32">
        <v>1</v>
      </c>
      <c r="G18" s="9">
        <v>120000</v>
      </c>
      <c r="H18" s="10">
        <f t="shared" si="1"/>
        <v>120000</v>
      </c>
      <c r="I18" s="11"/>
    </row>
    <row r="19" spans="1:9" ht="17.25" customHeight="1" x14ac:dyDescent="0.3">
      <c r="A19" s="67"/>
      <c r="B19" s="62"/>
      <c r="C19" s="62"/>
      <c r="D19" s="22" t="s">
        <v>21</v>
      </c>
      <c r="E19" s="8" t="s">
        <v>30</v>
      </c>
      <c r="F19" s="32">
        <v>2</v>
      </c>
      <c r="G19" s="9">
        <v>120000</v>
      </c>
      <c r="H19" s="10">
        <f t="shared" si="1"/>
        <v>240000</v>
      </c>
      <c r="I19" s="11"/>
    </row>
    <row r="20" spans="1:9" ht="17.25" customHeight="1" x14ac:dyDescent="0.3">
      <c r="A20" s="65">
        <v>2</v>
      </c>
      <c r="B20" s="55" t="s">
        <v>43</v>
      </c>
      <c r="C20" s="33" t="s">
        <v>44</v>
      </c>
      <c r="D20" s="22" t="s">
        <v>49</v>
      </c>
      <c r="E20" s="8" t="s">
        <v>50</v>
      </c>
      <c r="F20" s="32">
        <v>0.5</v>
      </c>
      <c r="G20" s="9">
        <v>120000</v>
      </c>
      <c r="H20" s="10">
        <f t="shared" ref="H20:H24" si="3">G20*F20</f>
        <v>60000</v>
      </c>
      <c r="I20" s="36"/>
    </row>
    <row r="21" spans="1:9" ht="17.25" customHeight="1" x14ac:dyDescent="0.3">
      <c r="A21" s="66"/>
      <c r="B21" s="56"/>
      <c r="C21" s="55" t="s">
        <v>51</v>
      </c>
      <c r="D21" s="22" t="s">
        <v>54</v>
      </c>
      <c r="E21" s="8" t="s">
        <v>81</v>
      </c>
      <c r="F21" s="32">
        <v>0.5</v>
      </c>
      <c r="G21" s="9">
        <v>120000</v>
      </c>
      <c r="H21" s="10">
        <f t="shared" si="3"/>
        <v>60000</v>
      </c>
      <c r="I21" s="36"/>
    </row>
    <row r="22" spans="1:9" ht="17.25" customHeight="1" x14ac:dyDescent="0.3">
      <c r="A22" s="66"/>
      <c r="B22" s="56"/>
      <c r="C22" s="56"/>
      <c r="D22" s="22" t="s">
        <v>52</v>
      </c>
      <c r="E22" s="8" t="s">
        <v>53</v>
      </c>
      <c r="F22" s="32">
        <v>0.3</v>
      </c>
      <c r="G22" s="9">
        <v>120000</v>
      </c>
      <c r="H22" s="10">
        <f t="shared" si="3"/>
        <v>36000</v>
      </c>
      <c r="I22" s="36"/>
    </row>
    <row r="23" spans="1:9" ht="17.25" customHeight="1" x14ac:dyDescent="0.3">
      <c r="A23" s="66"/>
      <c r="B23" s="56"/>
      <c r="C23" s="56"/>
      <c r="D23" s="22" t="s">
        <v>55</v>
      </c>
      <c r="E23" s="8" t="s">
        <v>79</v>
      </c>
      <c r="F23" s="32">
        <v>0.5</v>
      </c>
      <c r="G23" s="9">
        <v>120000</v>
      </c>
      <c r="H23" s="10">
        <f t="shared" si="3"/>
        <v>60000</v>
      </c>
      <c r="I23" s="36"/>
    </row>
    <row r="24" spans="1:9" ht="17.25" customHeight="1" x14ac:dyDescent="0.3">
      <c r="A24" s="67"/>
      <c r="B24" s="62"/>
      <c r="C24" s="62"/>
      <c r="D24" s="22" t="s">
        <v>56</v>
      </c>
      <c r="E24" s="8" t="s">
        <v>80</v>
      </c>
      <c r="F24" s="32">
        <v>0.5</v>
      </c>
      <c r="G24" s="9">
        <v>120000</v>
      </c>
      <c r="H24" s="10">
        <f t="shared" si="3"/>
        <v>60000</v>
      </c>
      <c r="I24" s="36"/>
    </row>
    <row r="25" spans="1:9" ht="17.25" customHeight="1" x14ac:dyDescent="0.3">
      <c r="A25" s="65">
        <v>3</v>
      </c>
      <c r="B25" s="55" t="s">
        <v>57</v>
      </c>
      <c r="C25" s="55" t="s">
        <v>58</v>
      </c>
      <c r="D25" s="22" t="s">
        <v>59</v>
      </c>
      <c r="E25" s="8" t="s">
        <v>60</v>
      </c>
      <c r="F25" s="32">
        <v>0.1</v>
      </c>
      <c r="G25" s="9">
        <v>120000</v>
      </c>
      <c r="H25" s="10">
        <f t="shared" ref="H25:H43" si="4">G25*F25</f>
        <v>12000</v>
      </c>
      <c r="I25" s="36"/>
    </row>
    <row r="26" spans="1:9" ht="17.25" customHeight="1" x14ac:dyDescent="0.3">
      <c r="A26" s="66"/>
      <c r="B26" s="56"/>
      <c r="C26" s="62"/>
      <c r="D26" s="22" t="s">
        <v>61</v>
      </c>
      <c r="E26" s="8" t="s">
        <v>62</v>
      </c>
      <c r="F26" s="32">
        <v>0.1</v>
      </c>
      <c r="G26" s="9">
        <v>120000</v>
      </c>
      <c r="H26" s="10">
        <f t="shared" si="4"/>
        <v>12000</v>
      </c>
      <c r="I26" s="36"/>
    </row>
    <row r="27" spans="1:9" ht="17.25" customHeight="1" x14ac:dyDescent="0.3">
      <c r="A27" s="66"/>
      <c r="B27" s="56"/>
      <c r="C27" s="55" t="s">
        <v>63</v>
      </c>
      <c r="D27" s="22" t="s">
        <v>64</v>
      </c>
      <c r="E27" s="8" t="s">
        <v>66</v>
      </c>
      <c r="F27" s="32">
        <v>1</v>
      </c>
      <c r="G27" s="9">
        <v>120000</v>
      </c>
      <c r="H27" s="10">
        <f t="shared" si="4"/>
        <v>120000</v>
      </c>
      <c r="I27" s="36"/>
    </row>
    <row r="28" spans="1:9" ht="17.25" customHeight="1" x14ac:dyDescent="0.3">
      <c r="A28" s="66"/>
      <c r="B28" s="56"/>
      <c r="C28" s="62"/>
      <c r="D28" s="22" t="s">
        <v>65</v>
      </c>
      <c r="E28" s="8" t="s">
        <v>67</v>
      </c>
      <c r="F28" s="32">
        <v>0.5</v>
      </c>
      <c r="G28" s="9">
        <v>120000</v>
      </c>
      <c r="H28" s="10">
        <f t="shared" si="4"/>
        <v>60000</v>
      </c>
      <c r="I28" s="36"/>
    </row>
    <row r="29" spans="1:9" ht="17.25" customHeight="1" x14ac:dyDescent="0.3">
      <c r="A29" s="66"/>
      <c r="B29" s="56"/>
      <c r="C29" s="55" t="s">
        <v>68</v>
      </c>
      <c r="D29" s="22" t="s">
        <v>71</v>
      </c>
      <c r="E29" s="8" t="s">
        <v>72</v>
      </c>
      <c r="F29" s="32">
        <v>0.3</v>
      </c>
      <c r="G29" s="9">
        <v>120000</v>
      </c>
      <c r="H29" s="10">
        <f t="shared" si="4"/>
        <v>36000</v>
      </c>
      <c r="I29" s="36"/>
    </row>
    <row r="30" spans="1:9" ht="17.25" customHeight="1" x14ac:dyDescent="0.3">
      <c r="A30" s="66"/>
      <c r="B30" s="56"/>
      <c r="C30" s="56"/>
      <c r="D30" s="22" t="s">
        <v>69</v>
      </c>
      <c r="E30" s="8" t="s">
        <v>70</v>
      </c>
      <c r="F30" s="32">
        <v>0.3</v>
      </c>
      <c r="G30" s="9">
        <v>120000</v>
      </c>
      <c r="H30" s="10">
        <f t="shared" si="4"/>
        <v>36000</v>
      </c>
      <c r="I30" s="36"/>
    </row>
    <row r="31" spans="1:9" ht="17.25" customHeight="1" x14ac:dyDescent="0.3">
      <c r="A31" s="66"/>
      <c r="B31" s="56"/>
      <c r="C31" s="56"/>
      <c r="D31" s="22" t="s">
        <v>73</v>
      </c>
      <c r="E31" s="8" t="s">
        <v>78</v>
      </c>
      <c r="F31" s="32">
        <v>0.3</v>
      </c>
      <c r="G31" s="9">
        <v>120000</v>
      </c>
      <c r="H31" s="10">
        <f t="shared" si="4"/>
        <v>36000</v>
      </c>
      <c r="I31" s="36"/>
    </row>
    <row r="32" spans="1:9" ht="17.25" customHeight="1" x14ac:dyDescent="0.3">
      <c r="A32" s="66"/>
      <c r="B32" s="56"/>
      <c r="C32" s="56"/>
      <c r="D32" s="37" t="s">
        <v>76</v>
      </c>
      <c r="E32" s="38" t="s">
        <v>77</v>
      </c>
      <c r="F32" s="32">
        <v>0.2</v>
      </c>
      <c r="G32" s="9">
        <v>120000</v>
      </c>
      <c r="H32" s="10">
        <f t="shared" si="4"/>
        <v>24000</v>
      </c>
      <c r="I32" s="36"/>
    </row>
    <row r="33" spans="1:9" ht="17.25" customHeight="1" x14ac:dyDescent="0.3">
      <c r="A33" s="66"/>
      <c r="B33" s="56"/>
      <c r="C33" s="62"/>
      <c r="D33" s="22" t="s">
        <v>74</v>
      </c>
      <c r="E33" s="8" t="s">
        <v>75</v>
      </c>
      <c r="F33" s="32">
        <v>0.3</v>
      </c>
      <c r="G33" s="9">
        <v>120000</v>
      </c>
      <c r="H33" s="10">
        <f t="shared" si="4"/>
        <v>36000</v>
      </c>
      <c r="I33" s="44" t="s">
        <v>109</v>
      </c>
    </row>
    <row r="34" spans="1:9" ht="17.25" customHeight="1" x14ac:dyDescent="0.3">
      <c r="A34" s="66"/>
      <c r="B34" s="56"/>
      <c r="C34" s="55" t="s">
        <v>112</v>
      </c>
      <c r="D34" s="22" t="s">
        <v>71</v>
      </c>
      <c r="E34" s="8" t="s">
        <v>115</v>
      </c>
      <c r="F34" s="43">
        <v>0</v>
      </c>
      <c r="G34" s="9">
        <v>120000</v>
      </c>
      <c r="H34" s="10">
        <f t="shared" ref="H34:H38" si="5">G34*F34</f>
        <v>0</v>
      </c>
      <c r="I34" s="44" t="s">
        <v>109</v>
      </c>
    </row>
    <row r="35" spans="1:9" ht="17.25" customHeight="1" x14ac:dyDescent="0.3">
      <c r="A35" s="66"/>
      <c r="B35" s="56"/>
      <c r="C35" s="56"/>
      <c r="D35" s="22" t="s">
        <v>69</v>
      </c>
      <c r="E35" s="8" t="s">
        <v>70</v>
      </c>
      <c r="F35" s="43">
        <v>0</v>
      </c>
      <c r="G35" s="9">
        <v>120000</v>
      </c>
      <c r="H35" s="10">
        <f t="shared" si="5"/>
        <v>0</v>
      </c>
      <c r="I35" s="44" t="s">
        <v>109</v>
      </c>
    </row>
    <row r="36" spans="1:9" ht="17.25" customHeight="1" x14ac:dyDescent="0.3">
      <c r="A36" s="66"/>
      <c r="B36" s="56"/>
      <c r="C36" s="56"/>
      <c r="D36" s="22" t="s">
        <v>73</v>
      </c>
      <c r="E36" s="8" t="s">
        <v>78</v>
      </c>
      <c r="F36" s="43">
        <v>0</v>
      </c>
      <c r="G36" s="9">
        <v>120000</v>
      </c>
      <c r="H36" s="10">
        <f t="shared" si="5"/>
        <v>0</v>
      </c>
      <c r="I36" s="44" t="s">
        <v>109</v>
      </c>
    </row>
    <row r="37" spans="1:9" ht="17.25" customHeight="1" x14ac:dyDescent="0.3">
      <c r="A37" s="66"/>
      <c r="B37" s="56"/>
      <c r="C37" s="56"/>
      <c r="D37" s="37" t="s">
        <v>113</v>
      </c>
      <c r="E37" s="38" t="s">
        <v>114</v>
      </c>
      <c r="F37" s="43">
        <v>0.3</v>
      </c>
      <c r="G37" s="9">
        <v>120000</v>
      </c>
      <c r="H37" s="10">
        <f t="shared" si="5"/>
        <v>36000</v>
      </c>
      <c r="I37" s="44" t="s">
        <v>109</v>
      </c>
    </row>
    <row r="38" spans="1:9" ht="17.25" customHeight="1" x14ac:dyDescent="0.3">
      <c r="A38" s="67"/>
      <c r="B38" s="62"/>
      <c r="C38" s="62"/>
      <c r="D38" s="22" t="s">
        <v>74</v>
      </c>
      <c r="E38" s="8" t="s">
        <v>75</v>
      </c>
      <c r="F38" s="43">
        <v>0.2</v>
      </c>
      <c r="G38" s="9">
        <v>120000</v>
      </c>
      <c r="H38" s="10">
        <f t="shared" si="5"/>
        <v>24000</v>
      </c>
      <c r="I38" s="44" t="s">
        <v>109</v>
      </c>
    </row>
    <row r="39" spans="1:9" ht="17.25" customHeight="1" x14ac:dyDescent="0.3">
      <c r="A39" s="65">
        <v>4</v>
      </c>
      <c r="B39" s="55" t="s">
        <v>95</v>
      </c>
      <c r="C39" s="41" t="s">
        <v>104</v>
      </c>
      <c r="D39" s="22" t="s">
        <v>105</v>
      </c>
      <c r="E39" s="8" t="s">
        <v>106</v>
      </c>
      <c r="F39" s="43">
        <v>1</v>
      </c>
      <c r="G39" s="9">
        <v>120000</v>
      </c>
      <c r="H39" s="10">
        <f t="shared" si="4"/>
        <v>120000</v>
      </c>
      <c r="I39" s="44" t="s">
        <v>109</v>
      </c>
    </row>
    <row r="40" spans="1:9" ht="17.25" customHeight="1" x14ac:dyDescent="0.3">
      <c r="A40" s="66"/>
      <c r="B40" s="56"/>
      <c r="C40" s="55" t="s">
        <v>96</v>
      </c>
      <c r="D40" s="22" t="s">
        <v>98</v>
      </c>
      <c r="E40" s="8" t="s">
        <v>102</v>
      </c>
      <c r="F40" s="43">
        <v>0.2</v>
      </c>
      <c r="G40" s="9">
        <v>120000</v>
      </c>
      <c r="H40" s="10">
        <f t="shared" si="4"/>
        <v>24000</v>
      </c>
      <c r="I40" s="44" t="s">
        <v>109</v>
      </c>
    </row>
    <row r="41" spans="1:9" ht="17.25" customHeight="1" x14ac:dyDescent="0.3">
      <c r="A41" s="66"/>
      <c r="B41" s="56"/>
      <c r="C41" s="56"/>
      <c r="D41" s="22" t="s">
        <v>100</v>
      </c>
      <c r="E41" s="8" t="s">
        <v>103</v>
      </c>
      <c r="F41" s="43">
        <v>0.2</v>
      </c>
      <c r="G41" s="9">
        <v>120000</v>
      </c>
      <c r="H41" s="10">
        <f t="shared" si="4"/>
        <v>24000</v>
      </c>
      <c r="I41" s="44" t="s">
        <v>109</v>
      </c>
    </row>
    <row r="42" spans="1:9" ht="17.25" customHeight="1" x14ac:dyDescent="0.3">
      <c r="A42" s="66"/>
      <c r="B42" s="56"/>
      <c r="C42" s="62"/>
      <c r="D42" s="22" t="s">
        <v>99</v>
      </c>
      <c r="E42" s="8" t="s">
        <v>101</v>
      </c>
      <c r="F42" s="43">
        <v>0.2</v>
      </c>
      <c r="G42" s="9">
        <v>120000</v>
      </c>
      <c r="H42" s="10">
        <f t="shared" si="4"/>
        <v>24000</v>
      </c>
      <c r="I42" s="44" t="s">
        <v>109</v>
      </c>
    </row>
    <row r="43" spans="1:9" ht="17.25" customHeight="1" x14ac:dyDescent="0.3">
      <c r="A43" s="67"/>
      <c r="B43" s="62"/>
      <c r="C43" s="42" t="s">
        <v>97</v>
      </c>
      <c r="D43" s="22" t="s">
        <v>107</v>
      </c>
      <c r="E43" s="8" t="s">
        <v>108</v>
      </c>
      <c r="F43" s="43">
        <v>0.5</v>
      </c>
      <c r="G43" s="9">
        <v>120000</v>
      </c>
      <c r="H43" s="10">
        <f t="shared" si="4"/>
        <v>60000</v>
      </c>
      <c r="I43" s="44" t="s">
        <v>110</v>
      </c>
    </row>
    <row r="44" spans="1:9" ht="17.25" customHeight="1" x14ac:dyDescent="0.3">
      <c r="A44" s="45" t="s">
        <v>37</v>
      </c>
      <c r="B44" s="45"/>
      <c r="C44" s="45"/>
      <c r="D44" s="45"/>
      <c r="E44" s="45"/>
      <c r="F44" s="45"/>
      <c r="G44" s="45"/>
      <c r="H44" s="29">
        <f>SUM(H11:H43)</f>
        <v>1772000</v>
      </c>
      <c r="I44" s="35"/>
    </row>
    <row r="45" spans="1:9" ht="17.25" customHeight="1" x14ac:dyDescent="0.3">
      <c r="A45" s="23"/>
      <c r="B45" s="23"/>
      <c r="C45" s="23"/>
      <c r="D45" s="23"/>
      <c r="E45" s="23"/>
      <c r="F45" s="23"/>
      <c r="G45" s="26"/>
      <c r="H45" s="27"/>
      <c r="I45" s="20"/>
    </row>
    <row r="46" spans="1:9" ht="17.25" customHeight="1" x14ac:dyDescent="0.3">
      <c r="A46" s="71">
        <v>5</v>
      </c>
      <c r="B46" s="71" t="s">
        <v>90</v>
      </c>
      <c r="C46" s="68" t="s">
        <v>111</v>
      </c>
      <c r="D46" s="69"/>
      <c r="E46" s="70"/>
      <c r="F46" s="43">
        <v>1</v>
      </c>
      <c r="G46" s="9">
        <v>0</v>
      </c>
      <c r="H46" s="10">
        <v>0</v>
      </c>
      <c r="I46" s="44" t="s">
        <v>110</v>
      </c>
    </row>
    <row r="47" spans="1:9" ht="17.25" customHeight="1" x14ac:dyDescent="0.3">
      <c r="A47" s="71"/>
      <c r="B47" s="71"/>
      <c r="C47" s="68" t="s">
        <v>91</v>
      </c>
      <c r="D47" s="69"/>
      <c r="E47" s="70"/>
      <c r="F47" s="43">
        <v>1</v>
      </c>
      <c r="G47" s="9">
        <v>0</v>
      </c>
      <c r="H47" s="10">
        <v>0</v>
      </c>
      <c r="I47" s="44" t="s">
        <v>110</v>
      </c>
    </row>
    <row r="48" spans="1:9" ht="17.25" customHeight="1" x14ac:dyDescent="0.3">
      <c r="A48" s="71"/>
      <c r="B48" s="71"/>
      <c r="C48" s="68" t="s">
        <v>92</v>
      </c>
      <c r="D48" s="69"/>
      <c r="E48" s="70"/>
      <c r="F48" s="43">
        <v>1</v>
      </c>
      <c r="G48" s="9">
        <v>0</v>
      </c>
      <c r="H48" s="10">
        <v>0</v>
      </c>
      <c r="I48" s="44" t="s">
        <v>110</v>
      </c>
    </row>
    <row r="49" spans="1:14" ht="17.25" customHeight="1" x14ac:dyDescent="0.3">
      <c r="A49" s="19">
        <v>6</v>
      </c>
      <c r="B49" s="43" t="s">
        <v>93</v>
      </c>
      <c r="C49" s="68" t="s">
        <v>94</v>
      </c>
      <c r="D49" s="69"/>
      <c r="E49" s="70"/>
      <c r="F49" s="32">
        <v>1</v>
      </c>
      <c r="G49" s="28">
        <f>H44/10</f>
        <v>177200</v>
      </c>
      <c r="H49" s="10">
        <f t="shared" ref="H49" si="6">G49*F49</f>
        <v>177200</v>
      </c>
      <c r="I49" s="11"/>
    </row>
    <row r="50" spans="1:14" ht="17.25" customHeight="1" x14ac:dyDescent="0.3">
      <c r="A50" s="45" t="s">
        <v>35</v>
      </c>
      <c r="B50" s="45"/>
      <c r="C50" s="45"/>
      <c r="D50" s="45"/>
      <c r="E50" s="45"/>
      <c r="F50" s="45"/>
      <c r="G50" s="45"/>
      <c r="H50" s="30">
        <f>H44+H49</f>
        <v>1949200</v>
      </c>
      <c r="I50" s="31"/>
      <c r="N50" t="s">
        <v>11</v>
      </c>
    </row>
    <row r="51" spans="1:14" x14ac:dyDescent="0.3">
      <c r="B51" s="1"/>
      <c r="C51" s="1"/>
      <c r="D51" s="1"/>
    </row>
    <row r="52" spans="1:14" x14ac:dyDescent="0.3">
      <c r="G52" s="25" t="s">
        <v>15</v>
      </c>
      <c r="H52" s="15" t="s">
        <v>33</v>
      </c>
      <c r="I52" s="15" t="s">
        <v>16</v>
      </c>
      <c r="J52" s="1"/>
    </row>
  </sheetData>
  <mergeCells count="35">
    <mergeCell ref="A39:A43"/>
    <mergeCell ref="A25:A38"/>
    <mergeCell ref="B25:B38"/>
    <mergeCell ref="C34:C38"/>
    <mergeCell ref="C49:E49"/>
    <mergeCell ref="C40:C42"/>
    <mergeCell ref="B39:B43"/>
    <mergeCell ref="A46:A48"/>
    <mergeCell ref="B46:B48"/>
    <mergeCell ref="C46:E46"/>
    <mergeCell ref="C47:E47"/>
    <mergeCell ref="C48:E48"/>
    <mergeCell ref="B11:B19"/>
    <mergeCell ref="A11:A19"/>
    <mergeCell ref="C29:C33"/>
    <mergeCell ref="B20:B24"/>
    <mergeCell ref="A20:A24"/>
    <mergeCell ref="C25:C26"/>
    <mergeCell ref="C27:C28"/>
    <mergeCell ref="A50:G50"/>
    <mergeCell ref="G6:I6"/>
    <mergeCell ref="G4:I4"/>
    <mergeCell ref="A3:I3"/>
    <mergeCell ref="G7:I7"/>
    <mergeCell ref="A7:E7"/>
    <mergeCell ref="C13:C14"/>
    <mergeCell ref="A44:G44"/>
    <mergeCell ref="H9:I9"/>
    <mergeCell ref="A8:I8"/>
    <mergeCell ref="C9:G9"/>
    <mergeCell ref="A9:B9"/>
    <mergeCell ref="C15:C16"/>
    <mergeCell ref="C17:C19"/>
    <mergeCell ref="C21:C24"/>
    <mergeCell ref="C11:C12"/>
  </mergeCells>
  <phoneticPr fontId="1" type="noConversion"/>
  <hyperlinks>
    <hyperlink ref="G6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minsock choi</dc:creator>
  <cp:lastModifiedBy>minsock choi</cp:lastModifiedBy>
  <dcterms:created xsi:type="dcterms:W3CDTF">2018-01-15T03:39:15Z</dcterms:created>
  <dcterms:modified xsi:type="dcterms:W3CDTF">2020-05-24T14:19:41Z</dcterms:modified>
</cp:coreProperties>
</file>