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UTOMATICAS FTP\"/>
    </mc:Choice>
  </mc:AlternateContent>
  <xr:revisionPtr revIDLastSave="0" documentId="13_ncr:1_{621CB99F-466A-4847-AD9A-87E8B59D58A0}" xr6:coauthVersionLast="47" xr6:coauthVersionMax="47" xr10:uidLastSave="{00000000-0000-0000-0000-000000000000}"/>
  <bookViews>
    <workbookView xWindow="-120" yWindow="-120" windowWidth="29040" windowHeight="15720" xr2:uid="{2F985574-BD7D-40A9-AD3F-8B7588C184B9}"/>
  </bookViews>
  <sheets>
    <sheet name="Hoja1" sheetId="1" r:id="rId1"/>
  </sheets>
  <definedNames>
    <definedName name="_xlnm._FilterDatabase" localSheetId="0" hidden="1">Hoja1!$A$1:$G$40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S22" i="1" s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" i="1"/>
  <c r="P37" i="1"/>
  <c r="P39" i="1"/>
  <c r="P40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8" i="1"/>
  <c r="P2" i="1"/>
</calcChain>
</file>

<file path=xl/sharedStrings.xml><?xml version="1.0" encoding="utf-8"?>
<sst xmlns="http://schemas.openxmlformats.org/spreadsheetml/2006/main" count="58" uniqueCount="58">
  <si>
    <t>LA PAMPILLA</t>
  </si>
  <si>
    <t>CHIGUATA</t>
  </si>
  <si>
    <t>HUASACACHE</t>
  </si>
  <si>
    <t>LAS SALINAS</t>
  </si>
  <si>
    <t>LA JOYA</t>
  </si>
  <si>
    <t>CARAVELI</t>
  </si>
  <si>
    <t>PUNTA ATICO</t>
  </si>
  <si>
    <t>ANDAGUA</t>
  </si>
  <si>
    <t>APLAO</t>
  </si>
  <si>
    <t>AYO</t>
  </si>
  <si>
    <t>CHACHAS</t>
  </si>
  <si>
    <t>CHOCO</t>
  </si>
  <si>
    <t>MACHAHUAY</t>
  </si>
  <si>
    <t>ORCOPAMPA</t>
  </si>
  <si>
    <t>PAMPACOLCA</t>
  </si>
  <si>
    <t>CAYLLOMA</t>
  </si>
  <si>
    <t>CABANACONDE</t>
  </si>
  <si>
    <t>CHIVAY</t>
  </si>
  <si>
    <t>HUAMBO</t>
  </si>
  <si>
    <t>HUANCA</t>
  </si>
  <si>
    <t>MADRIGAL</t>
  </si>
  <si>
    <t>PAMPA DE MAJES</t>
  </si>
  <si>
    <t>IMATA</t>
  </si>
  <si>
    <t>PILLONES</t>
  </si>
  <si>
    <t>SIBAYO</t>
  </si>
  <si>
    <t>TISCO</t>
  </si>
  <si>
    <t>CHICHAS</t>
  </si>
  <si>
    <t>CHUQUIBAMBA</t>
  </si>
  <si>
    <t>SALAMANCA</t>
  </si>
  <si>
    <t>YANAQUIHUA</t>
  </si>
  <si>
    <t>LA HACIENDITA</t>
  </si>
  <si>
    <t>PAMPA BLANCA</t>
  </si>
  <si>
    <t>COTAHUASI</t>
  </si>
  <si>
    <t>PUYCA</t>
  </si>
  <si>
    <t>CRUCERO ALTO</t>
  </si>
  <si>
    <t>UBINAS</t>
  </si>
  <si>
    <t>PULLHUAY</t>
  </si>
  <si>
    <t>PORPERA</t>
  </si>
  <si>
    <t>Altura</t>
  </si>
  <si>
    <t>Día1</t>
  </si>
  <si>
    <t>Día2</t>
  </si>
  <si>
    <t>Día3</t>
  </si>
  <si>
    <t>Día4</t>
  </si>
  <si>
    <t>Día5</t>
  </si>
  <si>
    <t>Estación</t>
  </si>
  <si>
    <t>CAMANÁ</t>
  </si>
  <si>
    <t>Día6</t>
  </si>
  <si>
    <t>Anomalía</t>
  </si>
  <si>
    <t>Día7</t>
  </si>
  <si>
    <t>Día8</t>
  </si>
  <si>
    <t>Día9</t>
  </si>
  <si>
    <t>N. Mensual</t>
  </si>
  <si>
    <t>1*N. Decadiaria</t>
  </si>
  <si>
    <t>Día10</t>
  </si>
  <si>
    <t>1*Decada</t>
  </si>
  <si>
    <t>Día11</t>
  </si>
  <si>
    <t>Acumulado Mes</t>
  </si>
  <si>
    <t>Anomalía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</si>
</sst>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rgb="FF848484"/>
      </left>
      <right/>
      <top/>
      <bottom style="medium">
        <color rgb="FF848484"/>
      </bottom>
      <diagonal/>
    </border>
    <border>
      <left style="medium">
        <color rgb="FF848484"/>
      </left>
      <right/>
      <top style="medium">
        <color rgb="FF848484"/>
      </top>
      <bottom style="medium">
        <color rgb="FF848484"/>
      </bottom>
      <diagonal/>
    </border>
    <border>
      <left style="medium">
        <color rgb="FF84848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 wrapText="1"/>
    </xf>
    <xf numFmtId="164" fontId="1" fillId="6" borderId="6" xfId="0" applyNumberFormat="1" applyFont="1" applyFill="1" applyBorder="1" applyAlignment="1">
      <alignment horizontal="center" vertical="center" wrapText="1"/>
    </xf>
    <xf numFmtId="164" fontId="1" fillId="5" borderId="6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B656-A773-4A64-9F63-781CCB9471F4}">
  <dimension ref="A1:S40"/>
  <sheetViews>
    <sheetView tabSelected="1" workbookViewId="0">
      <selection activeCell="U16" sqref="U16"/>
    </sheetView>
  </sheetViews>
  <sheetFormatPr baseColWidth="10" defaultRowHeight="15" x14ac:dyDescent="0.25"/>
  <cols>
    <col min="1" max="1" width="19.42578125" bestFit="1" customWidth="1"/>
    <col min="2" max="2" width="6.28515625" bestFit="1" customWidth="1"/>
    <col min="3" max="11" width="5" bestFit="1" customWidth="1"/>
    <col min="12" max="12" width="6" bestFit="1" customWidth="1"/>
    <col min="13" max="13" width="6" customWidth="1"/>
    <col min="14" max="14" width="11.42578125" bestFit="1" customWidth="1"/>
    <col min="15" max="15" width="15.5703125" bestFit="1" customWidth="1"/>
    <col min="16" max="16" width="9.5703125" bestFit="1" customWidth="1"/>
    <col min="17" max="17" width="15.140625" bestFit="1" customWidth="1"/>
    <col min="18" max="18" width="15.7109375" bestFit="1" customWidth="1"/>
    <col min="19" max="19" width="13.5703125" bestFit="1" customWidth="1"/>
  </cols>
  <sheetData>
    <row r="1" spans="1:19" x14ac:dyDescent="0.25">
      <c r="A1" s="7" t="s">
        <v>44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46</v>
      </c>
      <c r="I1" s="7" t="s">
        <v>48</v>
      </c>
      <c r="J1" s="7" t="s">
        <v>49</v>
      </c>
      <c r="K1" s="7" t="s">
        <v>50</v>
      </c>
      <c r="L1" s="7" t="s">
        <v>53</v>
      </c>
      <c r="M1" s="7" t="s">
        <v>55</v>
      </c>
      <c r="N1" s="16" t="s">
        <v>54</v>
      </c>
      <c r="O1" s="16" t="s">
        <v>52</v>
      </c>
      <c r="P1" s="24" t="s">
        <v>47</v>
      </c>
      <c r="Q1" s="24" t="s">
        <v>56</v>
      </c>
      <c r="R1" s="6" t="s">
        <v>51</v>
      </c>
      <c r="S1" s="38" t="s">
        <v>57</v>
      </c>
    </row>
    <row r="2" spans="1:19" ht="15.75" thickBot="1" x14ac:dyDescent="0.3">
      <c r="A2" s="2" t="s">
        <v>34</v>
      </c>
      <c r="B2" s="2">
        <v>4521</v>
      </c>
      <c r="C2" s="13">
        <v>0</v>
      </c>
      <c r="D2" s="14">
        <v>2</v>
      </c>
      <c r="E2" s="14">
        <v>2</v>
      </c>
      <c r="F2" s="13">
        <v>0.5</v>
      </c>
      <c r="G2" s="15">
        <v>0</v>
      </c>
      <c r="H2" s="6">
        <v>0</v>
      </c>
      <c r="I2" s="13">
        <v>0.5</v>
      </c>
      <c r="J2" s="34">
        <v>15</v>
      </c>
      <c r="K2" s="13">
        <v>8.4</v>
      </c>
      <c r="L2" s="13">
        <v>0.5</v>
      </c>
      <c r="M2" s="13">
        <v>3.6</v>
      </c>
      <c r="N2" s="13">
        <f>SUM(C2:L2)</f>
        <v>28.9</v>
      </c>
      <c r="O2" s="13">
        <v>43.1</v>
      </c>
      <c r="P2" s="29">
        <f>IF(O2=0,-100,((N2/O2-1)*100))</f>
        <v>-32.946635730858475</v>
      </c>
      <c r="Q2" s="29">
        <f>SUM(C2:M2)</f>
        <v>32.5</v>
      </c>
      <c r="R2" s="6">
        <v>140.19999999999999</v>
      </c>
      <c r="S2" s="29">
        <f>IF(R2=0,-100,((Q2/R2-1)*100))</f>
        <v>-76.8188302425107</v>
      </c>
    </row>
    <row r="3" spans="1:19" ht="15.75" customHeight="1" thickBot="1" x14ac:dyDescent="0.3">
      <c r="A3" s="5" t="s">
        <v>22</v>
      </c>
      <c r="B3" s="5">
        <v>4475</v>
      </c>
      <c r="C3" s="1">
        <v>10</v>
      </c>
      <c r="D3" s="1">
        <v>2.8</v>
      </c>
      <c r="E3" s="1">
        <v>1</v>
      </c>
      <c r="F3" s="1">
        <v>0</v>
      </c>
      <c r="G3" s="1">
        <v>0</v>
      </c>
      <c r="H3" s="10">
        <v>0.3</v>
      </c>
      <c r="I3" s="27">
        <v>2</v>
      </c>
      <c r="J3" s="31">
        <v>12.7</v>
      </c>
      <c r="K3" s="25">
        <v>6.2</v>
      </c>
      <c r="L3" s="25">
        <v>3.2</v>
      </c>
      <c r="M3" s="26">
        <v>3.8</v>
      </c>
      <c r="N3" s="13">
        <f t="shared" ref="N3:N40" si="0">SUM(C3:L3)</f>
        <v>38.200000000000003</v>
      </c>
      <c r="O3" s="8">
        <v>48.6</v>
      </c>
      <c r="P3" s="29">
        <f t="shared" ref="P3:P40" si="1">IF(O3=0,-100,((N3/O3-1)*100))</f>
        <v>-21.399176954732503</v>
      </c>
      <c r="Q3" s="29">
        <f t="shared" ref="Q3:Q40" si="2">SUM(C3:M3)</f>
        <v>42</v>
      </c>
      <c r="R3" s="6">
        <v>138.69999999999999</v>
      </c>
      <c r="S3" s="29">
        <f t="shared" ref="S3:S40" si="3">IF(R3=0,-100,((Q3/R3-1)*100))</f>
        <v>-69.718817591925017</v>
      </c>
    </row>
    <row r="4" spans="1:19" ht="15.75" thickBot="1" x14ac:dyDescent="0.3">
      <c r="A4" s="2" t="s">
        <v>23</v>
      </c>
      <c r="B4" s="2">
        <v>4432</v>
      </c>
      <c r="C4" s="19">
        <v>16.899999999999999</v>
      </c>
      <c r="D4" s="1">
        <v>0.4</v>
      </c>
      <c r="E4" s="1">
        <v>6.8</v>
      </c>
      <c r="F4" s="1">
        <v>1.9</v>
      </c>
      <c r="G4" s="1">
        <v>0.8</v>
      </c>
      <c r="H4" s="10">
        <v>0.2</v>
      </c>
      <c r="I4" s="33">
        <v>19.7</v>
      </c>
      <c r="J4" s="25">
        <v>5.4</v>
      </c>
      <c r="K4" s="25">
        <v>4.5999999999999996</v>
      </c>
      <c r="L4" s="25">
        <v>4.9000000000000004</v>
      </c>
      <c r="M4" s="26">
        <v>3.6</v>
      </c>
      <c r="N4" s="13">
        <f t="shared" si="0"/>
        <v>61.599999999999994</v>
      </c>
      <c r="O4" s="8">
        <v>43.8</v>
      </c>
      <c r="P4" s="29">
        <f t="shared" si="1"/>
        <v>40.639269406392685</v>
      </c>
      <c r="Q4" s="29">
        <f t="shared" si="2"/>
        <v>65.199999999999989</v>
      </c>
      <c r="R4" s="6">
        <v>107.4</v>
      </c>
      <c r="S4" s="29">
        <f t="shared" si="3"/>
        <v>-39.292364990689023</v>
      </c>
    </row>
    <row r="5" spans="1:19" ht="15.75" thickBot="1" x14ac:dyDescent="0.3">
      <c r="A5" s="2" t="s">
        <v>37</v>
      </c>
      <c r="B5" s="2">
        <v>4396</v>
      </c>
      <c r="C5" s="1">
        <v>0</v>
      </c>
      <c r="D5" s="1">
        <v>3</v>
      </c>
      <c r="E5" s="1">
        <v>5.7</v>
      </c>
      <c r="F5" s="1">
        <v>0</v>
      </c>
      <c r="G5" s="1">
        <v>0</v>
      </c>
      <c r="H5" s="10">
        <v>0.04</v>
      </c>
      <c r="I5" s="25">
        <v>7.9</v>
      </c>
      <c r="J5" s="25">
        <v>11.6</v>
      </c>
      <c r="K5" s="25">
        <v>3.4</v>
      </c>
      <c r="L5" s="31">
        <v>14.7</v>
      </c>
      <c r="M5" s="26">
        <v>8.6999999999999993</v>
      </c>
      <c r="N5" s="14">
        <f t="shared" si="0"/>
        <v>46.34</v>
      </c>
      <c r="O5" s="11">
        <v>68</v>
      </c>
      <c r="P5" s="29">
        <f t="shared" si="1"/>
        <v>-31.852941176470583</v>
      </c>
      <c r="Q5" s="29">
        <f t="shared" si="2"/>
        <v>55.040000000000006</v>
      </c>
      <c r="R5" s="6">
        <v>197.3</v>
      </c>
      <c r="S5" s="29">
        <f t="shared" si="3"/>
        <v>-72.103395843892542</v>
      </c>
    </row>
    <row r="6" spans="1:19" ht="15.75" thickBot="1" x14ac:dyDescent="0.3">
      <c r="A6" s="2" t="s">
        <v>3</v>
      </c>
      <c r="B6" s="2">
        <v>4349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0">
        <v>0</v>
      </c>
      <c r="I6" s="25">
        <v>1.2</v>
      </c>
      <c r="J6" s="25">
        <v>6.1</v>
      </c>
      <c r="K6" s="25">
        <v>5.0999999999999996</v>
      </c>
      <c r="L6" s="26">
        <v>4.5999999999999996</v>
      </c>
      <c r="M6" s="26"/>
      <c r="N6" s="13">
        <f t="shared" si="0"/>
        <v>17</v>
      </c>
      <c r="O6" s="8">
        <v>36.299999999999997</v>
      </c>
      <c r="P6" s="29">
        <f t="shared" si="1"/>
        <v>-53.168044077134979</v>
      </c>
      <c r="Q6" s="29">
        <f t="shared" si="2"/>
        <v>17</v>
      </c>
      <c r="R6" s="6">
        <v>99.3</v>
      </c>
      <c r="S6" s="29">
        <f t="shared" si="3"/>
        <v>-82.880161127895263</v>
      </c>
    </row>
    <row r="7" spans="1:19" ht="15.75" thickBot="1" x14ac:dyDescent="0.3">
      <c r="A7" s="2" t="s">
        <v>15</v>
      </c>
      <c r="B7" s="2">
        <v>4327</v>
      </c>
      <c r="C7" s="1">
        <v>0.3</v>
      </c>
      <c r="D7" s="1">
        <v>3.1</v>
      </c>
      <c r="E7" s="1">
        <v>0.5</v>
      </c>
      <c r="F7" s="1">
        <v>0</v>
      </c>
      <c r="G7" s="1">
        <v>0.1</v>
      </c>
      <c r="H7" s="10">
        <v>0</v>
      </c>
      <c r="I7" s="25">
        <v>9.5</v>
      </c>
      <c r="J7" s="25">
        <v>12.7</v>
      </c>
      <c r="K7" s="25">
        <v>6.4</v>
      </c>
      <c r="L7" s="26">
        <v>5.8</v>
      </c>
      <c r="M7" s="26">
        <v>0.2</v>
      </c>
      <c r="N7" s="13">
        <f t="shared" si="0"/>
        <v>38.4</v>
      </c>
      <c r="O7" s="8">
        <v>41.9</v>
      </c>
      <c r="P7" s="29">
        <f t="shared" si="1"/>
        <v>-8.353221957040569</v>
      </c>
      <c r="Q7" s="29">
        <f t="shared" si="2"/>
        <v>38.6</v>
      </c>
      <c r="R7" s="6">
        <v>114.9</v>
      </c>
      <c r="S7" s="29">
        <f t="shared" si="3"/>
        <v>-66.405570060922543</v>
      </c>
    </row>
    <row r="8" spans="1:19" ht="15.75" thickBot="1" x14ac:dyDescent="0.3">
      <c r="A8" s="2" t="s">
        <v>25</v>
      </c>
      <c r="B8" s="2">
        <v>4195</v>
      </c>
      <c r="C8" s="1">
        <v>0.04</v>
      </c>
      <c r="D8" s="1">
        <v>0.7</v>
      </c>
      <c r="E8" s="1">
        <v>0.8</v>
      </c>
      <c r="F8" s="1">
        <v>0</v>
      </c>
      <c r="G8" s="1">
        <v>0</v>
      </c>
      <c r="H8" s="10">
        <v>9.4</v>
      </c>
      <c r="I8" s="26">
        <v>3.9</v>
      </c>
      <c r="J8" s="26">
        <v>11.7</v>
      </c>
      <c r="K8" s="26">
        <v>7.3</v>
      </c>
      <c r="L8" s="26">
        <v>7.3</v>
      </c>
      <c r="M8" s="26">
        <v>3.9</v>
      </c>
      <c r="N8" s="14">
        <f t="shared" si="0"/>
        <v>41.139999999999993</v>
      </c>
      <c r="O8" s="8">
        <v>59.7</v>
      </c>
      <c r="P8" s="29">
        <f t="shared" si="1"/>
        <v>-31.088777219430497</v>
      </c>
      <c r="Q8" s="29">
        <f t="shared" si="2"/>
        <v>45.039999999999992</v>
      </c>
      <c r="R8" s="29">
        <v>174</v>
      </c>
      <c r="S8" s="29">
        <f t="shared" si="3"/>
        <v>-74.114942528735639</v>
      </c>
    </row>
    <row r="9" spans="1:19" ht="15.75" thickBot="1" x14ac:dyDescent="0.3">
      <c r="A9" s="2" t="s">
        <v>24</v>
      </c>
      <c r="B9" s="2">
        <v>3816</v>
      </c>
      <c r="C9" s="1">
        <v>0</v>
      </c>
      <c r="D9" s="1">
        <v>5.9</v>
      </c>
      <c r="E9" s="1">
        <v>1</v>
      </c>
      <c r="F9" s="1">
        <v>0</v>
      </c>
      <c r="G9" s="1">
        <v>0</v>
      </c>
      <c r="H9" s="10">
        <v>0.9</v>
      </c>
      <c r="I9" s="26">
        <v>3.2</v>
      </c>
      <c r="J9" s="26">
        <v>8.1</v>
      </c>
      <c r="K9" s="26">
        <v>5.4</v>
      </c>
      <c r="L9" s="26">
        <v>3.1</v>
      </c>
      <c r="M9" s="26">
        <v>4.9000000000000004</v>
      </c>
      <c r="N9" s="13">
        <f t="shared" si="0"/>
        <v>27.6</v>
      </c>
      <c r="O9" s="8">
        <v>56.9</v>
      </c>
      <c r="P9" s="29">
        <f t="shared" si="1"/>
        <v>-51.493848857644984</v>
      </c>
      <c r="Q9" s="29">
        <f t="shared" si="2"/>
        <v>32.5</v>
      </c>
      <c r="R9" s="6">
        <v>156.5</v>
      </c>
      <c r="S9" s="29">
        <f t="shared" si="3"/>
        <v>-79.233226837060698</v>
      </c>
    </row>
    <row r="10" spans="1:19" ht="15.75" thickBot="1" x14ac:dyDescent="0.3">
      <c r="A10" s="2" t="s">
        <v>13</v>
      </c>
      <c r="B10" s="2">
        <v>3812</v>
      </c>
      <c r="C10" s="1">
        <v>0</v>
      </c>
      <c r="D10" s="1">
        <v>2.8</v>
      </c>
      <c r="E10" s="1">
        <v>2.5</v>
      </c>
      <c r="F10" s="1">
        <v>1.9</v>
      </c>
      <c r="G10" s="1">
        <v>0.8</v>
      </c>
      <c r="H10" s="23">
        <v>12.6</v>
      </c>
      <c r="I10" s="31">
        <v>12.3</v>
      </c>
      <c r="J10" s="33">
        <v>18.100000000000001</v>
      </c>
      <c r="K10" s="26">
        <v>8.5</v>
      </c>
      <c r="L10" s="26">
        <v>10.1</v>
      </c>
      <c r="M10" s="26">
        <v>9.1</v>
      </c>
      <c r="N10" s="13">
        <f t="shared" si="0"/>
        <v>69.599999999999994</v>
      </c>
      <c r="O10" s="8">
        <v>41.5</v>
      </c>
      <c r="P10" s="29">
        <f t="shared" si="1"/>
        <v>67.710843373493958</v>
      </c>
      <c r="Q10" s="29">
        <f t="shared" si="2"/>
        <v>78.699999999999989</v>
      </c>
      <c r="R10" s="6">
        <v>113.9</v>
      </c>
      <c r="S10" s="29">
        <f t="shared" si="3"/>
        <v>-30.9043020193152</v>
      </c>
    </row>
    <row r="11" spans="1:19" ht="15.75" thickBot="1" x14ac:dyDescent="0.3">
      <c r="A11" s="2" t="s">
        <v>33</v>
      </c>
      <c r="B11" s="2">
        <v>3661</v>
      </c>
      <c r="C11" s="1">
        <v>3.8</v>
      </c>
      <c r="D11" s="1">
        <v>0.8</v>
      </c>
      <c r="E11" s="1">
        <v>1</v>
      </c>
      <c r="F11" s="1">
        <v>0.04</v>
      </c>
      <c r="G11" s="1">
        <v>0</v>
      </c>
      <c r="H11" s="10">
        <v>9.4</v>
      </c>
      <c r="I11" s="26">
        <v>5.8</v>
      </c>
      <c r="J11" s="26">
        <v>8.6</v>
      </c>
      <c r="K11" s="31">
        <v>13.6</v>
      </c>
      <c r="L11" s="26">
        <v>7.2</v>
      </c>
      <c r="M11" s="28">
        <v>26</v>
      </c>
      <c r="N11" s="14">
        <f t="shared" si="0"/>
        <v>50.24</v>
      </c>
      <c r="O11" s="8">
        <v>24.4</v>
      </c>
      <c r="P11" s="29">
        <f t="shared" si="1"/>
        <v>105.90163934426231</v>
      </c>
      <c r="Q11" s="29">
        <f t="shared" si="2"/>
        <v>76.240000000000009</v>
      </c>
      <c r="R11" s="6">
        <v>72.099999999999994</v>
      </c>
      <c r="S11" s="29">
        <f t="shared" si="3"/>
        <v>5.7420249653259647</v>
      </c>
    </row>
    <row r="12" spans="1:19" ht="15.75" thickBot="1" x14ac:dyDescent="0.3">
      <c r="A12" s="2" t="s">
        <v>17</v>
      </c>
      <c r="B12" s="2">
        <v>3644</v>
      </c>
      <c r="C12" s="1">
        <v>0</v>
      </c>
      <c r="D12" s="1">
        <v>0</v>
      </c>
      <c r="E12" s="1">
        <v>5.3</v>
      </c>
      <c r="F12" s="1">
        <v>0</v>
      </c>
      <c r="G12" s="1">
        <v>0</v>
      </c>
      <c r="H12" s="10">
        <v>7.2</v>
      </c>
      <c r="I12" s="26">
        <v>7.4</v>
      </c>
      <c r="J12" s="26">
        <v>8.9</v>
      </c>
      <c r="K12" s="26">
        <v>2.6</v>
      </c>
      <c r="L12" s="28">
        <v>6</v>
      </c>
      <c r="M12" s="26">
        <v>6.1</v>
      </c>
      <c r="N12" s="13">
        <f t="shared" si="0"/>
        <v>37.4</v>
      </c>
      <c r="O12" s="8">
        <v>41.6</v>
      </c>
      <c r="P12" s="29">
        <f t="shared" si="1"/>
        <v>-10.096153846153854</v>
      </c>
      <c r="Q12" s="29">
        <f t="shared" si="2"/>
        <v>43.5</v>
      </c>
      <c r="R12" s="6">
        <v>116.9</v>
      </c>
      <c r="S12" s="29">
        <f t="shared" si="3"/>
        <v>-62.788708297690341</v>
      </c>
    </row>
    <row r="13" spans="1:19" ht="15.75" thickBot="1" x14ac:dyDescent="0.3">
      <c r="A13" s="2" t="s">
        <v>7</v>
      </c>
      <c r="B13" s="2">
        <v>3562</v>
      </c>
      <c r="C13" s="1">
        <v>0.4</v>
      </c>
      <c r="D13" s="1">
        <v>0</v>
      </c>
      <c r="E13" s="1">
        <v>0.4</v>
      </c>
      <c r="F13" s="1">
        <v>0</v>
      </c>
      <c r="G13" s="1">
        <v>0</v>
      </c>
      <c r="H13" s="10">
        <v>2.6</v>
      </c>
      <c r="I13" s="26">
        <v>4.8</v>
      </c>
      <c r="J13" s="26">
        <v>8.3000000000000007</v>
      </c>
      <c r="K13" s="30">
        <v>19.600000000000001</v>
      </c>
      <c r="L13" s="31">
        <v>11.5</v>
      </c>
      <c r="M13" s="31">
        <v>13.7</v>
      </c>
      <c r="N13" s="13">
        <f t="shared" si="0"/>
        <v>47.6</v>
      </c>
      <c r="O13" s="8">
        <v>40.299999999999997</v>
      </c>
      <c r="P13" s="29">
        <f t="shared" si="1"/>
        <v>18.114143920595538</v>
      </c>
      <c r="Q13" s="29">
        <f t="shared" si="2"/>
        <v>61.3</v>
      </c>
      <c r="R13" s="6">
        <v>102.3</v>
      </c>
      <c r="S13" s="29">
        <f t="shared" si="3"/>
        <v>-40.078201368523949</v>
      </c>
    </row>
    <row r="14" spans="1:19" ht="15.75" thickBot="1" x14ac:dyDescent="0.3">
      <c r="A14" s="2" t="s">
        <v>36</v>
      </c>
      <c r="B14" s="2">
        <v>3394</v>
      </c>
      <c r="C14" s="1">
        <v>3.5</v>
      </c>
      <c r="D14" s="1">
        <v>0.6</v>
      </c>
      <c r="E14" s="1">
        <v>3.5</v>
      </c>
      <c r="F14" s="1">
        <v>0.1</v>
      </c>
      <c r="G14" s="1">
        <v>0.04</v>
      </c>
      <c r="H14" s="23">
        <v>14.7</v>
      </c>
      <c r="I14" s="26">
        <v>9.6</v>
      </c>
      <c r="J14" s="26">
        <v>8.4</v>
      </c>
      <c r="K14" s="31">
        <v>17.100000000000001</v>
      </c>
      <c r="L14" s="31">
        <v>18.3</v>
      </c>
      <c r="M14" s="26">
        <v>8.4</v>
      </c>
      <c r="N14" s="14">
        <f t="shared" si="0"/>
        <v>75.84</v>
      </c>
      <c r="O14" s="8">
        <v>66.099999999999994</v>
      </c>
      <c r="P14" s="29">
        <f t="shared" si="1"/>
        <v>14.735249621785185</v>
      </c>
      <c r="Q14" s="29">
        <f t="shared" si="2"/>
        <v>84.240000000000009</v>
      </c>
      <c r="R14" s="6">
        <v>176.1</v>
      </c>
      <c r="S14" s="29">
        <f t="shared" si="3"/>
        <v>-52.163543441226565</v>
      </c>
    </row>
    <row r="15" spans="1:19" ht="15.75" thickBot="1" x14ac:dyDescent="0.3">
      <c r="A15" s="2" t="s">
        <v>35</v>
      </c>
      <c r="B15" s="2">
        <v>3381</v>
      </c>
      <c r="C15" s="1">
        <v>0.3</v>
      </c>
      <c r="D15" s="1">
        <v>1</v>
      </c>
      <c r="E15" s="1">
        <v>3.6</v>
      </c>
      <c r="F15" s="1">
        <v>0.2</v>
      </c>
      <c r="G15" s="1">
        <v>0</v>
      </c>
      <c r="H15" s="10">
        <v>0</v>
      </c>
      <c r="I15" s="28">
        <v>3</v>
      </c>
      <c r="J15" s="30">
        <v>16.8</v>
      </c>
      <c r="K15" s="26">
        <v>8.1999999999999993</v>
      </c>
      <c r="L15" s="28">
        <v>5</v>
      </c>
      <c r="M15" s="26">
        <v>2.2000000000000002</v>
      </c>
      <c r="N15" s="13">
        <f t="shared" si="0"/>
        <v>38.1</v>
      </c>
      <c r="O15" s="8">
        <v>37.299999999999997</v>
      </c>
      <c r="P15" s="29">
        <f t="shared" si="1"/>
        <v>2.1447721179624679</v>
      </c>
      <c r="Q15" s="29">
        <f t="shared" si="2"/>
        <v>40.300000000000004</v>
      </c>
      <c r="R15" s="6">
        <v>100.2</v>
      </c>
      <c r="S15" s="29">
        <f t="shared" si="3"/>
        <v>-59.78043912175648</v>
      </c>
    </row>
    <row r="16" spans="1:19" ht="15.75" thickBot="1" x14ac:dyDescent="0.3">
      <c r="A16" s="2" t="s">
        <v>16</v>
      </c>
      <c r="B16" s="2">
        <v>3333</v>
      </c>
      <c r="C16" s="1">
        <v>2.2999999999999998</v>
      </c>
      <c r="D16" s="1">
        <v>0.2</v>
      </c>
      <c r="E16" s="1">
        <v>5.7</v>
      </c>
      <c r="F16" s="1">
        <v>0</v>
      </c>
      <c r="G16" s="1">
        <v>0.6</v>
      </c>
      <c r="H16" s="10">
        <v>0.04</v>
      </c>
      <c r="I16" s="31">
        <v>14.2</v>
      </c>
      <c r="J16" s="26">
        <v>6.5</v>
      </c>
      <c r="K16" s="31">
        <v>12.3</v>
      </c>
      <c r="L16" s="26">
        <v>8.6999999999999993</v>
      </c>
      <c r="M16" s="33">
        <v>21.8</v>
      </c>
      <c r="N16" s="14">
        <f t="shared" si="0"/>
        <v>50.540000000000006</v>
      </c>
      <c r="O16" s="8">
        <v>50.6</v>
      </c>
      <c r="P16" s="29">
        <f t="shared" si="1"/>
        <v>-0.11857707509880244</v>
      </c>
      <c r="Q16" s="29">
        <f t="shared" si="2"/>
        <v>72.34</v>
      </c>
      <c r="R16" s="29">
        <v>132</v>
      </c>
      <c r="S16" s="29">
        <f t="shared" si="3"/>
        <v>-45.196969696969688</v>
      </c>
    </row>
    <row r="17" spans="1:19" ht="15.75" thickBot="1" x14ac:dyDescent="0.3">
      <c r="A17" s="2" t="s">
        <v>18</v>
      </c>
      <c r="B17" s="2">
        <v>3312</v>
      </c>
      <c r="C17" s="20">
        <v>12.9</v>
      </c>
      <c r="D17" s="1">
        <v>3</v>
      </c>
      <c r="E17" s="1">
        <v>0</v>
      </c>
      <c r="F17" s="1">
        <v>4.8</v>
      </c>
      <c r="G17" s="1">
        <v>1</v>
      </c>
      <c r="H17" s="10">
        <v>6.6</v>
      </c>
      <c r="I17" s="26">
        <v>3.5</v>
      </c>
      <c r="J17" s="26">
        <v>1.6</v>
      </c>
      <c r="K17" s="31">
        <v>8.8000000000000007</v>
      </c>
      <c r="L17" s="33">
        <v>24.2</v>
      </c>
      <c r="M17" s="26">
        <v>6.3</v>
      </c>
      <c r="N17" s="13">
        <f t="shared" si="0"/>
        <v>66.400000000000006</v>
      </c>
      <c r="O17" s="8">
        <v>34.200000000000003</v>
      </c>
      <c r="P17" s="29">
        <f t="shared" si="1"/>
        <v>94.152046783625735</v>
      </c>
      <c r="Q17" s="29">
        <f t="shared" si="2"/>
        <v>72.7</v>
      </c>
      <c r="R17" s="6">
        <v>83.2</v>
      </c>
      <c r="S17" s="29">
        <f t="shared" si="3"/>
        <v>-12.620192307692301</v>
      </c>
    </row>
    <row r="18" spans="1:19" ht="15.75" thickBot="1" x14ac:dyDescent="0.3">
      <c r="A18" s="2" t="s">
        <v>20</v>
      </c>
      <c r="B18" s="2">
        <v>3276</v>
      </c>
      <c r="C18" s="1">
        <v>1.5</v>
      </c>
      <c r="D18" s="1">
        <v>0</v>
      </c>
      <c r="E18" s="1">
        <v>6.4</v>
      </c>
      <c r="F18" s="1">
        <v>0</v>
      </c>
      <c r="G18" s="1">
        <v>0</v>
      </c>
      <c r="H18" s="10">
        <v>2.8</v>
      </c>
      <c r="I18" s="26">
        <v>1.5</v>
      </c>
      <c r="J18" s="26">
        <v>8.4</v>
      </c>
      <c r="K18" s="26">
        <v>5.8</v>
      </c>
      <c r="L18" s="26">
        <v>7.2</v>
      </c>
      <c r="M18" s="26">
        <v>3.7</v>
      </c>
      <c r="N18" s="13">
        <f t="shared" si="0"/>
        <v>33.6</v>
      </c>
      <c r="O18" s="8">
        <v>43.9</v>
      </c>
      <c r="P18" s="29">
        <f t="shared" si="1"/>
        <v>-23.462414578587698</v>
      </c>
      <c r="Q18" s="29">
        <f t="shared" si="2"/>
        <v>37.300000000000004</v>
      </c>
      <c r="R18" s="6">
        <v>126.4</v>
      </c>
      <c r="S18" s="29">
        <f t="shared" si="3"/>
        <v>-70.490506329113927</v>
      </c>
    </row>
    <row r="19" spans="1:19" ht="15.75" thickBot="1" x14ac:dyDescent="0.3">
      <c r="A19" s="2" t="s">
        <v>28</v>
      </c>
      <c r="B19" s="2">
        <v>3203</v>
      </c>
      <c r="C19" s="20">
        <v>10.5</v>
      </c>
      <c r="D19" s="1">
        <v>1.5</v>
      </c>
      <c r="E19" s="1">
        <v>4.4000000000000004</v>
      </c>
      <c r="F19" s="1">
        <v>0.6</v>
      </c>
      <c r="G19" s="1">
        <v>1.5</v>
      </c>
      <c r="H19" s="10">
        <v>8.1999999999999993</v>
      </c>
      <c r="I19" s="26">
        <v>5.8</v>
      </c>
      <c r="J19" s="28">
        <v>1</v>
      </c>
      <c r="K19" s="26">
        <v>2.6</v>
      </c>
      <c r="L19" s="30">
        <v>16.100000000000001</v>
      </c>
      <c r="M19" s="31">
        <v>10.8</v>
      </c>
      <c r="N19" s="13">
        <f t="shared" si="0"/>
        <v>52.2</v>
      </c>
      <c r="O19" s="8">
        <v>39.700000000000003</v>
      </c>
      <c r="P19" s="29">
        <f t="shared" si="1"/>
        <v>31.486146095717892</v>
      </c>
      <c r="Q19" s="29">
        <f t="shared" si="2"/>
        <v>63</v>
      </c>
      <c r="R19" s="6">
        <v>98.1</v>
      </c>
      <c r="S19" s="29">
        <f t="shared" si="3"/>
        <v>-35.779816513761467</v>
      </c>
    </row>
    <row r="20" spans="1:19" ht="15.75" thickBot="1" x14ac:dyDescent="0.3">
      <c r="A20" s="2" t="s">
        <v>12</v>
      </c>
      <c r="B20" s="2">
        <v>3093</v>
      </c>
      <c r="C20" s="1">
        <v>0</v>
      </c>
      <c r="D20" s="1">
        <v>0</v>
      </c>
      <c r="E20" s="1">
        <v>0</v>
      </c>
      <c r="F20" s="1">
        <v>0.6</v>
      </c>
      <c r="G20" s="1">
        <v>0.04</v>
      </c>
      <c r="H20" s="23">
        <v>12.8</v>
      </c>
      <c r="I20" s="26">
        <v>4.5</v>
      </c>
      <c r="J20" s="26">
        <v>0.4</v>
      </c>
      <c r="K20" s="31">
        <v>16.2</v>
      </c>
      <c r="L20" s="33">
        <v>33.6</v>
      </c>
      <c r="M20" s="33">
        <v>25.2</v>
      </c>
      <c r="N20" s="14">
        <f t="shared" si="0"/>
        <v>68.14</v>
      </c>
      <c r="O20" s="8">
        <v>44.7</v>
      </c>
      <c r="P20" s="29">
        <f t="shared" si="1"/>
        <v>52.438478747203575</v>
      </c>
      <c r="Q20" s="29">
        <f t="shared" si="2"/>
        <v>93.34</v>
      </c>
      <c r="R20" s="29">
        <v>122</v>
      </c>
      <c r="S20" s="29">
        <f t="shared" si="3"/>
        <v>-23.491803278688515</v>
      </c>
    </row>
    <row r="21" spans="1:19" ht="15.75" thickBot="1" x14ac:dyDescent="0.3">
      <c r="A21" s="2" t="s">
        <v>10</v>
      </c>
      <c r="B21" s="2">
        <v>3065</v>
      </c>
      <c r="C21" s="1">
        <v>1.2</v>
      </c>
      <c r="D21" s="1">
        <v>0.04</v>
      </c>
      <c r="E21" s="1">
        <v>0.4</v>
      </c>
      <c r="F21" s="1">
        <v>0.4</v>
      </c>
      <c r="G21" s="1">
        <v>0.04</v>
      </c>
      <c r="H21" s="10">
        <v>4.9000000000000004</v>
      </c>
      <c r="I21" s="26">
        <v>8.4</v>
      </c>
      <c r="J21" s="26">
        <v>3.8</v>
      </c>
      <c r="K21" s="30">
        <v>16.8</v>
      </c>
      <c r="L21" s="31">
        <v>13.2</v>
      </c>
      <c r="M21" s="26">
        <v>5.9</v>
      </c>
      <c r="N21" s="14">
        <f t="shared" si="0"/>
        <v>49.180000000000007</v>
      </c>
      <c r="O21" s="8">
        <v>35.9</v>
      </c>
      <c r="P21" s="29">
        <f t="shared" si="1"/>
        <v>36.991643454039021</v>
      </c>
      <c r="Q21" s="29">
        <f t="shared" si="2"/>
        <v>55.080000000000005</v>
      </c>
      <c r="R21" s="29">
        <v>89</v>
      </c>
      <c r="S21" s="29">
        <f t="shared" si="3"/>
        <v>-38.112359550561791</v>
      </c>
    </row>
    <row r="22" spans="1:19" ht="15.75" thickBot="1" x14ac:dyDescent="0.3">
      <c r="A22" s="2" t="s">
        <v>19</v>
      </c>
      <c r="B22" s="2">
        <v>3065</v>
      </c>
      <c r="C22" s="1">
        <v>0.04</v>
      </c>
      <c r="D22" s="1">
        <v>0</v>
      </c>
      <c r="E22" s="1">
        <v>0</v>
      </c>
      <c r="F22" s="1">
        <v>0.04</v>
      </c>
      <c r="G22" s="1">
        <v>0.04</v>
      </c>
      <c r="H22" s="10">
        <v>0.04</v>
      </c>
      <c r="I22" s="31">
        <v>10.4</v>
      </c>
      <c r="J22" s="26">
        <v>0.3</v>
      </c>
      <c r="K22" s="31">
        <v>12.3</v>
      </c>
      <c r="L22" s="31">
        <v>14.9</v>
      </c>
      <c r="M22" s="35">
        <v>33.799999999999997</v>
      </c>
      <c r="N22" s="14">
        <f t="shared" si="0"/>
        <v>38.06</v>
      </c>
      <c r="O22" s="11">
        <v>20</v>
      </c>
      <c r="P22" s="29">
        <f t="shared" si="1"/>
        <v>90.3</v>
      </c>
      <c r="Q22" s="29">
        <f t="shared" si="2"/>
        <v>71.86</v>
      </c>
      <c r="R22" s="29">
        <v>52</v>
      </c>
      <c r="S22" s="29">
        <f t="shared" si="3"/>
        <v>38.192307692307679</v>
      </c>
    </row>
    <row r="23" spans="1:19" ht="15.75" thickBot="1" x14ac:dyDescent="0.3">
      <c r="A23" s="2" t="s">
        <v>29</v>
      </c>
      <c r="B23" s="2">
        <v>3007</v>
      </c>
      <c r="C23" s="1">
        <v>0</v>
      </c>
      <c r="D23" s="1">
        <v>0</v>
      </c>
      <c r="E23" s="1">
        <v>0</v>
      </c>
      <c r="F23" s="1">
        <v>0.6</v>
      </c>
      <c r="G23" s="1">
        <v>0.7</v>
      </c>
      <c r="H23" s="10">
        <v>3.1</v>
      </c>
      <c r="I23" s="26">
        <v>3.7</v>
      </c>
      <c r="J23" s="26">
        <v>0.04</v>
      </c>
      <c r="K23" s="26">
        <v>3.3</v>
      </c>
      <c r="L23" s="35">
        <v>47.6</v>
      </c>
      <c r="M23" s="35">
        <v>35.9</v>
      </c>
      <c r="N23" s="14">
        <f t="shared" si="0"/>
        <v>59.040000000000006</v>
      </c>
      <c r="O23" s="8">
        <v>26.6</v>
      </c>
      <c r="P23" s="29">
        <f t="shared" si="1"/>
        <v>121.9548872180451</v>
      </c>
      <c r="Q23" s="29">
        <f t="shared" si="2"/>
        <v>94.94</v>
      </c>
      <c r="R23" s="6">
        <v>64.400000000000006</v>
      </c>
      <c r="S23" s="29">
        <f t="shared" si="3"/>
        <v>47.422360248447191</v>
      </c>
    </row>
    <row r="24" spans="1:19" ht="15.75" thickBot="1" x14ac:dyDescent="0.3">
      <c r="A24" s="2" t="s">
        <v>1</v>
      </c>
      <c r="B24" s="2">
        <v>2902</v>
      </c>
      <c r="C24" s="1">
        <v>1.2</v>
      </c>
      <c r="D24" s="1">
        <v>0</v>
      </c>
      <c r="E24" s="1">
        <v>0</v>
      </c>
      <c r="F24" s="1">
        <v>0.1</v>
      </c>
      <c r="G24" s="1">
        <v>0.04</v>
      </c>
      <c r="H24" s="10">
        <v>0.9</v>
      </c>
      <c r="I24" s="33">
        <v>22.3</v>
      </c>
      <c r="J24" s="28">
        <v>4</v>
      </c>
      <c r="K24" s="28">
        <v>7</v>
      </c>
      <c r="L24" s="32">
        <v>12.8</v>
      </c>
      <c r="M24" s="32">
        <v>14.3</v>
      </c>
      <c r="N24" s="14">
        <f t="shared" si="0"/>
        <v>48.34</v>
      </c>
      <c r="O24" s="8">
        <v>31.7</v>
      </c>
      <c r="P24" s="29">
        <f t="shared" si="1"/>
        <v>52.492113564668784</v>
      </c>
      <c r="Q24" s="29">
        <f t="shared" si="2"/>
        <v>62.64</v>
      </c>
      <c r="R24" s="6">
        <v>78.5</v>
      </c>
      <c r="S24" s="29">
        <f t="shared" si="3"/>
        <v>-20.203821656050959</v>
      </c>
    </row>
    <row r="25" spans="1:19" ht="15.75" thickBot="1" x14ac:dyDescent="0.3">
      <c r="A25" s="2" t="s">
        <v>14</v>
      </c>
      <c r="B25" s="2">
        <v>2885</v>
      </c>
      <c r="C25" s="1">
        <v>0</v>
      </c>
      <c r="D25" s="1">
        <v>0</v>
      </c>
      <c r="E25" s="1">
        <v>0</v>
      </c>
      <c r="F25" s="1">
        <v>0.3</v>
      </c>
      <c r="G25" s="1">
        <v>0</v>
      </c>
      <c r="H25" s="10">
        <v>6.2</v>
      </c>
      <c r="I25" s="28">
        <v>3</v>
      </c>
      <c r="J25" s="26">
        <v>2.6</v>
      </c>
      <c r="K25" s="26">
        <v>5.6</v>
      </c>
      <c r="L25" s="36">
        <v>38</v>
      </c>
      <c r="M25" s="37">
        <v>22.6</v>
      </c>
      <c r="N25" s="13">
        <f t="shared" si="0"/>
        <v>55.7</v>
      </c>
      <c r="O25" s="8">
        <v>35.200000000000003</v>
      </c>
      <c r="P25" s="29">
        <f t="shared" si="1"/>
        <v>58.238636363636353</v>
      </c>
      <c r="Q25" s="29">
        <f t="shared" si="2"/>
        <v>78.300000000000011</v>
      </c>
      <c r="R25" s="6">
        <v>89.3</v>
      </c>
      <c r="S25" s="29">
        <f t="shared" si="3"/>
        <v>-12.318029115341533</v>
      </c>
    </row>
    <row r="26" spans="1:19" ht="15.75" thickBot="1" x14ac:dyDescent="0.3">
      <c r="A26" s="2" t="s">
        <v>27</v>
      </c>
      <c r="B26" s="2">
        <v>2859</v>
      </c>
      <c r="C26" s="1">
        <v>0</v>
      </c>
      <c r="D26" s="1">
        <v>0</v>
      </c>
      <c r="E26" s="1">
        <v>0</v>
      </c>
      <c r="F26" s="1">
        <v>1.1000000000000001</v>
      </c>
      <c r="G26" s="1">
        <v>0.3</v>
      </c>
      <c r="H26" s="10">
        <v>0.04</v>
      </c>
      <c r="I26" s="26">
        <v>0.04</v>
      </c>
      <c r="J26" s="26">
        <v>0.04</v>
      </c>
      <c r="K26" s="26">
        <v>4.5999999999999996</v>
      </c>
      <c r="L26" s="30">
        <v>24.8</v>
      </c>
      <c r="M26" s="30">
        <v>18.399999999999999</v>
      </c>
      <c r="N26" s="14">
        <f t="shared" si="0"/>
        <v>30.92</v>
      </c>
      <c r="O26" s="8">
        <v>31.1</v>
      </c>
      <c r="P26" s="29">
        <f t="shared" si="1"/>
        <v>-0.57877813504823017</v>
      </c>
      <c r="Q26" s="29">
        <f t="shared" si="2"/>
        <v>49.32</v>
      </c>
      <c r="R26" s="6">
        <v>84.5</v>
      </c>
      <c r="S26" s="29">
        <f t="shared" si="3"/>
        <v>-41.633136094674562</v>
      </c>
    </row>
    <row r="27" spans="1:19" ht="15.75" thickBot="1" x14ac:dyDescent="0.3">
      <c r="A27" s="2" t="s">
        <v>32</v>
      </c>
      <c r="B27" s="2">
        <v>2683</v>
      </c>
      <c r="C27" s="1">
        <v>3.5</v>
      </c>
      <c r="D27" s="1">
        <v>0.5</v>
      </c>
      <c r="E27" s="1">
        <v>1</v>
      </c>
      <c r="F27" s="1">
        <v>0</v>
      </c>
      <c r="G27" s="1">
        <v>0</v>
      </c>
      <c r="H27" s="23">
        <v>9.6</v>
      </c>
      <c r="I27" s="26">
        <v>5.9</v>
      </c>
      <c r="J27" s="26">
        <v>2.8</v>
      </c>
      <c r="K27" s="26">
        <v>5.8</v>
      </c>
      <c r="L27" s="33">
        <v>18.3</v>
      </c>
      <c r="M27" s="26">
        <v>2.5</v>
      </c>
      <c r="N27" s="13">
        <f t="shared" si="0"/>
        <v>47.400000000000006</v>
      </c>
      <c r="O27" s="8">
        <v>36.700000000000003</v>
      </c>
      <c r="P27" s="29">
        <f t="shared" si="1"/>
        <v>29.155313351498634</v>
      </c>
      <c r="Q27" s="29">
        <f t="shared" si="2"/>
        <v>49.900000000000006</v>
      </c>
      <c r="R27" s="6">
        <v>86.4</v>
      </c>
      <c r="S27" s="29">
        <f t="shared" si="3"/>
        <v>-42.245370370370374</v>
      </c>
    </row>
    <row r="28" spans="1:19" ht="15.75" thickBot="1" x14ac:dyDescent="0.3">
      <c r="A28" s="2" t="s">
        <v>11</v>
      </c>
      <c r="B28" s="2">
        <v>2432</v>
      </c>
      <c r="C28" s="1">
        <v>0.7</v>
      </c>
      <c r="D28" s="1">
        <v>0</v>
      </c>
      <c r="E28" s="1">
        <v>4.2</v>
      </c>
      <c r="F28" s="1">
        <v>0</v>
      </c>
      <c r="G28" s="1">
        <v>0</v>
      </c>
      <c r="H28" s="10">
        <v>0</v>
      </c>
      <c r="I28" s="26">
        <v>3.7</v>
      </c>
      <c r="J28" s="26">
        <v>6.6</v>
      </c>
      <c r="K28" s="32">
        <v>9</v>
      </c>
      <c r="L28" s="32">
        <v>10.3</v>
      </c>
      <c r="M28" s="37">
        <v>17.399999999999999</v>
      </c>
      <c r="N28" s="13">
        <f t="shared" si="0"/>
        <v>34.5</v>
      </c>
      <c r="O28" s="8">
        <v>34.200000000000003</v>
      </c>
      <c r="P28" s="29">
        <f t="shared" si="1"/>
        <v>0.87719298245612087</v>
      </c>
      <c r="Q28" s="29">
        <f t="shared" si="2"/>
        <v>51.9</v>
      </c>
      <c r="R28" s="6">
        <v>87.7</v>
      </c>
      <c r="S28" s="29">
        <f t="shared" si="3"/>
        <v>-40.820980615735472</v>
      </c>
    </row>
    <row r="29" spans="1:19" ht="15.75" thickBot="1" x14ac:dyDescent="0.3">
      <c r="A29" s="17" t="s">
        <v>0</v>
      </c>
      <c r="B29" s="17">
        <v>2326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22">
        <v>0.9</v>
      </c>
      <c r="I29" s="31">
        <v>8.3000000000000007</v>
      </c>
      <c r="J29" s="26">
        <v>0</v>
      </c>
      <c r="K29" s="26">
        <v>1.1000000000000001</v>
      </c>
      <c r="L29" s="30">
        <v>14.4</v>
      </c>
      <c r="M29" s="30">
        <v>15.8</v>
      </c>
      <c r="N29" s="13">
        <f t="shared" si="0"/>
        <v>24.700000000000003</v>
      </c>
      <c r="O29" s="8">
        <v>19.3</v>
      </c>
      <c r="P29" s="29">
        <f t="shared" si="1"/>
        <v>27.979274611398974</v>
      </c>
      <c r="Q29" s="29">
        <f t="shared" si="2"/>
        <v>40.5</v>
      </c>
      <c r="R29" s="6">
        <v>44.1</v>
      </c>
      <c r="S29" s="29">
        <f t="shared" si="3"/>
        <v>-8.1632653061224474</v>
      </c>
    </row>
    <row r="30" spans="1:19" ht="15.75" thickBot="1" x14ac:dyDescent="0.3">
      <c r="A30" s="2" t="s">
        <v>2</v>
      </c>
      <c r="B30" s="2">
        <v>2200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0">
        <v>0.04</v>
      </c>
      <c r="I30" s="25">
        <v>0.4</v>
      </c>
      <c r="J30" s="25">
        <v>0</v>
      </c>
      <c r="K30" s="25">
        <v>0.9</v>
      </c>
      <c r="L30" s="33">
        <v>21.3</v>
      </c>
      <c r="M30" s="37">
        <v>16</v>
      </c>
      <c r="N30" s="14">
        <f t="shared" si="0"/>
        <v>22.64</v>
      </c>
      <c r="O30" s="8">
        <v>10.3</v>
      </c>
      <c r="P30" s="29">
        <f t="shared" si="1"/>
        <v>119.80582524271846</v>
      </c>
      <c r="Q30" s="29">
        <f t="shared" si="2"/>
        <v>38.64</v>
      </c>
      <c r="R30" s="6">
        <v>31.1</v>
      </c>
      <c r="S30" s="29">
        <f t="shared" si="3"/>
        <v>24.244372990353689</v>
      </c>
    </row>
    <row r="31" spans="1:19" ht="15.75" thickBot="1" x14ac:dyDescent="0.3">
      <c r="A31" s="2" t="s">
        <v>26</v>
      </c>
      <c r="B31" s="2">
        <v>2161</v>
      </c>
      <c r="C31" s="1">
        <v>3.2</v>
      </c>
      <c r="D31" s="1">
        <v>5.4</v>
      </c>
      <c r="E31" s="1">
        <v>0</v>
      </c>
      <c r="F31" s="1">
        <v>0</v>
      </c>
      <c r="G31" s="1">
        <v>4.5999999999999996</v>
      </c>
      <c r="H31" s="10">
        <v>2.6</v>
      </c>
      <c r="I31" s="31">
        <v>9.3000000000000007</v>
      </c>
      <c r="J31" s="25">
        <v>0</v>
      </c>
      <c r="K31" s="25">
        <v>1.3</v>
      </c>
      <c r="L31" s="33">
        <v>18.7</v>
      </c>
      <c r="M31" s="30">
        <v>16.8</v>
      </c>
      <c r="N31" s="13">
        <f t="shared" si="0"/>
        <v>45.1</v>
      </c>
      <c r="O31" s="8">
        <v>21.2</v>
      </c>
      <c r="P31" s="29">
        <f t="shared" si="1"/>
        <v>112.73584905660377</v>
      </c>
      <c r="Q31" s="29">
        <f t="shared" si="2"/>
        <v>61.900000000000006</v>
      </c>
      <c r="R31" s="6">
        <v>54.4</v>
      </c>
      <c r="S31" s="29">
        <f t="shared" si="3"/>
        <v>13.786764705882359</v>
      </c>
    </row>
    <row r="32" spans="1:19" ht="15.75" thickBot="1" x14ac:dyDescent="0.3">
      <c r="A32" s="2" t="s">
        <v>9</v>
      </c>
      <c r="B32" s="2">
        <v>1947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0">
        <v>0</v>
      </c>
      <c r="I32" s="25">
        <v>5.6</v>
      </c>
      <c r="J32" s="25">
        <v>0</v>
      </c>
      <c r="K32" s="27">
        <v>1</v>
      </c>
      <c r="L32" s="28">
        <v>5</v>
      </c>
      <c r="M32" s="26">
        <v>5.9</v>
      </c>
      <c r="N32" s="13">
        <f t="shared" si="0"/>
        <v>11.6</v>
      </c>
      <c r="O32" s="11">
        <v>17</v>
      </c>
      <c r="P32" s="29">
        <f t="shared" si="1"/>
        <v>-31.764705882352938</v>
      </c>
      <c r="Q32" s="29">
        <f t="shared" si="2"/>
        <v>17.5</v>
      </c>
      <c r="R32" s="6">
        <v>40.299999999999997</v>
      </c>
      <c r="S32" s="29">
        <f t="shared" si="3"/>
        <v>-56.575682382133998</v>
      </c>
    </row>
    <row r="33" spans="1:19" ht="15.75" thickBot="1" x14ac:dyDescent="0.3">
      <c r="A33" s="2" t="s">
        <v>5</v>
      </c>
      <c r="B33" s="2">
        <v>1755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0">
        <v>0</v>
      </c>
      <c r="I33" s="25">
        <v>0</v>
      </c>
      <c r="J33" s="25">
        <v>0</v>
      </c>
      <c r="K33" s="25">
        <v>2.6</v>
      </c>
      <c r="L33" s="25">
        <v>2.9</v>
      </c>
      <c r="M33" s="35">
        <v>32.299999999999997</v>
      </c>
      <c r="N33" s="13">
        <f t="shared" si="0"/>
        <v>5.5</v>
      </c>
      <c r="O33" s="8">
        <v>4.5999999999999996</v>
      </c>
      <c r="P33" s="29">
        <f t="shared" si="1"/>
        <v>19.565217391304369</v>
      </c>
      <c r="Q33" s="29">
        <f t="shared" si="2"/>
        <v>37.799999999999997</v>
      </c>
      <c r="R33" s="6">
        <v>10.9</v>
      </c>
      <c r="S33" s="29">
        <f t="shared" si="3"/>
        <v>246.78899082568805</v>
      </c>
    </row>
    <row r="34" spans="1:19" ht="15.75" thickBot="1" x14ac:dyDescent="0.3">
      <c r="A34" s="2" t="s">
        <v>21</v>
      </c>
      <c r="B34" s="2">
        <v>1503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0">
        <v>0</v>
      </c>
      <c r="I34" s="25">
        <v>0</v>
      </c>
      <c r="J34" s="25">
        <v>0</v>
      </c>
      <c r="K34" s="25">
        <v>0</v>
      </c>
      <c r="L34" s="25">
        <v>2.2000000000000002</v>
      </c>
      <c r="M34" s="35">
        <v>20.3</v>
      </c>
      <c r="N34" s="13">
        <f t="shared" si="0"/>
        <v>2.2000000000000002</v>
      </c>
      <c r="O34" s="8">
        <v>1.5</v>
      </c>
      <c r="P34" s="29">
        <f t="shared" si="1"/>
        <v>46.666666666666679</v>
      </c>
      <c r="Q34" s="29">
        <f t="shared" si="2"/>
        <v>22.5</v>
      </c>
      <c r="R34" s="6">
        <v>3.2</v>
      </c>
      <c r="S34" s="29">
        <f t="shared" si="3"/>
        <v>603.125</v>
      </c>
    </row>
    <row r="35" spans="1:19" ht="15.75" thickBot="1" x14ac:dyDescent="0.3">
      <c r="A35" s="2" t="s">
        <v>4</v>
      </c>
      <c r="B35" s="2">
        <v>1278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0">
        <v>0</v>
      </c>
      <c r="I35" s="25">
        <v>0</v>
      </c>
      <c r="J35" s="25">
        <v>0</v>
      </c>
      <c r="K35" s="25">
        <v>0</v>
      </c>
      <c r="L35" s="25">
        <v>2.2000000000000002</v>
      </c>
      <c r="M35" s="28">
        <v>2</v>
      </c>
      <c r="N35" s="13">
        <f t="shared" si="0"/>
        <v>2.2000000000000002</v>
      </c>
      <c r="O35" s="8">
        <v>0.4</v>
      </c>
      <c r="P35" s="29">
        <f t="shared" si="1"/>
        <v>450</v>
      </c>
      <c r="Q35" s="29">
        <f t="shared" si="2"/>
        <v>4.2</v>
      </c>
      <c r="R35" s="6">
        <v>1.2</v>
      </c>
      <c r="S35" s="29">
        <f t="shared" si="3"/>
        <v>250.00000000000006</v>
      </c>
    </row>
    <row r="36" spans="1:19" ht="15.75" thickBot="1" x14ac:dyDescent="0.3">
      <c r="A36" s="2" t="s">
        <v>8</v>
      </c>
      <c r="B36" s="2">
        <v>618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0">
        <v>0</v>
      </c>
      <c r="I36" s="25">
        <v>0</v>
      </c>
      <c r="J36" s="25">
        <v>0</v>
      </c>
      <c r="K36" s="25">
        <v>0</v>
      </c>
      <c r="L36" s="25">
        <v>0</v>
      </c>
      <c r="M36" s="37">
        <v>4</v>
      </c>
      <c r="N36" s="13">
        <f t="shared" si="0"/>
        <v>0</v>
      </c>
      <c r="O36" s="8">
        <v>1.3</v>
      </c>
      <c r="P36" s="29">
        <f t="shared" si="1"/>
        <v>-100</v>
      </c>
      <c r="Q36" s="29">
        <f t="shared" si="2"/>
        <v>4</v>
      </c>
      <c r="R36" s="29">
        <v>2</v>
      </c>
      <c r="S36" s="29">
        <f t="shared" si="3"/>
        <v>100</v>
      </c>
    </row>
    <row r="37" spans="1:19" ht="15.75" thickBot="1" x14ac:dyDescent="0.3">
      <c r="A37" s="2" t="s">
        <v>30</v>
      </c>
      <c r="B37" s="2">
        <v>267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0">
        <v>0</v>
      </c>
      <c r="I37" s="25">
        <v>0</v>
      </c>
      <c r="J37" s="25">
        <v>0</v>
      </c>
      <c r="K37" s="25">
        <v>0</v>
      </c>
      <c r="L37" s="25">
        <v>0</v>
      </c>
      <c r="M37" s="35">
        <v>1.8</v>
      </c>
      <c r="N37" s="13">
        <f t="shared" si="0"/>
        <v>0</v>
      </c>
      <c r="O37" s="11">
        <v>0</v>
      </c>
      <c r="P37" s="29">
        <f t="shared" si="1"/>
        <v>-100</v>
      </c>
      <c r="Q37" s="29">
        <f t="shared" si="2"/>
        <v>1.8</v>
      </c>
      <c r="R37" s="6">
        <v>0.1</v>
      </c>
      <c r="S37" s="29">
        <f t="shared" si="3"/>
        <v>1700</v>
      </c>
    </row>
    <row r="38" spans="1:19" ht="15.75" thickBot="1" x14ac:dyDescent="0.3">
      <c r="A38" s="2" t="s">
        <v>31</v>
      </c>
      <c r="B38" s="2">
        <v>108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0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0.04</v>
      </c>
      <c r="N38" s="13">
        <f t="shared" si="0"/>
        <v>0</v>
      </c>
      <c r="O38" s="8">
        <v>0.2</v>
      </c>
      <c r="P38" s="29">
        <f t="shared" si="1"/>
        <v>-100</v>
      </c>
      <c r="Q38" s="29">
        <f t="shared" si="2"/>
        <v>0.04</v>
      </c>
      <c r="R38" s="6">
        <v>0.3</v>
      </c>
      <c r="S38" s="29">
        <f t="shared" si="3"/>
        <v>-86.666666666666671</v>
      </c>
    </row>
    <row r="39" spans="1:19" x14ac:dyDescent="0.25">
      <c r="A39" s="4" t="s">
        <v>6</v>
      </c>
      <c r="B39" s="4">
        <v>30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10">
        <v>0.04</v>
      </c>
      <c r="I39" s="25">
        <v>0</v>
      </c>
      <c r="J39" s="25">
        <v>0</v>
      </c>
      <c r="K39" s="25">
        <v>0</v>
      </c>
      <c r="L39" s="25">
        <v>0.04</v>
      </c>
      <c r="M39" s="25">
        <v>0.04</v>
      </c>
      <c r="N39" s="14">
        <f t="shared" si="0"/>
        <v>0.08</v>
      </c>
      <c r="O39" s="12">
        <v>0</v>
      </c>
      <c r="P39" s="29">
        <f t="shared" si="1"/>
        <v>-100</v>
      </c>
      <c r="Q39" s="29">
        <f t="shared" si="2"/>
        <v>0.12</v>
      </c>
      <c r="R39" s="6">
        <v>0.2</v>
      </c>
      <c r="S39" s="29">
        <f t="shared" si="3"/>
        <v>-40</v>
      </c>
    </row>
    <row r="40" spans="1:19" x14ac:dyDescent="0.25">
      <c r="A40" s="9" t="s">
        <v>45</v>
      </c>
      <c r="B40" s="9">
        <v>10</v>
      </c>
      <c r="C40" s="10">
        <v>0</v>
      </c>
      <c r="D40" s="10">
        <v>0</v>
      </c>
      <c r="E40" s="10">
        <v>0</v>
      </c>
      <c r="F40" s="10">
        <v>0</v>
      </c>
      <c r="G40" s="21">
        <v>0</v>
      </c>
      <c r="H40" s="10">
        <v>0</v>
      </c>
      <c r="I40" s="25">
        <v>0</v>
      </c>
      <c r="J40" s="25">
        <v>0</v>
      </c>
      <c r="K40" s="25">
        <v>0</v>
      </c>
      <c r="L40" s="25">
        <v>0.2</v>
      </c>
      <c r="M40" s="31">
        <v>0.8</v>
      </c>
      <c r="N40" s="13">
        <f t="shared" si="0"/>
        <v>0.2</v>
      </c>
      <c r="O40" s="11">
        <v>0</v>
      </c>
      <c r="P40" s="29">
        <f t="shared" si="1"/>
        <v>-100</v>
      </c>
      <c r="Q40" s="29">
        <f t="shared" si="2"/>
        <v>1</v>
      </c>
      <c r="R40" s="6">
        <v>0.3</v>
      </c>
      <c r="S40" s="29">
        <f t="shared" si="3"/>
        <v>233.33333333333334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Francisco Berrios Dueñas (DZ6)</dc:creator>
  <cp:lastModifiedBy>Berly Francisco Berrios Dueñas (DZ6)</cp:lastModifiedBy>
  <dcterms:created xsi:type="dcterms:W3CDTF">2025-02-06T19:08:25Z</dcterms:created>
  <dcterms:modified xsi:type="dcterms:W3CDTF">2025-02-12T17:02:04Z</dcterms:modified>
</cp:coreProperties>
</file>