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362cec7e0913ab/Documents/Nhydra/Projects/Estuaries_Drakes/"/>
    </mc:Choice>
  </mc:AlternateContent>
  <xr:revisionPtr revIDLastSave="99" documentId="8_{252C829E-DCCA-4989-871D-CC4577639528}" xr6:coauthVersionLast="47" xr6:coauthVersionMax="47" xr10:uidLastSave="{253004CA-8E6B-4EE5-9C79-7110C150C2AF}"/>
  <bookViews>
    <workbookView xWindow="29445" yWindow="780" windowWidth="27195" windowHeight="15375" xr2:uid="{AF7C994A-DC41-4729-AFAE-9394C51BFA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6" i="1"/>
  <c r="G9" i="1"/>
  <c r="G3" i="1"/>
  <c r="G4" i="1"/>
  <c r="G5" i="1"/>
  <c r="G6" i="1"/>
  <c r="G7" i="1"/>
  <c r="G8" i="1"/>
  <c r="P7" i="1"/>
  <c r="P8" i="1"/>
  <c r="P6" i="1"/>
  <c r="H3" i="1" l="1"/>
  <c r="H4" i="1"/>
  <c r="H5" i="1"/>
  <c r="H6" i="1"/>
  <c r="H7" i="1"/>
  <c r="H8" i="1"/>
  <c r="H9" i="1"/>
  <c r="G2" i="1"/>
  <c r="H2" i="1" s="1"/>
</calcChain>
</file>

<file path=xl/sharedStrings.xml><?xml version="1.0" encoding="utf-8"?>
<sst xmlns="http://schemas.openxmlformats.org/spreadsheetml/2006/main" count="26" uniqueCount="22">
  <si>
    <t>Wildlife</t>
  </si>
  <si>
    <t>Seal Bend</t>
  </si>
  <si>
    <t>Moon Glow</t>
  </si>
  <si>
    <t>Hummingbird</t>
  </si>
  <si>
    <t>SiteN</t>
  </si>
  <si>
    <t>Site</t>
  </si>
  <si>
    <t>Year</t>
  </si>
  <si>
    <t>Period</t>
  </si>
  <si>
    <t>DcntWAS</t>
  </si>
  <si>
    <t>DcntGAP</t>
  </si>
  <si>
    <t>DcntPID</t>
  </si>
  <si>
    <t>DstOc</t>
  </si>
  <si>
    <t>Nquad</t>
  </si>
  <si>
    <t>N_holes</t>
  </si>
  <si>
    <t>N_clams</t>
  </si>
  <si>
    <t>HcntWAS</t>
  </si>
  <si>
    <t>HcntGAP</t>
  </si>
  <si>
    <t>HcntPID</t>
  </si>
  <si>
    <t>NH_p_q</t>
  </si>
  <si>
    <t>ppn_lgW</t>
  </si>
  <si>
    <t>ppn_lgG</t>
  </si>
  <si>
    <t>ppn_lgP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</si>
</sst>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EFFBF-4083-4E14-9120-FC5353BD43C4}">
  <dimension ref="A1:R9"/>
  <sheetViews>
    <sheetView tabSelected="1" workbookViewId="0">
      <selection activeCell="L8" sqref="L8"/>
    </sheetView>
  </sheetViews>
  <sheetFormatPr defaultRowHeight="15" x14ac:dyDescent="0.25"/>
  <cols>
    <col min="3" max="3" width="14.5703125" customWidth="1"/>
    <col min="4" max="4" width="10.42578125" customWidth="1"/>
  </cols>
  <sheetData>
    <row r="1" spans="1:18" x14ac:dyDescent="0.25">
      <c r="A1" t="s">
        <v>6</v>
      </c>
      <c r="B1" t="s">
        <v>7</v>
      </c>
      <c r="C1" t="s">
        <v>5</v>
      </c>
      <c r="D1" t="s">
        <v>11</v>
      </c>
      <c r="E1" t="s">
        <v>4</v>
      </c>
      <c r="F1" t="s">
        <v>12</v>
      </c>
      <c r="G1" t="s">
        <v>13</v>
      </c>
      <c r="H1" t="s">
        <v>18</v>
      </c>
      <c r="I1" t="s">
        <v>15</v>
      </c>
      <c r="J1" t="s">
        <v>16</v>
      </c>
      <c r="K1" t="s">
        <v>17</v>
      </c>
      <c r="L1" t="s">
        <v>14</v>
      </c>
      <c r="M1" t="s">
        <v>8</v>
      </c>
      <c r="N1" t="s">
        <v>9</v>
      </c>
      <c r="O1" t="s">
        <v>10</v>
      </c>
      <c r="P1" t="s">
        <v>19</v>
      </c>
      <c r="Q1" t="s">
        <v>20</v>
      </c>
      <c r="R1" t="s">
        <v>21</v>
      </c>
    </row>
    <row r="2" spans="1:18" x14ac:dyDescent="0.25">
      <c r="A2">
        <v>1986</v>
      </c>
      <c r="B2">
        <v>1</v>
      </c>
      <c r="C2" t="s">
        <v>0</v>
      </c>
      <c r="D2">
        <v>0.94</v>
      </c>
      <c r="E2">
        <v>1</v>
      </c>
      <c r="F2">
        <v>45</v>
      </c>
      <c r="G2">
        <f>SUM(I2:K2)</f>
        <v>167</v>
      </c>
      <c r="H2">
        <f>G2/F2</f>
        <v>3.7111111111111112</v>
      </c>
      <c r="I2">
        <v>135</v>
      </c>
      <c r="J2">
        <v>32</v>
      </c>
      <c r="K2">
        <v>0</v>
      </c>
    </row>
    <row r="3" spans="1:18" x14ac:dyDescent="0.25">
      <c r="A3">
        <v>1986</v>
      </c>
      <c r="B3">
        <v>1</v>
      </c>
      <c r="C3" t="s">
        <v>1</v>
      </c>
      <c r="D3">
        <v>2.34</v>
      </c>
      <c r="E3">
        <v>2</v>
      </c>
      <c r="F3">
        <v>66</v>
      </c>
      <c r="G3">
        <f t="shared" ref="G3:G8" si="0">SUM(I3:K3)</f>
        <v>392</v>
      </c>
      <c r="H3">
        <f t="shared" ref="H3:H9" si="1">G3/F3</f>
        <v>5.9393939393939394</v>
      </c>
      <c r="I3">
        <v>86</v>
      </c>
      <c r="J3">
        <v>20</v>
      </c>
      <c r="K3">
        <v>286</v>
      </c>
    </row>
    <row r="4" spans="1:18" x14ac:dyDescent="0.25">
      <c r="A4">
        <v>1986</v>
      </c>
      <c r="B4">
        <v>1</v>
      </c>
      <c r="C4" t="s">
        <v>2</v>
      </c>
      <c r="D4">
        <v>3.44</v>
      </c>
      <c r="E4">
        <v>3</v>
      </c>
      <c r="F4">
        <v>31</v>
      </c>
      <c r="G4">
        <f t="shared" si="0"/>
        <v>251</v>
      </c>
      <c r="H4">
        <f t="shared" si="1"/>
        <v>8.0967741935483879</v>
      </c>
      <c r="I4">
        <v>93</v>
      </c>
      <c r="J4">
        <v>12</v>
      </c>
      <c r="K4">
        <v>146</v>
      </c>
    </row>
    <row r="5" spans="1:18" x14ac:dyDescent="0.25">
      <c r="A5">
        <v>1986</v>
      </c>
      <c r="B5">
        <v>1</v>
      </c>
      <c r="C5" t="s">
        <v>3</v>
      </c>
      <c r="D5">
        <v>5.2</v>
      </c>
      <c r="E5">
        <v>5</v>
      </c>
      <c r="F5">
        <v>22</v>
      </c>
      <c r="G5">
        <f t="shared" si="0"/>
        <v>238</v>
      </c>
      <c r="H5">
        <f t="shared" si="1"/>
        <v>10.818181818181818</v>
      </c>
      <c r="I5">
        <v>0</v>
      </c>
      <c r="J5">
        <v>0</v>
      </c>
      <c r="K5">
        <v>238</v>
      </c>
    </row>
    <row r="6" spans="1:18" x14ac:dyDescent="0.25">
      <c r="A6">
        <v>2016</v>
      </c>
      <c r="B6">
        <v>3</v>
      </c>
      <c r="C6" t="s">
        <v>0</v>
      </c>
      <c r="D6">
        <v>0.94</v>
      </c>
      <c r="E6">
        <v>1</v>
      </c>
      <c r="F6">
        <v>30</v>
      </c>
      <c r="G6">
        <f t="shared" si="0"/>
        <v>5</v>
      </c>
      <c r="H6">
        <f t="shared" si="1"/>
        <v>0.16666666666666666</v>
      </c>
      <c r="I6">
        <v>1</v>
      </c>
      <c r="J6">
        <v>4</v>
      </c>
      <c r="K6">
        <v>0</v>
      </c>
      <c r="L6">
        <f>SUM(M6:O6)</f>
        <v>25</v>
      </c>
      <c r="M6">
        <v>16</v>
      </c>
      <c r="N6">
        <v>9</v>
      </c>
      <c r="O6">
        <v>0</v>
      </c>
      <c r="P6">
        <f>0.5</f>
        <v>0.5</v>
      </c>
      <c r="Q6">
        <v>0.222</v>
      </c>
      <c r="R6">
        <v>0.7</v>
      </c>
    </row>
    <row r="7" spans="1:18" x14ac:dyDescent="0.25">
      <c r="A7">
        <v>2016</v>
      </c>
      <c r="B7">
        <v>3</v>
      </c>
      <c r="C7" t="s">
        <v>1</v>
      </c>
      <c r="D7">
        <v>2.34</v>
      </c>
      <c r="E7">
        <v>2</v>
      </c>
      <c r="F7">
        <v>30</v>
      </c>
      <c r="G7">
        <f t="shared" si="0"/>
        <v>46</v>
      </c>
      <c r="H7">
        <f t="shared" si="1"/>
        <v>1.5333333333333334</v>
      </c>
      <c r="I7">
        <v>0</v>
      </c>
      <c r="J7">
        <v>0</v>
      </c>
      <c r="K7">
        <v>46</v>
      </c>
      <c r="L7">
        <f t="shared" ref="L7:L8" si="2">SUM(M7:O7)</f>
        <v>55</v>
      </c>
      <c r="M7">
        <v>1</v>
      </c>
      <c r="N7">
        <v>1</v>
      </c>
      <c r="O7">
        <v>53</v>
      </c>
      <c r="P7">
        <f t="shared" ref="P7:P8" si="3">0.5</f>
        <v>0.5</v>
      </c>
      <c r="Q7">
        <v>0.222</v>
      </c>
      <c r="R7">
        <v>0.7</v>
      </c>
    </row>
    <row r="8" spans="1:18" x14ac:dyDescent="0.25">
      <c r="A8">
        <v>2016</v>
      </c>
      <c r="B8">
        <v>3</v>
      </c>
      <c r="C8" t="s">
        <v>2</v>
      </c>
      <c r="D8">
        <v>3.44</v>
      </c>
      <c r="E8">
        <v>3</v>
      </c>
      <c r="F8">
        <v>30</v>
      </c>
      <c r="G8">
        <f t="shared" si="0"/>
        <v>130</v>
      </c>
      <c r="H8">
        <f t="shared" si="1"/>
        <v>4.333333333333333</v>
      </c>
      <c r="I8">
        <v>2</v>
      </c>
      <c r="J8">
        <v>0</v>
      </c>
      <c r="K8">
        <v>128</v>
      </c>
      <c r="L8">
        <f t="shared" si="2"/>
        <v>174</v>
      </c>
      <c r="M8">
        <v>0</v>
      </c>
      <c r="N8">
        <v>0</v>
      </c>
      <c r="O8">
        <v>174</v>
      </c>
      <c r="P8">
        <f t="shared" si="3"/>
        <v>0.5</v>
      </c>
      <c r="Q8">
        <v>0.222</v>
      </c>
      <c r="R8">
        <v>0.7</v>
      </c>
    </row>
    <row r="9" spans="1:18" x14ac:dyDescent="0.25">
      <c r="A9">
        <v>2016</v>
      </c>
      <c r="B9">
        <v>3</v>
      </c>
      <c r="C9" t="s">
        <v>3</v>
      </c>
      <c r="D9">
        <v>5.2</v>
      </c>
      <c r="E9">
        <v>5</v>
      </c>
      <c r="F9">
        <v>30</v>
      </c>
      <c r="G9">
        <f>SUM(I9:K9)</f>
        <v>86</v>
      </c>
      <c r="H9">
        <f t="shared" si="1"/>
        <v>2.8666666666666667</v>
      </c>
      <c r="I9">
        <v>21</v>
      </c>
      <c r="J9">
        <v>0</v>
      </c>
      <c r="K9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Tinker</dc:creator>
  <cp:lastModifiedBy>Martin Tinker</cp:lastModifiedBy>
  <dcterms:created xsi:type="dcterms:W3CDTF">2018-07-06T19:55:19Z</dcterms:created>
  <dcterms:modified xsi:type="dcterms:W3CDTF">2021-12-03T11:50:03Z</dcterms:modified>
</cp:coreProperties>
</file>