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tbhughes/Dropbox/Brent_Backupped_Files/Sonoma/"/>
    </mc:Choice>
  </mc:AlternateContent>
  <xr:revisionPtr revIDLastSave="0" documentId="13_ncr:1_{9B5D3A31-B562-2948-814B-4E1F12FD958A}" xr6:coauthVersionLast="47" xr6:coauthVersionMax="47" xr10:uidLastSave="{00000000-0000-0000-0000-000000000000}"/>
  <bookViews>
    <workbookView xWindow="4100" yWindow="1300" windowWidth="28800" windowHeight="1750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6" i="2" l="1"/>
  <c r="J66" i="2"/>
  <c r="L66" i="2"/>
  <c r="K66" i="2"/>
  <c r="I66" i="2"/>
  <c r="F67" i="2"/>
  <c r="F66" i="2"/>
  <c r="L67" i="2"/>
  <c r="K67" i="2"/>
  <c r="J67" i="2"/>
  <c r="I67" i="2"/>
  <c r="H67" i="2"/>
  <c r="G67" i="2"/>
</calcChain>
</file>

<file path=xl/sharedStrings.xml><?xml version="1.0" encoding="utf-8"?>
<sst xmlns="http://schemas.openxmlformats.org/spreadsheetml/2006/main" count="167" uniqueCount="51">
  <si>
    <t>Otter Scat Sample Proportions</t>
  </si>
  <si>
    <t>Key: Un- unidentifiable parts,Pc- Pachygrapsus crassipes,Ho- Hemigrapsus,Cm-Carcinus maenas,Ca- Cancer antennarius,Cp- Cancer productus, Bi- Bivalve unidentified, Purp- purple crab, unidentified</t>
  </si>
  <si>
    <t>relative proportions</t>
  </si>
  <si>
    <t>Site</t>
  </si>
  <si>
    <t>Coll. Date</t>
  </si>
  <si>
    <t>Proc. Date</t>
  </si>
  <si>
    <t xml:space="preserve">Un </t>
  </si>
  <si>
    <t>Pc</t>
  </si>
  <si>
    <t>Ho</t>
  </si>
  <si>
    <t>Cm</t>
  </si>
  <si>
    <t>Ca</t>
  </si>
  <si>
    <t>Cp</t>
  </si>
  <si>
    <t>Bi</t>
  </si>
  <si>
    <t>purp</t>
  </si>
  <si>
    <t>Proc. By</t>
  </si>
  <si>
    <t>Notes</t>
  </si>
  <si>
    <t>Unk</t>
  </si>
  <si>
    <t>LH</t>
  </si>
  <si>
    <t>3 Ho legs</t>
  </si>
  <si>
    <t>N</t>
  </si>
  <si>
    <t>2 Ho legs</t>
  </si>
  <si>
    <t>Seal Bend</t>
  </si>
  <si>
    <t>95% Un =bivlave</t>
  </si>
  <si>
    <t>LH,AL</t>
  </si>
  <si>
    <t>4 Ho legs</t>
  </si>
  <si>
    <t>1 Ho tail</t>
  </si>
  <si>
    <t>LH, AL</t>
  </si>
  <si>
    <t>4 Ho legs, 1 Ho ab</t>
  </si>
  <si>
    <t>1 Ho leg, 90% un= bivalve</t>
  </si>
  <si>
    <t>1 Ho leg, some shell</t>
  </si>
  <si>
    <t>E</t>
  </si>
  <si>
    <t>Lots of vegetation</t>
  </si>
  <si>
    <t>1 Ho leg</t>
  </si>
  <si>
    <t>M</t>
  </si>
  <si>
    <t>F</t>
  </si>
  <si>
    <t>clean, treated before sorted</t>
  </si>
  <si>
    <t>J</t>
  </si>
  <si>
    <t>O</t>
  </si>
  <si>
    <t>clean, treated before sorted, fine shards, most likely Pc</t>
  </si>
  <si>
    <t>P</t>
  </si>
  <si>
    <t>3 pieces of bivalve</t>
  </si>
  <si>
    <t>dust particles, most likely PC</t>
  </si>
  <si>
    <t>HUGE sample</t>
  </si>
  <si>
    <t>2 bi peices (~1%)</t>
  </si>
  <si>
    <t>PC dust most likely</t>
  </si>
  <si>
    <t>5% unk - purple crab, 2 hemi leg</t>
  </si>
  <si>
    <t>prob 100% Pc</t>
  </si>
  <si>
    <t>Majority unk= Ho</t>
  </si>
  <si>
    <t>majority unk= Ho</t>
  </si>
  <si>
    <t>2 bi shells</t>
  </si>
  <si>
    <t>sample_no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</si>
</sst>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14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9" fontId="2" fillId="0" borderId="0" xfId="0" applyNumberFormat="1" applyFont="1"/>
    <xf numFmtId="14" fontId="3" fillId="2" borderId="0" xfId="0" applyNumberFormat="1" applyFont="1" applyFill="1" applyAlignment="1">
      <alignment horizontal="right"/>
    </xf>
    <xf numFmtId="9" fontId="0" fillId="0" borderId="0" xfId="0" applyNumberFormat="1"/>
    <xf numFmtId="0" fontId="3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7E29-BC60-464B-ADC4-2F3B20CEDD50}">
  <dimension ref="A1:Y67"/>
  <sheetViews>
    <sheetView tabSelected="1" workbookViewId="0">
      <selection activeCell="J67" sqref="J67"/>
    </sheetView>
  </sheetViews>
  <sheetFormatPr baseColWidth="10" defaultColWidth="14.5" defaultRowHeight="15.75" customHeight="1" x14ac:dyDescent="0.15"/>
  <cols>
    <col min="2" max="2" width="10.6640625" customWidth="1"/>
    <col min="3" max="3" width="10.33203125" customWidth="1"/>
    <col min="4" max="4" width="11.5" customWidth="1"/>
    <col min="5" max="5" width="6.1640625" customWidth="1"/>
    <col min="6" max="6" width="6" customWidth="1"/>
    <col min="7" max="7" width="5" customWidth="1"/>
    <col min="8" max="8" width="5.5" customWidth="1"/>
    <col min="9" max="12" width="5.6640625" customWidth="1"/>
    <col min="13" max="13" width="9.1640625" customWidth="1"/>
    <col min="16" max="16" width="19.33203125" customWidth="1"/>
  </cols>
  <sheetData>
    <row r="1" spans="1:25" ht="15" x14ac:dyDescent="0.2">
      <c r="B1" s="12" t="s">
        <v>0</v>
      </c>
      <c r="C1" s="12"/>
      <c r="D1" s="12"/>
      <c r="E1" s="1"/>
      <c r="F1" s="1"/>
      <c r="G1" s="1"/>
      <c r="H1" s="1"/>
      <c r="I1" s="1"/>
      <c r="J1" s="1"/>
      <c r="K1" s="1"/>
      <c r="L1" s="1"/>
      <c r="M1" s="1"/>
      <c r="N1" s="1" t="s">
        <v>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" x14ac:dyDescent="0.2">
      <c r="B2" s="1"/>
      <c r="C2" s="1"/>
      <c r="D2" s="1"/>
      <c r="E2" s="12" t="s">
        <v>2</v>
      </c>
      <c r="F2" s="12"/>
      <c r="G2" s="1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" x14ac:dyDescent="0.2">
      <c r="A3" s="11" t="s">
        <v>50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" x14ac:dyDescent="0.2">
      <c r="A4">
        <v>1</v>
      </c>
      <c r="B4" s="1" t="s">
        <v>16</v>
      </c>
      <c r="C4" s="2">
        <v>42056</v>
      </c>
      <c r="D4" s="2">
        <v>42127</v>
      </c>
      <c r="E4" s="3">
        <v>0.5</v>
      </c>
      <c r="F4" s="3">
        <v>0.5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1" t="s">
        <v>17</v>
      </c>
      <c r="N4" s="1" t="s">
        <v>18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" x14ac:dyDescent="0.2">
      <c r="A5">
        <v>2</v>
      </c>
      <c r="B5" s="1" t="s">
        <v>19</v>
      </c>
      <c r="C5" s="2">
        <v>42056</v>
      </c>
      <c r="D5" s="2">
        <v>42129</v>
      </c>
      <c r="E5" s="3">
        <v>0.7</v>
      </c>
      <c r="F5" s="3">
        <v>0.3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1" t="s">
        <v>17</v>
      </c>
      <c r="N5" s="1" t="s">
        <v>20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 x14ac:dyDescent="0.2">
      <c r="A6">
        <v>3</v>
      </c>
      <c r="B6" s="1" t="s">
        <v>21</v>
      </c>
      <c r="C6" s="2">
        <v>42056</v>
      </c>
      <c r="D6" s="2">
        <v>42129</v>
      </c>
      <c r="E6" s="3">
        <v>0.95</v>
      </c>
      <c r="F6" s="3">
        <v>0.02</v>
      </c>
      <c r="G6" s="3">
        <v>0.02</v>
      </c>
      <c r="H6" s="4">
        <v>0</v>
      </c>
      <c r="I6" s="4">
        <v>0</v>
      </c>
      <c r="J6" s="3">
        <v>0.01</v>
      </c>
      <c r="K6" s="4">
        <v>0</v>
      </c>
      <c r="L6" s="4">
        <v>0</v>
      </c>
      <c r="M6" s="1" t="s">
        <v>17</v>
      </c>
      <c r="N6" s="1" t="s">
        <v>22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" x14ac:dyDescent="0.2">
      <c r="A7">
        <v>4</v>
      </c>
      <c r="B7" s="1" t="s">
        <v>16</v>
      </c>
      <c r="C7" s="2">
        <v>42056</v>
      </c>
      <c r="D7" s="2">
        <v>42131</v>
      </c>
      <c r="E7" s="3">
        <v>0.45</v>
      </c>
      <c r="F7" s="3">
        <v>0.55000000000000004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1" t="s">
        <v>23</v>
      </c>
      <c r="N7" s="1" t="s">
        <v>24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" x14ac:dyDescent="0.2">
      <c r="A8">
        <v>5</v>
      </c>
      <c r="B8" s="1" t="s">
        <v>16</v>
      </c>
      <c r="C8" s="5">
        <v>42056</v>
      </c>
      <c r="D8" s="2">
        <v>42131</v>
      </c>
      <c r="E8" s="3">
        <v>0.65</v>
      </c>
      <c r="F8" s="3">
        <v>0.35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1" t="s">
        <v>23</v>
      </c>
      <c r="N8" s="1" t="s">
        <v>24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" x14ac:dyDescent="0.2">
      <c r="A9">
        <v>6</v>
      </c>
      <c r="B9" s="1" t="s">
        <v>21</v>
      </c>
      <c r="C9" s="6">
        <v>42056</v>
      </c>
      <c r="D9" s="2">
        <v>42131</v>
      </c>
      <c r="E9" s="3">
        <v>0.9</v>
      </c>
      <c r="F9" s="3">
        <v>0.1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1" t="s">
        <v>23</v>
      </c>
      <c r="N9" s="1" t="s">
        <v>25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" x14ac:dyDescent="0.2">
      <c r="A10">
        <v>7</v>
      </c>
      <c r="B10" s="1" t="s">
        <v>19</v>
      </c>
      <c r="C10" s="6">
        <v>42056</v>
      </c>
      <c r="D10" s="2">
        <v>42176</v>
      </c>
      <c r="E10" s="3">
        <v>0.9</v>
      </c>
      <c r="F10" s="3">
        <v>0.1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1" t="s">
        <v>23</v>
      </c>
      <c r="N10" s="1" t="s">
        <v>25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" x14ac:dyDescent="0.2">
      <c r="A11">
        <v>8</v>
      </c>
      <c r="B11" s="1" t="s">
        <v>19</v>
      </c>
      <c r="C11" s="6">
        <v>42056</v>
      </c>
      <c r="D11" s="2">
        <v>42176</v>
      </c>
      <c r="E11" s="3">
        <v>0.6</v>
      </c>
      <c r="F11" s="3">
        <v>0.4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1" t="s">
        <v>26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" x14ac:dyDescent="0.2">
      <c r="A12">
        <v>9</v>
      </c>
      <c r="B12" s="1" t="s">
        <v>19</v>
      </c>
      <c r="C12" s="6">
        <v>42056</v>
      </c>
      <c r="D12" s="2">
        <v>42176</v>
      </c>
      <c r="E12" s="3">
        <v>0.7</v>
      </c>
      <c r="F12" s="3">
        <v>0.3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1" t="s">
        <v>26</v>
      </c>
      <c r="N12" s="1" t="s">
        <v>27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" x14ac:dyDescent="0.2">
      <c r="A13">
        <v>10</v>
      </c>
      <c r="B13" s="1" t="s">
        <v>19</v>
      </c>
      <c r="C13" s="6">
        <v>42057</v>
      </c>
      <c r="D13" s="2">
        <v>42176</v>
      </c>
      <c r="E13" s="3">
        <v>0.6</v>
      </c>
      <c r="F13" s="3">
        <v>0.4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1" t="s">
        <v>26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" x14ac:dyDescent="0.2">
      <c r="A14">
        <v>11</v>
      </c>
      <c r="B14" s="1" t="s">
        <v>21</v>
      </c>
      <c r="C14" s="6">
        <v>42057</v>
      </c>
      <c r="D14" s="2">
        <v>42297</v>
      </c>
      <c r="E14" s="3">
        <v>0.95</v>
      </c>
      <c r="F14" s="3">
        <v>0.05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1" t="s">
        <v>26</v>
      </c>
      <c r="N14" s="1" t="s">
        <v>28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" x14ac:dyDescent="0.2">
      <c r="A15">
        <v>12</v>
      </c>
      <c r="B15" s="1" t="s">
        <v>19</v>
      </c>
      <c r="C15" s="6">
        <v>42064</v>
      </c>
      <c r="D15" s="2">
        <v>42297</v>
      </c>
      <c r="E15" s="3">
        <v>0.8</v>
      </c>
      <c r="F15" s="3">
        <v>0.2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1" t="s">
        <v>26</v>
      </c>
      <c r="N15" s="1" t="s">
        <v>29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" x14ac:dyDescent="0.2">
      <c r="A16">
        <v>13</v>
      </c>
      <c r="B16" s="1" t="s">
        <v>21</v>
      </c>
      <c r="C16" s="2">
        <v>42071</v>
      </c>
      <c r="D16" s="2">
        <v>42297</v>
      </c>
      <c r="E16" s="3">
        <v>0.85</v>
      </c>
      <c r="F16" s="3">
        <v>0.15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1" t="s">
        <v>26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" x14ac:dyDescent="0.2">
      <c r="A17">
        <v>14</v>
      </c>
      <c r="B17" s="1" t="s">
        <v>21</v>
      </c>
      <c r="C17" s="2">
        <v>42071</v>
      </c>
      <c r="D17" s="2">
        <v>42298</v>
      </c>
      <c r="E17" s="3">
        <v>0.8</v>
      </c>
      <c r="F17" s="3">
        <v>0.2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1" t="s">
        <v>26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" x14ac:dyDescent="0.2">
      <c r="A18">
        <v>15</v>
      </c>
      <c r="B18" s="1" t="s">
        <v>19</v>
      </c>
      <c r="C18" s="2">
        <v>42071</v>
      </c>
      <c r="D18" s="2">
        <v>42299</v>
      </c>
      <c r="E18" s="3">
        <v>0.9</v>
      </c>
      <c r="F18" s="3">
        <v>0.03</v>
      </c>
      <c r="G18" s="4">
        <v>0</v>
      </c>
      <c r="H18" s="4">
        <v>0</v>
      </c>
      <c r="I18" s="4">
        <v>0</v>
      </c>
      <c r="J18" s="3">
        <v>7.0000000000000007E-2</v>
      </c>
      <c r="K18" s="4">
        <v>0</v>
      </c>
      <c r="L18" s="4">
        <v>0</v>
      </c>
      <c r="M18" s="1" t="s">
        <v>26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" x14ac:dyDescent="0.2">
      <c r="A19">
        <v>16</v>
      </c>
      <c r="B19" s="1" t="s">
        <v>30</v>
      </c>
      <c r="C19" s="6">
        <v>42071</v>
      </c>
      <c r="D19" s="2">
        <v>42300</v>
      </c>
      <c r="E19" s="3">
        <v>0.95</v>
      </c>
      <c r="F19" s="3">
        <v>0.05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1" t="s">
        <v>26</v>
      </c>
      <c r="N19" s="1" t="s">
        <v>31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" x14ac:dyDescent="0.2">
      <c r="A20">
        <v>17</v>
      </c>
      <c r="B20" s="1" t="s">
        <v>19</v>
      </c>
      <c r="C20" s="6">
        <v>42071</v>
      </c>
      <c r="D20" s="2">
        <v>42301</v>
      </c>
      <c r="E20" s="3">
        <v>0</v>
      </c>
      <c r="F20" s="4">
        <v>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1" t="s">
        <v>26</v>
      </c>
      <c r="N20" s="1" t="s">
        <v>32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" x14ac:dyDescent="0.2">
      <c r="A21">
        <v>18</v>
      </c>
      <c r="B21" s="1" t="s">
        <v>33</v>
      </c>
      <c r="C21" s="6">
        <v>42071</v>
      </c>
      <c r="D21" s="2">
        <v>42302</v>
      </c>
      <c r="E21" s="3">
        <v>0.98</v>
      </c>
      <c r="F21" s="3">
        <v>0.02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1" t="s">
        <v>26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" x14ac:dyDescent="0.2">
      <c r="A22">
        <v>19</v>
      </c>
      <c r="B22" s="1" t="s">
        <v>34</v>
      </c>
      <c r="C22" s="6">
        <v>42071</v>
      </c>
      <c r="D22" s="2">
        <v>42303</v>
      </c>
      <c r="E22" s="3">
        <v>0.95</v>
      </c>
      <c r="F22" s="3">
        <v>0.05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1" t="s">
        <v>26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" x14ac:dyDescent="0.2">
      <c r="A23">
        <v>20</v>
      </c>
      <c r="B23" s="1" t="s">
        <v>33</v>
      </c>
      <c r="C23" s="6">
        <v>42071</v>
      </c>
      <c r="D23" s="2">
        <v>42304</v>
      </c>
      <c r="E23" s="3">
        <v>0.6</v>
      </c>
      <c r="F23" s="3">
        <v>0.4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1" t="s">
        <v>26</v>
      </c>
      <c r="N23" s="1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" x14ac:dyDescent="0.2">
      <c r="A24">
        <v>21</v>
      </c>
      <c r="B24" s="1" t="s">
        <v>19</v>
      </c>
      <c r="C24" s="6">
        <v>42071</v>
      </c>
      <c r="D24" s="2">
        <v>42305</v>
      </c>
      <c r="E24" s="3">
        <v>0.5</v>
      </c>
      <c r="F24" s="3">
        <v>0.5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1" t="s">
        <v>26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" x14ac:dyDescent="0.2">
      <c r="A25">
        <v>22</v>
      </c>
      <c r="B25" s="1" t="s">
        <v>36</v>
      </c>
      <c r="C25" s="6">
        <v>42071</v>
      </c>
      <c r="D25" s="5">
        <v>42306</v>
      </c>
      <c r="E25" s="4">
        <v>0.8</v>
      </c>
      <c r="F25" s="4">
        <v>0.2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1" t="s">
        <v>17</v>
      </c>
      <c r="N25" s="12"/>
      <c r="O25" s="13"/>
      <c r="P25" s="13"/>
      <c r="Q25" s="1"/>
      <c r="R25" s="1"/>
      <c r="S25" s="1"/>
      <c r="T25" s="1"/>
      <c r="U25" s="1"/>
      <c r="V25" s="1"/>
      <c r="W25" s="1"/>
      <c r="X25" s="1"/>
      <c r="Y25" s="1"/>
    </row>
    <row r="26" spans="1:25" ht="15" x14ac:dyDescent="0.2">
      <c r="A26">
        <v>23</v>
      </c>
      <c r="B26" s="7" t="s">
        <v>37</v>
      </c>
      <c r="C26" s="6">
        <v>42071</v>
      </c>
      <c r="D26" s="6">
        <v>42313</v>
      </c>
      <c r="E26" s="8">
        <v>0</v>
      </c>
      <c r="F26" s="8">
        <v>1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7" t="s">
        <v>17</v>
      </c>
      <c r="N26" s="12" t="s">
        <v>38</v>
      </c>
      <c r="O26" s="13"/>
      <c r="P26" s="13"/>
    </row>
    <row r="27" spans="1:25" ht="15" x14ac:dyDescent="0.2">
      <c r="A27">
        <v>24</v>
      </c>
      <c r="B27" s="7" t="s">
        <v>19</v>
      </c>
      <c r="C27" s="6">
        <v>42071</v>
      </c>
      <c r="D27" s="6">
        <v>42313</v>
      </c>
      <c r="E27" s="8">
        <v>0.5</v>
      </c>
      <c r="F27" s="8">
        <v>0.5</v>
      </c>
      <c r="G27" s="8">
        <v>0</v>
      </c>
      <c r="H27" s="8">
        <v>0</v>
      </c>
      <c r="I27" s="8">
        <v>0</v>
      </c>
      <c r="J27" s="8">
        <v>0</v>
      </c>
      <c r="K27" s="4">
        <v>0</v>
      </c>
      <c r="L27" s="4">
        <v>0</v>
      </c>
      <c r="M27" s="7" t="s">
        <v>17</v>
      </c>
    </row>
    <row r="28" spans="1:25" ht="15" x14ac:dyDescent="0.2">
      <c r="A28">
        <v>25</v>
      </c>
      <c r="B28" s="7" t="s">
        <v>37</v>
      </c>
      <c r="C28" s="6">
        <v>42071</v>
      </c>
      <c r="D28" s="6">
        <v>42323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0</v>
      </c>
      <c r="K28" s="4">
        <v>0</v>
      </c>
      <c r="L28" s="4">
        <v>0</v>
      </c>
      <c r="M28" s="7" t="s">
        <v>17</v>
      </c>
      <c r="N28" s="12" t="s">
        <v>38</v>
      </c>
      <c r="O28" s="13"/>
      <c r="P28" s="13"/>
    </row>
    <row r="29" spans="1:25" ht="15" x14ac:dyDescent="0.2">
      <c r="A29">
        <v>26</v>
      </c>
      <c r="B29" s="7" t="s">
        <v>37</v>
      </c>
      <c r="C29" s="6">
        <v>42071</v>
      </c>
      <c r="D29" s="6">
        <v>42324</v>
      </c>
      <c r="E29" s="8">
        <v>0</v>
      </c>
      <c r="F29" s="8">
        <v>1</v>
      </c>
      <c r="G29" s="8">
        <v>0</v>
      </c>
      <c r="H29" s="8">
        <v>0</v>
      </c>
      <c r="I29" s="8">
        <v>0</v>
      </c>
      <c r="J29" s="8">
        <v>0</v>
      </c>
      <c r="K29" s="4">
        <v>0</v>
      </c>
      <c r="L29" s="4">
        <v>0</v>
      </c>
      <c r="M29" s="7" t="s">
        <v>17</v>
      </c>
      <c r="N29" s="12" t="s">
        <v>38</v>
      </c>
      <c r="O29" s="13"/>
      <c r="P29" s="13"/>
    </row>
    <row r="30" spans="1:25" ht="15" x14ac:dyDescent="0.2">
      <c r="A30">
        <v>27</v>
      </c>
      <c r="B30" s="7" t="s">
        <v>33</v>
      </c>
      <c r="C30" s="2">
        <v>42097</v>
      </c>
      <c r="D30" s="6">
        <v>42325</v>
      </c>
      <c r="E30" s="8">
        <v>0.5</v>
      </c>
      <c r="F30" s="8">
        <v>0.5</v>
      </c>
      <c r="G30" s="8">
        <v>0</v>
      </c>
      <c r="H30" s="8">
        <v>0</v>
      </c>
      <c r="I30" s="8">
        <v>0</v>
      </c>
      <c r="J30" s="8">
        <v>0</v>
      </c>
      <c r="K30" s="4">
        <v>0</v>
      </c>
      <c r="L30" s="4">
        <v>0</v>
      </c>
      <c r="M30" s="7" t="s">
        <v>17</v>
      </c>
    </row>
    <row r="31" spans="1:25" ht="15" x14ac:dyDescent="0.2">
      <c r="A31">
        <v>28</v>
      </c>
      <c r="B31" s="7" t="s">
        <v>39</v>
      </c>
      <c r="C31" s="2">
        <v>42097</v>
      </c>
      <c r="D31" s="6">
        <v>42011</v>
      </c>
      <c r="E31" s="8">
        <v>0</v>
      </c>
      <c r="F31" s="8">
        <v>1</v>
      </c>
      <c r="G31" s="8">
        <v>0</v>
      </c>
      <c r="H31" s="8">
        <v>0</v>
      </c>
      <c r="I31" s="8">
        <v>0</v>
      </c>
      <c r="J31" s="8">
        <v>0</v>
      </c>
      <c r="K31" s="4">
        <v>0</v>
      </c>
      <c r="L31" s="4">
        <v>0</v>
      </c>
      <c r="M31" s="7" t="s">
        <v>17</v>
      </c>
      <c r="N31" s="12" t="s">
        <v>38</v>
      </c>
      <c r="O31" s="13"/>
      <c r="P31" s="13"/>
    </row>
    <row r="32" spans="1:25" ht="15" x14ac:dyDescent="0.2">
      <c r="A32">
        <v>29</v>
      </c>
      <c r="B32" s="7" t="s">
        <v>34</v>
      </c>
      <c r="C32" s="2">
        <v>42097</v>
      </c>
      <c r="D32" s="6">
        <v>42011</v>
      </c>
      <c r="E32" s="8">
        <v>0.9</v>
      </c>
      <c r="F32" s="8">
        <v>0.1</v>
      </c>
      <c r="G32" s="8">
        <v>0</v>
      </c>
      <c r="H32" s="8">
        <v>0</v>
      </c>
      <c r="I32" s="8">
        <v>0</v>
      </c>
      <c r="J32" s="8">
        <v>0</v>
      </c>
      <c r="K32" s="4">
        <v>0</v>
      </c>
      <c r="L32" s="4">
        <v>0</v>
      </c>
      <c r="M32" s="7" t="s">
        <v>17</v>
      </c>
    </row>
    <row r="33" spans="1:14" ht="15" x14ac:dyDescent="0.2">
      <c r="A33">
        <v>30</v>
      </c>
      <c r="B33" s="7" t="s">
        <v>33</v>
      </c>
      <c r="C33" s="2">
        <v>42097</v>
      </c>
      <c r="D33" s="6">
        <v>42011</v>
      </c>
      <c r="E33" s="8">
        <v>0.5</v>
      </c>
      <c r="F33" s="8">
        <v>0.5</v>
      </c>
      <c r="G33" s="8">
        <v>0</v>
      </c>
      <c r="H33" s="8">
        <v>0</v>
      </c>
      <c r="I33" s="8">
        <v>0</v>
      </c>
      <c r="J33" s="8">
        <v>0</v>
      </c>
      <c r="K33" s="4">
        <v>0</v>
      </c>
      <c r="L33" s="4">
        <v>0</v>
      </c>
      <c r="M33" s="7" t="s">
        <v>17</v>
      </c>
    </row>
    <row r="34" spans="1:14" ht="15" x14ac:dyDescent="0.2">
      <c r="A34">
        <v>31</v>
      </c>
      <c r="B34" s="7" t="s">
        <v>33</v>
      </c>
      <c r="C34" s="2">
        <v>42097</v>
      </c>
      <c r="D34" s="6">
        <v>42011</v>
      </c>
      <c r="E34" s="8">
        <v>0.6</v>
      </c>
      <c r="F34" s="8">
        <v>0.4</v>
      </c>
      <c r="G34" s="8">
        <v>0</v>
      </c>
      <c r="H34" s="8">
        <v>0</v>
      </c>
      <c r="I34" s="8">
        <v>0</v>
      </c>
      <c r="J34" s="8">
        <v>0</v>
      </c>
      <c r="K34" s="4">
        <v>0</v>
      </c>
      <c r="L34" s="4">
        <v>0</v>
      </c>
      <c r="M34" s="7" t="s">
        <v>17</v>
      </c>
      <c r="N34" s="7" t="s">
        <v>40</v>
      </c>
    </row>
    <row r="35" spans="1:14" ht="15" x14ac:dyDescent="0.2">
      <c r="A35">
        <v>32</v>
      </c>
      <c r="B35" s="7" t="s">
        <v>37</v>
      </c>
      <c r="C35" s="2">
        <v>42097</v>
      </c>
      <c r="D35" s="6">
        <v>42011</v>
      </c>
      <c r="E35" s="8">
        <v>1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4">
        <v>0</v>
      </c>
      <c r="L35" s="4">
        <v>0</v>
      </c>
      <c r="M35" s="7" t="s">
        <v>17</v>
      </c>
      <c r="N35" s="7" t="s">
        <v>41</v>
      </c>
    </row>
    <row r="36" spans="1:14" ht="15" x14ac:dyDescent="0.2">
      <c r="A36">
        <v>33</v>
      </c>
      <c r="B36" s="7" t="s">
        <v>19</v>
      </c>
      <c r="C36" s="6">
        <v>42097</v>
      </c>
      <c r="D36" s="6">
        <v>42011</v>
      </c>
      <c r="E36" s="8">
        <v>0.78</v>
      </c>
      <c r="F36" s="8">
        <v>0.1</v>
      </c>
      <c r="G36" s="8">
        <v>0.1</v>
      </c>
      <c r="H36" s="8">
        <v>0</v>
      </c>
      <c r="I36" s="8">
        <v>0</v>
      </c>
      <c r="J36" s="8">
        <v>0.02</v>
      </c>
      <c r="K36" s="4">
        <v>0</v>
      </c>
      <c r="L36" s="4">
        <v>0</v>
      </c>
      <c r="M36" s="7" t="s">
        <v>17</v>
      </c>
      <c r="N36" s="7" t="s">
        <v>42</v>
      </c>
    </row>
    <row r="37" spans="1:14" ht="15" x14ac:dyDescent="0.2">
      <c r="A37">
        <v>34</v>
      </c>
      <c r="B37" s="7" t="s">
        <v>19</v>
      </c>
      <c r="C37" s="2">
        <v>42129</v>
      </c>
      <c r="D37" s="6">
        <v>42015</v>
      </c>
      <c r="E37" s="8">
        <v>0.6</v>
      </c>
      <c r="F37" s="8">
        <v>0.3</v>
      </c>
      <c r="G37" s="8">
        <v>0</v>
      </c>
      <c r="H37" s="8">
        <v>0</v>
      </c>
      <c r="I37" s="8">
        <v>0</v>
      </c>
      <c r="J37" s="8">
        <v>0</v>
      </c>
      <c r="K37" s="8">
        <v>0.1</v>
      </c>
      <c r="L37" s="4">
        <v>0</v>
      </c>
      <c r="M37" s="7" t="s">
        <v>17</v>
      </c>
    </row>
    <row r="38" spans="1:14" ht="15" x14ac:dyDescent="0.2">
      <c r="A38">
        <v>35</v>
      </c>
      <c r="B38" s="7" t="s">
        <v>19</v>
      </c>
      <c r="C38" s="2">
        <v>42129</v>
      </c>
      <c r="D38" s="6">
        <v>42015</v>
      </c>
      <c r="E38" s="8">
        <v>0.6</v>
      </c>
      <c r="F38" s="8">
        <v>0.4</v>
      </c>
      <c r="G38" s="8">
        <v>0</v>
      </c>
      <c r="H38" s="8">
        <v>0</v>
      </c>
      <c r="I38" s="8">
        <v>0</v>
      </c>
      <c r="J38" s="8">
        <v>0</v>
      </c>
      <c r="K38" s="4">
        <v>0</v>
      </c>
      <c r="L38" s="4">
        <v>0</v>
      </c>
      <c r="M38" s="7" t="s">
        <v>17</v>
      </c>
    </row>
    <row r="39" spans="1:14" ht="15" x14ac:dyDescent="0.2">
      <c r="A39">
        <v>36</v>
      </c>
      <c r="B39" s="7" t="s">
        <v>19</v>
      </c>
      <c r="C39" s="2">
        <v>42129</v>
      </c>
      <c r="D39" s="6">
        <v>42015</v>
      </c>
      <c r="E39" s="8">
        <v>0.7</v>
      </c>
      <c r="F39" s="8">
        <v>0.3</v>
      </c>
      <c r="G39" s="8">
        <v>0</v>
      </c>
      <c r="H39" s="8">
        <v>0</v>
      </c>
      <c r="I39" s="8">
        <v>0</v>
      </c>
      <c r="J39" s="8">
        <v>0</v>
      </c>
      <c r="K39" s="4">
        <v>0</v>
      </c>
      <c r="L39" s="4">
        <v>0</v>
      </c>
      <c r="M39" s="7" t="s">
        <v>17</v>
      </c>
    </row>
    <row r="40" spans="1:14" ht="15" x14ac:dyDescent="0.2">
      <c r="A40">
        <v>37</v>
      </c>
      <c r="B40" s="7" t="s">
        <v>21</v>
      </c>
      <c r="C40" s="2">
        <v>42129</v>
      </c>
      <c r="D40" s="6">
        <v>42015</v>
      </c>
      <c r="E40" s="8">
        <v>0.79</v>
      </c>
      <c r="F40" s="8">
        <v>7.0000000000000007E-2</v>
      </c>
      <c r="G40" s="8">
        <v>0</v>
      </c>
      <c r="H40" s="8">
        <v>0</v>
      </c>
      <c r="I40" s="8">
        <v>0</v>
      </c>
      <c r="J40" s="8">
        <v>7.0000000000000007E-2</v>
      </c>
      <c r="K40" s="8">
        <v>7.0000000000000007E-2</v>
      </c>
      <c r="L40" s="4">
        <v>0</v>
      </c>
      <c r="M40" s="7" t="s">
        <v>17</v>
      </c>
    </row>
    <row r="41" spans="1:14" ht="15" x14ac:dyDescent="0.2">
      <c r="A41">
        <v>38</v>
      </c>
      <c r="B41" s="7" t="s">
        <v>19</v>
      </c>
      <c r="C41" s="6">
        <v>42397</v>
      </c>
      <c r="D41" s="6">
        <v>42016</v>
      </c>
      <c r="E41" s="8">
        <v>0.55000000000000004</v>
      </c>
      <c r="F41" s="8">
        <v>0.25</v>
      </c>
      <c r="G41" s="8">
        <v>0.2</v>
      </c>
      <c r="H41" s="8">
        <v>0</v>
      </c>
      <c r="I41" s="8">
        <v>0</v>
      </c>
      <c r="J41" s="8">
        <v>0</v>
      </c>
      <c r="K41" s="4">
        <v>0</v>
      </c>
      <c r="L41" s="4">
        <v>0</v>
      </c>
      <c r="M41" s="7" t="s">
        <v>17</v>
      </c>
    </row>
    <row r="42" spans="1:14" ht="15" x14ac:dyDescent="0.2">
      <c r="A42">
        <v>39</v>
      </c>
      <c r="B42" s="7" t="s">
        <v>19</v>
      </c>
      <c r="C42" s="6">
        <v>42397</v>
      </c>
      <c r="D42" s="6">
        <v>42016</v>
      </c>
      <c r="E42" s="8">
        <v>0.8</v>
      </c>
      <c r="F42" s="8">
        <v>0.1</v>
      </c>
      <c r="G42" s="8">
        <v>0.1</v>
      </c>
      <c r="H42" s="8">
        <v>0</v>
      </c>
      <c r="I42" s="8">
        <v>0</v>
      </c>
      <c r="J42" s="8">
        <v>0</v>
      </c>
      <c r="K42" s="4">
        <v>0</v>
      </c>
      <c r="L42" s="4">
        <v>0</v>
      </c>
      <c r="M42" s="7" t="s">
        <v>17</v>
      </c>
      <c r="N42" s="7" t="s">
        <v>43</v>
      </c>
    </row>
    <row r="43" spans="1:14" ht="15" x14ac:dyDescent="0.2">
      <c r="A43">
        <v>40</v>
      </c>
      <c r="B43" s="7" t="s">
        <v>19</v>
      </c>
      <c r="C43" s="6">
        <v>42397</v>
      </c>
      <c r="D43" s="6">
        <v>42016</v>
      </c>
      <c r="E43" s="8">
        <v>0.3</v>
      </c>
      <c r="F43" s="8">
        <v>0.65</v>
      </c>
      <c r="G43" s="8">
        <v>0.05</v>
      </c>
      <c r="H43" s="8">
        <v>0</v>
      </c>
      <c r="I43" s="8">
        <v>0</v>
      </c>
      <c r="J43" s="8">
        <v>0</v>
      </c>
      <c r="K43" s="4">
        <v>0</v>
      </c>
      <c r="L43" s="4">
        <v>0</v>
      </c>
      <c r="M43" s="7" t="s">
        <v>17</v>
      </c>
    </row>
    <row r="44" spans="1:14" ht="15" x14ac:dyDescent="0.2">
      <c r="A44">
        <v>41</v>
      </c>
      <c r="B44" s="7" t="s">
        <v>19</v>
      </c>
      <c r="C44" s="6">
        <v>42397</v>
      </c>
      <c r="D44" s="6">
        <v>42016</v>
      </c>
      <c r="E44" s="8">
        <v>0.4</v>
      </c>
      <c r="F44" s="8">
        <v>0.6</v>
      </c>
      <c r="G44" s="8">
        <v>0</v>
      </c>
      <c r="H44" s="8">
        <v>0</v>
      </c>
      <c r="I44" s="8">
        <v>0</v>
      </c>
      <c r="J44" s="8">
        <v>0</v>
      </c>
      <c r="K44" s="4">
        <v>0</v>
      </c>
      <c r="L44" s="4">
        <v>0</v>
      </c>
      <c r="M44" s="7" t="s">
        <v>17</v>
      </c>
      <c r="N44" s="7" t="s">
        <v>44</v>
      </c>
    </row>
    <row r="45" spans="1:14" ht="15" x14ac:dyDescent="0.2">
      <c r="A45">
        <v>42</v>
      </c>
      <c r="B45" s="7" t="s">
        <v>21</v>
      </c>
      <c r="C45" s="6">
        <v>42397</v>
      </c>
      <c r="D45" s="6">
        <v>42418</v>
      </c>
      <c r="E45" s="8">
        <v>0</v>
      </c>
      <c r="F45" s="8">
        <v>0.05</v>
      </c>
      <c r="G45" s="8">
        <v>0</v>
      </c>
      <c r="H45" s="8">
        <v>0</v>
      </c>
      <c r="I45" s="8">
        <v>0</v>
      </c>
      <c r="J45" s="8">
        <v>0</v>
      </c>
      <c r="K45" s="8">
        <v>0.95</v>
      </c>
      <c r="L45" s="4">
        <v>0</v>
      </c>
      <c r="M45" s="7" t="s">
        <v>17</v>
      </c>
      <c r="N45" s="7" t="s">
        <v>45</v>
      </c>
    </row>
    <row r="46" spans="1:14" ht="15.75" customHeight="1" x14ac:dyDescent="0.15">
      <c r="A46">
        <v>43</v>
      </c>
      <c r="B46" s="7" t="s">
        <v>21</v>
      </c>
      <c r="C46" s="6">
        <v>42397</v>
      </c>
      <c r="D46" s="6">
        <v>42418</v>
      </c>
      <c r="E46" s="8">
        <v>0.8</v>
      </c>
      <c r="F46" s="8">
        <v>0.1</v>
      </c>
      <c r="G46" s="8">
        <v>0.08</v>
      </c>
      <c r="H46" s="8">
        <v>0</v>
      </c>
      <c r="I46" s="8">
        <v>0</v>
      </c>
      <c r="J46" s="8">
        <v>0</v>
      </c>
      <c r="K46" s="8">
        <v>0</v>
      </c>
      <c r="L46" s="8">
        <v>0.02</v>
      </c>
      <c r="M46" s="7" t="s">
        <v>17</v>
      </c>
    </row>
    <row r="47" spans="1:14" ht="15" x14ac:dyDescent="0.2">
      <c r="A47">
        <v>44</v>
      </c>
      <c r="B47" s="7" t="s">
        <v>21</v>
      </c>
      <c r="C47" s="6">
        <v>42397</v>
      </c>
      <c r="D47" s="6">
        <v>42418</v>
      </c>
      <c r="E47" s="8">
        <v>0</v>
      </c>
      <c r="F47" s="8">
        <v>0</v>
      </c>
      <c r="G47" s="8">
        <v>0.1</v>
      </c>
      <c r="H47" s="8">
        <v>0</v>
      </c>
      <c r="I47" s="8">
        <v>0</v>
      </c>
      <c r="J47" s="8">
        <v>0.1</v>
      </c>
      <c r="K47" s="8">
        <v>0.8</v>
      </c>
      <c r="L47" s="4">
        <v>0</v>
      </c>
      <c r="M47" s="7" t="s">
        <v>17</v>
      </c>
    </row>
    <row r="48" spans="1:14" ht="15" x14ac:dyDescent="0.2">
      <c r="A48">
        <v>45</v>
      </c>
      <c r="B48" s="7" t="s">
        <v>21</v>
      </c>
      <c r="C48" s="6">
        <v>42397</v>
      </c>
      <c r="D48" s="6">
        <v>42418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4">
        <v>0</v>
      </c>
      <c r="L48" s="4">
        <v>0</v>
      </c>
      <c r="M48" s="7" t="s">
        <v>17</v>
      </c>
    </row>
    <row r="49" spans="1:14" ht="15" x14ac:dyDescent="0.2">
      <c r="A49">
        <v>46</v>
      </c>
      <c r="B49" s="7" t="s">
        <v>21</v>
      </c>
      <c r="C49" s="6">
        <v>42397</v>
      </c>
      <c r="D49" s="6">
        <v>42418</v>
      </c>
      <c r="E49" s="8">
        <v>0.8</v>
      </c>
      <c r="F49" s="8">
        <v>0.1</v>
      </c>
      <c r="G49" s="8">
        <v>0</v>
      </c>
      <c r="H49" s="8">
        <v>0</v>
      </c>
      <c r="I49" s="8">
        <v>0</v>
      </c>
      <c r="J49" s="8">
        <v>0.1</v>
      </c>
      <c r="K49" s="4">
        <v>0</v>
      </c>
      <c r="L49" s="4">
        <v>0</v>
      </c>
      <c r="M49" s="7" t="s">
        <v>17</v>
      </c>
    </row>
    <row r="50" spans="1:14" ht="15" x14ac:dyDescent="0.2">
      <c r="A50">
        <v>47</v>
      </c>
      <c r="B50" s="7" t="s">
        <v>21</v>
      </c>
      <c r="C50" s="9">
        <v>42418</v>
      </c>
      <c r="D50" s="6">
        <v>42418</v>
      </c>
      <c r="E50" s="8">
        <v>0.8</v>
      </c>
      <c r="F50" s="4">
        <v>0</v>
      </c>
      <c r="G50" s="8">
        <v>0.1</v>
      </c>
      <c r="H50" s="8">
        <v>0</v>
      </c>
      <c r="I50" s="8">
        <v>0</v>
      </c>
      <c r="J50" s="8">
        <v>0.1</v>
      </c>
      <c r="K50" s="4">
        <v>0</v>
      </c>
      <c r="L50" s="4">
        <v>0</v>
      </c>
      <c r="M50" s="7" t="s">
        <v>17</v>
      </c>
    </row>
    <row r="51" spans="1:14" ht="15" x14ac:dyDescent="0.2">
      <c r="A51">
        <v>48</v>
      </c>
      <c r="B51" s="7" t="s">
        <v>21</v>
      </c>
      <c r="C51" s="9">
        <v>42418</v>
      </c>
      <c r="D51" s="6">
        <v>42418</v>
      </c>
      <c r="E51" s="8">
        <v>0.5</v>
      </c>
      <c r="F51" s="4">
        <v>0</v>
      </c>
      <c r="G51" s="8">
        <v>0.08</v>
      </c>
      <c r="H51" s="8">
        <v>0</v>
      </c>
      <c r="I51" s="8">
        <v>0</v>
      </c>
      <c r="J51" s="8">
        <v>0.12</v>
      </c>
      <c r="K51" s="8">
        <v>0.1</v>
      </c>
      <c r="L51" s="8">
        <v>0.2</v>
      </c>
      <c r="M51" s="7" t="s">
        <v>17</v>
      </c>
    </row>
    <row r="52" spans="1:14" ht="15" x14ac:dyDescent="0.2">
      <c r="A52">
        <v>49</v>
      </c>
      <c r="B52" s="7" t="s">
        <v>21</v>
      </c>
      <c r="C52" s="9">
        <v>42418</v>
      </c>
      <c r="D52" s="6">
        <v>42418</v>
      </c>
      <c r="E52" s="8">
        <v>0.7</v>
      </c>
      <c r="F52" s="8">
        <v>0.2</v>
      </c>
      <c r="G52" s="8">
        <v>0</v>
      </c>
      <c r="H52" s="8">
        <v>0</v>
      </c>
      <c r="I52" s="8">
        <v>0</v>
      </c>
      <c r="J52" s="8">
        <v>0.1</v>
      </c>
      <c r="K52" s="4">
        <v>0</v>
      </c>
      <c r="L52" s="4">
        <v>0</v>
      </c>
      <c r="M52" s="7" t="s">
        <v>17</v>
      </c>
      <c r="N52" s="7" t="s">
        <v>18</v>
      </c>
    </row>
    <row r="53" spans="1:14" ht="15" x14ac:dyDescent="0.2">
      <c r="A53">
        <v>50</v>
      </c>
      <c r="B53" s="7" t="s">
        <v>21</v>
      </c>
      <c r="C53" s="9">
        <v>42418</v>
      </c>
      <c r="D53" s="6">
        <v>42418</v>
      </c>
      <c r="E53" s="8">
        <v>0.7</v>
      </c>
      <c r="F53" s="8">
        <v>0.1</v>
      </c>
      <c r="G53" s="8">
        <v>0</v>
      </c>
      <c r="H53" s="8">
        <v>0</v>
      </c>
      <c r="I53" s="8">
        <v>0</v>
      </c>
      <c r="J53" s="8">
        <v>0.1</v>
      </c>
      <c r="K53" s="8">
        <v>0.1</v>
      </c>
      <c r="L53" s="4">
        <v>0</v>
      </c>
      <c r="M53" s="7" t="s">
        <v>17</v>
      </c>
    </row>
    <row r="54" spans="1:14" ht="15" x14ac:dyDescent="0.2">
      <c r="A54">
        <v>51</v>
      </c>
      <c r="B54" s="7" t="s">
        <v>19</v>
      </c>
      <c r="C54" s="9">
        <v>42418</v>
      </c>
      <c r="D54" s="6">
        <v>42465</v>
      </c>
      <c r="E54" s="8">
        <v>0.5</v>
      </c>
      <c r="F54" s="8">
        <v>0.5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4">
        <v>0</v>
      </c>
      <c r="M54" s="7" t="s">
        <v>17</v>
      </c>
      <c r="N54" s="7" t="s">
        <v>46</v>
      </c>
    </row>
    <row r="55" spans="1:14" ht="15" x14ac:dyDescent="0.2">
      <c r="A55">
        <v>52</v>
      </c>
      <c r="B55" s="7" t="s">
        <v>19</v>
      </c>
      <c r="C55" s="9">
        <v>42418</v>
      </c>
      <c r="D55" s="6">
        <v>42465</v>
      </c>
      <c r="E55" s="8">
        <v>0.9</v>
      </c>
      <c r="F55" s="4">
        <v>0</v>
      </c>
      <c r="G55" s="8">
        <v>0.08</v>
      </c>
      <c r="H55" s="8">
        <v>0</v>
      </c>
      <c r="I55" s="8">
        <v>0</v>
      </c>
      <c r="J55" s="8">
        <v>0.01</v>
      </c>
      <c r="K55" s="8">
        <v>0.01</v>
      </c>
      <c r="L55" s="4">
        <v>0</v>
      </c>
      <c r="M55" s="7" t="s">
        <v>17</v>
      </c>
      <c r="N55" s="7" t="s">
        <v>47</v>
      </c>
    </row>
    <row r="56" spans="1:14" ht="15" x14ac:dyDescent="0.2">
      <c r="A56">
        <v>53</v>
      </c>
      <c r="B56" s="7" t="s">
        <v>19</v>
      </c>
      <c r="C56" s="9">
        <v>42418</v>
      </c>
      <c r="D56" s="6">
        <v>42465</v>
      </c>
      <c r="E56" s="8">
        <v>0.8</v>
      </c>
      <c r="F56" s="8">
        <v>0.05</v>
      </c>
      <c r="G56" s="8">
        <v>0.05</v>
      </c>
      <c r="H56" s="8">
        <v>0</v>
      </c>
      <c r="I56" s="8">
        <v>0</v>
      </c>
      <c r="J56" s="8">
        <v>0.05</v>
      </c>
      <c r="K56" s="8">
        <v>0.05</v>
      </c>
      <c r="L56" s="4">
        <v>0</v>
      </c>
      <c r="M56" s="7" t="s">
        <v>17</v>
      </c>
    </row>
    <row r="57" spans="1:14" ht="15" x14ac:dyDescent="0.2">
      <c r="A57">
        <v>54</v>
      </c>
      <c r="B57" s="7" t="s">
        <v>19</v>
      </c>
      <c r="C57" s="9">
        <v>42418</v>
      </c>
      <c r="D57" s="6">
        <v>42465</v>
      </c>
      <c r="E57" s="8">
        <v>0.7</v>
      </c>
      <c r="F57" s="4">
        <v>0</v>
      </c>
      <c r="G57" s="8">
        <v>0.2</v>
      </c>
      <c r="H57" s="8">
        <v>0</v>
      </c>
      <c r="I57" s="8">
        <v>0</v>
      </c>
      <c r="J57" s="8">
        <v>0</v>
      </c>
      <c r="K57" s="8">
        <v>0</v>
      </c>
      <c r="L57" s="8">
        <v>0.1</v>
      </c>
      <c r="M57" s="7" t="s">
        <v>17</v>
      </c>
      <c r="N57" s="7" t="s">
        <v>48</v>
      </c>
    </row>
    <row r="58" spans="1:14" ht="13" x14ac:dyDescent="0.15">
      <c r="A58">
        <v>55</v>
      </c>
      <c r="B58" s="7" t="s">
        <v>19</v>
      </c>
      <c r="C58" s="9">
        <v>42418</v>
      </c>
      <c r="D58" s="6">
        <v>42465</v>
      </c>
      <c r="E58" s="8">
        <v>0.8</v>
      </c>
      <c r="F58" s="8">
        <v>0.2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7" t="s">
        <v>17</v>
      </c>
    </row>
    <row r="59" spans="1:14" ht="15" x14ac:dyDescent="0.2">
      <c r="A59">
        <v>56</v>
      </c>
      <c r="B59" s="7" t="s">
        <v>19</v>
      </c>
      <c r="C59" s="9">
        <v>42418</v>
      </c>
      <c r="D59" s="6">
        <v>42465</v>
      </c>
      <c r="E59" s="8">
        <v>0.8</v>
      </c>
      <c r="F59" s="4">
        <v>0</v>
      </c>
      <c r="G59" s="8">
        <v>0.1</v>
      </c>
      <c r="H59" s="8">
        <v>0</v>
      </c>
      <c r="I59" s="8">
        <v>0.1</v>
      </c>
      <c r="J59" s="8">
        <v>0</v>
      </c>
      <c r="K59" s="8">
        <v>0</v>
      </c>
      <c r="L59" s="8">
        <v>0</v>
      </c>
      <c r="M59" s="7" t="s">
        <v>17</v>
      </c>
      <c r="N59" s="7" t="s">
        <v>49</v>
      </c>
    </row>
    <row r="60" spans="1:14" ht="15" x14ac:dyDescent="0.2">
      <c r="A60">
        <v>57</v>
      </c>
      <c r="B60" s="7" t="s">
        <v>19</v>
      </c>
      <c r="C60" s="9">
        <v>42418</v>
      </c>
      <c r="D60" s="6">
        <v>42472</v>
      </c>
      <c r="E60" s="8">
        <v>0.7</v>
      </c>
      <c r="F60" s="4">
        <v>0</v>
      </c>
      <c r="G60" s="8">
        <v>0.15</v>
      </c>
      <c r="H60" s="8">
        <v>0</v>
      </c>
      <c r="I60" s="8">
        <v>0</v>
      </c>
      <c r="J60" s="8">
        <v>0.15</v>
      </c>
      <c r="K60" s="8">
        <v>0</v>
      </c>
      <c r="L60" s="8">
        <v>0</v>
      </c>
      <c r="M60" s="7" t="s">
        <v>17</v>
      </c>
    </row>
    <row r="61" spans="1:14" ht="15" x14ac:dyDescent="0.2">
      <c r="A61">
        <v>58</v>
      </c>
      <c r="B61" s="7" t="s">
        <v>19</v>
      </c>
      <c r="C61" s="2">
        <v>42474</v>
      </c>
      <c r="D61" s="6">
        <v>42472</v>
      </c>
      <c r="E61" s="8">
        <v>0.6</v>
      </c>
      <c r="F61" s="8">
        <v>0.3</v>
      </c>
      <c r="G61" s="8">
        <v>0</v>
      </c>
      <c r="H61" s="8">
        <v>0</v>
      </c>
      <c r="I61" s="8">
        <v>0</v>
      </c>
      <c r="J61" s="8">
        <v>0</v>
      </c>
      <c r="K61" s="8">
        <v>0.1</v>
      </c>
      <c r="L61" s="8">
        <v>0</v>
      </c>
      <c r="M61" s="7" t="s">
        <v>17</v>
      </c>
    </row>
    <row r="62" spans="1:14" ht="15" x14ac:dyDescent="0.2">
      <c r="A62">
        <v>59</v>
      </c>
      <c r="B62" s="7" t="s">
        <v>19</v>
      </c>
      <c r="C62" s="2">
        <v>42475</v>
      </c>
      <c r="D62" s="6">
        <v>42472</v>
      </c>
      <c r="E62" s="8">
        <v>0.5</v>
      </c>
      <c r="F62" s="8">
        <v>0.05</v>
      </c>
      <c r="G62" s="8">
        <v>0</v>
      </c>
      <c r="H62" s="8">
        <v>0</v>
      </c>
      <c r="I62" s="8">
        <v>0</v>
      </c>
      <c r="J62" s="8">
        <v>0</v>
      </c>
      <c r="K62" s="8">
        <v>0.45</v>
      </c>
      <c r="L62" s="8">
        <v>0</v>
      </c>
      <c r="M62" s="7" t="s">
        <v>17</v>
      </c>
    </row>
    <row r="63" spans="1:14" ht="15" x14ac:dyDescent="0.2">
      <c r="A63">
        <v>60</v>
      </c>
      <c r="B63" s="7" t="s">
        <v>19</v>
      </c>
      <c r="C63" s="2">
        <v>42475</v>
      </c>
      <c r="D63" s="6">
        <v>42472</v>
      </c>
      <c r="E63" s="8">
        <v>0.8</v>
      </c>
      <c r="F63" s="8">
        <v>0.2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7" t="s">
        <v>17</v>
      </c>
    </row>
    <row r="64" spans="1:14" ht="15" x14ac:dyDescent="0.2">
      <c r="A64">
        <v>61</v>
      </c>
      <c r="B64" s="7" t="s">
        <v>19</v>
      </c>
      <c r="C64" s="2">
        <v>42475</v>
      </c>
      <c r="D64" s="6">
        <v>42472</v>
      </c>
      <c r="E64" s="8">
        <v>0.9</v>
      </c>
      <c r="F64" s="4">
        <v>0</v>
      </c>
      <c r="G64" s="8">
        <v>0.1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7" t="s">
        <v>17</v>
      </c>
    </row>
    <row r="65" spans="2:12" ht="13" x14ac:dyDescent="0.15">
      <c r="B65" s="7"/>
      <c r="C65" s="9"/>
    </row>
    <row r="66" spans="2:12" ht="15.75" customHeight="1" x14ac:dyDescent="0.15">
      <c r="F66">
        <f>51/61</f>
        <v>0.83606557377049184</v>
      </c>
      <c r="G66">
        <f>15/61</f>
        <v>0.24590163934426229</v>
      </c>
      <c r="H66" s="8">
        <v>0</v>
      </c>
      <c r="I66">
        <f>1/61</f>
        <v>1.6393442622950821E-2</v>
      </c>
      <c r="J66">
        <f>13/61</f>
        <v>0.21311475409836064</v>
      </c>
      <c r="K66">
        <f>10/61</f>
        <v>0.16393442622950818</v>
      </c>
      <c r="L66">
        <f>2/61</f>
        <v>3.2786885245901641E-2</v>
      </c>
    </row>
    <row r="67" spans="2:12" ht="15.75" customHeight="1" x14ac:dyDescent="0.15">
      <c r="F67" s="10">
        <f>AVERAGE(F4:F64)</f>
        <v>0.27032786885245896</v>
      </c>
      <c r="G67" s="10">
        <f t="shared" ref="G67:L67" si="0">AVERAGE(G4:G64)</f>
        <v>2.4754098360655737E-2</v>
      </c>
      <c r="H67" s="10">
        <f t="shared" si="0"/>
        <v>0</v>
      </c>
      <c r="I67" s="10">
        <f t="shared" si="0"/>
        <v>1.639344262295082E-3</v>
      </c>
      <c r="J67" s="10">
        <f t="shared" si="0"/>
        <v>1.6393442622950821E-2</v>
      </c>
      <c r="K67" s="10">
        <f t="shared" si="0"/>
        <v>4.475409836065574E-2</v>
      </c>
      <c r="L67" s="10">
        <f t="shared" si="0"/>
        <v>5.2459016393442623E-3</v>
      </c>
    </row>
  </sheetData>
  <mergeCells count="7">
    <mergeCell ref="N31:P31"/>
    <mergeCell ref="B1:D1"/>
    <mergeCell ref="E2:G2"/>
    <mergeCell ref="N25:P25"/>
    <mergeCell ref="N26:P26"/>
    <mergeCell ref="N28:P28"/>
    <mergeCell ref="N29:P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Brent Hughes</cp:lastModifiedBy>
  <dcterms:created xsi:type="dcterms:W3CDTF">2023-10-10T13:32:34Z</dcterms:created>
  <dcterms:modified xsi:type="dcterms:W3CDTF">2023-10-14T18:08:23Z</dcterms:modified>
</cp:coreProperties>
</file>