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filterPrivacy="1" codeName="ThisWorkbook"/>
  <xr:revisionPtr revIDLastSave="1814" documentId="8_{88FF01A5-35CD-47DA-9E8C-4F3DEE32D4BC}" xr6:coauthVersionLast="47" xr6:coauthVersionMax="47" xr10:uidLastSave="{F3FA2736-378B-4451-BC75-716133827FF1}"/>
  <bookViews>
    <workbookView xWindow="-36255" yWindow="1710" windowWidth="28830" windowHeight="16275" tabRatio="569" activeTab="2"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3" hidden="1">'OpenVINO Model Server. Perf. Ta'!$A$1:$C$154</definedName>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0" i="18" l="1"/>
  <c r="F110" i="18"/>
  <c r="H200" i="18"/>
  <c r="G200" i="18"/>
  <c r="F200" i="18"/>
  <c r="H194" i="18"/>
  <c r="G194" i="18"/>
  <c r="F194" i="18"/>
  <c r="G134" i="18" l="1"/>
  <c r="F134" i="18"/>
  <c r="G122" i="18"/>
  <c r="F122" i="18"/>
  <c r="F86" i="22"/>
  <c r="E86" i="22"/>
  <c r="G74" i="18"/>
  <c r="F74" i="18"/>
  <c r="M160" i="17"/>
  <c r="M161" i="17" s="1"/>
  <c r="M162" i="17" s="1"/>
  <c r="M163" i="17" s="1"/>
  <c r="M164" i="17" s="1"/>
  <c r="M165" i="17" s="1"/>
  <c r="M166" i="17" s="1"/>
  <c r="M167" i="17" s="1"/>
  <c r="M168" i="17" s="1"/>
  <c r="M169" i="17" s="1"/>
  <c r="M159" i="17"/>
  <c r="L160" i="17"/>
  <c r="L161" i="17" s="1"/>
  <c r="L162" i="17" s="1"/>
  <c r="L163" i="17" s="1"/>
  <c r="L164" i="17" s="1"/>
  <c r="L165" i="17" s="1"/>
  <c r="L166" i="17" s="1"/>
  <c r="L167" i="17" s="1"/>
  <c r="L168" i="17" s="1"/>
  <c r="L169" i="17" s="1"/>
  <c r="K160" i="17"/>
  <c r="F160" i="17" s="1"/>
  <c r="L159" i="17"/>
  <c r="K159" i="17"/>
  <c r="E159" i="17"/>
  <c r="J158" i="17"/>
  <c r="I158" i="17"/>
  <c r="A158" i="17"/>
  <c r="G212" i="18"/>
  <c r="F212" i="18"/>
  <c r="G182" i="18"/>
  <c r="F182" i="18"/>
  <c r="G188" i="18"/>
  <c r="F188" i="18"/>
  <c r="G206" i="18"/>
  <c r="F206" i="18"/>
  <c r="L320" i="17"/>
  <c r="K320" i="17"/>
  <c r="I320" i="17"/>
  <c r="L314" i="17"/>
  <c r="K314" i="17"/>
  <c r="I314" i="17"/>
  <c r="L308" i="17"/>
  <c r="K308" i="17"/>
  <c r="J308" i="17"/>
  <c r="I308" i="17"/>
  <c r="J302" i="17"/>
  <c r="I302" i="17"/>
  <c r="B308" i="17"/>
  <c r="B314" i="17" s="1"/>
  <c r="B320" i="17" s="1"/>
  <c r="F3" i="24"/>
  <c r="F2" i="24"/>
  <c r="I3" i="22"/>
  <c r="I2" i="22"/>
  <c r="J16" i="18"/>
  <c r="J15" i="18"/>
  <c r="O16" i="17"/>
  <c r="O15" i="17"/>
  <c r="C3" i="9"/>
  <c r="C2" i="9"/>
  <c r="C3" i="10"/>
  <c r="C2" i="10"/>
  <c r="C3" i="15"/>
  <c r="C2" i="15"/>
  <c r="C3" i="11"/>
  <c r="C2" i="11"/>
  <c r="C3" i="25"/>
  <c r="C2" i="25"/>
  <c r="C3" i="23"/>
  <c r="C2" i="23"/>
  <c r="C3" i="8"/>
  <c r="C2" i="8"/>
  <c r="C3" i="14"/>
  <c r="C2" i="14"/>
  <c r="F159" i="17" l="1"/>
  <c r="K161" i="17"/>
  <c r="E160" i="17"/>
  <c r="J267" i="17"/>
  <c r="M51" i="17"/>
  <c r="M52" i="17" s="1"/>
  <c r="M53" i="17" s="1"/>
  <c r="M54" i="17" s="1"/>
  <c r="M55" i="17" s="1"/>
  <c r="M56" i="17" s="1"/>
  <c r="M57" i="17" s="1"/>
  <c r="M58" i="17" s="1"/>
  <c r="M59" i="17" s="1"/>
  <c r="M60" i="17" s="1"/>
  <c r="M61" i="17" s="1"/>
  <c r="L51" i="17"/>
  <c r="L52" i="17" s="1"/>
  <c r="L53" i="17" s="1"/>
  <c r="L54" i="17" s="1"/>
  <c r="L55" i="17" s="1"/>
  <c r="L56" i="17" s="1"/>
  <c r="L57" i="17" s="1"/>
  <c r="L58" i="17" s="1"/>
  <c r="L59" i="17" s="1"/>
  <c r="L60" i="17" s="1"/>
  <c r="L61" i="17" s="1"/>
  <c r="K51" i="17"/>
  <c r="F50" i="17"/>
  <c r="E50" i="17"/>
  <c r="D50" i="17"/>
  <c r="B50" i="17"/>
  <c r="J50" i="17" s="1"/>
  <c r="C50" i="17"/>
  <c r="I50" i="17" s="1"/>
  <c r="G98" i="18"/>
  <c r="F98" i="18"/>
  <c r="H212" i="18"/>
  <c r="K162" i="17" l="1"/>
  <c r="F161" i="17"/>
  <c r="E161" i="17"/>
  <c r="F51" i="17"/>
  <c r="E51" i="17"/>
  <c r="K52" i="17"/>
  <c r="M267" i="17"/>
  <c r="M268" i="17" s="1"/>
  <c r="M269" i="17" s="1"/>
  <c r="M270" i="17" s="1"/>
  <c r="M271" i="17" s="1"/>
  <c r="M272" i="17" s="1"/>
  <c r="M273" i="17" s="1"/>
  <c r="M274" i="17" s="1"/>
  <c r="M275" i="17" s="1"/>
  <c r="M276" i="17" s="1"/>
  <c r="M277" i="17" s="1"/>
  <c r="L267" i="17"/>
  <c r="L268" i="17" s="1"/>
  <c r="L269" i="17" s="1"/>
  <c r="L270" i="17" s="1"/>
  <c r="L271" i="17" s="1"/>
  <c r="L272" i="17" s="1"/>
  <c r="L273" i="17" s="1"/>
  <c r="L274" i="17" s="1"/>
  <c r="L275" i="17" s="1"/>
  <c r="L276" i="17" s="1"/>
  <c r="L277" i="17" s="1"/>
  <c r="K267" i="17"/>
  <c r="J266" i="17"/>
  <c r="I266" i="17"/>
  <c r="F74" i="22"/>
  <c r="E74" i="22"/>
  <c r="G86" i="18"/>
  <c r="F86" i="18"/>
  <c r="J110" i="17"/>
  <c r="I110" i="17"/>
  <c r="M111" i="17"/>
  <c r="M112" i="17" s="1"/>
  <c r="M113" i="17" s="1"/>
  <c r="M114" i="17" s="1"/>
  <c r="M115" i="17" s="1"/>
  <c r="L111" i="17"/>
  <c r="L112" i="17" s="1"/>
  <c r="K111" i="17"/>
  <c r="H206" i="18"/>
  <c r="L302" i="17"/>
  <c r="J291" i="17"/>
  <c r="G170" i="18"/>
  <c r="F170" i="18"/>
  <c r="F62" i="22"/>
  <c r="E62" i="22"/>
  <c r="F50" i="22"/>
  <c r="E50" i="22"/>
  <c r="F38" i="22"/>
  <c r="E38" i="22"/>
  <c r="G50" i="18"/>
  <c r="F50" i="18"/>
  <c r="G14" i="18"/>
  <c r="F14" i="18"/>
  <c r="G2" i="18"/>
  <c r="F2" i="18"/>
  <c r="H188"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K163" i="17" l="1"/>
  <c r="F162" i="17"/>
  <c r="E162" i="17"/>
  <c r="F267" i="17"/>
  <c r="G267" i="17"/>
  <c r="K53" i="17"/>
  <c r="F52" i="17"/>
  <c r="E52" i="17"/>
  <c r="K268" i="17"/>
  <c r="E111" i="17"/>
  <c r="K112" i="17"/>
  <c r="K113" i="17" s="1"/>
  <c r="K114" i="17" s="1"/>
  <c r="K115" i="17" s="1"/>
  <c r="K116" i="17" s="1"/>
  <c r="K117" i="17" s="1"/>
  <c r="K118" i="17" s="1"/>
  <c r="K119" i="17" s="1"/>
  <c r="K120" i="17" s="1"/>
  <c r="K121" i="17" s="1"/>
  <c r="F111"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K164" i="17" l="1"/>
  <c r="F163" i="17"/>
  <c r="E163" i="17"/>
  <c r="K269" i="17"/>
  <c r="G268" i="17"/>
  <c r="F268" i="17"/>
  <c r="K54" i="17"/>
  <c r="F53" i="17"/>
  <c r="E53" i="17"/>
  <c r="E113" i="17"/>
  <c r="F113" i="17"/>
  <c r="F112" i="17"/>
  <c r="E112" i="17"/>
  <c r="E114" i="17"/>
  <c r="F118" i="17"/>
  <c r="F116" i="17"/>
  <c r="F117" i="17"/>
  <c r="F119" i="17"/>
  <c r="F114" i="17"/>
  <c r="F115"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165" i="17" l="1"/>
  <c r="F164" i="17"/>
  <c r="E164" i="17"/>
  <c r="K270" i="17"/>
  <c r="G269" i="17"/>
  <c r="F269" i="17"/>
  <c r="K55" i="17"/>
  <c r="F54" i="17"/>
  <c r="E54" i="17"/>
  <c r="L118" i="17"/>
  <c r="E117" i="17"/>
  <c r="E17" i="17"/>
  <c r="E18" i="17"/>
  <c r="K151" i="17"/>
  <c r="E150" i="17"/>
  <c r="F150" i="17"/>
  <c r="E19" i="17"/>
  <c r="F19" i="17"/>
  <c r="K7" i="17"/>
  <c r="F6" i="17"/>
  <c r="E6" i="17"/>
  <c r="K20" i="17"/>
  <c r="K166" i="17" l="1"/>
  <c r="F165" i="17"/>
  <c r="E165" i="17"/>
  <c r="F270" i="17"/>
  <c r="G270" i="17"/>
  <c r="K271" i="17"/>
  <c r="K56" i="17"/>
  <c r="E55" i="17"/>
  <c r="F55" i="17"/>
  <c r="L119" i="17"/>
  <c r="E118" i="17"/>
  <c r="K152" i="17"/>
  <c r="F151" i="17"/>
  <c r="E151" i="17"/>
  <c r="F20" i="17"/>
  <c r="E20" i="17"/>
  <c r="K8" i="17"/>
  <c r="E7" i="17"/>
  <c r="F7" i="17"/>
  <c r="K21" i="17"/>
  <c r="H182" i="18"/>
  <c r="K302" i="17"/>
  <c r="M183" i="17"/>
  <c r="L183" i="17"/>
  <c r="K183" i="17"/>
  <c r="C314" i="17"/>
  <c r="K167" i="17" l="1"/>
  <c r="F166" i="17"/>
  <c r="E166" i="17"/>
  <c r="C320" i="17"/>
  <c r="J320" i="17" s="1"/>
  <c r="J314" i="17"/>
  <c r="G271" i="17"/>
  <c r="F271" i="17"/>
  <c r="K272" i="17"/>
  <c r="K57" i="17"/>
  <c r="E56" i="17"/>
  <c r="F56" i="17"/>
  <c r="L120" i="17"/>
  <c r="E119" i="17"/>
  <c r="K153" i="17"/>
  <c r="F152" i="17"/>
  <c r="E152" i="17"/>
  <c r="F21" i="17"/>
  <c r="E21" i="17"/>
  <c r="K9" i="17"/>
  <c r="F8" i="17"/>
  <c r="E8" i="17"/>
  <c r="K22" i="17"/>
  <c r="G146" i="18"/>
  <c r="K168" i="17" l="1"/>
  <c r="F167" i="17"/>
  <c r="E167" i="17"/>
  <c r="F272" i="17"/>
  <c r="G272" i="17"/>
  <c r="K273" i="17"/>
  <c r="K58" i="17"/>
  <c r="F57" i="17"/>
  <c r="E57" i="17"/>
  <c r="L121" i="17"/>
  <c r="E121" i="17" s="1"/>
  <c r="E120" i="17"/>
  <c r="K154" i="17"/>
  <c r="F153" i="17"/>
  <c r="E153" i="17"/>
  <c r="K10" i="17"/>
  <c r="F9" i="17"/>
  <c r="E9" i="17"/>
  <c r="F22" i="17"/>
  <c r="E22" i="17"/>
  <c r="K23" i="17"/>
  <c r="A1" i="25"/>
  <c r="K169" i="17" l="1"/>
  <c r="F168" i="17"/>
  <c r="E168" i="17"/>
  <c r="G273" i="17"/>
  <c r="F273" i="17"/>
  <c r="K274" i="17"/>
  <c r="K59" i="17"/>
  <c r="F58" i="17"/>
  <c r="E58" i="17"/>
  <c r="K155" i="17"/>
  <c r="E154" i="17"/>
  <c r="F154" i="17"/>
  <c r="F23" i="17"/>
  <c r="E23" i="17"/>
  <c r="K11" i="17"/>
  <c r="F10" i="17"/>
  <c r="E10" i="17"/>
  <c r="K24" i="17"/>
  <c r="A14" i="24"/>
  <c r="A21" i="24" s="1"/>
  <c r="A28" i="24" s="1"/>
  <c r="A11" i="24"/>
  <c r="A18" i="24" s="1"/>
  <c r="A25" i="24" s="1"/>
  <c r="A10" i="24"/>
  <c r="A17" i="24" s="1"/>
  <c r="A24" i="24" s="1"/>
  <c r="C9" i="24"/>
  <c r="C16" i="24" s="1"/>
  <c r="B9" i="24"/>
  <c r="B16" i="24" s="1"/>
  <c r="F169" i="17" l="1"/>
  <c r="E169" i="17"/>
  <c r="F274" i="17"/>
  <c r="G274" i="17"/>
  <c r="K275" i="17"/>
  <c r="K60" i="17"/>
  <c r="E59" i="17"/>
  <c r="F59" i="17"/>
  <c r="K156" i="17"/>
  <c r="F155" i="17"/>
  <c r="E155" i="17"/>
  <c r="F24" i="17"/>
  <c r="E24" i="17"/>
  <c r="K12" i="17"/>
  <c r="E11" i="17"/>
  <c r="F11" i="17"/>
  <c r="K25" i="17"/>
  <c r="B23" i="24"/>
  <c r="C23" i="24"/>
  <c r="A31" i="24"/>
  <c r="A38" i="24" s="1"/>
  <c r="A45" i="24" s="1"/>
  <c r="A52" i="24" s="1"/>
  <c r="A32" i="24"/>
  <c r="A39" i="24" s="1"/>
  <c r="A46" i="24" s="1"/>
  <c r="A53" i="24" s="1"/>
  <c r="A35" i="24"/>
  <c r="A42" i="24" s="1"/>
  <c r="A49" i="24" s="1"/>
  <c r="A56" i="24" s="1"/>
  <c r="G275" i="17" l="1"/>
  <c r="F275" i="17"/>
  <c r="K276" i="17"/>
  <c r="K61" i="17"/>
  <c r="F60" i="17"/>
  <c r="E60" i="17"/>
  <c r="K157" i="17"/>
  <c r="F156" i="17"/>
  <c r="E156" i="17"/>
  <c r="F25" i="17"/>
  <c r="E25" i="17"/>
  <c r="K13" i="17"/>
  <c r="F12" i="17"/>
  <c r="E12" i="17"/>
  <c r="A60" i="24"/>
  <c r="A67" i="24" s="1"/>
  <c r="A74" i="24" s="1"/>
  <c r="A81" i="24" s="1"/>
  <c r="A88" i="24" s="1"/>
  <c r="A95" i="24" s="1"/>
  <c r="A102" i="24" s="1"/>
  <c r="A109" i="24" s="1"/>
  <c r="A63" i="24"/>
  <c r="A70" i="24" s="1"/>
  <c r="A77" i="24" s="1"/>
  <c r="A84" i="24" s="1"/>
  <c r="A91" i="24" s="1"/>
  <c r="A98" i="24" s="1"/>
  <c r="A105" i="24" s="1"/>
  <c r="A112" i="24" s="1"/>
  <c r="A59" i="24"/>
  <c r="A66" i="24" s="1"/>
  <c r="A73" i="24" s="1"/>
  <c r="A80" i="24" s="1"/>
  <c r="A87" i="24" s="1"/>
  <c r="A94" i="24" s="1"/>
  <c r="A101" i="24" s="1"/>
  <c r="A108" i="24" s="1"/>
  <c r="C30" i="24"/>
  <c r="B30" i="24"/>
  <c r="A119" i="24" l="1"/>
  <c r="A126" i="24" s="1"/>
  <c r="A133" i="24" s="1"/>
  <c r="A140" i="24" s="1"/>
  <c r="A147" i="24" s="1"/>
  <c r="A154" i="24" s="1"/>
  <c r="A115" i="24"/>
  <c r="A122" i="24" s="1"/>
  <c r="A129" i="24" s="1"/>
  <c r="A136" i="24" s="1"/>
  <c r="A143" i="24" s="1"/>
  <c r="A150" i="24" s="1"/>
  <c r="A116" i="24"/>
  <c r="A123" i="24" s="1"/>
  <c r="A130" i="24" s="1"/>
  <c r="A137" i="24" s="1"/>
  <c r="A144" i="24" s="1"/>
  <c r="A151" i="24" s="1"/>
  <c r="G276" i="17"/>
  <c r="F276" i="17"/>
  <c r="K277" i="17"/>
  <c r="F61" i="17"/>
  <c r="E61" i="17"/>
  <c r="F157" i="17"/>
  <c r="E157" i="17"/>
  <c r="F13" i="17"/>
  <c r="E13" i="17"/>
  <c r="B37" i="24"/>
  <c r="C37" i="24"/>
  <c r="G277" i="17" l="1"/>
  <c r="F277" i="17"/>
  <c r="C44" i="24"/>
  <c r="B44" i="24"/>
  <c r="B51" i="24" l="1"/>
  <c r="B58" i="24" s="1"/>
  <c r="C51" i="24"/>
  <c r="C58" i="24" s="1"/>
  <c r="B65" i="24" l="1"/>
  <c r="C65" i="24"/>
  <c r="C72" i="24" l="1"/>
  <c r="B72" i="24"/>
  <c r="B79" i="24" l="1"/>
  <c r="C79" i="24"/>
  <c r="C86" i="24" l="1"/>
  <c r="B86" i="24"/>
  <c r="B93" i="24" l="1"/>
  <c r="C93" i="24"/>
  <c r="C100" i="24" l="1"/>
  <c r="B100" i="24"/>
  <c r="B107" i="24" l="1"/>
  <c r="B114" i="24" s="1"/>
  <c r="C107" i="24"/>
  <c r="C114" i="24" s="1"/>
  <c r="B121" i="24" l="1"/>
  <c r="C121" i="24"/>
  <c r="C128" i="24" l="1"/>
  <c r="B128" i="24"/>
  <c r="B135" i="24" l="1"/>
  <c r="C135" i="24"/>
  <c r="C142" i="24" l="1"/>
  <c r="B142" i="24"/>
  <c r="B149" i="24" l="1"/>
  <c r="C149" i="24"/>
  <c r="F26" i="22" l="1"/>
  <c r="E26" i="22"/>
  <c r="M99" i="17"/>
  <c r="L99" i="17"/>
  <c r="L100" i="17" s="1"/>
  <c r="L101" i="17" s="1"/>
  <c r="L102" i="17" s="1"/>
  <c r="L103" i="17" s="1"/>
  <c r="L104" i="17" s="1"/>
  <c r="K99" i="17"/>
  <c r="J98" i="17"/>
  <c r="I98" i="17"/>
  <c r="G158" i="18"/>
  <c r="F158" i="18"/>
  <c r="L105" i="17" l="1"/>
  <c r="L106" i="17" s="1"/>
  <c r="L107" i="17" s="1"/>
  <c r="L108" i="17" s="1"/>
  <c r="L109" i="17" s="1"/>
  <c r="E99" i="17"/>
  <c r="F99" i="17"/>
  <c r="K100" i="17"/>
  <c r="K101" i="17" s="1"/>
  <c r="K102" i="17" s="1"/>
  <c r="K103" i="17" s="1"/>
  <c r="K104" i="17" s="1"/>
  <c r="M100" i="17"/>
  <c r="K255" i="17"/>
  <c r="K256" i="17" s="1"/>
  <c r="K257" i="17" s="1"/>
  <c r="L255" i="17"/>
  <c r="L256" i="17" s="1"/>
  <c r="L257" i="17" s="1"/>
  <c r="M255" i="17"/>
  <c r="M256" i="17" s="1"/>
  <c r="M257" i="17" s="1"/>
  <c r="M243" i="17"/>
  <c r="M244" i="17" s="1"/>
  <c r="M245" i="17" s="1"/>
  <c r="L243" i="17"/>
  <c r="L244" i="17" s="1"/>
  <c r="L245" i="17" s="1"/>
  <c r="K243" i="17"/>
  <c r="K244" i="17" s="1"/>
  <c r="K245" i="17" s="1"/>
  <c r="K231" i="17"/>
  <c r="K232" i="17" s="1"/>
  <c r="K233" i="17" s="1"/>
  <c r="L231" i="17"/>
  <c r="L232" i="17" s="1"/>
  <c r="L233" i="17" s="1"/>
  <c r="M231" i="17"/>
  <c r="M232" i="17" s="1"/>
  <c r="M233" i="17" s="1"/>
  <c r="M219" i="17"/>
  <c r="L219" i="17"/>
  <c r="L220" i="17" s="1"/>
  <c r="L221" i="17" s="1"/>
  <c r="K219" i="17"/>
  <c r="K220" i="17" s="1"/>
  <c r="K221" i="17" s="1"/>
  <c r="M207" i="17"/>
  <c r="M208" i="17" s="1"/>
  <c r="M209" i="17" s="1"/>
  <c r="L207" i="17"/>
  <c r="L208" i="17" s="1"/>
  <c r="L209" i="17" s="1"/>
  <c r="K207" i="17"/>
  <c r="K208" i="17" s="1"/>
  <c r="K209" i="17" s="1"/>
  <c r="M195" i="17"/>
  <c r="M196" i="17" s="1"/>
  <c r="M197" i="17" s="1"/>
  <c r="L195" i="17"/>
  <c r="L196" i="17" s="1"/>
  <c r="L197" i="17" s="1"/>
  <c r="K195" i="17"/>
  <c r="K196" i="17" s="1"/>
  <c r="K197" i="17" s="1"/>
  <c r="M184" i="17"/>
  <c r="M185" i="17" s="1"/>
  <c r="L184" i="17"/>
  <c r="L185" i="17" s="1"/>
  <c r="K184" i="17"/>
  <c r="K185" i="17" s="1"/>
  <c r="M171" i="17"/>
  <c r="M172" i="17" s="1"/>
  <c r="M173" i="17" s="1"/>
  <c r="L171" i="17"/>
  <c r="L172" i="17" s="1"/>
  <c r="L173" i="17" s="1"/>
  <c r="K171" i="17"/>
  <c r="K172" i="17" s="1"/>
  <c r="K173"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79" i="17"/>
  <c r="M280" i="17" s="1"/>
  <c r="M281" i="17" s="1"/>
  <c r="L279" i="17"/>
  <c r="L280" i="17" s="1"/>
  <c r="L281" i="17" s="1"/>
  <c r="K279" i="17"/>
  <c r="K280" i="17" s="1"/>
  <c r="K281" i="17" s="1"/>
  <c r="M291" i="17"/>
  <c r="M292" i="17" s="1"/>
  <c r="L291" i="17"/>
  <c r="L292" i="17" s="1"/>
  <c r="K291" i="17"/>
  <c r="K292" i="17" s="1"/>
  <c r="A38" i="17"/>
  <c r="A62" i="17" l="1"/>
  <c r="A50" i="17"/>
  <c r="L186" i="17"/>
  <c r="L187" i="17" s="1"/>
  <c r="L188" i="17" s="1"/>
  <c r="L189" i="17" s="1"/>
  <c r="L190" i="17" s="1"/>
  <c r="L191" i="17" s="1"/>
  <c r="L192" i="17" s="1"/>
  <c r="L193" i="17" s="1"/>
  <c r="M246" i="17"/>
  <c r="M247" i="17" s="1"/>
  <c r="M248" i="17" s="1"/>
  <c r="M249" i="17" s="1"/>
  <c r="M250" i="17" s="1"/>
  <c r="M251" i="17" s="1"/>
  <c r="M252" i="17" s="1"/>
  <c r="M253" i="17" s="1"/>
  <c r="K293" i="17"/>
  <c r="K295" i="17" s="1"/>
  <c r="K296" i="17" s="1"/>
  <c r="K297" i="17" s="1"/>
  <c r="K298" i="17" s="1"/>
  <c r="K299" i="17" s="1"/>
  <c r="K300" i="17" s="1"/>
  <c r="K301" i="17" s="1"/>
  <c r="K294" i="17"/>
  <c r="L81" i="17"/>
  <c r="L82" i="17" s="1"/>
  <c r="L83" i="17" s="1"/>
  <c r="L84" i="17" s="1"/>
  <c r="L85" i="17" s="1"/>
  <c r="L293" i="17"/>
  <c r="L295" i="17" s="1"/>
  <c r="L296" i="17" s="1"/>
  <c r="L297" i="17" s="1"/>
  <c r="L298" i="17" s="1"/>
  <c r="L299" i="17" s="1"/>
  <c r="L300" i="17" s="1"/>
  <c r="L301" i="17" s="1"/>
  <c r="L294" i="17"/>
  <c r="K81" i="17"/>
  <c r="K82" i="17" s="1"/>
  <c r="K83" i="17" s="1"/>
  <c r="K84" i="17" s="1"/>
  <c r="K85" i="17" s="1"/>
  <c r="L138" i="17"/>
  <c r="L139" i="17" s="1"/>
  <c r="L140" i="17" s="1"/>
  <c r="L141" i="17" s="1"/>
  <c r="L142" i="17" s="1"/>
  <c r="L143" i="17" s="1"/>
  <c r="L144" i="17" s="1"/>
  <c r="L145" i="17" s="1"/>
  <c r="K198" i="17"/>
  <c r="K199" i="17" s="1"/>
  <c r="K200" i="17" s="1"/>
  <c r="K201" i="17" s="1"/>
  <c r="K202" i="17" s="1"/>
  <c r="K203" i="17" s="1"/>
  <c r="K204" i="17" s="1"/>
  <c r="K205" i="17" s="1"/>
  <c r="L258" i="17"/>
  <c r="L259" i="17" s="1"/>
  <c r="L260" i="17" s="1"/>
  <c r="L261" i="17" s="1"/>
  <c r="L262" i="17" s="1"/>
  <c r="L263" i="17" s="1"/>
  <c r="L264" i="17" s="1"/>
  <c r="L265" i="17" s="1"/>
  <c r="M69" i="17"/>
  <c r="M70" i="17" s="1"/>
  <c r="M71" i="17" s="1"/>
  <c r="M72" i="17" s="1"/>
  <c r="M73" i="17" s="1"/>
  <c r="K258" i="17"/>
  <c r="K259" i="17" s="1"/>
  <c r="K260" i="17" s="1"/>
  <c r="K261" i="17" s="1"/>
  <c r="K262" i="17" s="1"/>
  <c r="K263" i="17" s="1"/>
  <c r="K264" i="17" s="1"/>
  <c r="K265" i="17" s="1"/>
  <c r="L126" i="17"/>
  <c r="L127" i="17" s="1"/>
  <c r="L128" i="17" s="1"/>
  <c r="L129" i="17" s="1"/>
  <c r="L130" i="17" s="1"/>
  <c r="L131" i="17" s="1"/>
  <c r="L132" i="17" s="1"/>
  <c r="L133" i="17" s="1"/>
  <c r="M210" i="17"/>
  <c r="M211" i="17" s="1"/>
  <c r="M212" i="17" s="1"/>
  <c r="M213" i="17" s="1"/>
  <c r="M214" i="17" s="1"/>
  <c r="M215" i="17" s="1"/>
  <c r="M216" i="17" s="1"/>
  <c r="M217" i="17" s="1"/>
  <c r="M293" i="17"/>
  <c r="M295" i="17" s="1"/>
  <c r="M296" i="17" s="1"/>
  <c r="M297" i="17" s="1"/>
  <c r="M298" i="17" s="1"/>
  <c r="M299" i="17" s="1"/>
  <c r="M300" i="17" s="1"/>
  <c r="M301" i="17" s="1"/>
  <c r="M294" i="17"/>
  <c r="K93" i="17"/>
  <c r="K94" i="17" s="1"/>
  <c r="K95" i="17" s="1"/>
  <c r="K96" i="17" s="1"/>
  <c r="K97" i="17" s="1"/>
  <c r="M138" i="17"/>
  <c r="M139" i="17" s="1"/>
  <c r="M140" i="17" s="1"/>
  <c r="M141" i="17" s="1"/>
  <c r="M142" i="17" s="1"/>
  <c r="M143" i="17" s="1"/>
  <c r="M144" i="17" s="1"/>
  <c r="M145" i="17" s="1"/>
  <c r="M234" i="17"/>
  <c r="M235" i="17" s="1"/>
  <c r="M236" i="17" s="1"/>
  <c r="M237" i="17" s="1"/>
  <c r="M238" i="17" s="1"/>
  <c r="M239" i="17" s="1"/>
  <c r="M240" i="17" s="1"/>
  <c r="M241" i="17" s="1"/>
  <c r="K282" i="17"/>
  <c r="L93" i="17"/>
  <c r="L94" i="17" s="1"/>
  <c r="L95" i="17" s="1"/>
  <c r="L96" i="17" s="1"/>
  <c r="L97" i="17" s="1"/>
  <c r="K174" i="17"/>
  <c r="K175" i="17" s="1"/>
  <c r="K176" i="17" s="1"/>
  <c r="K177" i="17" s="1"/>
  <c r="K178" i="17" s="1"/>
  <c r="K179" i="17" s="1"/>
  <c r="K180" i="17" s="1"/>
  <c r="K181" i="17" s="1"/>
  <c r="M198" i="17"/>
  <c r="M199" i="17" s="1"/>
  <c r="M200" i="17" s="1"/>
  <c r="M201" i="17" s="1"/>
  <c r="M202" i="17" s="1"/>
  <c r="M203" i="17" s="1"/>
  <c r="M204" i="17" s="1"/>
  <c r="M205" i="17" s="1"/>
  <c r="L234" i="17"/>
  <c r="L235" i="17" s="1"/>
  <c r="L236" i="17" s="1"/>
  <c r="L237" i="17" s="1"/>
  <c r="L238" i="17" s="1"/>
  <c r="L239" i="17" s="1"/>
  <c r="L240" i="17" s="1"/>
  <c r="L241" i="17" s="1"/>
  <c r="L282" i="17"/>
  <c r="L283" i="17" s="1"/>
  <c r="L284" i="17" s="1"/>
  <c r="L285" i="17" s="1"/>
  <c r="L286" i="17" s="1"/>
  <c r="L287" i="17" s="1"/>
  <c r="L288" i="17" s="1"/>
  <c r="L289" i="17" s="1"/>
  <c r="L174" i="17"/>
  <c r="L175" i="17" s="1"/>
  <c r="L176" i="17" s="1"/>
  <c r="L177" i="17" s="1"/>
  <c r="L178" i="17" s="1"/>
  <c r="L179" i="17" s="1"/>
  <c r="L180" i="17" s="1"/>
  <c r="L181" i="17" s="1"/>
  <c r="E101" i="17"/>
  <c r="E102" i="17"/>
  <c r="M93" i="17"/>
  <c r="M94" i="17" s="1"/>
  <c r="M95" i="17" s="1"/>
  <c r="M96" i="17" s="1"/>
  <c r="M97" i="17" s="1"/>
  <c r="K210" i="17"/>
  <c r="K211" i="17" s="1"/>
  <c r="K212" i="17" s="1"/>
  <c r="K213" i="17" s="1"/>
  <c r="K214" i="17" s="1"/>
  <c r="K215" i="17" s="1"/>
  <c r="K216" i="17" s="1"/>
  <c r="K217" i="17" s="1"/>
  <c r="K234" i="17"/>
  <c r="K235" i="17" s="1"/>
  <c r="K236" i="17" s="1"/>
  <c r="K237" i="17" s="1"/>
  <c r="K238" i="17" s="1"/>
  <c r="K239" i="17" s="1"/>
  <c r="K240" i="17" s="1"/>
  <c r="K241" i="17" s="1"/>
  <c r="M282" i="17"/>
  <c r="M283" i="17" s="1"/>
  <c r="M284" i="17" s="1"/>
  <c r="M285" i="17" s="1"/>
  <c r="M286" i="17" s="1"/>
  <c r="M287" i="17" s="1"/>
  <c r="M288" i="17" s="1"/>
  <c r="M289" i="17" s="1"/>
  <c r="L69" i="17"/>
  <c r="L70" i="17" s="1"/>
  <c r="L71" i="17" s="1"/>
  <c r="L72" i="17" s="1"/>
  <c r="L73" i="17" s="1"/>
  <c r="M126" i="17"/>
  <c r="M127" i="17" s="1"/>
  <c r="M128" i="17" s="1"/>
  <c r="M129" i="17" s="1"/>
  <c r="M130" i="17" s="1"/>
  <c r="M131" i="17" s="1"/>
  <c r="M132" i="17" s="1"/>
  <c r="M133" i="17" s="1"/>
  <c r="M174" i="17"/>
  <c r="M175" i="17" s="1"/>
  <c r="M176" i="17" s="1"/>
  <c r="M177" i="17" s="1"/>
  <c r="M178" i="17" s="1"/>
  <c r="M179" i="17" s="1"/>
  <c r="M180" i="17" s="1"/>
  <c r="M181" i="17" s="1"/>
  <c r="L210" i="17"/>
  <c r="L211" i="17" s="1"/>
  <c r="L212" i="17" s="1"/>
  <c r="L213" i="17" s="1"/>
  <c r="L214" i="17" s="1"/>
  <c r="L215" i="17" s="1"/>
  <c r="L216" i="17" s="1"/>
  <c r="L217" i="17" s="1"/>
  <c r="K246" i="17"/>
  <c r="K247" i="17" s="1"/>
  <c r="K248" i="17" s="1"/>
  <c r="K249" i="17" s="1"/>
  <c r="K250" i="17" s="1"/>
  <c r="K251" i="17" s="1"/>
  <c r="K252" i="17" s="1"/>
  <c r="K253" i="17" s="1"/>
  <c r="L246" i="17"/>
  <c r="L247" i="17" s="1"/>
  <c r="L248" i="17" s="1"/>
  <c r="L249" i="17" s="1"/>
  <c r="L250" i="17" s="1"/>
  <c r="L251" i="17" s="1"/>
  <c r="L252" i="17" s="1"/>
  <c r="L253" i="17" s="1"/>
  <c r="K69" i="17"/>
  <c r="K70" i="17" s="1"/>
  <c r="K71" i="17" s="1"/>
  <c r="K72" i="17" s="1"/>
  <c r="K73" i="17" s="1"/>
  <c r="K186" i="17"/>
  <c r="K187" i="17" s="1"/>
  <c r="K188" i="17" s="1"/>
  <c r="K189" i="17" s="1"/>
  <c r="K190" i="17" s="1"/>
  <c r="K191" i="17" s="1"/>
  <c r="K192" i="17" s="1"/>
  <c r="K193" i="17" s="1"/>
  <c r="M81" i="17"/>
  <c r="M82" i="17" s="1"/>
  <c r="M83" i="17" s="1"/>
  <c r="M84" i="17" s="1"/>
  <c r="M85" i="17" s="1"/>
  <c r="K222" i="17"/>
  <c r="K223" i="17" s="1"/>
  <c r="K224" i="17" s="1"/>
  <c r="K225" i="17" s="1"/>
  <c r="K226" i="17" s="1"/>
  <c r="K227" i="17" s="1"/>
  <c r="K228" i="17" s="1"/>
  <c r="K229" i="17" s="1"/>
  <c r="K138" i="17"/>
  <c r="K139" i="17" s="1"/>
  <c r="K140" i="17" s="1"/>
  <c r="K141" i="17" s="1"/>
  <c r="K142" i="17" s="1"/>
  <c r="K143" i="17" s="1"/>
  <c r="K144" i="17" s="1"/>
  <c r="K145" i="17" s="1"/>
  <c r="M186" i="17"/>
  <c r="M187" i="17" s="1"/>
  <c r="M188" i="17" s="1"/>
  <c r="M189" i="17" s="1"/>
  <c r="M190" i="17" s="1"/>
  <c r="M191" i="17" s="1"/>
  <c r="M192" i="17" s="1"/>
  <c r="M193" i="17" s="1"/>
  <c r="L222" i="17"/>
  <c r="L223" i="17" s="1"/>
  <c r="L224" i="17" s="1"/>
  <c r="L225" i="17" s="1"/>
  <c r="L226" i="17" s="1"/>
  <c r="L227" i="17" s="1"/>
  <c r="L228" i="17" s="1"/>
  <c r="L229" i="17" s="1"/>
  <c r="M258" i="17"/>
  <c r="M259" i="17" s="1"/>
  <c r="M260" i="17" s="1"/>
  <c r="M261" i="17" s="1"/>
  <c r="M262" i="17" s="1"/>
  <c r="M263" i="17" s="1"/>
  <c r="M264" i="17" s="1"/>
  <c r="M265" i="17" s="1"/>
  <c r="L198" i="17"/>
  <c r="L199" i="17" s="1"/>
  <c r="L200" i="17" s="1"/>
  <c r="L201" i="17" s="1"/>
  <c r="L202" i="17" s="1"/>
  <c r="L203" i="17" s="1"/>
  <c r="L204" i="17" s="1"/>
  <c r="L205"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80" i="17"/>
  <c r="E281" i="17"/>
  <c r="E75" i="17"/>
  <c r="E77" i="17"/>
  <c r="E207" i="17"/>
  <c r="E172" i="17"/>
  <c r="E209" i="17"/>
  <c r="E196" i="17"/>
  <c r="E185" i="17"/>
  <c r="E64" i="17"/>
  <c r="F291" i="17"/>
  <c r="E219" i="17"/>
  <c r="E208" i="17"/>
  <c r="E197" i="17"/>
  <c r="E87" i="17"/>
  <c r="E76" i="17"/>
  <c r="E65" i="17"/>
  <c r="E231" i="17"/>
  <c r="E220" i="17"/>
  <c r="E123" i="17"/>
  <c r="E88" i="17"/>
  <c r="E67" i="17"/>
  <c r="E243" i="17"/>
  <c r="E232" i="17"/>
  <c r="E221" i="17"/>
  <c r="E89" i="17"/>
  <c r="E255" i="17"/>
  <c r="E244" i="17"/>
  <c r="E233" i="17"/>
  <c r="E135" i="17"/>
  <c r="F292" i="17"/>
  <c r="E256" i="17"/>
  <c r="E245" i="17"/>
  <c r="E171" i="17"/>
  <c r="E136" i="17"/>
  <c r="E257" i="17"/>
  <c r="E183" i="17"/>
  <c r="E137" i="17"/>
  <c r="E279" i="17"/>
  <c r="E195" i="17"/>
  <c r="E184" i="17"/>
  <c r="E173" i="17"/>
  <c r="E63" i="17"/>
  <c r="F63" i="17"/>
  <c r="F243" i="17"/>
  <c r="F244" i="17"/>
  <c r="F245" i="17"/>
  <c r="F233" i="17"/>
  <c r="F231" i="17"/>
  <c r="F232" i="17"/>
  <c r="F207" i="17"/>
  <c r="F208" i="17"/>
  <c r="F209" i="17"/>
  <c r="F195" i="17"/>
  <c r="F196" i="17"/>
  <c r="F197" i="17"/>
  <c r="F183" i="17"/>
  <c r="F185" i="17"/>
  <c r="F184" i="17"/>
  <c r="F172" i="17"/>
  <c r="F173" i="17"/>
  <c r="F171" i="17"/>
  <c r="F135" i="17"/>
  <c r="F136" i="17"/>
  <c r="F137" i="17"/>
  <c r="F123" i="17"/>
  <c r="F89" i="17"/>
  <c r="F87" i="17"/>
  <c r="F88" i="17"/>
  <c r="F77" i="17"/>
  <c r="F76" i="17"/>
  <c r="F75" i="17"/>
  <c r="F64" i="17"/>
  <c r="F65" i="17"/>
  <c r="F67" i="17"/>
  <c r="M28" i="17"/>
  <c r="F279" i="17"/>
  <c r="F280" i="17"/>
  <c r="G291" i="17"/>
  <c r="G292" i="17"/>
  <c r="F281" i="17"/>
  <c r="F256" i="17"/>
  <c r="F257" i="17"/>
  <c r="F255" i="17"/>
  <c r="F70" i="17" l="1"/>
  <c r="F71" i="17"/>
  <c r="E212" i="17"/>
  <c r="E72" i="17"/>
  <c r="F141" i="17"/>
  <c r="F181" i="17"/>
  <c r="F252" i="17"/>
  <c r="F177" i="17"/>
  <c r="F248" i="17"/>
  <c r="F247" i="17"/>
  <c r="F251" i="17"/>
  <c r="F253" i="17"/>
  <c r="E144" i="17"/>
  <c r="F250" i="17"/>
  <c r="G299" i="17"/>
  <c r="F249" i="17"/>
  <c r="F214" i="17"/>
  <c r="F79" i="17"/>
  <c r="F85" i="17"/>
  <c r="F81" i="17"/>
  <c r="E200" i="17"/>
  <c r="E80" i="17"/>
  <c r="E203" i="17"/>
  <c r="E83" i="17"/>
  <c r="F80" i="17"/>
  <c r="F217" i="17"/>
  <c r="F213" i="17"/>
  <c r="F92" i="17"/>
  <c r="F216" i="17"/>
  <c r="E224" i="17"/>
  <c r="F211" i="17"/>
  <c r="F241" i="17"/>
  <c r="G297" i="17"/>
  <c r="G293" i="17"/>
  <c r="F97" i="17"/>
  <c r="F178" i="17"/>
  <c r="F187" i="17"/>
  <c r="E94" i="17"/>
  <c r="E93" i="17"/>
  <c r="E142" i="17"/>
  <c r="E95" i="17"/>
  <c r="F260" i="17"/>
  <c r="F93" i="17"/>
  <c r="F235" i="17"/>
  <c r="E139" i="17"/>
  <c r="E180" i="17"/>
  <c r="E69" i="17"/>
  <c r="E264" i="17"/>
  <c r="E260" i="17"/>
  <c r="E237" i="17"/>
  <c r="G300" i="17"/>
  <c r="F238" i="17"/>
  <c r="E263" i="17"/>
  <c r="F262" i="17"/>
  <c r="F96" i="17"/>
  <c r="F72" i="17"/>
  <c r="E91" i="17"/>
  <c r="F295" i="17"/>
  <c r="F293" i="17"/>
  <c r="E265" i="17"/>
  <c r="E143" i="17"/>
  <c r="E96" i="17"/>
  <c r="F95" i="17"/>
  <c r="F240" i="17"/>
  <c r="E92" i="17"/>
  <c r="E140" i="17"/>
  <c r="E97" i="17"/>
  <c r="F69" i="17"/>
  <c r="F180" i="17"/>
  <c r="G301" i="17"/>
  <c r="G298" i="17"/>
  <c r="F94" i="17"/>
  <c r="F91" i="17"/>
  <c r="F236" i="17"/>
  <c r="F68" i="17"/>
  <c r="E71" i="17"/>
  <c r="E145" i="17"/>
  <c r="F301" i="17"/>
  <c r="E141" i="17"/>
  <c r="E248" i="17"/>
  <c r="E236" i="17"/>
  <c r="E223" i="17"/>
  <c r="E82" i="17"/>
  <c r="F263" i="17"/>
  <c r="F144" i="17"/>
  <c r="E247" i="17"/>
  <c r="E213" i="17"/>
  <c r="E178" i="17"/>
  <c r="E85" i="17"/>
  <c r="E228" i="17"/>
  <c r="E205" i="17"/>
  <c r="F139" i="17"/>
  <c r="F203" i="17"/>
  <c r="E239" i="17"/>
  <c r="F261" i="17"/>
  <c r="F142" i="17"/>
  <c r="E238" i="17"/>
  <c r="F179" i="17"/>
  <c r="E229" i="17"/>
  <c r="E181" i="17"/>
  <c r="E81" i="17"/>
  <c r="F264" i="17"/>
  <c r="F145" i="17"/>
  <c r="F175" i="17"/>
  <c r="E226" i="17"/>
  <c r="E199" i="17"/>
  <c r="E201" i="17"/>
  <c r="E79" i="17"/>
  <c r="E176" i="17"/>
  <c r="E190" i="17"/>
  <c r="F190" i="17"/>
  <c r="F199" i="17"/>
  <c r="E188" i="17"/>
  <c r="E250" i="17"/>
  <c r="E211" i="17"/>
  <c r="E198" i="17"/>
  <c r="F193" i="17"/>
  <c r="F202" i="17"/>
  <c r="E191" i="17"/>
  <c r="F189" i="17"/>
  <c r="E73" i="17"/>
  <c r="E249" i="17"/>
  <c r="F201" i="17"/>
  <c r="E193" i="17"/>
  <c r="E189" i="17"/>
  <c r="F188" i="17"/>
  <c r="F200" i="17"/>
  <c r="E215" i="17"/>
  <c r="F102" i="17"/>
  <c r="F174" i="17"/>
  <c r="E258" i="17"/>
  <c r="F259" i="17"/>
  <c r="G296" i="17"/>
  <c r="F73" i="17"/>
  <c r="F83" i="17"/>
  <c r="F143" i="17"/>
  <c r="F140" i="17"/>
  <c r="F192" i="17"/>
  <c r="F205" i="17"/>
  <c r="F215" i="17"/>
  <c r="F212" i="17"/>
  <c r="F239" i="17"/>
  <c r="E259" i="17"/>
  <c r="E192" i="17"/>
  <c r="E70" i="17"/>
  <c r="E202" i="17"/>
  <c r="E68" i="17"/>
  <c r="E241" i="17"/>
  <c r="E262" i="17"/>
  <c r="E187" i="17"/>
  <c r="E261" i="17"/>
  <c r="E175" i="17"/>
  <c r="E214" i="17"/>
  <c r="E234" i="17"/>
  <c r="F234" i="17"/>
  <c r="E174" i="17"/>
  <c r="F198" i="17"/>
  <c r="E222" i="17"/>
  <c r="F298" i="17"/>
  <c r="F300" i="17"/>
  <c r="E252" i="17"/>
  <c r="E217" i="17"/>
  <c r="E210" i="17"/>
  <c r="F210" i="17"/>
  <c r="F90" i="17"/>
  <c r="E90" i="17"/>
  <c r="G294" i="17"/>
  <c r="F294" i="17"/>
  <c r="E240" i="17"/>
  <c r="E253" i="17"/>
  <c r="F258" i="17"/>
  <c r="F265" i="17"/>
  <c r="G295" i="17"/>
  <c r="F84" i="17"/>
  <c r="F82" i="17"/>
  <c r="F176" i="17"/>
  <c r="F191" i="17"/>
  <c r="F204" i="17"/>
  <c r="F237" i="17"/>
  <c r="E204" i="17"/>
  <c r="E225" i="17"/>
  <c r="E235" i="17"/>
  <c r="E251" i="17"/>
  <c r="E179" i="17"/>
  <c r="E227" i="17"/>
  <c r="E84" i="17"/>
  <c r="E216" i="17"/>
  <c r="E177" i="17"/>
  <c r="E246" i="17"/>
  <c r="F246" i="17"/>
  <c r="F282" i="17"/>
  <c r="K283" i="17"/>
  <c r="E282" i="17"/>
  <c r="F78" i="17"/>
  <c r="E78" i="17"/>
  <c r="F186" i="17"/>
  <c r="E186" i="17"/>
  <c r="F297" i="17"/>
  <c r="F296" i="17"/>
  <c r="F299"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84" i="17"/>
  <c r="E283" i="17"/>
  <c r="F283" i="17"/>
  <c r="F103" i="17"/>
  <c r="K106" i="17"/>
  <c r="E105" i="17"/>
  <c r="F125" i="17"/>
  <c r="E125" i="17"/>
  <c r="J290" i="17"/>
  <c r="I290" i="17"/>
  <c r="J278" i="17"/>
  <c r="I278" i="17"/>
  <c r="J254" i="17"/>
  <c r="I254" i="17"/>
  <c r="J242" i="17"/>
  <c r="I242" i="17"/>
  <c r="J230" i="17"/>
  <c r="I230" i="17"/>
  <c r="F14" i="22"/>
  <c r="E14" i="22"/>
  <c r="A1" i="23"/>
  <c r="K285" i="17" l="1"/>
  <c r="E284" i="17"/>
  <c r="F284" i="17"/>
  <c r="M105" i="17"/>
  <c r="F104" i="17"/>
  <c r="K107" i="17"/>
  <c r="E106" i="17"/>
  <c r="K128" i="17"/>
  <c r="F127" i="17"/>
  <c r="E127" i="17"/>
  <c r="K28" i="17"/>
  <c r="E39" i="17"/>
  <c r="M32" i="17"/>
  <c r="F146" i="18"/>
  <c r="G38" i="18"/>
  <c r="F38" i="18"/>
  <c r="G26" i="18"/>
  <c r="F26" i="18"/>
  <c r="J218" i="17"/>
  <c r="J206" i="17"/>
  <c r="J194" i="17"/>
  <c r="J182" i="17"/>
  <c r="J170" i="17"/>
  <c r="J134" i="17"/>
  <c r="J122" i="17"/>
  <c r="J86" i="17"/>
  <c r="J74" i="17"/>
  <c r="J62" i="17"/>
  <c r="J38" i="17"/>
  <c r="J26" i="17"/>
  <c r="I218" i="17"/>
  <c r="I206" i="17"/>
  <c r="I194" i="17"/>
  <c r="I182" i="17"/>
  <c r="I170" i="17"/>
  <c r="I134" i="17"/>
  <c r="I122" i="17"/>
  <c r="I86" i="17"/>
  <c r="I74" i="17"/>
  <c r="I62" i="17"/>
  <c r="I38" i="17"/>
  <c r="I26" i="17"/>
  <c r="K286" i="17" l="1"/>
  <c r="E285" i="17"/>
  <c r="F285" i="17"/>
  <c r="M106" i="17"/>
  <c r="F105" i="17"/>
  <c r="E107" i="17"/>
  <c r="K108" i="17"/>
  <c r="K129" i="17"/>
  <c r="E128" i="17"/>
  <c r="F128" i="17"/>
  <c r="F28" i="17"/>
  <c r="E28" i="17"/>
  <c r="K29" i="17"/>
  <c r="K30" i="17" s="1"/>
  <c r="K40" i="17"/>
  <c r="E40" i="17" s="1"/>
  <c r="F39" i="17"/>
  <c r="M33" i="17"/>
  <c r="K287" i="17" l="1"/>
  <c r="E286" i="17"/>
  <c r="F286" i="17"/>
  <c r="F30" i="17"/>
  <c r="K31" i="17"/>
  <c r="E30" i="17"/>
  <c r="M107" i="17"/>
  <c r="F106" i="17"/>
  <c r="K109" i="17"/>
  <c r="E108" i="17"/>
  <c r="K130" i="17"/>
  <c r="E129" i="17"/>
  <c r="F129" i="17"/>
  <c r="F29" i="17"/>
  <c r="E29" i="17"/>
  <c r="F40" i="17"/>
  <c r="K41" i="17"/>
  <c r="M34" i="17"/>
  <c r="A74" i="17"/>
  <c r="A86" i="17" s="1"/>
  <c r="A1" i="9"/>
  <c r="A1" i="10"/>
  <c r="A1" i="15"/>
  <c r="A1" i="11"/>
  <c r="A1" i="8"/>
  <c r="A1" i="14"/>
  <c r="K288" i="17" l="1"/>
  <c r="E287" i="17"/>
  <c r="F287" i="17"/>
  <c r="E41" i="17"/>
  <c r="K42" i="17"/>
  <c r="K43" i="17" s="1"/>
  <c r="K44" i="17" s="1"/>
  <c r="K45" i="17" s="1"/>
  <c r="A122" i="17"/>
  <c r="A98" i="17"/>
  <c r="A110" i="17" s="1"/>
  <c r="M108" i="17"/>
  <c r="F107" i="17"/>
  <c r="E109" i="17"/>
  <c r="K131" i="17"/>
  <c r="F130" i="17"/>
  <c r="E130" i="17"/>
  <c r="E31" i="17"/>
  <c r="F31" i="17"/>
  <c r="K32" i="17"/>
  <c r="F41" i="17"/>
  <c r="M35" i="17"/>
  <c r="A134" i="17" l="1"/>
  <c r="A170" i="17" s="1"/>
  <c r="A182" i="17" s="1"/>
  <c r="A194" i="17" s="1"/>
  <c r="A206" i="17" s="1"/>
  <c r="A218" i="17" s="1"/>
  <c r="A230" i="17" s="1"/>
  <c r="A242" i="17" s="1"/>
  <c r="A254" i="17" s="1"/>
  <c r="A146" i="17"/>
  <c r="E43" i="17"/>
  <c r="K289" i="17"/>
  <c r="F288" i="17"/>
  <c r="E288" i="17"/>
  <c r="F42" i="17"/>
  <c r="E42" i="17"/>
  <c r="M109" i="17"/>
  <c r="F108" i="17"/>
  <c r="K132" i="17"/>
  <c r="E131" i="17"/>
  <c r="F131" i="17"/>
  <c r="F32" i="17"/>
  <c r="E32" i="17"/>
  <c r="K33" i="17"/>
  <c r="F43" i="17"/>
  <c r="E44" i="17"/>
  <c r="M36" i="17"/>
  <c r="A278" i="17" l="1"/>
  <c r="A290" i="17" s="1"/>
  <c r="A302" i="17" s="1"/>
  <c r="A266" i="17"/>
  <c r="F289" i="17"/>
  <c r="E289" i="17"/>
  <c r="F109" i="17"/>
  <c r="K133" i="17"/>
  <c r="F132" i="17"/>
  <c r="E132" i="17"/>
  <c r="F33" i="17"/>
  <c r="E33" i="17"/>
  <c r="K34" i="17"/>
  <c r="F44" i="17"/>
  <c r="E45" i="17"/>
  <c r="M37" i="17"/>
  <c r="A308" i="17" l="1"/>
  <c r="E133" i="17"/>
  <c r="F133" i="17"/>
  <c r="F34" i="17"/>
  <c r="E34" i="17"/>
  <c r="K35" i="17"/>
  <c r="F45" i="17"/>
  <c r="K46" i="17"/>
  <c r="E46" i="17" s="1"/>
  <c r="A314" i="17" l="1"/>
  <c r="A320" i="17" s="1"/>
  <c r="A212" i="18"/>
  <c r="E35" i="17"/>
  <c r="F35" i="17"/>
  <c r="K36" i="17"/>
  <c r="F46" i="17"/>
  <c r="K47" i="17"/>
  <c r="E47" i="17" s="1"/>
  <c r="F36" i="17" l="1"/>
  <c r="E36" i="17"/>
  <c r="K37" i="17"/>
  <c r="F47" i="17"/>
  <c r="K48" i="17"/>
  <c r="E48" i="17" s="1"/>
  <c r="F37" i="17" l="1"/>
  <c r="E37" i="17"/>
  <c r="F48" i="17"/>
  <c r="K49" i="17"/>
  <c r="E49" i="17" s="1"/>
  <c r="F49" i="17" l="1"/>
  <c r="M220" i="17" l="1"/>
  <c r="F220" i="17" s="1"/>
  <c r="F219" i="17"/>
  <c r="M221" i="17" l="1"/>
  <c r="M222" i="17" s="1"/>
  <c r="F222" i="17" l="1"/>
  <c r="M223" i="17"/>
  <c r="F221" i="17"/>
  <c r="F223" i="17" l="1"/>
  <c r="M224" i="17"/>
  <c r="M225" i="17" l="1"/>
  <c r="F224" i="17"/>
  <c r="M226" i="17" l="1"/>
  <c r="F225" i="17"/>
  <c r="F226" i="17" l="1"/>
  <c r="M227" i="17"/>
  <c r="M228" i="17" l="1"/>
  <c r="F227" i="17"/>
  <c r="M229" i="17" l="1"/>
  <c r="F228" i="17"/>
  <c r="F229" i="17" l="1"/>
</calcChain>
</file>

<file path=xl/sharedStrings.xml><?xml version="1.0" encoding="utf-8"?>
<sst xmlns="http://schemas.openxmlformats.org/spreadsheetml/2006/main" count="1130" uniqueCount="130">
  <si>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</si>
  <si>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</si>
  <si>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</si>
  <si>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</si>
  <si>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</si>
  <si>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</si>
  <si>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</si>
  <si>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</si>
  <si>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</si>
  <si>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</si>
  <si>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</si>
  <si>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</si>
  <si>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</si>
  <si>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</si>
  <si>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</si>
  <si>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</si>
  <si>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</si>
  <si>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</si>
  <si>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</si>
  <si>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</si>
  <si>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</si>
  <si>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</si>
  <si>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</si>
  <si>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</si>
  <si>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</si>
  <si>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</si>
  <si>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</si>
  <si>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</si>
  <si>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</si>
  <si>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</si>
  <si>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</si>
  <si>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</si>
  <si>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</si>
  <si>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</si>
  <si>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</si>
  <si>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</si>
  <si>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</si>
  <si>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</si>
  <si>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</si>
  <si>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</si>
  <si>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</si>
  <si>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</si>
  <si>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</si>
  <si>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</si>
  <si>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</si>
  <si>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</si>
  <si>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</si>
  <si>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Server Platform:</t>
  </si>
  <si>
    <t>OpenVINO™ Model Server</t>
  </si>
  <si>
    <t>OpenVINO™</t>
  </si>
  <si>
    <t>Intel® Xeon® Platinum 8260M</t>
  </si>
  <si>
    <t>Intel® Xeon® Gold 6238M</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</si>
  <si>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</si>
  <si>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</si>
  <si>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</si>
  <si>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</si>
  <si>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</si>
  <si>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</si>
  <si>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</si>
  <si>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</si>
  <si>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</si>
  <si>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</si>
  <si>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</si>
  <si>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</si>
  <si>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</si>
  <si>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</si>
  <si>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</si>
  <si>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</si>
  <si>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</si>
  <si>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</si>
  <si>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</si>
  <si>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</si>
  <si>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</si>
  <si>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</si>
  <si>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</si>
  <si>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</si>
  <si>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</si>
  <si>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</si>
  <si>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Atom x6425E</t>
  </si>
  <si>
    <t>Intel® Celeron®  6305E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</si>
  <si>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</si>
  <si>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</si>
  <si>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</si>
  <si>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</si>
  <si>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</si>
  <si>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</si>
  <si>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</si>
  <si>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</si>
  <si>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</si>
  <si>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</si>
  <si>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</si>
  <si>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</si>
  <si>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</si>
  <si>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</si>
  <si>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</si>
  <si>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</si>
  <si>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</si>
  <si>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</si>
  <si>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</si>
  <si>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 xml:space="preserve"> </t>
  </si>
  <si>
    <t>Intel® Core™ i7-1185G7 iGPU</t>
  </si>
  <si>
    <t>Intel® Core™ i7-1185G7</t>
  </si>
  <si>
    <t>Intel® Xeon® Platinum 8580</t>
  </si>
  <si>
    <t>Intel® Arc™ 770M</t>
  </si>
  <si>
    <t>Intel® Core™ i7-1185GRE</t>
  </si>
  <si>
    <t>Intel® Core™ i7-1185GRE iGPU</t>
  </si>
  <si>
    <t>falcon-7b-instruct</t>
  </si>
  <si>
    <t>Notices and Disclaimers:</t>
  </si>
  <si>
    <t xml:space="preserve">- Intel technologies’ features and benefits depend on system configuration and may require enabled hardware, software or service activation. Learn more at intel.com, or from the OEM or retailer. </t>
  </si>
  <si>
    <t>- Performance results are based on testing as of dates reflected in the configurations and may not reflect all publicly available updates. See configuration disclosure for details. No product can be absolutely secure.</t>
  </si>
  <si>
    <t xml:space="preserve">- Your costs and results may vary. </t>
  </si>
  <si>
    <t>- For workloads visit: https://docs.openvino.ai/2024/about-openvino/performance-benchmarks/performance-benchmarks-faq.html#performance-information-f-a-q FAQ entry: #5 "Where can I find more detailed descriptions of the workloads used for benchmarking?"</t>
  </si>
  <si>
    <t>- © Intel Corporation. Intel, the Intel logo, OpenVINO, and other Intel marks are trademarks of Intel Corporation or its subsidiaries. Other names and brands may be claimed as the property of others.</t>
  </si>
  <si>
    <t>Legal: https://docs.openvino.ai/latest/openvino_docs_Legal_Information.html</t>
  </si>
  <si>
    <t>Test Date: June 3, 2024</t>
  </si>
  <si>
    <t>Mistral-7b-v0.1</t>
  </si>
  <si>
    <t>Falcon-7b-instruct</t>
  </si>
  <si>
    <t>ChatGLM2-6b</t>
  </si>
  <si>
    <t>Intel® Core™ i7-1360P</t>
  </si>
  <si>
    <t>Intel® Core™ i7-1360P iGPU</t>
  </si>
  <si>
    <t>Intel® Core™i7-1360P</t>
  </si>
  <si>
    <t>Test date:  6/17/2024</t>
  </si>
  <si>
    <t>Intel® Core™ i9-11900K</t>
  </si>
  <si>
    <t>Intel® Core™ i7-11700K</t>
  </si>
  <si>
    <t>Intel® ARC® 370M</t>
  </si>
  <si>
    <t>Intel® ARC® 530M</t>
  </si>
  <si>
    <t>Intel® ARC® 570M</t>
  </si>
  <si>
    <t>Intel® Arc™ 570M</t>
  </si>
  <si>
    <t>Intel® Arc™ 530M</t>
  </si>
  <si>
    <t>and for configurations visit: https://docs.openvino.ai/2024/_static/benchmarks_files/OV-2024.2-platform_list.pdf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</si>
</sst>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
      <b/>
      <sz val="14"/>
      <color rgb="FF000000"/>
      <name val="Calibri"/>
      <family val="2"/>
      <scheme val="minor"/>
    </font>
    <font>
      <sz val="14"/>
      <color rgb="FF000000"/>
      <name val="Calibri"/>
      <family val="2"/>
      <scheme val="minor"/>
    </font>
    <font>
      <u/>
      <sz val="14"/>
      <color theme="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7" fillId="0" borderId="5" xfId="0" applyFont="1" applyBorder="1" applyAlignment="1">
      <alignment vertical="center" readingOrder="1"/>
    </xf>
    <xf numFmtId="0" fontId="8" fillId="0" borderId="6" xfId="0" applyFont="1" applyBorder="1" applyAlignment="1">
      <alignment vertical="center" wrapText="1" readingOrder="1"/>
    </xf>
    <xf numFmtId="0" fontId="0" fillId="0" borderId="6" xfId="0" applyBorder="1"/>
    <xf numFmtId="0" fontId="9" fillId="0" borderId="6" xfId="1" applyFont="1" applyBorder="1" applyAlignment="1">
      <alignment wrapText="1"/>
    </xf>
    <xf numFmtId="0" fontId="9" fillId="0" borderId="6" xfId="1" applyFont="1" applyBorder="1" applyAlignment="1">
      <alignment vertical="center" wrapText="1" readingOrder="1"/>
    </xf>
    <xf numFmtId="0" fontId="9" fillId="0" borderId="7" xfId="1" applyFont="1" applyBorder="1" applyAlignment="1">
      <alignment vertical="center" wrapText="1" readingOrder="1"/>
    </xf>
    <xf numFmtId="2" fontId="3" fillId="0" borderId="1" xfId="0" applyNumberFormat="1" applyFont="1" applyBorder="1"/>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2"/>
          <c:order val="0"/>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CPU'!$C$15:$C$25</c:f>
              <c:numCache>
                <c:formatCode>0.00</c:formatCode>
                <c:ptCount val="11"/>
                <c:pt idx="0">
                  <c:v>3.2771988930667169</c:v>
                </c:pt>
                <c:pt idx="1">
                  <c:v>0.31141121372543912</c:v>
                </c:pt>
                <c:pt idx="2">
                  <c:v>7.2865429427074986</c:v>
                </c:pt>
                <c:pt idx="3">
                  <c:v>4.8587400138795381E-2</c:v>
                </c:pt>
                <c:pt idx="4">
                  <c:v>134.48222225080579</c:v>
                </c:pt>
                <c:pt idx="5">
                  <c:v>19.909780939306891</c:v>
                </c:pt>
                <c:pt idx="7">
                  <c:v>45.976047658400667</c:v>
                </c:pt>
                <c:pt idx="9">
                  <c:v>22.884751435948779</c:v>
                </c:pt>
                <c:pt idx="10">
                  <c:v>10.32450797740527</c:v>
                </c:pt>
              </c:numCache>
            </c:numRef>
          </c:val>
          <c:extLst xmlns:c15="http://schemas.microsoft.com/office/drawing/2012/chart">
            <c:ext xmlns:c16="http://schemas.microsoft.com/office/drawing/2014/chart" uri="{C3380CC4-5D6E-409C-BE32-E72D297353CC}">
              <c16:uniqueId val="{00000002-4EF0-4E7A-9E40-A9BF6C217178}"/>
            </c:ext>
          </c:extLst>
        </c:ser>
        <c:ser>
          <c:idx val="1"/>
          <c:order val="1"/>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CPU'!$C$27:$C$37</c:f>
              <c:numCache>
                <c:formatCode>0.00</c:formatCode>
                <c:ptCount val="11"/>
                <c:pt idx="0">
                  <c:v>11.56536932579815</c:v>
                </c:pt>
                <c:pt idx="1">
                  <c:v>1.1294374315014231</c:v>
                </c:pt>
                <c:pt idx="2">
                  <c:v>17.939730308153319</c:v>
                </c:pt>
                <c:pt idx="3">
                  <c:v>0.16567128208265169</c:v>
                </c:pt>
                <c:pt idx="4">
                  <c:v>299.93049628352873</c:v>
                </c:pt>
                <c:pt idx="5">
                  <c:v>51.507853508378439</c:v>
                </c:pt>
                <c:pt idx="6">
                  <c:v>0.89468636850832306</c:v>
                </c:pt>
                <c:pt idx="7">
                  <c:v>113.22295721765499</c:v>
                </c:pt>
                <c:pt idx="8">
                  <c:v>1.488781919394458</c:v>
                </c:pt>
                <c:pt idx="9">
                  <c:v>55.128118641180698</c:v>
                </c:pt>
                <c:pt idx="10">
                  <c:v>25.533484484343081</c:v>
                </c:pt>
              </c:numCache>
            </c:numRef>
          </c:val>
          <c:extLst xmlns:c15="http://schemas.microsoft.com/office/drawing/2012/chart">
            <c:ext xmlns:c16="http://schemas.microsoft.com/office/drawing/2014/chart" uri="{C3380CC4-5D6E-409C-BE32-E72D297353CC}">
              <c16:uniqueId val="{00000000-9C47-4862-826E-318C83948B76}"/>
            </c:ext>
          </c:extLst>
        </c:ser>
        <c:ser>
          <c:idx val="3"/>
          <c:order val="2"/>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CPU'!$C$39:$C$49</c:f>
              <c:numCache>
                <c:formatCode>0.00</c:formatCode>
                <c:ptCount val="11"/>
                <c:pt idx="0">
                  <c:v>21.38006405744002</c:v>
                </c:pt>
                <c:pt idx="1">
                  <c:v>2.088449965590164</c:v>
                </c:pt>
                <c:pt idx="2">
                  <c:v>37.422907464696543</c:v>
                </c:pt>
                <c:pt idx="3">
                  <c:v>0.29845088201644981</c:v>
                </c:pt>
                <c:pt idx="4">
                  <c:v>534.22940136121736</c:v>
                </c:pt>
                <c:pt idx="5">
                  <c:v>96.901351528395935</c:v>
                </c:pt>
                <c:pt idx="6">
                  <c:v>1.670817831052597</c:v>
                </c:pt>
                <c:pt idx="7">
                  <c:v>211.57268960801429</c:v>
                </c:pt>
                <c:pt idx="8">
                  <c:v>2.5532759708281509</c:v>
                </c:pt>
                <c:pt idx="9">
                  <c:v>111.46362254823021</c:v>
                </c:pt>
                <c:pt idx="10">
                  <c:v>54.114184123501921</c:v>
                </c:pt>
              </c:numCache>
            </c:numRef>
          </c:val>
          <c:extLst xmlns:c15="http://schemas.microsoft.com/office/drawing/2012/chart">
            <c:ext xmlns:c16="http://schemas.microsoft.com/office/drawing/2014/chart" uri="{C3380CC4-5D6E-409C-BE32-E72D297353CC}">
              <c16:uniqueId val="{00000001-9C47-4862-826E-318C83948B76}"/>
            </c:ext>
          </c:extLst>
        </c:ser>
        <c:ser>
          <c:idx val="4"/>
          <c:order val="3"/>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CPU'!$C$63:$C$73</c:f>
              <c:numCache>
                <c:formatCode>0.00</c:formatCode>
                <c:ptCount val="11"/>
                <c:pt idx="0">
                  <c:v>27.511169715529618</c:v>
                </c:pt>
                <c:pt idx="1">
                  <c:v>2.689347516247846</c:v>
                </c:pt>
                <c:pt idx="2">
                  <c:v>52.660342684227437</c:v>
                </c:pt>
                <c:pt idx="3">
                  <c:v>0.35724971892277591</c:v>
                </c:pt>
                <c:pt idx="4">
                  <c:v>737.05117738334218</c:v>
                </c:pt>
                <c:pt idx="5">
                  <c:v>122.06873210923909</c:v>
                </c:pt>
                <c:pt idx="6">
                  <c:v>2.010118637367341</c:v>
                </c:pt>
                <c:pt idx="7">
                  <c:v>275.47738726435182</c:v>
                </c:pt>
                <c:pt idx="8">
                  <c:v>3.094040705348839</c:v>
                </c:pt>
                <c:pt idx="9">
                  <c:v>137.37377400015049</c:v>
                </c:pt>
                <c:pt idx="10">
                  <c:v>71.643888628608536</c:v>
                </c:pt>
              </c:numCache>
            </c:numRef>
          </c:val>
          <c:extLst xmlns:c15="http://schemas.microsoft.com/office/drawing/2012/chart">
            <c:ext xmlns:c16="http://schemas.microsoft.com/office/drawing/2014/chart" uri="{C3380CC4-5D6E-409C-BE32-E72D297353CC}">
              <c16:uniqueId val="{00000008-428C-4218-A848-26864FE3207B}"/>
            </c:ext>
          </c:extLst>
        </c:ser>
        <c:ser>
          <c:idx val="5"/>
          <c:order val="4"/>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CPU'!$C$75:$C$85</c:f>
              <c:numCache>
                <c:formatCode>0.00</c:formatCode>
                <c:ptCount val="11"/>
                <c:pt idx="0">
                  <c:v>32.602655213852017</c:v>
                </c:pt>
                <c:pt idx="1">
                  <c:v>2.968960837279651</c:v>
                </c:pt>
                <c:pt idx="2">
                  <c:v>59.896416530841528</c:v>
                </c:pt>
                <c:pt idx="3">
                  <c:v>0.42741171058672872</c:v>
                </c:pt>
                <c:pt idx="4">
                  <c:v>890.79873981833384</c:v>
                </c:pt>
                <c:pt idx="5">
                  <c:v>144.8306674474151</c:v>
                </c:pt>
                <c:pt idx="6">
                  <c:v>2.4170125017662589</c:v>
                </c:pt>
                <c:pt idx="7">
                  <c:v>328.63892089797048</c:v>
                </c:pt>
                <c:pt idx="8">
                  <c:v>3.6357037224369302</c:v>
                </c:pt>
                <c:pt idx="9">
                  <c:v>167.28051971872239</c:v>
                </c:pt>
                <c:pt idx="10">
                  <c:v>82.029716956330972</c:v>
                </c:pt>
              </c:numCache>
            </c:numRef>
          </c:val>
          <c:extLst xmlns:c15="http://schemas.microsoft.com/office/drawing/2012/chart">
            <c:ext xmlns:c16="http://schemas.microsoft.com/office/drawing/2014/chart" uri="{C3380CC4-5D6E-409C-BE32-E72D297353CC}">
              <c16:uniqueId val="{00000009-428C-4218-A848-26864FE3207B}"/>
            </c:ext>
          </c:extLst>
        </c:ser>
        <c:ser>
          <c:idx val="6"/>
          <c:order val="5"/>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CPU'!$C$87:$C$97</c:f>
              <c:numCache>
                <c:formatCode>0.00</c:formatCode>
                <c:ptCount val="11"/>
                <c:pt idx="0">
                  <c:v>32.858503036230097</c:v>
                </c:pt>
                <c:pt idx="1">
                  <c:v>3.2456855844868562</c:v>
                </c:pt>
                <c:pt idx="2">
                  <c:v>64.906560866553718</c:v>
                </c:pt>
                <c:pt idx="3">
                  <c:v>0.44914605421844878</c:v>
                </c:pt>
                <c:pt idx="4">
                  <c:v>905.91351701139422</c:v>
                </c:pt>
                <c:pt idx="5">
                  <c:v>152.49736209776569</c:v>
                </c:pt>
                <c:pt idx="6">
                  <c:v>2.5890292625229159</c:v>
                </c:pt>
                <c:pt idx="7">
                  <c:v>351.37981526270403</c:v>
                </c:pt>
                <c:pt idx="8">
                  <c:v>3.743365642390069</c:v>
                </c:pt>
                <c:pt idx="9">
                  <c:v>178.1864869598389</c:v>
                </c:pt>
                <c:pt idx="10">
                  <c:v>91.291507083927485</c:v>
                </c:pt>
              </c:numCache>
            </c:numRef>
          </c:val>
          <c:extLst xmlns:c15="http://schemas.microsoft.com/office/drawing/2012/chart">
            <c:ext xmlns:c16="http://schemas.microsoft.com/office/drawing/2014/chart" uri="{C3380CC4-5D6E-409C-BE32-E72D297353CC}">
              <c16:uniqueId val="{0000000A-428C-4218-A848-26864FE3207B}"/>
            </c:ext>
          </c:extLst>
        </c:ser>
        <c:ser>
          <c:idx val="0"/>
          <c:order val="6"/>
          <c:tx>
            <c:strRef>
              <c:f>'Performance Tables  CPU'!$I$98</c:f>
              <c:strCache>
                <c:ptCount val="1"/>
                <c:pt idx="0">
                  <c:v>Intel® Core™ i7-1185GRE INT8</c:v>
                </c:pt>
              </c:strCache>
              <c:extLst xmlns:c15="http://schemas.microsoft.com/office/drawing/2012/chart"/>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CPU'!$C$99:$C$109</c:f>
              <c:numCache>
                <c:formatCode>0.00</c:formatCode>
                <c:ptCount val="11"/>
                <c:pt idx="0">
                  <c:v>39.03924687513107</c:v>
                </c:pt>
                <c:pt idx="1">
                  <c:v>3.693569875275124</c:v>
                </c:pt>
                <c:pt idx="2">
                  <c:v>53.339838838543457</c:v>
                </c:pt>
                <c:pt idx="3">
                  <c:v>0.50571115704612135</c:v>
                </c:pt>
                <c:pt idx="4">
                  <c:v>966.24312194453114</c:v>
                </c:pt>
                <c:pt idx="5">
                  <c:v>173.99453588045989</c:v>
                </c:pt>
                <c:pt idx="6">
                  <c:v>2.9940127546100919</c:v>
                </c:pt>
                <c:pt idx="7">
                  <c:v>388.66040512730359</c:v>
                </c:pt>
                <c:pt idx="8">
                  <c:v>4.9678943119348453</c:v>
                </c:pt>
                <c:pt idx="9">
                  <c:v>188.78882785301269</c:v>
                </c:pt>
                <c:pt idx="10">
                  <c:v>77.11822412689979</c:v>
                </c:pt>
              </c:numCache>
            </c:numRef>
          </c:val>
          <c:extLst xmlns:c15="http://schemas.microsoft.com/office/drawing/2012/chart">
            <c:ext xmlns:c16="http://schemas.microsoft.com/office/drawing/2014/chart" uri="{C3380CC4-5D6E-409C-BE32-E72D297353CC}">
              <c16:uniqueId val="{00000000-FB1B-4FCA-A0E1-3304474EB03F}"/>
            </c:ext>
          </c:extLst>
        </c:ser>
        <c:ser>
          <c:idx val="26"/>
          <c:order val="7"/>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CPU'!$C$111:$C$121</c:f>
              <c:numCache>
                <c:formatCode>0.00</c:formatCode>
                <c:ptCount val="11"/>
                <c:pt idx="0">
                  <c:v>52.2</c:v>
                </c:pt>
                <c:pt idx="1">
                  <c:v>4.99</c:v>
                </c:pt>
                <c:pt idx="2">
                  <c:v>70.69</c:v>
                </c:pt>
                <c:pt idx="3">
                  <c:v>0.86</c:v>
                </c:pt>
                <c:pt idx="4">
                  <c:v>1497.07</c:v>
                </c:pt>
                <c:pt idx="5">
                  <c:v>293.95</c:v>
                </c:pt>
                <c:pt idx="6">
                  <c:v>4.8499999999999996</c:v>
                </c:pt>
                <c:pt idx="7">
                  <c:v>526.5</c:v>
                </c:pt>
                <c:pt idx="8">
                  <c:v>6.7</c:v>
                </c:pt>
                <c:pt idx="9">
                  <c:v>328.51</c:v>
                </c:pt>
                <c:pt idx="10">
                  <c:v>130.55000000000001</c:v>
                </c:pt>
              </c:numCache>
            </c:numRef>
          </c:val>
          <c:extLst xmlns:c15="http://schemas.microsoft.com/office/drawing/2012/chart">
            <c:ext xmlns:c16="http://schemas.microsoft.com/office/drawing/2014/chart" uri="{C3380CC4-5D6E-409C-BE32-E72D297353CC}">
              <c16:uniqueId val="{00000000-1BC6-4AD8-A669-0FD3B63C2BEA}"/>
            </c:ext>
          </c:extLst>
        </c:ser>
        <c:ser>
          <c:idx val="7"/>
          <c:order val="8"/>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CPU'!$C$123:$C$133</c:f>
              <c:numCache>
                <c:formatCode>0.00</c:formatCode>
                <c:ptCount val="11"/>
                <c:pt idx="0">
                  <c:v>51.451647070000377</c:v>
                </c:pt>
                <c:pt idx="1">
                  <c:v>5.0288159805904424</c:v>
                </c:pt>
                <c:pt idx="2">
                  <c:v>77.679360479613095</c:v>
                </c:pt>
                <c:pt idx="3">
                  <c:v>0.70946504467358884</c:v>
                </c:pt>
                <c:pt idx="4">
                  <c:v>1359.346770922125</c:v>
                </c:pt>
                <c:pt idx="5">
                  <c:v>226.7859466237324</c:v>
                </c:pt>
                <c:pt idx="6">
                  <c:v>3.9654678493616951</c:v>
                </c:pt>
                <c:pt idx="7">
                  <c:v>517.94117703206859</c:v>
                </c:pt>
                <c:pt idx="8">
                  <c:v>6.5493320805970026</c:v>
                </c:pt>
                <c:pt idx="9">
                  <c:v>249.38070974124929</c:v>
                </c:pt>
                <c:pt idx="10">
                  <c:v>111.2995080451844</c:v>
                </c:pt>
              </c:numCache>
            </c:numRef>
          </c:val>
          <c:extLst xmlns:c15="http://schemas.microsoft.com/office/drawing/2012/chart">
            <c:ext xmlns:c16="http://schemas.microsoft.com/office/drawing/2014/chart" uri="{C3380CC4-5D6E-409C-BE32-E72D297353CC}">
              <c16:uniqueId val="{0000000B-428C-4218-A848-26864FE3207B}"/>
            </c:ext>
          </c:extLst>
        </c:ser>
        <c:ser>
          <c:idx val="13"/>
          <c:order val="9"/>
          <c:tx>
            <c:strRef>
              <c:f>'Performance Tables  CPU'!$I$170</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CPU'!$C$171:$C$181</c:f>
              <c:numCache>
                <c:formatCode>0.00</c:formatCode>
                <c:ptCount val="11"/>
                <c:pt idx="0">
                  <c:v>120.3494251071733</c:v>
                </c:pt>
                <c:pt idx="1">
                  <c:v>10.753774164970361</c:v>
                </c:pt>
                <c:pt idx="2">
                  <c:v>154.8444557582736</c:v>
                </c:pt>
                <c:pt idx="3">
                  <c:v>1.5973931831105519</c:v>
                </c:pt>
                <c:pt idx="4">
                  <c:v>2978.3706263457721</c:v>
                </c:pt>
                <c:pt idx="5">
                  <c:v>544.6460215120228</c:v>
                </c:pt>
                <c:pt idx="6">
                  <c:v>8.9821865655334463</c:v>
                </c:pt>
                <c:pt idx="7">
                  <c:v>1098.1191426872149</c:v>
                </c:pt>
                <c:pt idx="8">
                  <c:v>12.751428549879931</c:v>
                </c:pt>
                <c:pt idx="9">
                  <c:v>640.16928907459646</c:v>
                </c:pt>
                <c:pt idx="10">
                  <c:v>265.5020125174504</c:v>
                </c:pt>
              </c:numCache>
            </c:numRef>
          </c:val>
          <c:extLst xmlns:c15="http://schemas.microsoft.com/office/drawing/2012/chart">
            <c:ext xmlns:c16="http://schemas.microsoft.com/office/drawing/2014/chart" uri="{C3380CC4-5D6E-409C-BE32-E72D297353CC}">
              <c16:uniqueId val="{0000000D-428C-4218-A848-26864FE3207B}"/>
            </c:ext>
          </c:extLst>
        </c:ser>
        <c:ser>
          <c:idx val="8"/>
          <c:order val="10"/>
          <c:tx>
            <c:strRef>
              <c:f>'Performance Tables  CPU'!$I$158</c:f>
              <c:strCache>
                <c:ptCount val="1"/>
                <c:pt idx="0">
                  <c:v>Intel® Core™ i7-1360P INT8</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CPU'!$C$159:$C$169</c:f>
              <c:numCache>
                <c:formatCode>0.00</c:formatCode>
                <c:ptCount val="11"/>
                <c:pt idx="0">
                  <c:v>63.931342130634903</c:v>
                </c:pt>
                <c:pt idx="1">
                  <c:v>5.9102265449429474</c:v>
                </c:pt>
                <c:pt idx="2">
                  <c:v>87.718352352652971</c:v>
                </c:pt>
                <c:pt idx="3">
                  <c:v>0.95441118260901092</c:v>
                </c:pt>
                <c:pt idx="4">
                  <c:v>1538.383883896659</c:v>
                </c:pt>
                <c:pt idx="5">
                  <c:v>309.71325820512732</c:v>
                </c:pt>
                <c:pt idx="6">
                  <c:v>5.2972707026351902</c:v>
                </c:pt>
                <c:pt idx="7">
                  <c:v>642.05718361442746</c:v>
                </c:pt>
                <c:pt idx="8">
                  <c:v>7.4445467732077422</c:v>
                </c:pt>
                <c:pt idx="9">
                  <c:v>356.12707061743072</c:v>
                </c:pt>
                <c:pt idx="10">
                  <c:v>155.70611501788721</c:v>
                </c:pt>
              </c:numCache>
            </c:numRef>
          </c:val>
          <c:extLst>
            <c:ext xmlns:c16="http://schemas.microsoft.com/office/drawing/2014/chart" uri="{C3380CC4-5D6E-409C-BE32-E72D297353CC}">
              <c16:uniqueId val="{00000000-EC78-4F96-B3CD-512EF943DFBB}"/>
            </c:ext>
          </c:extLst>
        </c:ser>
        <c:ser>
          <c:idx val="14"/>
          <c:order val="11"/>
          <c:tx>
            <c:strRef>
              <c:f>'Performance Tables  CPU'!$I$182</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CPU'!$C$183:$C$193</c:f>
              <c:numCache>
                <c:formatCode>0.00</c:formatCode>
                <c:ptCount val="11"/>
                <c:pt idx="0">
                  <c:v>170.90911684080999</c:v>
                </c:pt>
                <c:pt idx="1">
                  <c:v>15.7934922824731</c:v>
                </c:pt>
                <c:pt idx="2">
                  <c:v>223.85892062348589</c:v>
                </c:pt>
                <c:pt idx="3">
                  <c:v>2.4800412912924772</c:v>
                </c:pt>
                <c:pt idx="4">
                  <c:v>4326.8276898865324</c:v>
                </c:pt>
                <c:pt idx="5">
                  <c:v>779.1849915546843</c:v>
                </c:pt>
                <c:pt idx="6">
                  <c:v>13.38329625619718</c:v>
                </c:pt>
                <c:pt idx="7">
                  <c:v>1630.511422278242</c:v>
                </c:pt>
                <c:pt idx="8">
                  <c:v>19.035407089745949</c:v>
                </c:pt>
                <c:pt idx="9">
                  <c:v>901.60766595096527</c:v>
                </c:pt>
                <c:pt idx="10">
                  <c:v>397.25612373498473</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CPU'!$I$194</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CPU'!$C$195:$C$205</c:f>
              <c:numCache>
                <c:formatCode>0.00</c:formatCode>
                <c:ptCount val="11"/>
                <c:pt idx="0">
                  <c:v>20.87742132408443</c:v>
                </c:pt>
                <c:pt idx="1">
                  <c:v>2.1093658109281388</c:v>
                </c:pt>
                <c:pt idx="2">
                  <c:v>35.872549860688089</c:v>
                </c:pt>
                <c:pt idx="3">
                  <c:v>0.28758773908553398</c:v>
                </c:pt>
                <c:pt idx="4">
                  <c:v>519.9337909064451</c:v>
                </c:pt>
                <c:pt idx="5">
                  <c:v>92.668109875746069</c:v>
                </c:pt>
                <c:pt idx="6">
                  <c:v>1.594932866099309</c:v>
                </c:pt>
                <c:pt idx="7">
                  <c:v>202.811293802199</c:v>
                </c:pt>
                <c:pt idx="8">
                  <c:v>2.4635736683098379</c:v>
                </c:pt>
                <c:pt idx="9">
                  <c:v>105.8547040170542</c:v>
                </c:pt>
                <c:pt idx="10">
                  <c:v>52.679698336956761</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CPU'!$I$206</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CPU'!$C$207:$C$217</c:f>
              <c:numCache>
                <c:formatCode>0.00</c:formatCode>
                <c:ptCount val="11"/>
                <c:pt idx="0">
                  <c:v>51.813062148895852</c:v>
                </c:pt>
                <c:pt idx="1">
                  <c:v>4.7086912305983297</c:v>
                </c:pt>
                <c:pt idx="2">
                  <c:v>96.051990069457446</c:v>
                </c:pt>
                <c:pt idx="3">
                  <c:v>0.70420967015059854</c:v>
                </c:pt>
                <c:pt idx="4">
                  <c:v>1452.601094461721</c:v>
                </c:pt>
                <c:pt idx="5">
                  <c:v>245.85821095131109</c:v>
                </c:pt>
                <c:pt idx="6">
                  <c:v>4.3406744800408097</c:v>
                </c:pt>
                <c:pt idx="7">
                  <c:v>577.01884659520033</c:v>
                </c:pt>
                <c:pt idx="8">
                  <c:v>6.2376143201103629</c:v>
                </c:pt>
                <c:pt idx="9">
                  <c:v>298.38555389657512</c:v>
                </c:pt>
                <c:pt idx="10">
                  <c:v>141.33244406222099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CPU'!$I$218</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CPU'!$C$219:$C$229</c:f>
              <c:numCache>
                <c:formatCode>0.00</c:formatCode>
                <c:ptCount val="11"/>
                <c:pt idx="0">
                  <c:v>207.29295197411639</c:v>
                </c:pt>
                <c:pt idx="1">
                  <c:v>20.796150119438089</c:v>
                </c:pt>
                <c:pt idx="2">
                  <c:v>258.32293896512948</c:v>
                </c:pt>
                <c:pt idx="3">
                  <c:v>2.984315924998266</c:v>
                </c:pt>
                <c:pt idx="4">
                  <c:v>5163.8528452504816</c:v>
                </c:pt>
                <c:pt idx="5">
                  <c:v>922.36180027052012</c:v>
                </c:pt>
                <c:pt idx="6">
                  <c:v>16.79558030073073</c:v>
                </c:pt>
                <c:pt idx="7">
                  <c:v>1963.6542045893609</c:v>
                </c:pt>
                <c:pt idx="8">
                  <c:v>27.472000139534781</c:v>
                </c:pt>
                <c:pt idx="9">
                  <c:v>1002.0014644307701</c:v>
                </c:pt>
                <c:pt idx="10">
                  <c:v>426.53638446328767</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CPU'!$I$230</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CPU'!$C$231:$C$241</c:f>
              <c:numCache>
                <c:formatCode>0.00</c:formatCode>
                <c:ptCount val="11"/>
                <c:pt idx="0">
                  <c:v>215.85630057901281</c:v>
                </c:pt>
                <c:pt idx="1">
                  <c:v>21.81566146526983</c:v>
                </c:pt>
                <c:pt idx="2">
                  <c:v>266.11761457661282</c:v>
                </c:pt>
                <c:pt idx="3">
                  <c:v>3.0647907432913439</c:v>
                </c:pt>
                <c:pt idx="4">
                  <c:v>5420.092310290579</c:v>
                </c:pt>
                <c:pt idx="5">
                  <c:v>963.44559406862982</c:v>
                </c:pt>
                <c:pt idx="6">
                  <c:v>17.656478362029588</c:v>
                </c:pt>
                <c:pt idx="7">
                  <c:v>2053.1040045704808</c:v>
                </c:pt>
                <c:pt idx="8">
                  <c:v>28.816107631703741</c:v>
                </c:pt>
                <c:pt idx="9">
                  <c:v>1040.267347879709</c:v>
                </c:pt>
                <c:pt idx="10">
                  <c:v>435.01699404661173</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CPU'!$I$266</c:f>
              <c:strCache>
                <c:ptCount val="1"/>
                <c:pt idx="0">
                  <c:v>Intel® Xeon® Platinum 8580 INT8</c:v>
                </c:pt>
              </c:strCache>
            </c:strRef>
          </c:tx>
          <c:spPr>
            <a:solidFill>
              <a:schemeClr val="accent1">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CPU'!$C$267:$C$277</c:f>
              <c:numCache>
                <c:formatCode>0.00</c:formatCode>
                <c:ptCount val="11"/>
                <c:pt idx="2">
                  <c:v>1630.6995176360711</c:v>
                </c:pt>
                <c:pt idx="3">
                  <c:v>58.928070448803886</c:v>
                </c:pt>
                <c:pt idx="4">
                  <c:v>41254.799412781918</c:v>
                </c:pt>
                <c:pt idx="5">
                  <c:v>22620.4480154792</c:v>
                </c:pt>
                <c:pt idx="6">
                  <c:v>519.07599648202631</c:v>
                </c:pt>
                <c:pt idx="7">
                  <c:v>26560.66056533204</c:v>
                </c:pt>
                <c:pt idx="8">
                  <c:v>572.87006656570395</c:v>
                </c:pt>
                <c:pt idx="9">
                  <c:v>14850.533622598041</c:v>
                </c:pt>
              </c:numCache>
            </c:numRef>
          </c:val>
          <c:extLst>
            <c:ext xmlns:c16="http://schemas.microsoft.com/office/drawing/2014/chart" uri="{C3380CC4-5D6E-409C-BE32-E72D297353CC}">
              <c16:uniqueId val="{00000002-1BC6-4AD8-A669-0FD3B63C2BEA}"/>
            </c:ext>
          </c:extLst>
        </c:ser>
        <c:ser>
          <c:idx val="40"/>
          <c:order val="17"/>
          <c:tx>
            <c:strRef>
              <c:f>'Performance Tables  CPU'!$I$242</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CPU'!$C$243:$C$253</c:f>
              <c:numCache>
                <c:formatCode>0.00</c:formatCode>
                <c:ptCount val="11"/>
                <c:pt idx="0">
                  <c:v>574.43445493987815</c:v>
                </c:pt>
                <c:pt idx="1">
                  <c:v>50.796032709093907</c:v>
                </c:pt>
                <c:pt idx="2">
                  <c:v>535.04275072002065</c:v>
                </c:pt>
                <c:pt idx="3">
                  <c:v>8.1031010495747768</c:v>
                </c:pt>
                <c:pt idx="4">
                  <c:v>14111.682986205309</c:v>
                </c:pt>
                <c:pt idx="5">
                  <c:v>2844.1380369921139</c:v>
                </c:pt>
                <c:pt idx="6">
                  <c:v>57.831059144740479</c:v>
                </c:pt>
                <c:pt idx="7">
                  <c:v>5704.5839170952722</c:v>
                </c:pt>
                <c:pt idx="8">
                  <c:v>95.446339678530933</c:v>
                </c:pt>
                <c:pt idx="9">
                  <c:v>2782.7062576022199</c:v>
                </c:pt>
                <c:pt idx="10">
                  <c:v>970.23713153499239</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CPU'!$I$254</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CPU'!$C$255:$C$265</c:f>
              <c:numCache>
                <c:formatCode>0.00</c:formatCode>
                <c:ptCount val="11"/>
                <c:pt idx="0">
                  <c:v>437.4658784417789</c:v>
                </c:pt>
                <c:pt idx="1">
                  <c:v>39.082535067498142</c:v>
                </c:pt>
                <c:pt idx="2">
                  <c:v>484.35119229140429</c:v>
                </c:pt>
                <c:pt idx="3">
                  <c:v>6.7044167237201799</c:v>
                </c:pt>
                <c:pt idx="4">
                  <c:v>12249.434888401471</c:v>
                </c:pt>
                <c:pt idx="5">
                  <c:v>2271.8045191613128</c:v>
                </c:pt>
                <c:pt idx="6">
                  <c:v>42.609586926094522</c:v>
                </c:pt>
                <c:pt idx="7">
                  <c:v>4688.1320977777814</c:v>
                </c:pt>
                <c:pt idx="8">
                  <c:v>70.10125825402443</c:v>
                </c:pt>
                <c:pt idx="9">
                  <c:v>2213.693646331616</c:v>
                </c:pt>
                <c:pt idx="10">
                  <c:v>836.9056893618706</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CPU'!$I$278</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CPU'!$C$279:$C$289</c:f>
              <c:numCache>
                <c:formatCode>0.00</c:formatCode>
                <c:ptCount val="11"/>
                <c:pt idx="0">
                  <c:v>887.587708226519</c:v>
                </c:pt>
                <c:pt idx="2">
                  <c:v>788.93770391496059</c:v>
                </c:pt>
                <c:pt idx="3">
                  <c:v>13.946353601480229</c:v>
                </c:pt>
                <c:pt idx="4">
                  <c:v>22908.14632291445</c:v>
                </c:pt>
                <c:pt idx="5">
                  <c:v>4962.6660632358426</c:v>
                </c:pt>
                <c:pt idx="6">
                  <c:v>75.189433302052834</c:v>
                </c:pt>
                <c:pt idx="7">
                  <c:v>10079.855601470519</c:v>
                </c:pt>
                <c:pt idx="8">
                  <c:v>124.3149648397262</c:v>
                </c:pt>
                <c:pt idx="9">
                  <c:v>4535.2010833736194</c:v>
                </c:pt>
                <c:pt idx="10">
                  <c:v>1697.3905849179041</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CPU'!$I$290</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CPU'!$C$291:$C$301</c:f>
              <c:numCache>
                <c:formatCode>0.00</c:formatCode>
                <c:ptCount val="11"/>
                <c:pt idx="0">
                  <c:v>3030.39419926548</c:v>
                </c:pt>
                <c:pt idx="2">
                  <c:v>1428.702491192126</c:v>
                </c:pt>
                <c:pt idx="3">
                  <c:v>53.986967909392888</c:v>
                </c:pt>
                <c:pt idx="4">
                  <c:v>39139.069770044982</c:v>
                </c:pt>
                <c:pt idx="5">
                  <c:v>20141.106734381519</c:v>
                </c:pt>
                <c:pt idx="6">
                  <c:v>450.86618854967548</c:v>
                </c:pt>
                <c:pt idx="7">
                  <c:v>23909.787300215521</c:v>
                </c:pt>
                <c:pt idx="8">
                  <c:v>517.50217727477218</c:v>
                </c:pt>
                <c:pt idx="9">
                  <c:v>11326.098407916859</c:v>
                </c:pt>
                <c:pt idx="10">
                  <c:v>2479.4665450544999</c:v>
                </c:pt>
              </c:numCache>
            </c:numRef>
          </c:val>
          <c:extLst xmlns:c15="http://schemas.microsoft.com/office/drawing/2012/chart">
            <c:ext xmlns:c16="http://schemas.microsoft.com/office/drawing/2014/chart" uri="{C3380CC4-5D6E-409C-BE32-E72D297353CC}">
              <c16:uniqueId val="{00000002-428C-4218-A848-26864FE3207B}"/>
            </c:ext>
          </c:extLst>
        </c:ser>
        <c:ser>
          <c:idx val="18"/>
          <c:order val="21"/>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CPU'!$B$15:$B$25</c:f>
              <c:numCache>
                <c:formatCode>0.00</c:formatCode>
                <c:ptCount val="11"/>
                <c:pt idx="0">
                  <c:v>2.0288484166831249</c:v>
                </c:pt>
                <c:pt idx="1">
                  <c:v>0.18484004265953871</c:v>
                </c:pt>
                <c:pt idx="2">
                  <c:v>5.1600370439059384</c:v>
                </c:pt>
                <c:pt idx="3">
                  <c:v>2.7908314140390161E-2</c:v>
                </c:pt>
                <c:pt idx="4">
                  <c:v>81.075059812532473</c:v>
                </c:pt>
                <c:pt idx="5">
                  <c:v>8.1689182684339414</c:v>
                </c:pt>
                <c:pt idx="7">
                  <c:v>21.643450413724139</c:v>
                </c:pt>
                <c:pt idx="9">
                  <c:v>10.312519138365129</c:v>
                </c:pt>
                <c:pt idx="10">
                  <c:v>5.1368887975774857</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2"/>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CPU'!$B$27:$B$37</c:f>
              <c:numCache>
                <c:formatCode>0.00</c:formatCode>
                <c:ptCount val="11"/>
                <c:pt idx="0">
                  <c:v>4.2524358642291347</c:v>
                </c:pt>
                <c:pt idx="1">
                  <c:v>0.3741499994584222</c:v>
                </c:pt>
                <c:pt idx="2">
                  <c:v>11.008003755886319</c:v>
                </c:pt>
                <c:pt idx="3">
                  <c:v>4.7804330971601749E-2</c:v>
                </c:pt>
                <c:pt idx="4">
                  <c:v>133.2348465967253</c:v>
                </c:pt>
                <c:pt idx="5">
                  <c:v>14.419187622750719</c:v>
                </c:pt>
                <c:pt idx="6">
                  <c:v>0.23123308991275371</c:v>
                </c:pt>
                <c:pt idx="7">
                  <c:v>36.866307861583273</c:v>
                </c:pt>
                <c:pt idx="8">
                  <c:v>0.37623840194431502</c:v>
                </c:pt>
                <c:pt idx="9">
                  <c:v>18.231496617140351</c:v>
                </c:pt>
                <c:pt idx="10">
                  <c:v>9.580215138645908</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3"/>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CPU'!$B$39:$B$49</c:f>
              <c:numCache>
                <c:formatCode>0.00</c:formatCode>
                <c:ptCount val="11"/>
                <c:pt idx="0">
                  <c:v>14.858428857930919</c:v>
                </c:pt>
                <c:pt idx="1">
                  <c:v>1.3008453755531959</c:v>
                </c:pt>
                <c:pt idx="2">
                  <c:v>27.881199159142181</c:v>
                </c:pt>
                <c:pt idx="3">
                  <c:v>0.1434276334645343</c:v>
                </c:pt>
                <c:pt idx="4">
                  <c:v>418.70948727339658</c:v>
                </c:pt>
                <c:pt idx="5">
                  <c:v>50.258313609499929</c:v>
                </c:pt>
                <c:pt idx="6">
                  <c:v>0.89134284301657074</c:v>
                </c:pt>
                <c:pt idx="7">
                  <c:v>121.77099609364819</c:v>
                </c:pt>
                <c:pt idx="8">
                  <c:v>1.389002732849455</c:v>
                </c:pt>
                <c:pt idx="9">
                  <c:v>60.668954132909057</c:v>
                </c:pt>
                <c:pt idx="10">
                  <c:v>32.234275160233537</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4"/>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CPU'!$B$63:$B$73</c:f>
              <c:numCache>
                <c:formatCode>0.00</c:formatCode>
                <c:ptCount val="11"/>
                <c:pt idx="0">
                  <c:v>18.092568221478871</c:v>
                </c:pt>
                <c:pt idx="1">
                  <c:v>1.6016767466458079</c:v>
                </c:pt>
                <c:pt idx="2">
                  <c:v>38.054947893100682</c:v>
                </c:pt>
                <c:pt idx="3">
                  <c:v>0.1584654536204643</c:v>
                </c:pt>
                <c:pt idx="4">
                  <c:v>490.39960676810603</c:v>
                </c:pt>
                <c:pt idx="5">
                  <c:v>60.6832149576164</c:v>
                </c:pt>
                <c:pt idx="6">
                  <c:v>1.0679723963213921</c:v>
                </c:pt>
                <c:pt idx="7">
                  <c:v>152.35983100091991</c:v>
                </c:pt>
                <c:pt idx="8">
                  <c:v>1.6665867326532959</c:v>
                </c:pt>
                <c:pt idx="9">
                  <c:v>68.21771866911466</c:v>
                </c:pt>
                <c:pt idx="10">
                  <c:v>41.190261304279048</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5"/>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CPU'!$B$75:$B$85</c:f>
              <c:numCache>
                <c:formatCode>0.00</c:formatCode>
                <c:ptCount val="11"/>
                <c:pt idx="0">
                  <c:v>21.480814341514961</c:v>
                </c:pt>
                <c:pt idx="1">
                  <c:v>1.85557504647532</c:v>
                </c:pt>
                <c:pt idx="2">
                  <c:v>33.423301181743653</c:v>
                </c:pt>
                <c:pt idx="3">
                  <c:v>0.19161949612694801</c:v>
                </c:pt>
                <c:pt idx="4">
                  <c:v>467.14795592092378</c:v>
                </c:pt>
                <c:pt idx="5">
                  <c:v>72.847159410166412</c:v>
                </c:pt>
                <c:pt idx="6">
                  <c:v>1.303703398512946</c:v>
                </c:pt>
                <c:pt idx="7">
                  <c:v>172.145639801089</c:v>
                </c:pt>
                <c:pt idx="8">
                  <c:v>2.013661582389711</c:v>
                </c:pt>
                <c:pt idx="9">
                  <c:v>82.379009624284876</c:v>
                </c:pt>
                <c:pt idx="10">
                  <c:v>44.992562309558473</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6"/>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CPU'!$B$87:$B$97</c:f>
              <c:numCache>
                <c:formatCode>0.00</c:formatCode>
                <c:ptCount val="11"/>
                <c:pt idx="0">
                  <c:v>21.235203999271629</c:v>
                </c:pt>
                <c:pt idx="1">
                  <c:v>1.924396714373559</c:v>
                </c:pt>
                <c:pt idx="2">
                  <c:v>41.777218789247421</c:v>
                </c:pt>
                <c:pt idx="3">
                  <c:v>0.17951307895240631</c:v>
                </c:pt>
                <c:pt idx="4">
                  <c:v>570.7450748790792</c:v>
                </c:pt>
                <c:pt idx="5">
                  <c:v>71.074101779631192</c:v>
                </c:pt>
                <c:pt idx="6">
                  <c:v>1.2842706594424571</c:v>
                </c:pt>
                <c:pt idx="7">
                  <c:v>183.30597651413021</c:v>
                </c:pt>
                <c:pt idx="8">
                  <c:v>1.91220759397981</c:v>
                </c:pt>
                <c:pt idx="9">
                  <c:v>73.183007833267311</c:v>
                </c:pt>
                <c:pt idx="10">
                  <c:v>49.625045066825017</c:v>
                </c:pt>
              </c:numCache>
            </c:numRef>
          </c:val>
          <c:extLst xmlns:c15="http://schemas.microsoft.com/office/drawing/2012/chart">
            <c:ext xmlns:c16="http://schemas.microsoft.com/office/drawing/2014/chart" uri="{C3380CC4-5D6E-409C-BE32-E72D297353CC}">
              <c16:uniqueId val="{00000019-428C-4218-A848-26864FE3207B}"/>
            </c:ext>
          </c:extLst>
        </c:ser>
        <c:ser>
          <c:idx val="2"/>
          <c:order val="27"/>
          <c:tx>
            <c:strRef>
              <c:f>'Performance Tables  CPU'!$J$98</c:f>
              <c:strCache>
                <c:ptCount val="1"/>
                <c:pt idx="0">
                  <c:v>Intel® Core™ i7-1185GRE FP32</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CPU'!$B$99:$B$109</c:f>
              <c:numCache>
                <c:formatCode>0.00</c:formatCode>
                <c:ptCount val="11"/>
                <c:pt idx="0">
                  <c:v>13.66799065219427</c:v>
                </c:pt>
                <c:pt idx="1">
                  <c:v>1.2091634960355939</c:v>
                </c:pt>
                <c:pt idx="2">
                  <c:v>21.583507878883459</c:v>
                </c:pt>
                <c:pt idx="3">
                  <c:v>0.13478703610437201</c:v>
                </c:pt>
                <c:pt idx="4">
                  <c:v>313.10778077758619</c:v>
                </c:pt>
                <c:pt idx="5">
                  <c:v>45.173616623658972</c:v>
                </c:pt>
                <c:pt idx="6">
                  <c:v>0.77871359223318315</c:v>
                </c:pt>
                <c:pt idx="7">
                  <c:v>100.93908937815139</c:v>
                </c:pt>
                <c:pt idx="8">
                  <c:v>1.2541788413194379</c:v>
                </c:pt>
                <c:pt idx="9">
                  <c:v>55.831168792261018</c:v>
                </c:pt>
                <c:pt idx="10">
                  <c:v>27.688438602447569</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8"/>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CPU'!$B$123:$B$133</c:f>
              <c:numCache>
                <c:formatCode>0.00</c:formatCode>
                <c:ptCount val="11"/>
                <c:pt idx="0">
                  <c:v>18.318490463411511</c:v>
                </c:pt>
                <c:pt idx="1">
                  <c:v>1.64235789202324</c:v>
                </c:pt>
                <c:pt idx="2">
                  <c:v>41.11372151509326</c:v>
                </c:pt>
                <c:pt idx="3">
                  <c:v>0.19804068641372541</c:v>
                </c:pt>
                <c:pt idx="4">
                  <c:v>516.23172463030733</c:v>
                </c:pt>
                <c:pt idx="5">
                  <c:v>61.126825992488008</c:v>
                </c:pt>
                <c:pt idx="6">
                  <c:v>1.0195825417519579</c:v>
                </c:pt>
                <c:pt idx="7">
                  <c:v>148.1188867205212</c:v>
                </c:pt>
                <c:pt idx="8">
                  <c:v>1.6633460497254129</c:v>
                </c:pt>
                <c:pt idx="9">
                  <c:v>77.199485825173923</c:v>
                </c:pt>
                <c:pt idx="10">
                  <c:v>40.881750965512182</c:v>
                </c:pt>
              </c:numCache>
            </c:numRef>
          </c:val>
          <c:extLst xmlns:c15="http://schemas.microsoft.com/office/drawing/2012/chart">
            <c:ext xmlns:c16="http://schemas.microsoft.com/office/drawing/2014/chart" uri="{C3380CC4-5D6E-409C-BE32-E72D297353CC}">
              <c16:uniqueId val="{0000001A-428C-4218-A848-26864FE3207B}"/>
            </c:ext>
          </c:extLst>
        </c:ser>
        <c:ser>
          <c:idx val="10"/>
          <c:order val="29"/>
          <c:tx>
            <c:strRef>
              <c:f>'Performance Tables  CPU'!$J$158</c:f>
              <c:strCache>
                <c:ptCount val="1"/>
                <c:pt idx="0">
                  <c:v>Intel® Core™ i7-1360P FP32</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CPU'!$B$159:$B$169</c:f>
              <c:numCache>
                <c:formatCode>0.00</c:formatCode>
                <c:ptCount val="11"/>
                <c:pt idx="0">
                  <c:v>25.53703115207335</c:v>
                </c:pt>
                <c:pt idx="1">
                  <c:v>2.2749935800040588</c:v>
                </c:pt>
                <c:pt idx="2">
                  <c:v>44.152919082296407</c:v>
                </c:pt>
                <c:pt idx="3">
                  <c:v>0.27486937489689678</c:v>
                </c:pt>
                <c:pt idx="4">
                  <c:v>736.6856037391891</c:v>
                </c:pt>
                <c:pt idx="5">
                  <c:v>84.729315897050995</c:v>
                </c:pt>
                <c:pt idx="6">
                  <c:v>1.4883208989608601</c:v>
                </c:pt>
                <c:pt idx="7">
                  <c:v>224.3636486128666</c:v>
                </c:pt>
                <c:pt idx="8">
                  <c:v>1.5972699904299781</c:v>
                </c:pt>
                <c:pt idx="9">
                  <c:v>107.2918404064349</c:v>
                </c:pt>
                <c:pt idx="10">
                  <c:v>58.816870942177452</c:v>
                </c:pt>
              </c:numCache>
            </c:numRef>
          </c:val>
          <c:extLst>
            <c:ext xmlns:c16="http://schemas.microsoft.com/office/drawing/2014/chart" uri="{C3380CC4-5D6E-409C-BE32-E72D297353CC}">
              <c16:uniqueId val="{00000001-EC78-4F96-B3CD-512EF943DFB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CPU'!$B$111:$B$121</c:f>
              <c:numCache>
                <c:formatCode>0.00</c:formatCode>
                <c:ptCount val="11"/>
                <c:pt idx="0">
                  <c:v>20.8</c:v>
                </c:pt>
                <c:pt idx="1">
                  <c:v>1.78</c:v>
                </c:pt>
                <c:pt idx="2">
                  <c:v>46.35</c:v>
                </c:pt>
                <c:pt idx="3">
                  <c:v>0.21</c:v>
                </c:pt>
                <c:pt idx="4">
                  <c:v>586.91999999999996</c:v>
                </c:pt>
                <c:pt idx="5">
                  <c:v>71.099999999999994</c:v>
                </c:pt>
                <c:pt idx="6">
                  <c:v>1.24</c:v>
                </c:pt>
                <c:pt idx="7">
                  <c:v>179.56</c:v>
                </c:pt>
                <c:pt idx="8">
                  <c:v>1.59</c:v>
                </c:pt>
                <c:pt idx="9">
                  <c:v>90.72</c:v>
                </c:pt>
                <c:pt idx="10">
                  <c:v>48.12</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CPU'!$J$170</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CPU'!$B$171:$B$181</c:f>
              <c:numCache>
                <c:formatCode>0.00</c:formatCode>
                <c:ptCount val="11"/>
                <c:pt idx="0">
                  <c:v>47.353471320338862</c:v>
                </c:pt>
                <c:pt idx="1">
                  <c:v>3.949701200648716</c:v>
                </c:pt>
                <c:pt idx="2">
                  <c:v>92.942300843463997</c:v>
                </c:pt>
                <c:pt idx="3">
                  <c:v>0.49843861264872252</c:v>
                </c:pt>
                <c:pt idx="4">
                  <c:v>1340.252470972119</c:v>
                </c:pt>
                <c:pt idx="5">
                  <c:v>152.22286277814109</c:v>
                </c:pt>
                <c:pt idx="6">
                  <c:v>2.504623654312788</c:v>
                </c:pt>
                <c:pt idx="7">
                  <c:v>387.93466054786222</c:v>
                </c:pt>
                <c:pt idx="8">
                  <c:v>3.3002409543496372</c:v>
                </c:pt>
                <c:pt idx="9">
                  <c:v>198.922643772377</c:v>
                </c:pt>
                <c:pt idx="10">
                  <c:v>103.9001308647134</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CPU'!$J$182</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CPU'!$B$183:$B$193</c:f>
              <c:numCache>
                <c:formatCode>0.00</c:formatCode>
                <c:ptCount val="11"/>
                <c:pt idx="0">
                  <c:v>68.235661756410636</c:v>
                </c:pt>
                <c:pt idx="1">
                  <c:v>6.0510081069184967</c:v>
                </c:pt>
                <c:pt idx="2">
                  <c:v>123.9330182642649</c:v>
                </c:pt>
                <c:pt idx="3">
                  <c:v>0.72346509845795703</c:v>
                </c:pt>
                <c:pt idx="4">
                  <c:v>2051.6287931991628</c:v>
                </c:pt>
                <c:pt idx="5">
                  <c:v>238.1137847309451</c:v>
                </c:pt>
                <c:pt idx="6">
                  <c:v>3.9388379614808771</c:v>
                </c:pt>
                <c:pt idx="7">
                  <c:v>594.12878179545385</c:v>
                </c:pt>
                <c:pt idx="8">
                  <c:v>4.3869353226619534</c:v>
                </c:pt>
                <c:pt idx="9">
                  <c:v>279.1636794196998</c:v>
                </c:pt>
                <c:pt idx="10">
                  <c:v>158.29311327175299</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CPU'!$J$194</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CPU'!$B$195:$B$205</c:f>
              <c:numCache>
                <c:formatCode>0.00</c:formatCode>
                <c:ptCount val="11"/>
                <c:pt idx="0">
                  <c:v>14.538564441064841</c:v>
                </c:pt>
                <c:pt idx="1">
                  <c:v>1.319744589625492</c:v>
                </c:pt>
                <c:pt idx="2">
                  <c:v>30.29215399189027</c:v>
                </c:pt>
                <c:pt idx="3">
                  <c:v>0.15237148906277881</c:v>
                </c:pt>
                <c:pt idx="4">
                  <c:v>432.74834790729091</c:v>
                </c:pt>
                <c:pt idx="5">
                  <c:v>49.924345636616387</c:v>
                </c:pt>
                <c:pt idx="6">
                  <c:v>0.86955053947271443</c:v>
                </c:pt>
                <c:pt idx="7">
                  <c:v>121.943898276757</c:v>
                </c:pt>
                <c:pt idx="8">
                  <c:v>1.3505392552588771</c:v>
                </c:pt>
                <c:pt idx="9">
                  <c:v>60.212202987927888</c:v>
                </c:pt>
                <c:pt idx="10">
                  <c:v>32.874843289363312</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CPU'!$J$206</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CPU'!$B$207:$B$217</c:f>
              <c:numCache>
                <c:formatCode>0.00</c:formatCode>
                <c:ptCount val="11"/>
                <c:pt idx="0">
                  <c:v>33.995237563627867</c:v>
                </c:pt>
                <c:pt idx="1">
                  <c:v>3.1016055086202661</c:v>
                </c:pt>
                <c:pt idx="2">
                  <c:v>46.688374685116337</c:v>
                </c:pt>
                <c:pt idx="3">
                  <c:v>0.28436143878606329</c:v>
                </c:pt>
                <c:pt idx="4">
                  <c:v>679.97721964128971</c:v>
                </c:pt>
                <c:pt idx="5">
                  <c:v>122.94235558538939</c:v>
                </c:pt>
                <c:pt idx="6">
                  <c:v>2.318356321180449</c:v>
                </c:pt>
                <c:pt idx="7">
                  <c:v>274.68863090074029</c:v>
                </c:pt>
                <c:pt idx="8">
                  <c:v>3.293139693703</c:v>
                </c:pt>
                <c:pt idx="9">
                  <c:v>121.75519858577501</c:v>
                </c:pt>
                <c:pt idx="10">
                  <c:v>74.652032075865492</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CPU'!$J$218</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CPU'!$B$219:$B$229</c:f>
              <c:numCache>
                <c:formatCode>0.00</c:formatCode>
                <c:ptCount val="11"/>
                <c:pt idx="0">
                  <c:v>75.681866927279387</c:v>
                </c:pt>
                <c:pt idx="1">
                  <c:v>6.9016335139795668</c:v>
                </c:pt>
                <c:pt idx="2">
                  <c:v>159.5956556831851</c:v>
                </c:pt>
                <c:pt idx="3">
                  <c:v>0.86387481178595649</c:v>
                </c:pt>
                <c:pt idx="4">
                  <c:v>1868.200500255223</c:v>
                </c:pt>
                <c:pt idx="5">
                  <c:v>256.43445450880159</c:v>
                </c:pt>
                <c:pt idx="6">
                  <c:v>4.3698268563957727</c:v>
                </c:pt>
                <c:pt idx="7">
                  <c:v>614.5963792106071</c:v>
                </c:pt>
                <c:pt idx="8">
                  <c:v>7.0704753121319168</c:v>
                </c:pt>
                <c:pt idx="9">
                  <c:v>318.7615172977001</c:v>
                </c:pt>
                <c:pt idx="10">
                  <c:v>166.58064279487101</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CPU'!$J$230</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CPU'!$B$231:$B$241</c:f>
              <c:numCache>
                <c:formatCode>0.00</c:formatCode>
                <c:ptCount val="11"/>
                <c:pt idx="0">
                  <c:v>79.408619114878974</c:v>
                </c:pt>
                <c:pt idx="1">
                  <c:v>6.9612683809760494</c:v>
                </c:pt>
                <c:pt idx="2">
                  <c:v>166.65740424457729</c:v>
                </c:pt>
                <c:pt idx="3">
                  <c:v>0.89763216494431919</c:v>
                </c:pt>
                <c:pt idx="4">
                  <c:v>1936.661277436863</c:v>
                </c:pt>
                <c:pt idx="5">
                  <c:v>268.04089927429737</c:v>
                </c:pt>
                <c:pt idx="6">
                  <c:v>4.5844469624498867</c:v>
                </c:pt>
                <c:pt idx="7">
                  <c:v>637.28919205697866</c:v>
                </c:pt>
                <c:pt idx="8">
                  <c:v>7.4043349855812846</c:v>
                </c:pt>
                <c:pt idx="9">
                  <c:v>335.95855872273148</c:v>
                </c:pt>
                <c:pt idx="10">
                  <c:v>174.4676682626874</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CPU'!$J$266</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CPU'!$B$267:$B$277</c:f>
              <c:numCache>
                <c:formatCode>0.00</c:formatCode>
                <c:ptCount val="11"/>
                <c:pt idx="0">
                  <c:v>566.65736696015279</c:v>
                </c:pt>
                <c:pt idx="1">
                  <c:v>50.745109349395229</c:v>
                </c:pt>
                <c:pt idx="2">
                  <c:v>1064.8217002713179</c:v>
                </c:pt>
                <c:pt idx="3">
                  <c:v>6.5123818670324631</c:v>
                </c:pt>
                <c:pt idx="4">
                  <c:v>16361.68427519481</c:v>
                </c:pt>
                <c:pt idx="5">
                  <c:v>2019.24673678097</c:v>
                </c:pt>
                <c:pt idx="6">
                  <c:v>35.618441380178062</c:v>
                </c:pt>
                <c:pt idx="7">
                  <c:v>4724.1146379798556</c:v>
                </c:pt>
                <c:pt idx="8">
                  <c:v>57.098248108941078</c:v>
                </c:pt>
                <c:pt idx="9">
                  <c:v>2513.2113396921932</c:v>
                </c:pt>
                <c:pt idx="10">
                  <c:v>1234.03964020904</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CPU'!$J$267</c:f>
              <c:strCache>
                <c:ptCount val="1"/>
                <c:pt idx="0">
                  <c:v>Intel® Xeon® Platinum 8580 BF16</c:v>
                </c:pt>
              </c:strCache>
            </c:strRef>
          </c:tx>
          <c:spPr>
            <a:solidFill>
              <a:schemeClr val="accent2">
                <a:lumMod val="7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General</c:formatCode>
                <c:ptCount val="11"/>
                <c:pt idx="0" formatCode="0.00">
                  <c:v>3013.2133726896832</c:v>
                </c:pt>
                <c:pt idx="1">
                  <c:v>252.57303959132881</c:v>
                </c:pt>
                <c:pt idx="2" formatCode="0.00">
                  <c:v>1334.830532165008</c:v>
                </c:pt>
                <c:pt idx="3" formatCode="0.00">
                  <c:v>47.514028493155593</c:v>
                </c:pt>
                <c:pt idx="4" formatCode="0.00">
                  <c:v>31446.85092230681</c:v>
                </c:pt>
                <c:pt idx="5" formatCode="0.00">
                  <c:v>13931.75837729074</c:v>
                </c:pt>
                <c:pt idx="6" formatCode="0.00">
                  <c:v>248.20991174877199</c:v>
                </c:pt>
                <c:pt idx="7" formatCode="0.00">
                  <c:v>16655.544617127562</c:v>
                </c:pt>
                <c:pt idx="8" formatCode="0.00">
                  <c:v>326.28932093298619</c:v>
                </c:pt>
                <c:pt idx="9" formatCode="0.00">
                  <c:v>13638.92892441993</c:v>
                </c:pt>
                <c:pt idx="10" formatCode="0.00">
                  <c:v>3626.6705697785628</c:v>
                </c:pt>
              </c:numCache>
            </c:numRef>
          </c:val>
          <c:extLst>
            <c:ext xmlns:c16="http://schemas.microsoft.com/office/drawing/2014/chart" uri="{C3380CC4-5D6E-409C-BE32-E72D297353CC}">
              <c16:uniqueId val="{00000000-F951-48CF-909A-0E1B1A8DB0BD}"/>
            </c:ext>
          </c:extLst>
        </c:ser>
        <c:ser>
          <c:idx val="41"/>
          <c:order val="39"/>
          <c:tx>
            <c:strRef>
              <c:f>'Performance Tables  CPU'!$J$242</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CPU'!$B$243:$B$253</c:f>
              <c:numCache>
                <c:formatCode>0.00</c:formatCode>
                <c:ptCount val="11"/>
                <c:pt idx="0">
                  <c:v>218.9097586431235</c:v>
                </c:pt>
                <c:pt idx="1">
                  <c:v>18.27657374448529</c:v>
                </c:pt>
                <c:pt idx="2">
                  <c:v>314.21492669037912</c:v>
                </c:pt>
                <c:pt idx="3">
                  <c:v>2.256216448494262</c:v>
                </c:pt>
                <c:pt idx="4">
                  <c:v>4388.9219061877293</c:v>
                </c:pt>
                <c:pt idx="5">
                  <c:v>736.52329940610741</c:v>
                </c:pt>
                <c:pt idx="6">
                  <c:v>14.94012582933226</c:v>
                </c:pt>
                <c:pt idx="7">
                  <c:v>1644.4679933137991</c:v>
                </c:pt>
                <c:pt idx="8">
                  <c:v>22.43288368637765</c:v>
                </c:pt>
                <c:pt idx="9">
                  <c:v>897.0611740883968</c:v>
                </c:pt>
                <c:pt idx="10">
                  <c:v>457.77896132737931</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CPU'!$J$254</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CPU'!$B$255:$B$265</c:f>
              <c:numCache>
                <c:formatCode>0.00</c:formatCode>
                <c:ptCount val="11"/>
                <c:pt idx="0">
                  <c:v>165.57751740570399</c:v>
                </c:pt>
                <c:pt idx="1">
                  <c:v>14.62458415862972</c:v>
                </c:pt>
                <c:pt idx="2">
                  <c:v>287.43687817189652</c:v>
                </c:pt>
                <c:pt idx="3">
                  <c:v>1.7934699011140349</c:v>
                </c:pt>
                <c:pt idx="4">
                  <c:v>3603.782707519129</c:v>
                </c:pt>
                <c:pt idx="5">
                  <c:v>575.53452138121986</c:v>
                </c:pt>
                <c:pt idx="6">
                  <c:v>10.588810821130609</c:v>
                </c:pt>
                <c:pt idx="7">
                  <c:v>1236.9737234434349</c:v>
                </c:pt>
                <c:pt idx="8">
                  <c:v>16.58856212806695</c:v>
                </c:pt>
                <c:pt idx="9">
                  <c:v>699.57903051829874</c:v>
                </c:pt>
                <c:pt idx="10">
                  <c:v>340.66509138685052</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CPU'!$J$278</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CPU'!$B$279:$B$289</c:f>
              <c:numCache>
                <c:formatCode>0.00</c:formatCode>
                <c:ptCount val="11"/>
                <c:pt idx="0">
                  <c:v>336.84971691088953</c:v>
                </c:pt>
                <c:pt idx="1">
                  <c:v>28.030578780921928</c:v>
                </c:pt>
                <c:pt idx="2">
                  <c:v>426.08785133244368</c:v>
                </c:pt>
                <c:pt idx="3">
                  <c:v>3.5710452041557228</c:v>
                </c:pt>
                <c:pt idx="4">
                  <c:v>6912.0228461834586</c:v>
                </c:pt>
                <c:pt idx="5">
                  <c:v>1159.6755788329051</c:v>
                </c:pt>
                <c:pt idx="6">
                  <c:v>20.863839344414501</c:v>
                </c:pt>
                <c:pt idx="7">
                  <c:v>1867.559697869305</c:v>
                </c:pt>
                <c:pt idx="8">
                  <c:v>32.894933060922007</c:v>
                </c:pt>
                <c:pt idx="9">
                  <c:v>1355.952144997985</c:v>
                </c:pt>
                <c:pt idx="10">
                  <c:v>510.14623702932778</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CPU'!$J$290</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CPU'!$B$291:$B$301</c:f>
              <c:numCache>
                <c:formatCode>0.00</c:formatCode>
                <c:ptCount val="11"/>
                <c:pt idx="0">
                  <c:v>490.43612111807658</c:v>
                </c:pt>
                <c:pt idx="1">
                  <c:v>42.122458551787858</c:v>
                </c:pt>
                <c:pt idx="2">
                  <c:v>807.39965737920602</c:v>
                </c:pt>
                <c:pt idx="3">
                  <c:v>5.4322477271358149</c:v>
                </c:pt>
                <c:pt idx="4">
                  <c:v>10833.95222792284</c:v>
                </c:pt>
                <c:pt idx="5">
                  <c:v>1647.6562708790891</c:v>
                </c:pt>
                <c:pt idx="6">
                  <c:v>31.3684607250668</c:v>
                </c:pt>
                <c:pt idx="7">
                  <c:v>3536.8784391578729</c:v>
                </c:pt>
                <c:pt idx="8">
                  <c:v>49.397243102060408</c:v>
                </c:pt>
                <c:pt idx="9">
                  <c:v>2103.3214749632689</c:v>
                </c:pt>
                <c:pt idx="10">
                  <c:v>996.72613431836089</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CPU'!$J$291</c:f>
              <c:strCache>
                <c:ptCount val="1"/>
                <c:pt idx="0">
                  <c:v>Intel® Xeon® Platinum 8490H BF16</c:v>
                </c:pt>
              </c:strCache>
              <c:extLst xmlns:c15="http://schemas.microsoft.com/office/drawing/2012/chart"/>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CPU'!$D$291:$D$301</c:f>
              <c:numCache>
                <c:formatCode>0.00</c:formatCode>
                <c:ptCount val="11"/>
                <c:pt idx="0">
                  <c:v>1953.0799854319771</c:v>
                </c:pt>
                <c:pt idx="1">
                  <c:v>194.2082759772735</c:v>
                </c:pt>
                <c:pt idx="2">
                  <c:v>1001.424577815768</c:v>
                </c:pt>
                <c:pt idx="3">
                  <c:v>38.911678595432832</c:v>
                </c:pt>
                <c:pt idx="4">
                  <c:v>26681.93333128708</c:v>
                </c:pt>
                <c:pt idx="5">
                  <c:v>8124.9070450523604</c:v>
                </c:pt>
                <c:pt idx="6">
                  <c:v>214.5756622370518</c:v>
                </c:pt>
                <c:pt idx="7">
                  <c:v>12530.90200452032</c:v>
                </c:pt>
                <c:pt idx="8">
                  <c:v>277.55137255325008</c:v>
                </c:pt>
                <c:pt idx="9">
                  <c:v>8775.5788290630553</c:v>
                </c:pt>
                <c:pt idx="10">
                  <c:v>2505.4811523145281</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14.936999999999999</c:v>
                </c:pt>
                <c:pt idx="1">
                  <c:v>13.114000000000001</c:v>
                </c:pt>
                <c:pt idx="2">
                  <c:v>3.2669999999999999</c:v>
                </c:pt>
                <c:pt idx="3">
                  <c:v>3.2869999999999999</c:v>
                </c:pt>
                <c:pt idx="4">
                  <c:v>1.4470000000000001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14.481999999999999</c:v>
                </c:pt>
                <c:pt idx="1">
                  <c:v>13.03</c:v>
                </c:pt>
                <c:pt idx="2">
                  <c:v>3.246</c:v>
                </c:pt>
                <c:pt idx="3">
                  <c:v>3.26</c:v>
                </c:pt>
                <c:pt idx="4">
                  <c:v>1.427</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41.302</c:v>
                </c:pt>
                <c:pt idx="1">
                  <c:v>36.594999999999999</c:v>
                </c:pt>
                <c:pt idx="2">
                  <c:v>10.076000000000001</c:v>
                </c:pt>
                <c:pt idx="3">
                  <c:v>10.161</c:v>
                </c:pt>
                <c:pt idx="4">
                  <c:v>2.4220000000000002</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41.994</c:v>
                </c:pt>
                <c:pt idx="1">
                  <c:v>37.1</c:v>
                </c:pt>
                <c:pt idx="2">
                  <c:v>10.145</c:v>
                </c:pt>
                <c:pt idx="3">
                  <c:v>10.202999999999999</c:v>
                </c:pt>
                <c:pt idx="4">
                  <c:v>2.4239999999999999</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0">
                  <c:v>285.64999999999998</c:v>
                </c:pt>
                <c:pt idx="1">
                  <c:v>251.40100000000001</c:v>
                </c:pt>
                <c:pt idx="2">
                  <c:v>57.682000000000002</c:v>
                </c:pt>
                <c:pt idx="3">
                  <c:v>50.265000000000001</c:v>
                </c:pt>
                <c:pt idx="4">
                  <c:v>30.026</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287.54700000000003</c:v>
                </c:pt>
                <c:pt idx="1">
                  <c:v>257.51600000000002</c:v>
                </c:pt>
                <c:pt idx="2">
                  <c:v>61.811</c:v>
                </c:pt>
                <c:pt idx="3">
                  <c:v>53.088999999999999</c:v>
                </c:pt>
                <c:pt idx="4">
                  <c:v>31.472999999999999</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433.166</c:v>
                </c:pt>
                <c:pt idx="1">
                  <c:v>367.39499999999998</c:v>
                </c:pt>
                <c:pt idx="2">
                  <c:v>132.15299999999999</c:v>
                </c:pt>
                <c:pt idx="3">
                  <c:v>124.98399999999999</c:v>
                </c:pt>
                <c:pt idx="4">
                  <c:v>47.048000000000002</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479.05500000000001</c:v>
                </c:pt>
                <c:pt idx="1">
                  <c:v>407</c:v>
                </c:pt>
                <c:pt idx="2">
                  <c:v>149.42400000000001</c:v>
                </c:pt>
                <c:pt idx="3">
                  <c:v>142.51400000000001</c:v>
                </c:pt>
                <c:pt idx="4">
                  <c:v>50.328000000000003</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1.978</c:v>
                </c:pt>
                <c:pt idx="1">
                  <c:v>1.7150000000000001</c:v>
                </c:pt>
                <c:pt idx="2">
                  <c:v>0.39600000000000002</c:v>
                </c:pt>
                <c:pt idx="3">
                  <c:v>0.374</c:v>
                </c:pt>
                <c:pt idx="4">
                  <c:v>0.18099999999999999</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1.8680000000000001</c:v>
                </c:pt>
                <c:pt idx="1">
                  <c:v>1.633</c:v>
                </c:pt>
                <c:pt idx="2">
                  <c:v>0.373</c:v>
                </c:pt>
                <c:pt idx="3">
                  <c:v>0.36</c:v>
                </c:pt>
                <c:pt idx="4">
                  <c:v>0.15</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6.3230000000000004</c:v>
                </c:pt>
                <c:pt idx="1">
                  <c:v>5.6369999999999996</c:v>
                </c:pt>
                <c:pt idx="2">
                  <c:v>1.302</c:v>
                </c:pt>
                <c:pt idx="3">
                  <c:v>1.3069999999999999</c:v>
                </c:pt>
                <c:pt idx="4">
                  <c:v>0.38100000000000001</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6.4880000000000004</c:v>
                </c:pt>
                <c:pt idx="1">
                  <c:v>5.742</c:v>
                </c:pt>
                <c:pt idx="2">
                  <c:v>1.276</c:v>
                </c:pt>
                <c:pt idx="3">
                  <c:v>1.28</c:v>
                </c:pt>
                <c:pt idx="4">
                  <c:v>0.35</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3354.203</c:v>
                </c:pt>
                <c:pt idx="1">
                  <c:v>2915.9059999999999</c:v>
                </c:pt>
                <c:pt idx="2">
                  <c:v>745.81</c:v>
                </c:pt>
                <c:pt idx="3">
                  <c:v>667.39099999999996</c:v>
                </c:pt>
                <c:pt idx="4">
                  <c:v>381.68599999999998</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3938.5230000000001</c:v>
                </c:pt>
                <c:pt idx="1">
                  <c:v>3349.306</c:v>
                </c:pt>
                <c:pt idx="2">
                  <c:v>882.83900000000006</c:v>
                </c:pt>
                <c:pt idx="3">
                  <c:v>795.61599999999999</c:v>
                </c:pt>
                <c:pt idx="4">
                  <c:v>454.57400000000001</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7578.1149999999998</c:v>
                </c:pt>
                <c:pt idx="1">
                  <c:v>7513.0339999999997</c:v>
                </c:pt>
                <c:pt idx="2">
                  <c:v>2152.0149999999999</c:v>
                </c:pt>
                <c:pt idx="3">
                  <c:v>2093.3110000000001</c:v>
                </c:pt>
                <c:pt idx="4">
                  <c:v>615.39200000000005</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12346.3</c:v>
                </c:pt>
                <c:pt idx="1">
                  <c:v>10367.947</c:v>
                </c:pt>
                <c:pt idx="2">
                  <c:v>2740.6909999999998</c:v>
                </c:pt>
                <c:pt idx="3">
                  <c:v>2822.6129999999998</c:v>
                </c:pt>
                <c:pt idx="4">
                  <c:v>719.71500000000003</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1370.423</c:v>
                </c:pt>
                <c:pt idx="1">
                  <c:v>1197.1510000000001</c:v>
                </c:pt>
                <c:pt idx="2">
                  <c:v>270.59699999999998</c:v>
                </c:pt>
                <c:pt idx="3">
                  <c:v>256.649</c:v>
                </c:pt>
                <c:pt idx="4">
                  <c:v>129.84</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1379.0260000000001</c:v>
                </c:pt>
                <c:pt idx="1">
                  <c:v>1222.1120000000001</c:v>
                </c:pt>
                <c:pt idx="2">
                  <c:v>281.29300000000001</c:v>
                </c:pt>
                <c:pt idx="3">
                  <c:v>266.71499999999997</c:v>
                </c:pt>
                <c:pt idx="4">
                  <c:v>135.453</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639.577</c:v>
                </c:pt>
                <c:pt idx="1">
                  <c:v>571.25199999999995</c:v>
                </c:pt>
                <c:pt idx="2">
                  <c:v>114.169</c:v>
                </c:pt>
                <c:pt idx="3">
                  <c:v>111.785</c:v>
                </c:pt>
                <c:pt idx="4">
                  <c:v>57.29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645.44299999999998</c:v>
                </c:pt>
                <c:pt idx="1">
                  <c:v>575.77800000000002</c:v>
                </c:pt>
                <c:pt idx="2">
                  <c:v>116.577</c:v>
                </c:pt>
                <c:pt idx="3">
                  <c:v>114.628</c:v>
                </c:pt>
                <c:pt idx="4">
                  <c:v>58.232999999999997</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CPU'!$I$302</c:f>
              <c:strCache>
                <c:ptCount val="1"/>
                <c:pt idx="0">
                  <c:v>Intel® Core™  i9-13900K INT4</c:v>
                </c:pt>
              </c:strCache>
            </c:strRef>
          </c:tx>
          <c:spPr>
            <a:solidFill>
              <a:schemeClr val="accent1"/>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CPU'!$C$303:$C$306</c:f>
              <c:numCache>
                <c:formatCode>0.0</c:formatCode>
                <c:ptCount val="4"/>
                <c:pt idx="0">
                  <c:v>10.09953393680742</c:v>
                </c:pt>
                <c:pt idx="1">
                  <c:v>8.9583314856774638</c:v>
                </c:pt>
                <c:pt idx="2">
                  <c:v>8.5080793572384259</c:v>
                </c:pt>
                <c:pt idx="3">
                  <c:v>8.5007210311578643</c:v>
                </c:pt>
              </c:numCache>
            </c:numRef>
          </c:val>
          <c:extLst>
            <c:ext xmlns:c16="http://schemas.microsoft.com/office/drawing/2014/chart" uri="{C3380CC4-5D6E-409C-BE32-E72D297353CC}">
              <c16:uniqueId val="{00000002-2BFC-454C-BCE0-6B1C2898E3D8}"/>
            </c:ext>
          </c:extLst>
        </c:ser>
        <c:ser>
          <c:idx val="1"/>
          <c:order val="2"/>
          <c:tx>
            <c:strRef>
              <c:f>'Performance Tables  CPU'!$J$302</c:f>
              <c:strCache>
                <c:ptCount val="1"/>
                <c:pt idx="0">
                  <c:v>Intel® Core™  i9-13900K INT8</c:v>
                </c:pt>
              </c:strCache>
            </c:strRef>
          </c:tx>
          <c:spPr>
            <a:solidFill>
              <a:schemeClr val="accent2"/>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CPU'!$B$303:$B$306</c:f>
              <c:numCache>
                <c:formatCode>0.0</c:formatCode>
                <c:ptCount val="4"/>
                <c:pt idx="0">
                  <c:v>14.356528889930219</c:v>
                </c:pt>
                <c:pt idx="1">
                  <c:v>13.61006033884151</c:v>
                </c:pt>
                <c:pt idx="2">
                  <c:v>12.492643394620989</c:v>
                </c:pt>
                <c:pt idx="3">
                  <c:v>13.800828104889611</c:v>
                </c:pt>
              </c:numCache>
            </c:numRef>
          </c:val>
          <c:extLst>
            <c:ext xmlns:c16="http://schemas.microsoft.com/office/drawing/2014/chart" uri="{C3380CC4-5D6E-409C-BE32-E72D297353CC}">
              <c16:uniqueId val="{00000000-C8E4-470E-8B1B-39B04A24999D}"/>
            </c:ext>
          </c:extLst>
        </c:ser>
        <c:ser>
          <c:idx val="3"/>
          <c:order val="3"/>
          <c:tx>
            <c:strRef>
              <c:f>'Performance Tables  CPU'!$I$308</c:f>
              <c:strCache>
                <c:ptCount val="1"/>
                <c:pt idx="0">
                  <c:v>Intel® Xeon® Platinum 8380 INT4</c:v>
                </c:pt>
              </c:strCache>
            </c:strRef>
          </c:tx>
          <c:spPr>
            <a:solidFill>
              <a:schemeClr val="accent4"/>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CPU'!$C$309:$C$312</c:f>
              <c:numCache>
                <c:formatCode>0.0</c:formatCode>
                <c:ptCount val="4"/>
                <c:pt idx="0">
                  <c:v>21.099467955816031</c:v>
                </c:pt>
                <c:pt idx="1">
                  <c:v>18.136407913930409</c:v>
                </c:pt>
                <c:pt idx="2">
                  <c:v>16.610084414109998</c:v>
                </c:pt>
                <c:pt idx="3">
                  <c:v>16.75956212627224</c:v>
                </c:pt>
              </c:numCache>
            </c:numRef>
          </c:val>
          <c:extLst>
            <c:ext xmlns:c16="http://schemas.microsoft.com/office/drawing/2014/chart" uri="{C3380CC4-5D6E-409C-BE32-E72D297353CC}">
              <c16:uniqueId val="{00000005-2BFC-454C-BCE0-6B1C2898E3D8}"/>
            </c:ext>
          </c:extLst>
        </c:ser>
        <c:ser>
          <c:idx val="5"/>
          <c:order val="4"/>
          <c:tx>
            <c:strRef>
              <c:f>'Performance Tables  CPU'!$J$308</c:f>
              <c:strCache>
                <c:ptCount val="1"/>
                <c:pt idx="0">
                  <c:v>Intel® Xeon® Platinum 8380 INT8</c:v>
                </c:pt>
              </c:strCache>
            </c:strRef>
          </c:tx>
          <c:spPr>
            <a:solidFill>
              <a:schemeClr val="accent6"/>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CPU'!$B$309:$B$312</c:f>
              <c:numCache>
                <c:formatCode>0.0</c:formatCode>
                <c:ptCount val="4"/>
                <c:pt idx="0">
                  <c:v>28.72370524308154</c:v>
                </c:pt>
                <c:pt idx="1">
                  <c:v>27.076679803369149</c:v>
                </c:pt>
                <c:pt idx="2">
                  <c:v>23.136537034192099</c:v>
                </c:pt>
                <c:pt idx="3">
                  <c:v>25.083081436488001</c:v>
                </c:pt>
              </c:numCache>
            </c:numRef>
          </c:val>
          <c:extLst>
            <c:ext xmlns:c16="http://schemas.microsoft.com/office/drawing/2014/chart" uri="{C3380CC4-5D6E-409C-BE32-E72D297353CC}">
              <c16:uniqueId val="{00000001-C8E4-470E-8B1B-39B04A24999D}"/>
            </c:ext>
          </c:extLst>
        </c:ser>
        <c:ser>
          <c:idx val="6"/>
          <c:order val="6"/>
          <c:tx>
            <c:strRef>
              <c:f>'Performance Tables  CPU'!$I$314</c:f>
              <c:strCache>
                <c:ptCount val="1"/>
                <c:pt idx="0">
                  <c:v>Intel® Xeon® Platinum 8490H INT4</c:v>
                </c:pt>
              </c:strCache>
            </c:strRef>
          </c:tx>
          <c:spPr>
            <a:solidFill>
              <a:schemeClr val="accent1">
                <a:lumMod val="60000"/>
              </a:schemeClr>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CPU'!$C$315:$C$318</c:f>
              <c:numCache>
                <c:formatCode>0.0</c:formatCode>
                <c:ptCount val="4"/>
                <c:pt idx="0">
                  <c:v>25.110700523256781</c:v>
                </c:pt>
                <c:pt idx="1">
                  <c:v>21.303814767591351</c:v>
                </c:pt>
                <c:pt idx="2">
                  <c:v>19.925820156720562</c:v>
                </c:pt>
                <c:pt idx="3">
                  <c:v>19.203688337196791</c:v>
                </c:pt>
              </c:numCache>
            </c:numRef>
          </c:val>
          <c:extLst>
            <c:ext xmlns:c16="http://schemas.microsoft.com/office/drawing/2014/chart" uri="{C3380CC4-5D6E-409C-BE32-E72D297353CC}">
              <c16:uniqueId val="{00000008-2BFC-454C-BCE0-6B1C2898E3D8}"/>
            </c:ext>
          </c:extLst>
        </c:ser>
        <c:ser>
          <c:idx val="8"/>
          <c:order val="7"/>
          <c:tx>
            <c:strRef>
              <c:f>'Performance Tables  CPU'!$J$314</c:f>
              <c:strCache>
                <c:ptCount val="1"/>
                <c:pt idx="0">
                  <c:v>Intel® Xeon® Platinum 8490H INT8</c:v>
                </c:pt>
              </c:strCache>
            </c:strRef>
          </c:tx>
          <c:spPr>
            <a:solidFill>
              <a:schemeClr val="accent3">
                <a:lumMod val="60000"/>
              </a:schemeClr>
            </a:solidFill>
            <a:ln>
              <a:noFill/>
            </a:ln>
            <a:effectLst/>
          </c:spPr>
          <c:invertIfNegative val="0"/>
          <c:cat>
            <c:strRef>
              <c:f>'Performance Tables  CPU'!$A$303:$A$306</c:f>
              <c:strCache>
                <c:ptCount val="4"/>
                <c:pt idx="0">
                  <c:v>chatGLM2-6b</c:v>
                </c:pt>
                <c:pt idx="1">
                  <c:v>Llama-2-7b-chat</c:v>
                </c:pt>
                <c:pt idx="2">
                  <c:v>Mistral-7b</c:v>
                </c:pt>
                <c:pt idx="3">
                  <c:v>falcon-7b-instruct</c:v>
                </c:pt>
              </c:strCache>
            </c:strRef>
          </c:cat>
          <c:val>
            <c:numRef>
              <c:f>'Performance Tables  CPU'!$B$315:$B$318</c:f>
              <c:numCache>
                <c:formatCode>0.0</c:formatCode>
                <c:ptCount val="4"/>
                <c:pt idx="0">
                  <c:v>32.259053100014363</c:v>
                </c:pt>
                <c:pt idx="1">
                  <c:v>29.060153937447438</c:v>
                </c:pt>
                <c:pt idx="2">
                  <c:v>26.360345394333631</c:v>
                </c:pt>
                <c:pt idx="3">
                  <c:v>26.1945294820739</c:v>
                </c:pt>
              </c:numCache>
            </c:numRef>
          </c:val>
          <c:extLst>
            <c:ext xmlns:c16="http://schemas.microsoft.com/office/drawing/2014/chart" uri="{C3380CC4-5D6E-409C-BE32-E72D297353CC}">
              <c16:uniqueId val="{00000002-C8E4-470E-8B1B-39B04A24999D}"/>
            </c:ext>
          </c:extLst>
        </c:ser>
        <c:dLbls>
          <c:showLegendKey val="0"/>
          <c:showVal val="0"/>
          <c:showCatName val="0"/>
          <c:showSerName val="0"/>
          <c:showPercent val="0"/>
          <c:showBubbleSize val="0"/>
        </c:dLbls>
        <c:gapWidth val="182"/>
        <c:axId val="136477167"/>
        <c:axId val="136483071"/>
        <c:extLst>
          <c:ext xmlns:c15="http://schemas.microsoft.com/office/drawing/2012/chart" uri="{02D57815-91ED-43cb-92C2-25804820EDAC}">
            <c15:filteredBarSeries>
              <c15:ser>
                <c:idx val="2"/>
                <c:order val="1"/>
                <c:tx>
                  <c:strRef>
                    <c:extLst>
                      <c:ext uri="{02D57815-91ED-43cb-92C2-25804820EDAC}">
                        <c15:formulaRef>
                          <c15:sqref>'Performance Tables  CPU'!$L$302</c15:sqref>
                        </c15:formulaRef>
                      </c:ext>
                    </c:extLst>
                    <c:strCache>
                      <c:ptCount val="1"/>
                      <c:pt idx="0">
                        <c:v>Intel® Core™  i9-13900K FP16</c:v>
                      </c:pt>
                    </c:strCache>
                  </c:strRef>
                </c:tx>
                <c:spPr>
                  <a:solidFill>
                    <a:schemeClr val="accent3"/>
                  </a:solidFill>
                  <a:ln>
                    <a:noFill/>
                  </a:ln>
                  <a:effectLst/>
                </c:spPr>
                <c:invertIfNegative val="0"/>
                <c:cat>
                  <c:strRef>
                    <c:extLst>
                      <c:ext uri="{02D57815-91ED-43cb-92C2-25804820EDAC}">
                        <c15:formulaRef>
                          <c15:sqref>'Performance Tables  CPU'!$A$303:$A$306</c15:sqref>
                        </c15:formulaRef>
                      </c:ext>
                    </c:extLst>
                    <c:strCache>
                      <c:ptCount val="4"/>
                      <c:pt idx="0">
                        <c:v>chatGLM2-6b</c:v>
                      </c:pt>
                      <c:pt idx="1">
                        <c:v>Llama-2-7b-chat</c:v>
                      </c:pt>
                      <c:pt idx="2">
                        <c:v>Mistral-7b</c:v>
                      </c:pt>
                      <c:pt idx="3">
                        <c:v>falcon-7b-instruct</c:v>
                      </c:pt>
                    </c:strCache>
                  </c:strRef>
                </c:cat>
                <c:val>
                  <c:numRef>
                    <c:extLst>
                      <c:ext uri="{02D57815-91ED-43cb-92C2-25804820EDAC}">
                        <c15:formulaRef>
                          <c15:sqref>'Performance Tables  CPU'!$E$303:$E$306</c15:sqref>
                        </c15:formulaRef>
                      </c:ext>
                    </c:extLst>
                    <c:numCache>
                      <c:formatCode>0.0</c:formatCode>
                      <c:ptCount val="4"/>
                    </c:numCache>
                  </c:numRef>
                </c:val>
                <c:extLst>
                  <c:ext xmlns:c16="http://schemas.microsoft.com/office/drawing/2014/chart" uri="{C3380CC4-5D6E-409C-BE32-E72D297353CC}">
                    <c16:uniqueId val="{00000004-2BFC-454C-BCE0-6B1C2898E3D8}"/>
                  </c:ext>
                </c:extLst>
              </c15:ser>
            </c15:filteredBarSeries>
            <c15:filteredBarSeries>
              <c15:ser>
                <c:idx val="9"/>
                <c:order val="5"/>
                <c:tx>
                  <c:strRef>
                    <c:extLst xmlns:c15="http://schemas.microsoft.com/office/drawing/2012/chart">
                      <c:ext xmlns:c15="http://schemas.microsoft.com/office/drawing/2012/chart" uri="{02D57815-91ED-43cb-92C2-25804820EDAC}">
                        <c15:formulaRef>
                          <c15:sqref>'Performance Tables  CPU'!$L$308</c15:sqref>
                        </c15:formulaRef>
                      </c:ext>
                    </c:extLst>
                    <c:strCache>
                      <c:ptCount val="1"/>
                      <c:pt idx="0">
                        <c:v>Intel® Xeon® Platinum 8380 FP16</c:v>
                      </c:pt>
                    </c:strCache>
                  </c:strRef>
                </c:tx>
                <c:spPr>
                  <a:solidFill>
                    <a:schemeClr val="accent4">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CPU'!$A$303:$A$306</c15:sqref>
                        </c15:formulaRef>
                      </c:ext>
                    </c:extLst>
                    <c:strCache>
                      <c:ptCount val="4"/>
                      <c:pt idx="0">
                        <c:v>chatGLM2-6b</c:v>
                      </c:pt>
                      <c:pt idx="1">
                        <c:v>Llama-2-7b-chat</c:v>
                      </c:pt>
                      <c:pt idx="2">
                        <c:v>Mistral-7b</c:v>
                      </c:pt>
                      <c:pt idx="3">
                        <c:v>falcon-7b-instruct</c:v>
                      </c:pt>
                    </c:strCache>
                  </c:strRef>
                </c:cat>
                <c:val>
                  <c:numRef>
                    <c:extLst xmlns:c15="http://schemas.microsoft.com/office/drawing/2012/chart">
                      <c:ext xmlns:c15="http://schemas.microsoft.com/office/drawing/2012/chart" uri="{02D57815-91ED-43cb-92C2-25804820EDAC}">
                        <c15:formulaRef>
                          <c15:sqref>'Performance Tables  CPU'!$E$309:$E$312</c15:sqref>
                        </c15:formulaRef>
                      </c:ext>
                    </c:extLst>
                    <c:numCache>
                      <c:formatCode>0.0</c:formatCode>
                      <c:ptCount val="4"/>
                    </c:numCache>
                  </c:numRef>
                </c:val>
                <c:extLst xmlns:c15="http://schemas.microsoft.com/office/drawing/2012/chart">
                  <c:ext xmlns:c16="http://schemas.microsoft.com/office/drawing/2014/chart" uri="{C3380CC4-5D6E-409C-BE32-E72D297353CC}">
                    <c16:uniqueId val="{0000000B-2BFC-454C-BCE0-6B1C2898E3D8}"/>
                  </c:ext>
                </c:extLst>
              </c15:ser>
            </c15:filteredBarSeries>
            <c15:filteredBarSeries>
              <c15:ser>
                <c:idx val="7"/>
                <c:order val="8"/>
                <c:tx>
                  <c:strRef>
                    <c:extLst xmlns:c15="http://schemas.microsoft.com/office/drawing/2012/chart">
                      <c:ext xmlns:c15="http://schemas.microsoft.com/office/drawing/2012/chart" uri="{02D57815-91ED-43cb-92C2-25804820EDAC}">
                        <c15:formulaRef>
                          <c15:sqref>'Performance Tables  CPU'!$L$314</c15:sqref>
                        </c15:formulaRef>
                      </c:ext>
                    </c:extLst>
                    <c:strCache>
                      <c:ptCount val="1"/>
                      <c:pt idx="0">
                        <c:v>Intel® Xeon® Platinum 8490H FP16</c:v>
                      </c:pt>
                    </c:strCache>
                  </c:strRef>
                </c:tx>
                <c:spPr>
                  <a:solidFill>
                    <a:schemeClr val="accent2">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CPU'!$A$303:$A$306</c15:sqref>
                        </c15:formulaRef>
                      </c:ext>
                    </c:extLst>
                    <c:strCache>
                      <c:ptCount val="4"/>
                      <c:pt idx="0">
                        <c:v>chatGLM2-6b</c:v>
                      </c:pt>
                      <c:pt idx="1">
                        <c:v>Llama-2-7b-chat</c:v>
                      </c:pt>
                      <c:pt idx="2">
                        <c:v>Mistral-7b</c:v>
                      </c:pt>
                      <c:pt idx="3">
                        <c:v>falcon-7b-instruct</c:v>
                      </c:pt>
                    </c:strCache>
                  </c:strRef>
                </c:cat>
                <c:val>
                  <c:numRef>
                    <c:extLst xmlns:c15="http://schemas.microsoft.com/office/drawing/2012/chart">
                      <c:ext xmlns:c15="http://schemas.microsoft.com/office/drawing/2012/chart" uri="{02D57815-91ED-43cb-92C2-25804820EDAC}">
                        <c15:formulaRef>
                          <c15:sqref>'Performance Tables  CPU'!$E$315:$E$318</c15:sqref>
                        </c15:formulaRef>
                      </c:ext>
                    </c:extLst>
                    <c:numCache>
                      <c:formatCode>0.0</c:formatCode>
                      <c:ptCount val="4"/>
                    </c:numCache>
                  </c:numRef>
                </c:val>
                <c:extLst xmlns:c15="http://schemas.microsoft.com/office/drawing/2012/chart">
                  <c:ext xmlns:c16="http://schemas.microsoft.com/office/drawing/2014/chart" uri="{C3380CC4-5D6E-409C-BE32-E72D297353CC}">
                    <c16:uniqueId val="{00000009-2BFC-454C-BCE0-6B1C2898E3D8}"/>
                  </c:ext>
                </c:extLst>
              </c15:ser>
            </c15:filteredBarSeries>
          </c:ext>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2354.1729999999998</c:v>
                </c:pt>
                <c:pt idx="1">
                  <c:v>2070.7260000000001</c:v>
                </c:pt>
                <c:pt idx="2">
                  <c:v>440.40199999999999</c:v>
                </c:pt>
                <c:pt idx="3">
                  <c:v>448.464</c:v>
                </c:pt>
                <c:pt idx="4">
                  <c:v>114.267</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2482.8319999999999</c:v>
                </c:pt>
                <c:pt idx="1">
                  <c:v>2177.7510000000002</c:v>
                </c:pt>
                <c:pt idx="2">
                  <c:v>458.62200000000001</c:v>
                </c:pt>
                <c:pt idx="3">
                  <c:v>470.58600000000001</c:v>
                </c:pt>
                <c:pt idx="4">
                  <c:v>118.502</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12.111000000000001</c:v>
                </c:pt>
                <c:pt idx="1">
                  <c:v>10.521000000000001</c:v>
                </c:pt>
                <c:pt idx="2">
                  <c:v>2.0339999999999998</c:v>
                </c:pt>
                <c:pt idx="3">
                  <c:v>2.0830000000000002</c:v>
                </c:pt>
                <c:pt idx="4">
                  <c:v>1.04</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12.247999999999999</c:v>
                </c:pt>
                <c:pt idx="1">
                  <c:v>10.613</c:v>
                </c:pt>
                <c:pt idx="2">
                  <c:v>2.0110000000000001</c:v>
                </c:pt>
                <c:pt idx="3">
                  <c:v>2.0579999999999998</c:v>
                </c:pt>
                <c:pt idx="4">
                  <c:v>1.014</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44.587000000000003</c:v>
                </c:pt>
                <c:pt idx="1">
                  <c:v>38.783999999999999</c:v>
                </c:pt>
                <c:pt idx="2">
                  <c:v>7.7359999999999998</c:v>
                </c:pt>
                <c:pt idx="3">
                  <c:v>7.9530000000000003</c:v>
                </c:pt>
                <c:pt idx="4">
                  <c:v>1.9510000000000001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47.292999999999999</c:v>
                </c:pt>
                <c:pt idx="1">
                  <c:v>40.601999999999997</c:v>
                </c:pt>
                <c:pt idx="2">
                  <c:v>7.8209999999999997</c:v>
                </c:pt>
                <c:pt idx="3">
                  <c:v>8.0329999999999995</c:v>
                </c:pt>
                <c:pt idx="4">
                  <c:v>1.9359999999999999</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c:formatCode>
                <c:ptCount val="5"/>
                <c:pt idx="0">
                  <c:v>775.00099999999998</c:v>
                </c:pt>
                <c:pt idx="1">
                  <c:v>675.625</c:v>
                </c:pt>
                <c:pt idx="2">
                  <c:v>146.28399999999999</c:v>
                </c:pt>
                <c:pt idx="3">
                  <c:v>142.00899999999999</c:v>
                </c:pt>
                <c:pt idx="4">
                  <c:v>63.597999999999999</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c:formatCode>
                <c:ptCount val="5"/>
                <c:pt idx="0">
                  <c:v>786.09</c:v>
                </c:pt>
                <c:pt idx="1">
                  <c:v>703.20299999999997</c:v>
                </c:pt>
                <c:pt idx="2">
                  <c:v>151.09</c:v>
                </c:pt>
                <c:pt idx="3">
                  <c:v>148.11699999999999</c:v>
                </c:pt>
                <c:pt idx="4">
                  <c:v>69.376999999999995</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1863.229</c:v>
                </c:pt>
                <c:pt idx="1">
                  <c:v>1669.35</c:v>
                </c:pt>
                <c:pt idx="2">
                  <c:v>430.44099999999997</c:v>
                </c:pt>
                <c:pt idx="3">
                  <c:v>419.34699999999998</c:v>
                </c:pt>
                <c:pt idx="4">
                  <c:v>117.889</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2344.1280000000002</c:v>
                </c:pt>
                <c:pt idx="1">
                  <c:v>2066.4369999999999</c:v>
                </c:pt>
                <c:pt idx="2">
                  <c:v>505.53199999999998</c:v>
                </c:pt>
                <c:pt idx="3">
                  <c:v>513.11199999999997</c:v>
                </c:pt>
                <c:pt idx="4">
                  <c:v>133.31200000000001</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18.23</c:v>
                </c:pt>
                <c:pt idx="1">
                  <c:v>15.815</c:v>
                </c:pt>
                <c:pt idx="2">
                  <c:v>3.28</c:v>
                </c:pt>
                <c:pt idx="3">
                  <c:v>3.3149999999999999</c:v>
                </c:pt>
                <c:pt idx="4">
                  <c:v>1.5489999999999999</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18.373999999999999</c:v>
                </c:pt>
                <c:pt idx="1">
                  <c:v>16.023</c:v>
                </c:pt>
                <c:pt idx="2">
                  <c:v>3.254</c:v>
                </c:pt>
                <c:pt idx="3">
                  <c:v>3.2989999999999999</c:v>
                </c:pt>
                <c:pt idx="4">
                  <c:v>1.542</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73.870999999999995</c:v>
                </c:pt>
                <c:pt idx="1">
                  <c:v>64.572999999999993</c:v>
                </c:pt>
                <c:pt idx="2">
                  <c:v>12.571999999999999</c:v>
                </c:pt>
                <c:pt idx="3">
                  <c:v>12.779</c:v>
                </c:pt>
                <c:pt idx="4">
                  <c:v>2.99</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78.016000000000005</c:v>
                </c:pt>
                <c:pt idx="1">
                  <c:v>67.712999999999994</c:v>
                </c:pt>
                <c:pt idx="2">
                  <c:v>12.669</c:v>
                </c:pt>
                <c:pt idx="3">
                  <c:v>12.894</c:v>
                </c:pt>
                <c:pt idx="4">
                  <c:v>2.9710000000000001</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316.31900000000002</c:v>
                </c:pt>
                <c:pt idx="1">
                  <c:v>278.82400000000001</c:v>
                </c:pt>
                <c:pt idx="2">
                  <c:v>67.744</c:v>
                </c:pt>
                <c:pt idx="3">
                  <c:v>65.242999999999995</c:v>
                </c:pt>
                <c:pt idx="4">
                  <c:v>34.454000000000001</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388.76299999999998</c:v>
                </c:pt>
                <c:pt idx="1">
                  <c:v>338.80599999999998</c:v>
                </c:pt>
                <c:pt idx="2">
                  <c:v>75.634</c:v>
                </c:pt>
                <c:pt idx="3">
                  <c:v>72.677000000000007</c:v>
                </c:pt>
                <c:pt idx="4">
                  <c:v>38.543999999999997</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705.71400000000006</c:v>
                </c:pt>
                <c:pt idx="1">
                  <c:v>641.81500000000005</c:v>
                </c:pt>
                <c:pt idx="2">
                  <c:v>154.54</c:v>
                </c:pt>
                <c:pt idx="3">
                  <c:v>149.28899999999999</c:v>
                </c:pt>
                <c:pt idx="4">
                  <c:v>55.999000000000002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845.48400000000004</c:v>
                </c:pt>
                <c:pt idx="1">
                  <c:v>746.96500000000003</c:v>
                </c:pt>
                <c:pt idx="2">
                  <c:v>205.29400000000001</c:v>
                </c:pt>
                <c:pt idx="3">
                  <c:v>199.99700000000001</c:v>
                </c:pt>
                <c:pt idx="4">
                  <c:v>68.155000000000001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Ta'!$B$80:$B$84</c:f>
              <c:numCache>
                <c:formatCode>0.00</c:formatCode>
                <c:ptCount val="5"/>
                <c:pt idx="0">
                  <c:v>4753.674</c:v>
                </c:pt>
                <c:pt idx="1">
                  <c:v>4165.3180000000002</c:v>
                </c:pt>
                <c:pt idx="2">
                  <c:v>920.95699999999999</c:v>
                </c:pt>
                <c:pt idx="3">
                  <c:v>941.32299999999998</c:v>
                </c:pt>
                <c:pt idx="4">
                  <c:v>256.291</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Ta'!$C$80:$C$84</c:f>
              <c:numCache>
                <c:formatCode>0.00</c:formatCode>
                <c:ptCount val="5"/>
                <c:pt idx="0">
                  <c:v>4933.241</c:v>
                </c:pt>
                <c:pt idx="1">
                  <c:v>4276.9489999999996</c:v>
                </c:pt>
                <c:pt idx="2">
                  <c:v>1001.56</c:v>
                </c:pt>
                <c:pt idx="3">
                  <c:v>1030.4639999999999</c:v>
                </c:pt>
                <c:pt idx="4">
                  <c:v>266.245</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CPU'!$J$302</c:f>
              <c:strCache>
                <c:ptCount val="1"/>
                <c:pt idx="0">
                  <c:v>Intel® Core™  i9-13900K INT8</c:v>
                </c:pt>
              </c:strCache>
            </c:strRef>
          </c:tx>
          <c:spPr>
            <a:solidFill>
              <a:schemeClr val="accent3"/>
            </a:solidFill>
            <a:ln>
              <a:noFill/>
            </a:ln>
            <a:effectLst/>
          </c:spPr>
          <c:invertIfNegative val="0"/>
          <c:cat>
            <c:strRef>
              <c:f>'Performance Tables  CPU'!$A$325</c:f>
              <c:strCache>
                <c:ptCount val="1"/>
                <c:pt idx="0">
                  <c:v>Stable-Diffusion-v2-1</c:v>
                </c:pt>
              </c:strCache>
            </c:strRef>
          </c:cat>
          <c:val>
            <c:numRef>
              <c:f>'Performance Tables  CPU'!$C$307</c:f>
              <c:numCache>
                <c:formatCode>0.0</c:formatCode>
                <c:ptCount val="1"/>
                <c:pt idx="0">
                  <c:v>40.47486</c:v>
                </c:pt>
              </c:numCache>
            </c:numRef>
          </c:val>
          <c:extLst>
            <c:ext xmlns:c16="http://schemas.microsoft.com/office/drawing/2014/chart" uri="{C3380CC4-5D6E-409C-BE32-E72D297353CC}">
              <c16:uniqueId val="{00000004-3900-42C2-83F2-E1B2AA7AB649}"/>
            </c:ext>
          </c:extLst>
        </c:ser>
        <c:ser>
          <c:idx val="3"/>
          <c:order val="2"/>
          <c:tx>
            <c:strRef>
              <c:f>'Performance Tables  CPU'!$J$308</c:f>
              <c:strCache>
                <c:ptCount val="1"/>
                <c:pt idx="0">
                  <c:v>Intel® Xeon® Platinum 8380 INT8</c:v>
                </c:pt>
              </c:strCache>
            </c:strRef>
          </c:tx>
          <c:spPr>
            <a:solidFill>
              <a:schemeClr val="accent4"/>
            </a:solidFill>
            <a:ln>
              <a:noFill/>
            </a:ln>
            <a:effectLst/>
          </c:spPr>
          <c:invertIfNegative val="0"/>
          <c:cat>
            <c:strRef>
              <c:f>'Performance Tables  CPU'!$A$325</c:f>
              <c:strCache>
                <c:ptCount val="1"/>
                <c:pt idx="0">
                  <c:v>Stable-Diffusion-v2-1</c:v>
                </c:pt>
              </c:strCache>
            </c:strRef>
          </c:cat>
          <c:val>
            <c:numRef>
              <c:f>'Performance Tables  CPU'!$C$313</c:f>
              <c:numCache>
                <c:formatCode>0.0</c:formatCode>
                <c:ptCount val="1"/>
                <c:pt idx="0">
                  <c:v>15.827299999999999</c:v>
                </c:pt>
              </c:numCache>
            </c:numRef>
          </c:val>
          <c:extLst>
            <c:ext xmlns:c16="http://schemas.microsoft.com/office/drawing/2014/chart" uri="{C3380CC4-5D6E-409C-BE32-E72D297353CC}">
              <c16:uniqueId val="{00000005-3900-42C2-83F2-E1B2AA7AB649}"/>
            </c:ext>
          </c:extLst>
        </c:ser>
        <c:ser>
          <c:idx val="4"/>
          <c:order val="4"/>
          <c:tx>
            <c:strRef>
              <c:f>'Performance Tables  CPU'!$J$314</c:f>
              <c:strCache>
                <c:ptCount val="1"/>
                <c:pt idx="0">
                  <c:v>Intel® Xeon® Platinum 8490H INT8</c:v>
                </c:pt>
              </c:strCache>
            </c:strRef>
          </c:tx>
          <c:spPr>
            <a:solidFill>
              <a:schemeClr val="accent5"/>
            </a:solidFill>
            <a:ln>
              <a:noFill/>
            </a:ln>
            <a:effectLst/>
          </c:spPr>
          <c:invertIfNegative val="0"/>
          <c:cat>
            <c:strRef>
              <c:f>'Performance Tables  CPU'!$A$325</c:f>
              <c:strCache>
                <c:ptCount val="1"/>
                <c:pt idx="0">
                  <c:v>Stable-Diffusion-v2-1</c:v>
                </c:pt>
              </c:strCache>
            </c:strRef>
          </c:cat>
          <c:val>
            <c:numRef>
              <c:f>'Performance Tables  CPU'!$C$319</c:f>
              <c:numCache>
                <c:formatCode>0.0</c:formatCode>
                <c:ptCount val="1"/>
                <c:pt idx="0">
                  <c:v>3.7111100000000001</c:v>
                </c:pt>
              </c:numCache>
            </c:numRef>
          </c:val>
          <c:extLst>
            <c:ext xmlns:c16="http://schemas.microsoft.com/office/drawing/2014/chart" uri="{C3380CC4-5D6E-409C-BE32-E72D297353CC}">
              <c16:uniqueId val="{00000008-3900-42C2-83F2-E1B2AA7AB649}"/>
            </c:ext>
          </c:extLst>
        </c:ser>
        <c:ser>
          <c:idx val="6"/>
          <c:order val="6"/>
          <c:tx>
            <c:strRef>
              <c:f>'Performance Tables  CPU'!$J$320</c:f>
              <c:strCache>
                <c:ptCount val="1"/>
                <c:pt idx="0">
                  <c:v>Intel® Xeon® Platinum 8580 INT8</c:v>
                </c:pt>
              </c:strCache>
            </c:strRef>
          </c:tx>
          <c:spPr>
            <a:solidFill>
              <a:schemeClr val="accent1">
                <a:lumMod val="60000"/>
              </a:schemeClr>
            </a:solidFill>
            <a:ln>
              <a:noFill/>
            </a:ln>
            <a:effectLst/>
          </c:spPr>
          <c:invertIfNegative val="0"/>
          <c:cat>
            <c:strRef>
              <c:f>'Performance Tables  CPU'!$A$325</c:f>
              <c:strCache>
                <c:ptCount val="1"/>
                <c:pt idx="0">
                  <c:v>Stable-Diffusion-v2-1</c:v>
                </c:pt>
              </c:strCache>
            </c:strRef>
          </c:cat>
          <c:val>
            <c:numRef>
              <c:f>'Performance Tables  CPU'!$C$325</c:f>
              <c:numCache>
                <c:formatCode>0.0</c:formatCode>
                <c:ptCount val="1"/>
                <c:pt idx="0">
                  <c:v>3.5392100000000002</c:v>
                </c:pt>
              </c:numCache>
            </c:numRef>
          </c:val>
          <c:extLst>
            <c:ext xmlns:c16="http://schemas.microsoft.com/office/drawing/2014/chart" uri="{C3380CC4-5D6E-409C-BE32-E72D297353CC}">
              <c16:uniqueId val="{00000000-7D1E-43B7-992B-01A70580093E}"/>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0"/>
                <c:order val="1"/>
                <c:tx>
                  <c:strRef>
                    <c:extLst>
                      <c:ext uri="{02D57815-91ED-43cb-92C2-25804820EDAC}">
                        <c15:formulaRef>
                          <c15:sqref>'Performance Tables  CPU'!$L$302</c15:sqref>
                        </c15:formulaRef>
                      </c:ext>
                    </c:extLst>
                    <c:strCache>
                      <c:ptCount val="1"/>
                      <c:pt idx="0">
                        <c:v>Intel® Core™  i9-13900K FP16</c:v>
                      </c:pt>
                    </c:strCache>
                  </c:strRef>
                </c:tx>
                <c:spPr>
                  <a:solidFill>
                    <a:schemeClr val="accent1"/>
                  </a:solidFill>
                  <a:ln>
                    <a:noFill/>
                  </a:ln>
                  <a:effectLst/>
                </c:spPr>
                <c:invertIfNegative val="0"/>
                <c:cat>
                  <c:strRef>
                    <c:extLst>
                      <c:ext uri="{02D57815-91ED-43cb-92C2-25804820EDAC}">
                        <c15:formulaRef>
                          <c15:sqref>'Performance Tables  CPU'!$A$325</c15:sqref>
                        </c15:formulaRef>
                      </c:ext>
                    </c:extLst>
                    <c:strCache>
                      <c:ptCount val="1"/>
                      <c:pt idx="0">
                        <c:v>Stable-Diffusion-v2-1</c:v>
                      </c:pt>
                    </c:strCache>
                  </c:strRef>
                </c:cat>
                <c:val>
                  <c:numRef>
                    <c:extLst>
                      <c:ext uri="{02D57815-91ED-43cb-92C2-25804820EDAC}">
                        <c15:formulaRef>
                          <c15:sqref>'Performance Tables  CPU'!$E$307</c15:sqref>
                        </c15:formulaRef>
                      </c:ext>
                    </c:extLst>
                    <c:numCache>
                      <c:formatCode>0.0</c:formatCode>
                      <c:ptCount val="1"/>
                    </c:numCache>
                  </c:numRef>
                </c:val>
                <c:extLst>
                  <c:ext xmlns:c16="http://schemas.microsoft.com/office/drawing/2014/chart" uri="{C3380CC4-5D6E-409C-BE32-E72D297353CC}">
                    <c16:uniqueId val="{00000006-3900-42C2-83F2-E1B2AA7AB649}"/>
                  </c:ext>
                </c:extLst>
              </c15:ser>
            </c15:filteredBarSeries>
            <c15:filteredBarSeries>
              <c15:ser>
                <c:idx val="1"/>
                <c:order val="3"/>
                <c:tx>
                  <c:strRef>
                    <c:extLst xmlns:c15="http://schemas.microsoft.com/office/drawing/2012/chart">
                      <c:ext xmlns:c15="http://schemas.microsoft.com/office/drawing/2012/chart" uri="{02D57815-91ED-43cb-92C2-25804820EDAC}">
                        <c15:formulaRef>
                          <c15:sqref>'Performance Tables  CPU'!$L$308</c15:sqref>
                        </c15:formulaRef>
                      </c:ext>
                    </c:extLst>
                    <c:strCache>
                      <c:ptCount val="1"/>
                      <c:pt idx="0">
                        <c:v>Intel® Xeon® Platinum 8380 FP16</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CPU'!$A$325</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CPU'!$E$313</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7-3900-42C2-83F2-E1B2AA7AB64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'Performance Tables  CPU'!$L$314</c15:sqref>
                        </c15:formulaRef>
                      </c:ext>
                    </c:extLst>
                    <c:strCache>
                      <c:ptCount val="1"/>
                      <c:pt idx="0">
                        <c:v>Intel® Xeon® Platinum 8490H FP16</c:v>
                      </c:pt>
                    </c:strCache>
                  </c:strRef>
                </c:tx>
                <c:spPr>
                  <a:solidFill>
                    <a:schemeClr val="accent6"/>
                  </a:solidFill>
                  <a:ln>
                    <a:noFill/>
                  </a:ln>
                  <a:effectLst/>
                </c:spPr>
                <c:invertIfNegative val="0"/>
                <c:cat>
                  <c:strRef>
                    <c:extLst xmlns:c15="http://schemas.microsoft.com/office/drawing/2012/chart">
                      <c:ext xmlns:c15="http://schemas.microsoft.com/office/drawing/2012/chart" uri="{02D57815-91ED-43cb-92C2-25804820EDAC}">
                        <c15:formulaRef>
                          <c15:sqref>'Performance Tables  CPU'!$A$325</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CPU'!$E$319</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9-3900-42C2-83F2-E1B2AA7AB649}"/>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0">
                  <c:v>314.49024300000002</c:v>
                </c:pt>
                <c:pt idx="1">
                  <c:v>3295.9413869999998</c:v>
                </c:pt>
                <c:pt idx="2">
                  <c:v>139.60370499999999</c:v>
                </c:pt>
                <c:pt idx="3">
                  <c:v>21067.882135</c:v>
                </c:pt>
                <c:pt idx="4">
                  <c:v>7.791188</c:v>
                </c:pt>
                <c:pt idx="5">
                  <c:v>51.259934999999999</c:v>
                </c:pt>
                <c:pt idx="7">
                  <c:v>22.691320999999999</c:v>
                </c:pt>
                <c:pt idx="9">
                  <c:v>44.836753999999999</c:v>
                </c:pt>
                <c:pt idx="10">
                  <c:v>99.623542999999998</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88.175871000000001</c:v>
                </c:pt>
                <c:pt idx="1">
                  <c:v>858.678675</c:v>
                </c:pt>
                <c:pt idx="2">
                  <c:v>55.883322999999997</c:v>
                </c:pt>
                <c:pt idx="3">
                  <c:v>6101.313529</c:v>
                </c:pt>
                <c:pt idx="4">
                  <c:v>3.6303879999999999</c:v>
                </c:pt>
                <c:pt idx="5">
                  <c:v>19.846592999999999</c:v>
                </c:pt>
                <c:pt idx="6">
                  <c:v>1121.5291629999999</c:v>
                </c:pt>
                <c:pt idx="7">
                  <c:v>9.079974</c:v>
                </c:pt>
                <c:pt idx="8">
                  <c:v>675.36264099999994</c:v>
                </c:pt>
                <c:pt idx="9">
                  <c:v>18.432169999999999</c:v>
                </c:pt>
                <c:pt idx="10">
                  <c:v>40.295513999999997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48.545723000000002</c:v>
                </c:pt>
                <c:pt idx="1">
                  <c:v>493.77002499999998</c:v>
                </c:pt>
                <c:pt idx="2">
                  <c:v>27.713051</c:v>
                </c:pt>
                <c:pt idx="3">
                  <c:v>3369.4511699999998</c:v>
                </c:pt>
                <c:pt idx="4">
                  <c:v>2.030939</c:v>
                </c:pt>
                <c:pt idx="5">
                  <c:v>10.733114</c:v>
                </c:pt>
                <c:pt idx="6">
                  <c:v>596.804935</c:v>
                </c:pt>
                <c:pt idx="7">
                  <c:v>4.9509159999999994</c:v>
                </c:pt>
                <c:pt idx="8">
                  <c:v>399.11051600000002</c:v>
                </c:pt>
                <c:pt idx="9">
                  <c:v>9.0438379999999992</c:v>
                </c:pt>
                <c:pt idx="10">
                  <c:v>18.921275999999999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43.680802</c:v>
                </c:pt>
                <c:pt idx="1">
                  <c:v>413.34957700000001</c:v>
                </c:pt>
                <c:pt idx="2">
                  <c:v>23.925778000000001</c:v>
                </c:pt>
                <c:pt idx="3">
                  <c:v>3163.2260350000001</c:v>
                </c:pt>
                <c:pt idx="4">
                  <c:v>1.8947050000000001</c:v>
                </c:pt>
                <c:pt idx="5">
                  <c:v>10.015756</c:v>
                </c:pt>
                <c:pt idx="6">
                  <c:v>562.01371499999993</c:v>
                </c:pt>
                <c:pt idx="7">
                  <c:v>4.3685729999999996</c:v>
                </c:pt>
                <c:pt idx="8">
                  <c:v>374.00229400000001</c:v>
                </c:pt>
                <c:pt idx="9">
                  <c:v>8.241987</c:v>
                </c:pt>
                <c:pt idx="10">
                  <c:v>16.369679999999999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36.878993000000001</c:v>
                </c:pt>
                <c:pt idx="1">
                  <c:v>346.89876800000002</c:v>
                </c:pt>
                <c:pt idx="2">
                  <c:v>20.823909</c:v>
                </c:pt>
                <c:pt idx="3">
                  <c:v>2655.001984</c:v>
                </c:pt>
                <c:pt idx="4">
                  <c:v>1.626449</c:v>
                </c:pt>
                <c:pt idx="5">
                  <c:v>8.2242339999999992</c:v>
                </c:pt>
                <c:pt idx="6">
                  <c:v>456.83092799999997</c:v>
                </c:pt>
                <c:pt idx="7">
                  <c:v>3.6285959999999999</c:v>
                </c:pt>
                <c:pt idx="8">
                  <c:v>317.79994199999999</c:v>
                </c:pt>
                <c:pt idx="9">
                  <c:v>6.4094729999999993</c:v>
                </c:pt>
                <c:pt idx="10">
                  <c:v>13.456576999999999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38.715406000000002</c:v>
                </c:pt>
                <c:pt idx="1">
                  <c:v>335.491286</c:v>
                </c:pt>
                <c:pt idx="2">
                  <c:v>19.023129000000001</c:v>
                </c:pt>
                <c:pt idx="3">
                  <c:v>2500.2573259999999</c:v>
                </c:pt>
                <c:pt idx="4">
                  <c:v>1.5670580000000001</c:v>
                </c:pt>
                <c:pt idx="5">
                  <c:v>7.7240829999999994</c:v>
                </c:pt>
                <c:pt idx="6">
                  <c:v>412.36428999999998</c:v>
                </c:pt>
                <c:pt idx="7">
                  <c:v>3.4316140000000002</c:v>
                </c:pt>
                <c:pt idx="8">
                  <c:v>283.06840799999998</c:v>
                </c:pt>
                <c:pt idx="9">
                  <c:v>6.3599929999999993</c:v>
                </c:pt>
                <c:pt idx="10">
                  <c:v>12.652271000000001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23.068746999999998</c:v>
                </c:pt>
                <c:pt idx="1">
                  <c:v>201.22250700000001</c:v>
                </c:pt>
                <c:pt idx="2">
                  <c:v>14.898078999999999</c:v>
                </c:pt>
                <c:pt idx="3">
                  <c:v>1431.975696</c:v>
                </c:pt>
                <c:pt idx="4">
                  <c:v>0.96066699999999994</c:v>
                </c:pt>
                <c:pt idx="5">
                  <c:v>4.9495179999999994</c:v>
                </c:pt>
                <c:pt idx="6">
                  <c:v>249.883002</c:v>
                </c:pt>
                <c:pt idx="7">
                  <c:v>2.1996869999999999</c:v>
                </c:pt>
                <c:pt idx="8">
                  <c:v>156.08962500000001</c:v>
                </c:pt>
                <c:pt idx="9">
                  <c:v>4.2650790000000001</c:v>
                </c:pt>
                <c:pt idx="10">
                  <c:v>10.225491999999999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28.365974000000001</c:v>
                </c:pt>
                <c:pt idx="1">
                  <c:v>271.70922000000002</c:v>
                </c:pt>
                <c:pt idx="2">
                  <c:v>20.577214999999999</c:v>
                </c:pt>
                <c:pt idx="3">
                  <c:v>1900.16455</c:v>
                </c:pt>
                <c:pt idx="4">
                  <c:v>1.217462</c:v>
                </c:pt>
                <c:pt idx="5">
                  <c:v>6.457732</c:v>
                </c:pt>
                <c:pt idx="6">
                  <c:v>331.35670299999998</c:v>
                </c:pt>
                <c:pt idx="7">
                  <c:v>2.823731</c:v>
                </c:pt>
                <c:pt idx="8">
                  <c:v>206.272965</c:v>
                </c:pt>
                <c:pt idx="9">
                  <c:v>5.6486139999999994</c:v>
                </c:pt>
                <c:pt idx="10">
                  <c:v>13.306195000000001</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17.760473000000001</c:v>
                </c:pt>
                <c:pt idx="1">
                  <c:v>164.79510500000001</c:v>
                </c:pt>
                <c:pt idx="2">
                  <c:v>11.840643</c:v>
                </c:pt>
                <c:pt idx="3">
                  <c:v>1069.1934329999999</c:v>
                </c:pt>
                <c:pt idx="4">
                  <c:v>0.97100399999999998</c:v>
                </c:pt>
                <c:pt idx="5">
                  <c:v>3.5332089999999998</c:v>
                </c:pt>
                <c:pt idx="6">
                  <c:v>174.33804900000001</c:v>
                </c:pt>
                <c:pt idx="7">
                  <c:v>1.78765</c:v>
                </c:pt>
                <c:pt idx="8">
                  <c:v>124.879501</c:v>
                </c:pt>
                <c:pt idx="9">
                  <c:v>3.1159880000000002</c:v>
                </c:pt>
                <c:pt idx="10">
                  <c:v>6.6801409999999999</c:v>
                </c:pt>
              </c:numCache>
            </c:numRef>
          </c:val>
          <c:extLst>
            <c:ext xmlns:c16="http://schemas.microsoft.com/office/drawing/2014/chart" uri="{C3380CC4-5D6E-409C-BE32-E72D297353CC}">
              <c16:uniqueId val="{00000003-33E0-49E8-BA2D-87785F8D63AD}"/>
            </c:ext>
          </c:extLst>
        </c:ser>
        <c:ser>
          <c:idx val="23"/>
          <c:order val="10"/>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23.796385999999998</c:v>
                </c:pt>
                <c:pt idx="1">
                  <c:v>221.65792099999999</c:v>
                </c:pt>
                <c:pt idx="2">
                  <c:v>16.003260000000001</c:v>
                </c:pt>
                <c:pt idx="3">
                  <c:v>1387.5503140000001</c:v>
                </c:pt>
                <c:pt idx="4">
                  <c:v>1.0804549999999999</c:v>
                </c:pt>
                <c:pt idx="5">
                  <c:v>4.9096780000000004</c:v>
                </c:pt>
                <c:pt idx="6">
                  <c:v>240.30846099999999</c:v>
                </c:pt>
                <c:pt idx="7">
                  <c:v>2.2716479999999999</c:v>
                </c:pt>
                <c:pt idx="8">
                  <c:v>176.67163400000001</c:v>
                </c:pt>
                <c:pt idx="9">
                  <c:v>4.079663</c:v>
                </c:pt>
                <c:pt idx="10">
                  <c:v>8.8757999999999999</c:v>
                </c:pt>
              </c:numCache>
            </c:numRef>
          </c:val>
          <c:extLst>
            <c:ext xmlns:c16="http://schemas.microsoft.com/office/drawing/2014/chart" uri="{C3380CC4-5D6E-409C-BE32-E72D297353CC}">
              <c16:uniqueId val="{00000000-904A-4626-B439-2F9D7722FDBF}"/>
            </c:ext>
          </c:extLst>
        </c:ser>
        <c:ser>
          <c:idx val="9"/>
          <c:order val="11"/>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1"/>
          <c:order val="1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CPU'!$D$111:$D$121</c:f>
              <c:numCache>
                <c:formatCode>0.00</c:formatCode>
                <c:ptCount val="11"/>
                <c:pt idx="0">
                  <c:v>39.880000000000003</c:v>
                </c:pt>
                <c:pt idx="1">
                  <c:v>258.73</c:v>
                </c:pt>
                <c:pt idx="2">
                  <c:v>25.44</c:v>
                </c:pt>
                <c:pt idx="3">
                  <c:v>1577.21</c:v>
                </c:pt>
                <c:pt idx="4">
                  <c:v>1.58</c:v>
                </c:pt>
                <c:pt idx="5">
                  <c:v>7.46</c:v>
                </c:pt>
                <c:pt idx="6">
                  <c:v>256.39999999999998</c:v>
                </c:pt>
                <c:pt idx="7">
                  <c:v>3.35</c:v>
                </c:pt>
                <c:pt idx="8">
                  <c:v>181.96</c:v>
                </c:pt>
                <c:pt idx="9">
                  <c:v>5.19</c:v>
                </c:pt>
                <c:pt idx="10">
                  <c:v>14.91</c:v>
                </c:pt>
              </c:numCache>
            </c:numRef>
          </c:val>
          <c:extLst>
            <c:ext xmlns:c16="http://schemas.microsoft.com/office/drawing/2014/chart" uri="{C3380CC4-5D6E-409C-BE32-E72D297353CC}">
              <c16:uniqueId val="{00000000-1A4B-4BE4-89F8-513741861B26}"/>
            </c:ext>
          </c:extLst>
        </c:ser>
        <c:ser>
          <c:idx val="13"/>
          <c:order val="13"/>
          <c:tx>
            <c:strRef>
              <c:f>'Performance Tables  CPU'!$G$170</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13.828514999999999</c:v>
                </c:pt>
                <c:pt idx="1">
                  <c:v>125.535279</c:v>
                </c:pt>
                <c:pt idx="2">
                  <c:v>9.067558</c:v>
                </c:pt>
                <c:pt idx="3">
                  <c:v>803.677503</c:v>
                </c:pt>
                <c:pt idx="4">
                  <c:v>0.70393099999999997</c:v>
                </c:pt>
                <c:pt idx="5">
                  <c:v>2.7115309999999999</c:v>
                </c:pt>
                <c:pt idx="6">
                  <c:v>128.62553700000001</c:v>
                </c:pt>
                <c:pt idx="7">
                  <c:v>1.3160959999999999</c:v>
                </c:pt>
                <c:pt idx="8">
                  <c:v>93.520684000000003</c:v>
                </c:pt>
                <c:pt idx="9">
                  <c:v>2.336427</c:v>
                </c:pt>
                <c:pt idx="10">
                  <c:v>5.0807409999999997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4"/>
          <c:tx>
            <c:strRef>
              <c:f>'Performance Tables  CPU'!$G$182</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11.051985</c:v>
                </c:pt>
                <c:pt idx="1">
                  <c:v>93.768041999999994</c:v>
                </c:pt>
                <c:pt idx="2">
                  <c:v>7.2950369999999998</c:v>
                </c:pt>
                <c:pt idx="3">
                  <c:v>647.52735499999994</c:v>
                </c:pt>
                <c:pt idx="4">
                  <c:v>0.59675699999999998</c:v>
                </c:pt>
                <c:pt idx="5">
                  <c:v>2.1322649999999999</c:v>
                </c:pt>
                <c:pt idx="6">
                  <c:v>98.868326999999994</c:v>
                </c:pt>
                <c:pt idx="7">
                  <c:v>1.0869340000000001</c:v>
                </c:pt>
                <c:pt idx="8">
                  <c:v>71.459277</c:v>
                </c:pt>
                <c:pt idx="9">
                  <c:v>1.812619</c:v>
                </c:pt>
                <c:pt idx="10">
                  <c:v>3.9905910000000002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5"/>
          <c:tx>
            <c:strRef>
              <c:f>'Performance Tables  CPU'!$G$194</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49.386339999999997</c:v>
                </c:pt>
                <c:pt idx="1">
                  <c:v>482.93521299999998</c:v>
                </c:pt>
                <c:pt idx="2">
                  <c:v>28.781379999999999</c:v>
                </c:pt>
                <c:pt idx="3">
                  <c:v>3514.988672</c:v>
                </c:pt>
                <c:pt idx="4">
                  <c:v>2.0931929999999999</c:v>
                </c:pt>
                <c:pt idx="5">
                  <c:v>11.12297</c:v>
                </c:pt>
                <c:pt idx="6">
                  <c:v>626.462806</c:v>
                </c:pt>
                <c:pt idx="7">
                  <c:v>5.1149689999999994</c:v>
                </c:pt>
                <c:pt idx="8">
                  <c:v>416.35907200000003</c:v>
                </c:pt>
                <c:pt idx="9">
                  <c:v>9.4708539999999992</c:v>
                </c:pt>
                <c:pt idx="10">
                  <c:v>19.196128000000002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6"/>
          <c:tx>
            <c:strRef>
              <c:f>'Performance Tables  CPU'!$G$206</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0">
                  <c:v>29.334782000000001</c:v>
                </c:pt>
                <c:pt idx="1">
                  <c:v>227.79573400000001</c:v>
                </c:pt>
                <c:pt idx="2">
                  <c:v>14.111390999999999</c:v>
                </c:pt>
                <c:pt idx="3">
                  <c:v>1649.40443</c:v>
                </c:pt>
                <c:pt idx="4">
                  <c:v>1.2617769999999999</c:v>
                </c:pt>
                <c:pt idx="5">
                  <c:v>5.2614029999999996</c:v>
                </c:pt>
                <c:pt idx="6">
                  <c:v>237.91972000000001</c:v>
                </c:pt>
                <c:pt idx="7">
                  <c:v>2.3345910000000001</c:v>
                </c:pt>
                <c:pt idx="8">
                  <c:v>175.741716</c:v>
                </c:pt>
                <c:pt idx="9">
                  <c:v>3.925268</c:v>
                </c:pt>
                <c:pt idx="10">
                  <c:v>8.6811439999999997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15.544603</c:v>
                </c:pt>
                <c:pt idx="1">
                  <c:v>111.9862</c:v>
                </c:pt>
                <c:pt idx="2">
                  <c:v>11.414847999999999</c:v>
                </c:pt>
                <c:pt idx="3">
                  <c:v>892.01466699999992</c:v>
                </c:pt>
                <c:pt idx="4">
                  <c:v>1.5912280000000001</c:v>
                </c:pt>
                <c:pt idx="5">
                  <c:v>3.1610239999999998</c:v>
                </c:pt>
                <c:pt idx="6">
                  <c:v>121.712446</c:v>
                </c:pt>
                <c:pt idx="7">
                  <c:v>1.762543</c:v>
                </c:pt>
                <c:pt idx="8">
                  <c:v>75.669416999999996</c:v>
                </c:pt>
                <c:pt idx="9">
                  <c:v>2.7157309999999999</c:v>
                </c:pt>
                <c:pt idx="10">
                  <c:v>6.3118669999999986</c:v>
                </c:pt>
              </c:numCache>
            </c:numRef>
          </c:val>
          <c:extLst>
            <c:ext xmlns:c16="http://schemas.microsoft.com/office/drawing/2014/chart" uri="{C3380CC4-5D6E-409C-BE32-E72D297353CC}">
              <c16:uniqueId val="{00000010-8225-4E93-A7FD-3CF5AF5B98F5}"/>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0">
                  <c:v>14.885794000000001</c:v>
                </c:pt>
                <c:pt idx="1">
                  <c:v>106.734478</c:v>
                </c:pt>
                <c:pt idx="2">
                  <c:v>11.051356999999999</c:v>
                </c:pt>
                <c:pt idx="3">
                  <c:v>985.74928499999999</c:v>
                </c:pt>
                <c:pt idx="4">
                  <c:v>1.5385329999999999</c:v>
                </c:pt>
                <c:pt idx="5">
                  <c:v>2.9857230000000001</c:v>
                </c:pt>
                <c:pt idx="6">
                  <c:v>115.809645</c:v>
                </c:pt>
                <c:pt idx="7">
                  <c:v>1.7161979999999999</c:v>
                </c:pt>
                <c:pt idx="8">
                  <c:v>71.961405999999997</c:v>
                </c:pt>
                <c:pt idx="9">
                  <c:v>2.6200420000000002</c:v>
                </c:pt>
                <c:pt idx="10">
                  <c:v>6.04725</c:v>
                </c:pt>
              </c:numCache>
            </c:numRef>
          </c:val>
          <c:extLst>
            <c:ext xmlns:c16="http://schemas.microsoft.com/office/drawing/2014/chart" uri="{C3380CC4-5D6E-409C-BE32-E72D297353CC}">
              <c16:uniqueId val="{00000011-8225-4E93-A7FD-3CF5AF5B98F5}"/>
            </c:ext>
          </c:extLst>
        </c:ser>
        <c:ser>
          <c:idx val="22"/>
          <c:order val="19"/>
          <c:tx>
            <c:strRef>
              <c:f>'Performance Tables  CPU'!$G$242</c:f>
              <c:strCache>
                <c:ptCount val="1"/>
                <c:pt idx="0">
                  <c:v>Intel® Xeon® Platinum 8270</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9.1708569999999998</c:v>
                </c:pt>
                <c:pt idx="1">
                  <c:v>56.825001999999998</c:v>
                </c:pt>
                <c:pt idx="2">
                  <c:v>7.071313</c:v>
                </c:pt>
                <c:pt idx="3">
                  <c:v>466.55790100000002</c:v>
                </c:pt>
                <c:pt idx="4">
                  <c:v>1.049782</c:v>
                </c:pt>
                <c:pt idx="5">
                  <c:v>1.678045</c:v>
                </c:pt>
                <c:pt idx="6">
                  <c:v>36.168275999999999</c:v>
                </c:pt>
                <c:pt idx="8">
                  <c:v>23.740693</c:v>
                </c:pt>
                <c:pt idx="9">
                  <c:v>1.3150230000000001</c:v>
                </c:pt>
                <c:pt idx="10">
                  <c:v>3.6774460000000002</c:v>
                </c:pt>
              </c:numCache>
            </c:numRef>
          </c:val>
          <c:extLst>
            <c:ext xmlns:c16="http://schemas.microsoft.com/office/drawing/2014/chart" uri="{C3380CC4-5D6E-409C-BE32-E72D297353CC}">
              <c16:uniqueId val="{0000000F-8225-4E93-A7FD-3CF5AF5B98F5}"/>
            </c:ext>
          </c:extLst>
        </c:ser>
        <c:ser>
          <c:idx val="19"/>
          <c:order val="20"/>
          <c:tx>
            <c:strRef>
              <c:f>'Performance Tables  CPU'!$G$254</c:f>
              <c:strCache>
                <c:ptCount val="1"/>
                <c:pt idx="0">
                  <c:v>Intel® Xeon® Silver 4316</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CPU'!$D$255:$D$265</c:f>
              <c:numCache>
                <c:formatCode>0.00</c:formatCode>
                <c:ptCount val="11"/>
                <c:pt idx="0">
                  <c:v>8.3911739999999995</c:v>
                </c:pt>
                <c:pt idx="1">
                  <c:v>64.708400999999995</c:v>
                </c:pt>
                <c:pt idx="2">
                  <c:v>6.1153259999999996</c:v>
                </c:pt>
                <c:pt idx="3">
                  <c:v>486.06440500000002</c:v>
                </c:pt>
                <c:pt idx="4">
                  <c:v>0.606819</c:v>
                </c:pt>
                <c:pt idx="6">
                  <c:v>48.779164999999999</c:v>
                </c:pt>
                <c:pt idx="8">
                  <c:v>31.092296000000001</c:v>
                </c:pt>
                <c:pt idx="9">
                  <c:v>1.422091</c:v>
                </c:pt>
                <c:pt idx="10">
                  <c:v>3.4115069999999998</c:v>
                </c:pt>
              </c:numCache>
            </c:numRef>
          </c:val>
          <c:extLst>
            <c:ext xmlns:c16="http://schemas.microsoft.com/office/drawing/2014/chart" uri="{C3380CC4-5D6E-409C-BE32-E72D297353CC}">
              <c16:uniqueId val="{00000012-8225-4E93-A7FD-3CF5AF5B98F5}"/>
            </c:ext>
          </c:extLst>
        </c:ser>
        <c:ser>
          <c:idx val="20"/>
          <c:order val="21"/>
          <c:tx>
            <c:strRef>
              <c:f>'Performance Tables  CPU'!$G$278</c:f>
              <c:strCache>
                <c:ptCount val="1"/>
                <c:pt idx="0">
                  <c:v>Intel® Xeon® Platinum 8380</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CPU'!$D$279:$D$289</c:f>
              <c:numCache>
                <c:formatCode>0.00</c:formatCode>
                <c:ptCount val="11"/>
                <c:pt idx="0">
                  <c:v>5.6002980000000004</c:v>
                </c:pt>
                <c:pt idx="1">
                  <c:v>38.885663000000001</c:v>
                </c:pt>
                <c:pt idx="2">
                  <c:v>4.6753030000000004</c:v>
                </c:pt>
                <c:pt idx="3">
                  <c:v>405.25514900000002</c:v>
                </c:pt>
                <c:pt idx="4">
                  <c:v>0.62061899999999992</c:v>
                </c:pt>
                <c:pt idx="5">
                  <c:v>1.0875170000000001</c:v>
                </c:pt>
                <c:pt idx="6">
                  <c:v>25.394362999999998</c:v>
                </c:pt>
                <c:pt idx="7">
                  <c:v>0.72512399999999999</c:v>
                </c:pt>
                <c:pt idx="8">
                  <c:v>34.396700000000003</c:v>
                </c:pt>
                <c:pt idx="9">
                  <c:v>0.94655499999999992</c:v>
                </c:pt>
                <c:pt idx="10">
                  <c:v>2.4788749999999999</c:v>
                </c:pt>
              </c:numCache>
            </c:numRef>
          </c:val>
          <c:extLst>
            <c:ext xmlns:c16="http://schemas.microsoft.com/office/drawing/2014/chart" uri="{C3380CC4-5D6E-409C-BE32-E72D297353CC}">
              <c16:uniqueId val="{00000009-8225-4E93-A7FD-3CF5AF5B98F5}"/>
            </c:ext>
          </c:extLst>
        </c:ser>
        <c:ser>
          <c:idx val="21"/>
          <c:order val="22"/>
          <c:tx>
            <c:strRef>
              <c:f>'Performance Tables  CPU'!$H$290</c:f>
              <c:strCache>
                <c:ptCount val="1"/>
                <c:pt idx="0">
                  <c:v>Intel® Xeon® Platinum 8490H</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CPU'!$E$291:$E$301</c:f>
              <c:numCache>
                <c:formatCode>0.00</c:formatCode>
                <c:ptCount val="11"/>
                <c:pt idx="1">
                  <c:v>26.370526999999999</c:v>
                </c:pt>
                <c:pt idx="3">
                  <c:v>244.73582300000001</c:v>
                </c:pt>
                <c:pt idx="5">
                  <c:v>1.126109</c:v>
                </c:pt>
                <c:pt idx="6">
                  <c:v>7.9768629999999998</c:v>
                </c:pt>
                <c:pt idx="8">
                  <c:v>8.5641259999999999</c:v>
                </c:pt>
                <c:pt idx="9">
                  <c:v>0.95504899999999993</c:v>
                </c:pt>
                <c:pt idx="10">
                  <c:v>3.361958</c:v>
                </c:pt>
              </c:numCache>
            </c:numRef>
          </c:val>
          <c:extLst>
            <c:ext xmlns:c16="http://schemas.microsoft.com/office/drawing/2014/chart" uri="{C3380CC4-5D6E-409C-BE32-E72D297353CC}">
              <c16:uniqueId val="{0000000D-8225-4E93-A7FD-3CF5AF5B98F5}"/>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General</c:formatCode>
                <c:ptCount val="11"/>
                <c:pt idx="0" formatCode="0.00">
                  <c:v>3013.2133726896832</c:v>
                </c:pt>
                <c:pt idx="1">
                  <c:v>252.57303959132881</c:v>
                </c:pt>
                <c:pt idx="2" formatCode="0.00">
                  <c:v>1334.830532165008</c:v>
                </c:pt>
                <c:pt idx="3" formatCode="0.00">
                  <c:v>47.514028493155593</c:v>
                </c:pt>
                <c:pt idx="4" formatCode="0.00">
                  <c:v>31446.85092230681</c:v>
                </c:pt>
                <c:pt idx="5" formatCode="0.00">
                  <c:v>13931.75837729074</c:v>
                </c:pt>
                <c:pt idx="6" formatCode="0.00">
                  <c:v>248.20991174877199</c:v>
                </c:pt>
                <c:pt idx="7" formatCode="0.00">
                  <c:v>16655.544617127562</c:v>
                </c:pt>
                <c:pt idx="8" formatCode="0.00">
                  <c:v>326.28932093298619</c:v>
                </c:pt>
                <c:pt idx="9" formatCode="0.00">
                  <c:v>13638.92892441993</c:v>
                </c:pt>
                <c:pt idx="10" formatCode="0.00">
                  <c:v>3626.6705697785628</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87.767496999999992</c:v>
                </c:pt>
                <c:pt idx="1">
                  <c:v>773.79060299999992</c:v>
                </c:pt>
                <c:pt idx="2">
                  <c:v>55.123376999999998</c:v>
                </c:pt>
                <c:pt idx="3">
                  <c:v>7509.3288309999998</c:v>
                </c:pt>
                <c:pt idx="4">
                  <c:v>5.6883059999999999</c:v>
                </c:pt>
                <c:pt idx="5">
                  <c:v>18.955568</c:v>
                </c:pt>
                <c:pt idx="6">
                  <c:v>772.60521199999994</c:v>
                </c:pt>
                <c:pt idx="7">
                  <c:v>9.5963820000000002</c:v>
                </c:pt>
                <c:pt idx="8">
                  <c:v>478.99517300000002</c:v>
                </c:pt>
                <c:pt idx="9">
                  <c:v>12.578738</c:v>
                </c:pt>
                <c:pt idx="10">
                  <c:v>32.190429000000002</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58.501095999999997</c:v>
                </c:pt>
                <c:pt idx="1">
                  <c:v>451.85100499999999</c:v>
                </c:pt>
                <c:pt idx="2">
                  <c:v>42.922669999999997</c:v>
                </c:pt>
                <c:pt idx="3">
                  <c:v>4352.1646169999995</c:v>
                </c:pt>
                <c:pt idx="4">
                  <c:v>4.8043069999999997</c:v>
                </c:pt>
                <c:pt idx="5">
                  <c:v>13.804781999999999</c:v>
                </c:pt>
                <c:pt idx="6">
                  <c:v>471.70474300000001</c:v>
                </c:pt>
                <c:pt idx="7">
                  <c:v>7.6581950000000001</c:v>
                </c:pt>
                <c:pt idx="8">
                  <c:v>269.23561599999999</c:v>
                </c:pt>
                <c:pt idx="9">
                  <c:v>8.7822589999999998</c:v>
                </c:pt>
                <c:pt idx="10">
                  <c:v>23.249012</c:v>
                </c:pt>
              </c:numCache>
            </c:numRef>
          </c:val>
          <c:extLst>
            <c:ext xmlns:c16="http://schemas.microsoft.com/office/drawing/2014/chart" uri="{C3380CC4-5D6E-409C-BE32-E72D297353CC}">
              <c16:uniqueId val="{00000002-02CC-4462-9288-443C7DDFB510}"/>
            </c:ext>
          </c:extLst>
        </c:ser>
        <c:ser>
          <c:idx val="2"/>
          <c:order val="2"/>
          <c:tx>
            <c:strRef>
              <c:f>'Performance Tables GPU, NPU'!$E$146</c:f>
              <c:strCache>
                <c:ptCount val="1"/>
                <c:pt idx="0">
                  <c:v>Intel® ARC® 770M</c:v>
                </c:pt>
              </c:strCache>
            </c:strRef>
          </c:tx>
          <c:spPr>
            <a:solidFill>
              <a:schemeClr val="accent3"/>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NPU'!$D$147:$D$157</c:f>
              <c:numCache>
                <c:formatCode>0.00</c:formatCode>
                <c:ptCount val="11"/>
                <c:pt idx="0">
                  <c:v>21.832419999999999</c:v>
                </c:pt>
                <c:pt idx="1">
                  <c:v>105.33363300000001</c:v>
                </c:pt>
                <c:pt idx="2">
                  <c:v>22.344014000000001</c:v>
                </c:pt>
                <c:pt idx="3">
                  <c:v>564.56326200000001</c:v>
                </c:pt>
                <c:pt idx="5">
                  <c:v>5.3504149999999999</c:v>
                </c:pt>
                <c:pt idx="6">
                  <c:v>102.49480800000001</c:v>
                </c:pt>
                <c:pt idx="7">
                  <c:v>4.4387869999999996</c:v>
                </c:pt>
                <c:pt idx="8">
                  <c:v>57.799328000000003</c:v>
                </c:pt>
                <c:pt idx="9">
                  <c:v>4.8373819999999998</c:v>
                </c:pt>
                <c:pt idx="10">
                  <c:v>12.066604</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299.88844599999999</c:v>
                </c:pt>
                <c:pt idx="1">
                  <c:v>2740.3534530000002</c:v>
                </c:pt>
                <c:pt idx="2">
                  <c:v>183.00705099999999</c:v>
                </c:pt>
                <c:pt idx="3">
                  <c:v>24859.509859000002</c:v>
                </c:pt>
                <c:pt idx="4">
                  <c:v>20.163499000000002</c:v>
                </c:pt>
                <c:pt idx="5">
                  <c:v>80.852385999999996</c:v>
                </c:pt>
                <c:pt idx="6">
                  <c:v>3348.4745950000001</c:v>
                </c:pt>
                <c:pt idx="7">
                  <c:v>41.158039000000002</c:v>
                </c:pt>
                <c:pt idx="8">
                  <c:v>2003.089821</c:v>
                </c:pt>
                <c:pt idx="9">
                  <c:v>59.220161999999988</c:v>
                </c:pt>
                <c:pt idx="10">
                  <c:v>120.757093</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81.309310999999994</c:v>
                </c:pt>
                <c:pt idx="2">
                  <c:v>70.96923799999999</c:v>
                </c:pt>
                <c:pt idx="4">
                  <c:v>6.3537179999999998</c:v>
                </c:pt>
                <c:pt idx="5">
                  <c:v>18.837496000000002</c:v>
                </c:pt>
                <c:pt idx="6">
                  <c:v>689.11217699999997</c:v>
                </c:pt>
                <c:pt idx="9">
                  <c:v>11.789478000000001</c:v>
                </c:pt>
                <c:pt idx="10">
                  <c:v>33.160707000000002</c:v>
                </c:pt>
              </c:numCache>
            </c:numRef>
          </c:val>
          <c:extLst>
            <c:ext xmlns:c16="http://schemas.microsoft.com/office/drawing/2014/chart" uri="{C3380CC4-5D6E-409C-BE32-E72D297353CC}">
              <c16:uniqueId val="{00000002-D69D-4236-94AA-F1A4F65AA818}"/>
            </c:ext>
          </c:extLst>
        </c:ser>
        <c:ser>
          <c:idx val="6"/>
          <c:order val="6"/>
          <c:tx>
            <c:strRef>
              <c:f>'Performance Tables GPU, NPU'!$E$158</c:f>
              <c:strCache>
                <c:ptCount val="1"/>
                <c:pt idx="0">
                  <c:v>Intel® Flex-170</c:v>
                </c:pt>
              </c:strCache>
            </c:strRef>
          </c:tx>
          <c:spPr>
            <a:solidFill>
              <a:schemeClr val="accent1">
                <a:lumMod val="60000"/>
              </a:schemeClr>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NPU'!$D$159:$D$169</c:f>
              <c:numCache>
                <c:formatCode>0.00</c:formatCode>
                <c:ptCount val="11"/>
                <c:pt idx="0">
                  <c:v>18.714538000000001</c:v>
                </c:pt>
                <c:pt idx="1">
                  <c:v>100.279608</c:v>
                </c:pt>
                <c:pt idx="2">
                  <c:v>18.183745999999999</c:v>
                </c:pt>
                <c:pt idx="3">
                  <c:v>497.50966799999998</c:v>
                </c:pt>
                <c:pt idx="4">
                  <c:v>2.2038920000000002</c:v>
                </c:pt>
                <c:pt idx="5">
                  <c:v>4.2380629999999986</c:v>
                </c:pt>
                <c:pt idx="6">
                  <c:v>74.454073999999991</c:v>
                </c:pt>
                <c:pt idx="7">
                  <c:v>3.6317379999999999</c:v>
                </c:pt>
                <c:pt idx="8">
                  <c:v>52.959687000000002</c:v>
                </c:pt>
                <c:pt idx="9">
                  <c:v>3.8657240000000002</c:v>
                </c:pt>
                <c:pt idx="10">
                  <c:v>9.9889669999999988</c:v>
                </c:pt>
              </c:numCache>
            </c:numRef>
          </c:val>
          <c:extLst>
            <c:ext xmlns:c16="http://schemas.microsoft.com/office/drawing/2014/chart" uri="{C3380CC4-5D6E-409C-BE32-E72D297353CC}">
              <c16:uniqueId val="{00000003-D69D-4236-94AA-F1A4F65AA818}"/>
            </c:ext>
          </c:extLst>
        </c:ser>
        <c:ser>
          <c:idx val="7"/>
          <c:order val="7"/>
          <c:tx>
            <c:strRef>
              <c:f>'Performance Tables GPU, NPU'!$E$86</c:f>
              <c:strCache>
                <c:ptCount val="1"/>
                <c:pt idx="0">
                  <c:v>Intel® Core™Ultra7-165H iGPU</c:v>
                </c:pt>
              </c:strCache>
            </c:strRef>
          </c:tx>
          <c:spPr>
            <a:solidFill>
              <a:schemeClr val="accent2">
                <a:lumMod val="60000"/>
              </a:schemeClr>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NPU'!$D$87:$D$97</c:f>
              <c:numCache>
                <c:formatCode>0.00</c:formatCode>
                <c:ptCount val="11"/>
              </c:numCache>
            </c:numRef>
          </c:val>
          <c:extLst>
            <c:ext xmlns:c16="http://schemas.microsoft.com/office/drawing/2014/chart" uri="{C3380CC4-5D6E-409C-BE32-E72D297353CC}">
              <c16:uniqueId val="{00000000-DAE5-43F5-8CC4-62911F900D33}"/>
            </c:ext>
          </c:extLst>
        </c:ser>
        <c:ser>
          <c:idx val="8"/>
          <c:order val="8"/>
          <c:tx>
            <c:strRef>
              <c:f>'Performance Tables GPU, NPU'!$E$74</c:f>
              <c:strCache>
                <c:ptCount val="1"/>
                <c:pt idx="0">
                  <c:v>Intel® Core™ i7-1360P iGPU</c:v>
                </c:pt>
              </c:strCache>
            </c:strRef>
          </c:tx>
          <c:spPr>
            <a:solidFill>
              <a:schemeClr val="accent3">
                <a:lumMod val="60000"/>
              </a:schemeClr>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NPU'!$D$75:$D$85</c:f>
              <c:numCache>
                <c:formatCode>0.00</c:formatCode>
                <c:ptCount val="11"/>
                <c:pt idx="0">
                  <c:v>42.964967000000001</c:v>
                </c:pt>
                <c:pt idx="1">
                  <c:v>359.66772200000003</c:v>
                </c:pt>
                <c:pt idx="2">
                  <c:v>35.097267000000002</c:v>
                </c:pt>
                <c:pt idx="3">
                  <c:v>3768.924062</c:v>
                </c:pt>
                <c:pt idx="4">
                  <c:v>2.823048</c:v>
                </c:pt>
                <c:pt idx="5">
                  <c:v>9.6971989999999995</c:v>
                </c:pt>
                <c:pt idx="6">
                  <c:v>361.154608</c:v>
                </c:pt>
                <c:pt idx="7">
                  <c:v>5.165686</c:v>
                </c:pt>
                <c:pt idx="8">
                  <c:v>204.03295399999999</c:v>
                </c:pt>
                <c:pt idx="9">
                  <c:v>6.1853150000000001</c:v>
                </c:pt>
                <c:pt idx="10">
                  <c:v>17.529864</c:v>
                </c:pt>
              </c:numCache>
            </c:numRef>
          </c:val>
          <c:extLst>
            <c:ext xmlns:c16="http://schemas.microsoft.com/office/drawing/2014/chart" uri="{C3380CC4-5D6E-409C-BE32-E72D297353CC}">
              <c16:uniqueId val="{00000000-3DF5-4040-88EC-D7550A756AE3}"/>
            </c:ext>
          </c:extLst>
        </c:ser>
        <c:ser>
          <c:idx val="9"/>
          <c:order val="9"/>
          <c:tx>
            <c:strRef>
              <c:f>'Performance Tables GPU, NPU'!$E$110</c:f>
              <c:strCache>
                <c:ptCount val="1"/>
                <c:pt idx="0">
                  <c:v>Intel® ARC® 370M</c:v>
                </c:pt>
              </c:strCache>
            </c:strRef>
          </c:tx>
          <c:spPr>
            <a:solidFill>
              <a:schemeClr val="accent4">
                <a:lumMod val="60000"/>
              </a:schemeClr>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6.0756170000000003</c:v>
                </c:pt>
                <c:pt idx="1">
                  <c:v>33.990392999999997</c:v>
                </c:pt>
                <c:pt idx="2">
                  <c:v>10.809143000000001</c:v>
                </c:pt>
                <c:pt idx="3">
                  <c:v>146.37925899999999</c:v>
                </c:pt>
                <c:pt idx="4">
                  <c:v>1.2029289999999999</c:v>
                </c:pt>
                <c:pt idx="5">
                  <c:v>1.9014740000000001</c:v>
                </c:pt>
                <c:pt idx="6">
                  <c:v>27.063680999999999</c:v>
                </c:pt>
                <c:pt idx="7">
                  <c:v>1.7280420000000001</c:v>
                </c:pt>
                <c:pt idx="8">
                  <c:v>16.243993</c:v>
                </c:pt>
                <c:pt idx="9">
                  <c:v>1.9076820000000001</c:v>
                </c:pt>
                <c:pt idx="10">
                  <c:v>4.7005540000000003</c:v>
                </c:pt>
              </c:numCache>
            </c:numRef>
          </c:val>
          <c:extLst>
            <c:ext xmlns:c16="http://schemas.microsoft.com/office/drawing/2014/chart" uri="{C3380CC4-5D6E-409C-BE32-E72D297353CC}">
              <c16:uniqueId val="{00000000-2D09-4CC4-AA53-EDCA149B5F98}"/>
            </c:ext>
          </c:extLst>
        </c:ser>
        <c:ser>
          <c:idx val="10"/>
          <c:order val="10"/>
          <c:tx>
            <c:strRef>
              <c:f>'Performance Tables GPU, NPU'!$E$122</c:f>
              <c:strCache>
                <c:ptCount val="1"/>
                <c:pt idx="0">
                  <c:v>Intel® ARC® 530M</c:v>
                </c:pt>
              </c:strCache>
            </c:strRef>
          </c:tx>
          <c:spPr>
            <a:solidFill>
              <a:schemeClr val="accent5">
                <a:lumMod val="60000"/>
              </a:schemeClr>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NPU'!$D$123:$D$133</c:f>
              <c:numCache>
                <c:formatCode>0.00</c:formatCode>
                <c:ptCount val="11"/>
                <c:pt idx="0">
                  <c:v>6.3609840000000002</c:v>
                </c:pt>
                <c:pt idx="1">
                  <c:v>19.812854000000002</c:v>
                </c:pt>
                <c:pt idx="2">
                  <c:v>9.5786899999999999</c:v>
                </c:pt>
                <c:pt idx="3">
                  <c:v>95.045142999999996</c:v>
                </c:pt>
                <c:pt idx="4">
                  <c:v>1.0368889999999999</c:v>
                </c:pt>
                <c:pt idx="5">
                  <c:v>1.6730590000000001</c:v>
                </c:pt>
                <c:pt idx="6">
                  <c:v>26.347004999999999</c:v>
                </c:pt>
                <c:pt idx="7">
                  <c:v>1.356428</c:v>
                </c:pt>
                <c:pt idx="8">
                  <c:v>9.4340820000000001</c:v>
                </c:pt>
                <c:pt idx="9">
                  <c:v>1.5666549999999999</c:v>
                </c:pt>
                <c:pt idx="10">
                  <c:v>4.5273159999999999</c:v>
                </c:pt>
              </c:numCache>
            </c:numRef>
          </c:val>
          <c:extLst>
            <c:ext xmlns:c16="http://schemas.microsoft.com/office/drawing/2014/chart" uri="{C3380CC4-5D6E-409C-BE32-E72D297353CC}">
              <c16:uniqueId val="{00000001-2D09-4CC4-AA53-EDCA149B5F98}"/>
            </c:ext>
          </c:extLst>
        </c:ser>
        <c:ser>
          <c:idx val="11"/>
          <c:order val="11"/>
          <c:tx>
            <c:strRef>
              <c:f>'Performance Tables GPU, NPU'!$E$134</c:f>
              <c:strCache>
                <c:ptCount val="1"/>
                <c:pt idx="0">
                  <c:v>Intel® ARC® 570M</c:v>
                </c:pt>
              </c:strCache>
            </c:strRef>
          </c:tx>
          <c:spPr>
            <a:solidFill>
              <a:schemeClr val="accent6">
                <a:lumMod val="60000"/>
              </a:schemeClr>
            </a:solidFill>
            <a:ln>
              <a:noFill/>
            </a:ln>
            <a:effectLst/>
          </c:spPr>
          <c:invertIfNegative val="0"/>
          <c:cat>
            <c:strRef>
              <c:f>'Performance Tables GPU, NPU'!$A$147:$A$157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NPU'!$D$135:$D$145</c:f>
              <c:numCache>
                <c:formatCode>0.00</c:formatCode>
                <c:ptCount val="11"/>
                <c:pt idx="0">
                  <c:v>6.383921</c:v>
                </c:pt>
                <c:pt idx="1">
                  <c:v>20.072261000000001</c:v>
                </c:pt>
                <c:pt idx="2">
                  <c:v>6.3890140000000004</c:v>
                </c:pt>
                <c:pt idx="3">
                  <c:v>86.644416000000007</c:v>
                </c:pt>
                <c:pt idx="4">
                  <c:v>0.98790599999999995</c:v>
                </c:pt>
                <c:pt idx="5">
                  <c:v>1.378584</c:v>
                </c:pt>
                <c:pt idx="6">
                  <c:v>22.440014999999999</c:v>
                </c:pt>
                <c:pt idx="7">
                  <c:v>1.2491950000000001</c:v>
                </c:pt>
                <c:pt idx="8">
                  <c:v>8.3390819999999994</c:v>
                </c:pt>
                <c:pt idx="9">
                  <c:v>1.3379730000000001</c:v>
                </c:pt>
                <c:pt idx="10">
                  <c:v>4.0158779999999998</c:v>
                </c:pt>
              </c:numCache>
            </c:numRef>
          </c:val>
          <c:extLst>
            <c:ext xmlns:c16="http://schemas.microsoft.com/office/drawing/2014/chart" uri="{C3380CC4-5D6E-409C-BE32-E72D297353CC}">
              <c16:uniqueId val="{00000002-2D09-4CC4-AA53-EDCA149B5F98}"/>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4.8913416314428609E-2</c:v>
                </c:pt>
                <c:pt idx="1">
                  <c:v>4.6479285630662559E-3</c:v>
                </c:pt>
                <c:pt idx="2">
                  <c:v>0.1087543722792164</c:v>
                </c:pt>
                <c:pt idx="3">
                  <c:v>7.2518507669843855E-4</c:v>
                </c:pt>
                <c:pt idx="4">
                  <c:v>2.0071973470269522</c:v>
                </c:pt>
                <c:pt idx="5">
                  <c:v>0.29716090954189389</c:v>
                </c:pt>
                <c:pt idx="6">
                  <c:v>0</c:v>
                </c:pt>
                <c:pt idx="7">
                  <c:v>0.68620966654329352</c:v>
                </c:pt>
                <c:pt idx="8">
                  <c:v>0</c:v>
                </c:pt>
                <c:pt idx="9">
                  <c:v>0.3415634542678922</c:v>
                </c:pt>
                <c:pt idx="10">
                  <c:v>0.15409713399112343</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0.10808756379250607</c:v>
                </c:pt>
                <c:pt idx="1">
                  <c:v>1.0555490014031992E-2</c:v>
                </c:pt>
                <c:pt idx="2">
                  <c:v>0.16766103091732074</c:v>
                </c:pt>
                <c:pt idx="3">
                  <c:v>1.5483297390902026E-3</c:v>
                </c:pt>
                <c:pt idx="4">
                  <c:v>2.8030887503133526</c:v>
                </c:pt>
                <c:pt idx="5">
                  <c:v>0.48138180848951811</c:v>
                </c:pt>
                <c:pt idx="6">
                  <c:v>8.3615548458721781E-3</c:v>
                </c:pt>
                <c:pt idx="7">
                  <c:v>1.0581584786696729</c:v>
                </c:pt>
                <c:pt idx="8">
                  <c:v>1.3913849713966897E-2</c:v>
                </c:pt>
                <c:pt idx="9">
                  <c:v>0.51521606206710935</c:v>
                </c:pt>
                <c:pt idx="10">
                  <c:v>0.23863069611535589</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0.18273559023453009</c:v>
                </c:pt>
                <c:pt idx="1">
                  <c:v>1.7849999705898838E-2</c:v>
                </c:pt>
                <c:pt idx="2">
                  <c:v>0.31985390995467133</c:v>
                </c:pt>
                <c:pt idx="3">
                  <c:v>2.550862239456836E-3</c:v>
                </c:pt>
                <c:pt idx="4">
                  <c:v>4.5660632594975841</c:v>
                </c:pt>
                <c:pt idx="5">
                  <c:v>0.82821667972987978</c:v>
                </c:pt>
                <c:pt idx="6">
                  <c:v>1.428049428250083E-2</c:v>
                </c:pt>
                <c:pt idx="7">
                  <c:v>1.8083135863932844</c:v>
                </c:pt>
                <c:pt idx="8">
                  <c:v>2.1822871545539753E-2</c:v>
                </c:pt>
                <c:pt idx="9">
                  <c:v>0.95268053460025814</c:v>
                </c:pt>
                <c:pt idx="10">
                  <c:v>0.46251439421796514</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9.0795939655213265E-2</c:v>
                </c:pt>
                <c:pt idx="1">
                  <c:v>8.8757343770555965E-3</c:v>
                </c:pt>
                <c:pt idx="2">
                  <c:v>0.17379651050900144</c:v>
                </c:pt>
                <c:pt idx="3">
                  <c:v>1.1790419766428248E-3</c:v>
                </c:pt>
                <c:pt idx="4">
                  <c:v>2.432512136578687</c:v>
                </c:pt>
                <c:pt idx="5">
                  <c:v>0.40286710267075609</c:v>
                </c:pt>
                <c:pt idx="6">
                  <c:v>6.6340549088031052E-3</c:v>
                </c:pt>
                <c:pt idx="7">
                  <c:v>0.90916629460182119</c:v>
                </c:pt>
                <c:pt idx="8">
                  <c:v>1.0211355463197489E-2</c:v>
                </c:pt>
                <c:pt idx="9">
                  <c:v>0.45337879207970461</c:v>
                </c:pt>
                <c:pt idx="10">
                  <c:v>0.23644847732214039</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0.15234885613949542</c:v>
                </c:pt>
                <c:pt idx="1">
                  <c:v>1.3873648772334818E-2</c:v>
                </c:pt>
                <c:pt idx="2">
                  <c:v>0.27988979687309123</c:v>
                </c:pt>
                <c:pt idx="3">
                  <c:v>1.9972509840501342E-3</c:v>
                </c:pt>
                <c:pt idx="4">
                  <c:v>4.1626109337305319</c:v>
                </c:pt>
                <c:pt idx="5">
                  <c:v>0.67677881984773414</c:v>
                </c:pt>
                <c:pt idx="6">
                  <c:v>1.1294450942832986E-2</c:v>
                </c:pt>
                <c:pt idx="7">
                  <c:v>1.5356958920465911</c:v>
                </c:pt>
                <c:pt idx="8">
                  <c:v>1.6989269731013692E-2</c:v>
                </c:pt>
                <c:pt idx="9">
                  <c:v>0.78168467158281485</c:v>
                </c:pt>
                <c:pt idx="10">
                  <c:v>0.38331643437537838</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6.733299802506168E-2</c:v>
                </c:pt>
                <c:pt idx="1">
                  <c:v>6.650995050177984E-3</c:v>
                </c:pt>
                <c:pt idx="2">
                  <c:v>0.13300524767736419</c:v>
                </c:pt>
                <c:pt idx="3">
                  <c:v>9.2038125864436228E-4</c:v>
                </c:pt>
                <c:pt idx="4">
                  <c:v>1.8563801578102341</c:v>
                </c:pt>
                <c:pt idx="5">
                  <c:v>0.31249459446263461</c:v>
                </c:pt>
                <c:pt idx="6">
                  <c:v>5.3053878330387621E-3</c:v>
                </c:pt>
                <c:pt idx="7">
                  <c:v>0.72004060504652467</c:v>
                </c:pt>
                <c:pt idx="8">
                  <c:v>7.6708312344058787E-3</c:v>
                </c:pt>
                <c:pt idx="9">
                  <c:v>0.36513624377016168</c:v>
                </c:pt>
                <c:pt idx="10">
                  <c:v>0.18707276041788418</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0.12077851424882717</c:v>
                </c:pt>
                <c:pt idx="1">
                  <c:v>1.1804732348803856E-2</c:v>
                </c:pt>
                <c:pt idx="2">
                  <c:v>0.18234591661881008</c:v>
                </c:pt>
                <c:pt idx="3">
                  <c:v>1.6654109029896451E-3</c:v>
                </c:pt>
                <c:pt idx="4">
                  <c:v>3.190954861319542</c:v>
                </c:pt>
                <c:pt idx="5">
                  <c:v>0.53236137705101505</c:v>
                </c:pt>
                <c:pt idx="6">
                  <c:v>9.3086099750274535E-3</c:v>
                </c:pt>
                <c:pt idx="7">
                  <c:v>1.215824359230208</c:v>
                </c:pt>
                <c:pt idx="8">
                  <c:v>1.5374018968537564E-2</c:v>
                </c:pt>
                <c:pt idx="9">
                  <c:v>0.58540072709213453</c:v>
                </c:pt>
                <c:pt idx="10">
                  <c:v>0.26126645081029198</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7.9671932398226675E-2</c:v>
                </c:pt>
                <c:pt idx="1">
                  <c:v>7.5378977046431104E-3</c:v>
                </c:pt>
                <c:pt idx="2">
                  <c:v>0.10885681395621113</c:v>
                </c:pt>
                <c:pt idx="3">
                  <c:v>1.0320635858084108E-3</c:v>
                </c:pt>
                <c:pt idx="4">
                  <c:v>1.9719247386623084</c:v>
                </c:pt>
                <c:pt idx="5">
                  <c:v>0.35509088955195894</c:v>
                </c:pt>
                <c:pt idx="6">
                  <c:v>6.1102301114491671E-3</c:v>
                </c:pt>
                <c:pt idx="7">
                  <c:v>0.79318450025980325</c:v>
                </c:pt>
                <c:pt idx="8">
                  <c:v>1.0138559820275195E-2</c:v>
                </c:pt>
                <c:pt idx="9">
                  <c:v>0.38528332214900551</c:v>
                </c:pt>
                <c:pt idx="10">
                  <c:v>0.15738413087122405</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0.16561539259071553</c:v>
                </c:pt>
                <c:pt idx="1">
                  <c:v>1.5715666156648468E-2</c:v>
                </c:pt>
                <c:pt idx="2">
                  <c:v>0.22135249485756653</c:v>
                </c:pt>
                <c:pt idx="3">
                  <c:v>2.4509097912737291E-3</c:v>
                </c:pt>
                <c:pt idx="4">
                  <c:v>3.8077350574914264</c:v>
                </c:pt>
                <c:pt idx="5">
                  <c:v>0.81863934486213852</c:v>
                </c:pt>
                <c:pt idx="6">
                  <c:v>1.3558538487121264E-2</c:v>
                </c:pt>
                <c:pt idx="7">
                  <c:v>1.6298194812466473</c:v>
                </c:pt>
                <c:pt idx="8">
                  <c:v>1.8973355799071466E-2</c:v>
                </c:pt>
                <c:pt idx="9">
                  <c:v>0.94495345344437909</c:v>
                </c:pt>
                <c:pt idx="10">
                  <c:v>0.40160407540799542</c:v>
                </c:pt>
              </c:numCache>
            </c:numRef>
          </c:val>
          <c:extLst>
            <c:ext xmlns:c16="http://schemas.microsoft.com/office/drawing/2014/chart" uri="{C3380CC4-5D6E-409C-BE32-E72D297353CC}">
              <c16:uniqueId val="{00000003-0050-4264-B885-200831912FD0}"/>
            </c:ext>
          </c:extLst>
        </c:ser>
        <c:ser>
          <c:idx val="22"/>
          <c:order val="10"/>
          <c:tx>
            <c:strRef>
              <c:f>'Performance Tables  CPU'!$H$290</c:f>
              <c:strCache>
                <c:ptCount val="1"/>
                <c:pt idx="0">
                  <c:v>Intel® Xeon® Platinum 8490H</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CPU'!$F$291:$F$301</c:f>
              <c:numCache>
                <c:formatCode>0.000</c:formatCode>
                <c:ptCount val="11"/>
                <c:pt idx="0">
                  <c:v>8.9129241154867062E-2</c:v>
                </c:pt>
                <c:pt idx="1">
                  <c:v>0</c:v>
                </c:pt>
                <c:pt idx="2">
                  <c:v>4.2020661505650765E-2</c:v>
                </c:pt>
                <c:pt idx="3">
                  <c:v>1.5878519973350849E-3</c:v>
                </c:pt>
                <c:pt idx="4">
                  <c:v>1.151149110883676</c:v>
                </c:pt>
                <c:pt idx="5">
                  <c:v>0.59238549218769176</c:v>
                </c:pt>
                <c:pt idx="6">
                  <c:v>1.3260770251461043E-2</c:v>
                </c:pt>
                <c:pt idx="7">
                  <c:v>0.70322903824163296</c:v>
                </c:pt>
                <c:pt idx="8">
                  <c:v>1.5220652272787417E-2</c:v>
                </c:pt>
                <c:pt idx="9">
                  <c:v>0.3331205414093194</c:v>
                </c:pt>
                <c:pt idx="10">
                  <c:v>7.2925486619249996E-2</c:v>
                </c:pt>
              </c:numCache>
            </c:numRef>
          </c:val>
          <c:extLst>
            <c:ext xmlns:c16="http://schemas.microsoft.com/office/drawing/2014/chart" uri="{C3380CC4-5D6E-409C-BE32-E72D297353CC}">
              <c16:uniqueId val="{00000005-F811-4B71-846F-A262ABA15B5E}"/>
            </c:ext>
          </c:extLst>
        </c:ser>
        <c:ser>
          <c:idx val="9"/>
          <c:order val="11"/>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2"/>
          <c:order val="12"/>
          <c:tx>
            <c:strRef>
              <c:f>'Performance Tables  CPU'!$G$158</c:f>
              <c:strCache>
                <c:ptCount val="1"/>
                <c:pt idx="0">
                  <c:v>Intel® Core™ i7-1360P</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0.13319029610548938</c:v>
                </c:pt>
                <c:pt idx="1">
                  <c:v>1.2312971968631141E-2</c:v>
                </c:pt>
                <c:pt idx="2">
                  <c:v>0.18274656740136036</c:v>
                </c:pt>
                <c:pt idx="3">
                  <c:v>1.9883566304354392E-3</c:v>
                </c:pt>
                <c:pt idx="4">
                  <c:v>3.2049664247847063</c:v>
                </c:pt>
                <c:pt idx="5">
                  <c:v>0.64523595459401528</c:v>
                </c:pt>
                <c:pt idx="6">
                  <c:v>1.1035980630489979E-2</c:v>
                </c:pt>
                <c:pt idx="7">
                  <c:v>1.3376191325300573</c:v>
                </c:pt>
                <c:pt idx="8">
                  <c:v>1.5509472444182796E-2</c:v>
                </c:pt>
                <c:pt idx="9">
                  <c:v>0.74193139711964728</c:v>
                </c:pt>
                <c:pt idx="10">
                  <c:v>0.32438773962059836</c:v>
                </c:pt>
              </c:numCache>
            </c:numRef>
          </c:val>
          <c:extLst>
            <c:ext xmlns:c16="http://schemas.microsoft.com/office/drawing/2014/chart" uri="{C3380CC4-5D6E-409C-BE32-E72D297353CC}">
              <c16:uniqueId val="{00000000-6EB3-4194-B7E6-2857331D3A07}"/>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0.36580372373001002</c:v>
                </c:pt>
                <c:pt idx="1">
                  <c:v>3.2686243662523894E-2</c:v>
                </c:pt>
                <c:pt idx="2">
                  <c:v>0.47065184121055803</c:v>
                </c:pt>
                <c:pt idx="3">
                  <c:v>4.8552984289074522E-3</c:v>
                </c:pt>
                <c:pt idx="4">
                  <c:v>9.0527982563701279</c:v>
                </c:pt>
                <c:pt idx="5">
                  <c:v>1.6554590319514371</c:v>
                </c:pt>
                <c:pt idx="6">
                  <c:v>2.7301478922594061E-2</c:v>
                </c:pt>
                <c:pt idx="7">
                  <c:v>3.3377481540644829</c:v>
                </c:pt>
                <c:pt idx="8">
                  <c:v>3.8758141488996749E-2</c:v>
                </c:pt>
                <c:pt idx="9">
                  <c:v>1.9458033102571322</c:v>
                </c:pt>
                <c:pt idx="10">
                  <c:v>0.80699699853328388</c:v>
                </c:pt>
              </c:numCache>
            </c:numRef>
          </c:val>
          <c:extLst>
            <c:ext xmlns:c16="http://schemas.microsoft.com/office/drawing/2014/chart" uri="{C3380CC4-5D6E-409C-BE32-E72D297353CC}">
              <c16:uniqueId val="{0000000E-ACE0-43A2-8CF5-34D2DB0417F3}"/>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0.28532406818165273</c:v>
                </c:pt>
                <c:pt idx="1">
                  <c:v>2.6366431189437562E-2</c:v>
                </c:pt>
                <c:pt idx="2">
                  <c:v>0.37372106948829031</c:v>
                </c:pt>
                <c:pt idx="3">
                  <c:v>4.1403026565817649E-3</c:v>
                </c:pt>
                <c:pt idx="4">
                  <c:v>7.2234185140008886</c:v>
                </c:pt>
                <c:pt idx="5">
                  <c:v>1.3008096687056498</c:v>
                </c:pt>
                <c:pt idx="6">
                  <c:v>2.2342731646405978E-2</c:v>
                </c:pt>
                <c:pt idx="7">
                  <c:v>2.7220557967917229</c:v>
                </c:pt>
                <c:pt idx="8">
                  <c:v>3.1778642887722787E-2</c:v>
                </c:pt>
                <c:pt idx="9">
                  <c:v>1.5051880900683894</c:v>
                </c:pt>
                <c:pt idx="10">
                  <c:v>0.6631988710099912</c:v>
                </c:pt>
              </c:numCache>
            </c:numRef>
          </c:val>
          <c:extLst>
            <c:ext xmlns:c16="http://schemas.microsoft.com/office/drawing/2014/chart" uri="{C3380CC4-5D6E-409C-BE32-E72D297353CC}">
              <c16:uniqueId val="{0000000F-ACE0-43A2-8CF5-34D2DB0417F3}"/>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8.3845065558572004E-2</c:v>
                </c:pt>
                <c:pt idx="1">
                  <c:v>8.4713486382656175E-3</c:v>
                </c:pt>
                <c:pt idx="2">
                  <c:v>0.14406646530396822</c:v>
                </c:pt>
                <c:pt idx="3">
                  <c:v>1.1549708397009396E-3</c:v>
                </c:pt>
                <c:pt idx="4">
                  <c:v>2.0880875136805024</c:v>
                </c:pt>
                <c:pt idx="5">
                  <c:v>0.37216108383833763</c:v>
                </c:pt>
                <c:pt idx="6">
                  <c:v>6.4053528759008393E-3</c:v>
                </c:pt>
                <c:pt idx="7">
                  <c:v>0.81450318796063859</c:v>
                </c:pt>
                <c:pt idx="8">
                  <c:v>9.89387015385477E-3</c:v>
                </c:pt>
                <c:pt idx="9">
                  <c:v>0.42511929324118153</c:v>
                </c:pt>
                <c:pt idx="10">
                  <c:v>0.21156505356207533</c:v>
                </c:pt>
              </c:numCache>
            </c:numRef>
          </c:val>
          <c:extLst>
            <c:ext xmlns:c16="http://schemas.microsoft.com/office/drawing/2014/chart" uri="{C3380CC4-5D6E-409C-BE32-E72D297353CC}">
              <c16:uniqueId val="{00000010-ACE0-43A2-8CF5-34D2DB0417F3}"/>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8.7227377355043517E-2</c:v>
                </c:pt>
                <c:pt idx="1">
                  <c:v>7.9270896138019017E-3</c:v>
                </c:pt>
                <c:pt idx="2">
                  <c:v>0.1617036869856186</c:v>
                </c:pt>
                <c:pt idx="3">
                  <c:v>1.1855381652366979E-3</c:v>
                </c:pt>
                <c:pt idx="4">
                  <c:v>2.4454563879826954</c:v>
                </c:pt>
                <c:pt idx="5">
                  <c:v>0.41390271203924428</c:v>
                </c:pt>
                <c:pt idx="6">
                  <c:v>7.307532794681498E-3</c:v>
                </c:pt>
                <c:pt idx="7">
                  <c:v>0.97141219965521941</c:v>
                </c:pt>
                <c:pt idx="8">
                  <c:v>1.0501034208940005E-2</c:v>
                </c:pt>
                <c:pt idx="9">
                  <c:v>0.50233258231746658</c:v>
                </c:pt>
                <c:pt idx="10">
                  <c:v>0.23793340751215655</c:v>
                </c:pt>
              </c:numCache>
            </c:numRef>
          </c:val>
          <c:extLst>
            <c:ext xmlns:c16="http://schemas.microsoft.com/office/drawing/2014/chart" uri="{C3380CC4-5D6E-409C-BE32-E72D297353CC}">
              <c16:uniqueId val="{00000011-ACE0-43A2-8CF5-34D2DB0417F3}"/>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0.10251876952231276</c:v>
                </c:pt>
                <c:pt idx="1">
                  <c:v>1.0284940711888273E-2</c:v>
                </c:pt>
                <c:pt idx="2">
                  <c:v>0.12775615181262587</c:v>
                </c:pt>
                <c:pt idx="3">
                  <c:v>1.4759228115718427E-3</c:v>
                </c:pt>
                <c:pt idx="4">
                  <c:v>2.5538342459201195</c:v>
                </c:pt>
                <c:pt idx="5">
                  <c:v>0.45616310596959453</c:v>
                </c:pt>
                <c:pt idx="6">
                  <c:v>8.3064195354751388E-3</c:v>
                </c:pt>
                <c:pt idx="7">
                  <c:v>0.9711445126554703</c:v>
                </c:pt>
                <c:pt idx="8">
                  <c:v>1.3586548041312948E-2</c:v>
                </c:pt>
                <c:pt idx="9">
                  <c:v>0.49554968567298224</c:v>
                </c:pt>
                <c:pt idx="10">
                  <c:v>0.21094776679687818</c:v>
                </c:pt>
              </c:numCache>
            </c:numRef>
          </c:val>
          <c:extLst>
            <c:ext xmlns:c16="http://schemas.microsoft.com/office/drawing/2014/chart" uri="{C3380CC4-5D6E-409C-BE32-E72D297353CC}">
              <c16:uniqueId val="{00000012-ACE0-43A2-8CF5-34D2DB0417F3}"/>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6.8656584153630032E-2</c:v>
                </c:pt>
                <c:pt idx="1">
                  <c:v>6.9388236212690304E-3</c:v>
                </c:pt>
                <c:pt idx="2">
                  <c:v>8.4643007180856503E-2</c:v>
                </c:pt>
                <c:pt idx="3">
                  <c:v>9.748062160595878E-4</c:v>
                </c:pt>
                <c:pt idx="4">
                  <c:v>1.7239479358430594</c:v>
                </c:pt>
                <c:pt idx="5">
                  <c:v>0.30643943831699422</c:v>
                </c:pt>
                <c:pt idx="6">
                  <c:v>5.6159282321977064E-3</c:v>
                </c:pt>
                <c:pt idx="7">
                  <c:v>0.65302290221707404</c:v>
                </c:pt>
                <c:pt idx="8">
                  <c:v>9.1654286360380848E-3</c:v>
                </c:pt>
                <c:pt idx="9">
                  <c:v>0.33087383838413137</c:v>
                </c:pt>
                <c:pt idx="10">
                  <c:v>0.13836418385706481</c:v>
                </c:pt>
              </c:numCache>
            </c:numRef>
          </c:val>
          <c:extLst>
            <c:ext xmlns:c16="http://schemas.microsoft.com/office/drawing/2014/chart" uri="{C3380CC4-5D6E-409C-BE32-E72D297353CC}">
              <c16:uniqueId val="{00000000-F811-4B71-846F-A262ABA15B5E}"/>
            </c:ext>
          </c:extLst>
        </c:ser>
        <c:ser>
          <c:idx val="19"/>
          <c:order val="19"/>
          <c:tx>
            <c:strRef>
              <c:f>'Performance Tables  CPU'!$G$242</c:f>
              <c:strCache>
                <c:ptCount val="1"/>
                <c:pt idx="0">
                  <c:v>Intel® Xeon® Platinum 8270</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3.3881942605867535E-2</c:v>
                </c:pt>
                <c:pt idx="1">
                  <c:v>2.9961090426503427E-3</c:v>
                </c:pt>
                <c:pt idx="2">
                  <c:v>3.1558496562464351E-2</c:v>
                </c:pt>
                <c:pt idx="3">
                  <c:v>4.7794626929189437E-4</c:v>
                </c:pt>
                <c:pt idx="4">
                  <c:v>0.83235124373040636</c:v>
                </c:pt>
                <c:pt idx="5">
                  <c:v>0.16775616591908188</c:v>
                </c:pt>
                <c:pt idx="6">
                  <c:v>3.4110569272584922E-3</c:v>
                </c:pt>
                <c:pt idx="7">
                  <c:v>0.33647421948184925</c:v>
                </c:pt>
                <c:pt idx="8">
                  <c:v>5.6297239399864885E-3</c:v>
                </c:pt>
                <c:pt idx="9">
                  <c:v>0.16413272723854075</c:v>
                </c:pt>
                <c:pt idx="10">
                  <c:v>5.7227623660197735E-2</c:v>
                </c:pt>
              </c:numCache>
            </c:numRef>
          </c:val>
          <c:extLst>
            <c:ext xmlns:c16="http://schemas.microsoft.com/office/drawing/2014/chart" uri="{C3380CC4-5D6E-409C-BE32-E72D297353CC}">
              <c16:uniqueId val="{00000001-F811-4B71-846F-A262ABA15B5E}"/>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CPU'!$E$255:$E$265</c:f>
              <c:numCache>
                <c:formatCode>0.000</c:formatCode>
                <c:ptCount val="11"/>
                <c:pt idx="0">
                  <c:v>0.19237725525144192</c:v>
                </c:pt>
                <c:pt idx="1">
                  <c:v>1.7186690882804813E-2</c:v>
                </c:pt>
                <c:pt idx="2">
                  <c:v>0.21299524726974683</c:v>
                </c:pt>
                <c:pt idx="3">
                  <c:v>2.9482923147406245E-3</c:v>
                </c:pt>
                <c:pt idx="4">
                  <c:v>5.3867347794201716</c:v>
                </c:pt>
                <c:pt idx="5">
                  <c:v>0.9990345290946846</c:v>
                </c:pt>
                <c:pt idx="6">
                  <c:v>1.8737725121413598E-2</c:v>
                </c:pt>
                <c:pt idx="7">
                  <c:v>2.0616236137984965</c:v>
                </c:pt>
                <c:pt idx="8">
                  <c:v>3.082729034917521E-2</c:v>
                </c:pt>
                <c:pt idx="9">
                  <c:v>0.97348005555480033</c:v>
                </c:pt>
                <c:pt idx="10">
                  <c:v>0.36803240517232655</c:v>
                </c:pt>
              </c:numCache>
            </c:numRef>
          </c:val>
          <c:extLst>
            <c:ext xmlns:c16="http://schemas.microsoft.com/office/drawing/2014/chart" uri="{C3380CC4-5D6E-409C-BE32-E72D297353CC}">
              <c16:uniqueId val="{00000003-F811-4B71-846F-A262ABA15B5E}"/>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0.000</c:formatCode>
                <c:ptCount val="11"/>
                <c:pt idx="0">
                  <c:v>4.7418939428706001E-2</c:v>
                </c:pt>
                <c:pt idx="1">
                  <c:v>0</c:v>
                </c:pt>
                <c:pt idx="2">
                  <c:v>4.2148611171864546E-2</c:v>
                </c:pt>
                <c:pt idx="3">
                  <c:v>7.4507712370339933E-4</c:v>
                </c:pt>
                <c:pt idx="4">
                  <c:v>1.2238565190145556</c:v>
                </c:pt>
                <c:pt idx="5">
                  <c:v>0.26512800850709706</c:v>
                </c:pt>
                <c:pt idx="6">
                  <c:v>4.0169587189898938E-3</c:v>
                </c:pt>
                <c:pt idx="7">
                  <c:v>0.53851135812963558</c:v>
                </c:pt>
                <c:pt idx="8">
                  <c:v>6.6414662271463941E-3</c:v>
                </c:pt>
                <c:pt idx="9">
                  <c:v>0.24229090091749222</c:v>
                </c:pt>
                <c:pt idx="10">
                  <c:v>9.0682262256539373E-2</c:v>
                </c:pt>
              </c:numCache>
            </c:numRef>
          </c:val>
          <c:extLst>
            <c:ext xmlns:c16="http://schemas.microsoft.com/office/drawing/2014/chart" uri="{C3380CC4-5D6E-409C-BE32-E72D297353CC}">
              <c16:uniqueId val="{00000004-F811-4B71-846F-A262ABA15B5E}"/>
            </c:ext>
          </c:extLst>
        </c:ser>
        <c:ser>
          <c:idx val="11"/>
          <c:order val="22"/>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CPU'!$E$111:$E$121</c:f>
              <c:numCache>
                <c:formatCode>0.000</c:formatCode>
                <c:ptCount val="11"/>
                <c:pt idx="0">
                  <c:v>0.11347826086956522</c:v>
                </c:pt>
                <c:pt idx="1">
                  <c:v>1.0847826086956521E-2</c:v>
                </c:pt>
                <c:pt idx="2">
                  <c:v>0.15367391304347824</c:v>
                </c:pt>
                <c:pt idx="3">
                  <c:v>1.8695652173913043E-3</c:v>
                </c:pt>
                <c:pt idx="4">
                  <c:v>3.2544999999999997</c:v>
                </c:pt>
                <c:pt idx="5">
                  <c:v>0.63902173913043481</c:v>
                </c:pt>
                <c:pt idx="6">
                  <c:v>1.0543478260869564E-2</c:v>
                </c:pt>
                <c:pt idx="7">
                  <c:v>1.1445652173913043</c:v>
                </c:pt>
                <c:pt idx="8">
                  <c:v>1.4565217391304348E-2</c:v>
                </c:pt>
                <c:pt idx="9">
                  <c:v>0.71415217391304342</c:v>
                </c:pt>
                <c:pt idx="10">
                  <c:v>0.28380434782608699</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0.27309990775555976</c:v>
                </c:pt>
                <c:pt idx="1">
                  <c:v>2.5950934477119925E-2</c:v>
                </c:pt>
                <c:pt idx="2">
                  <c:v>0.60721191189229151</c:v>
                </c:pt>
                <c:pt idx="3">
                  <c:v>4.0489500115662817E-3</c:v>
                </c:pt>
                <c:pt idx="4">
                  <c:v>11.206851854233816</c:v>
                </c:pt>
                <c:pt idx="5">
                  <c:v>1.6591484116089077</c:v>
                </c:pt>
                <c:pt idx="6">
                  <c:v>0</c:v>
                </c:pt>
                <c:pt idx="7">
                  <c:v>3.8313373048667221</c:v>
                </c:pt>
                <c:pt idx="8">
                  <c:v>0</c:v>
                </c:pt>
                <c:pt idx="9">
                  <c:v>1.9070626196623983</c:v>
                </c:pt>
                <c:pt idx="10">
                  <c:v>0.86037566478377248</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0.77102462171987662</c:v>
                </c:pt>
                <c:pt idx="1">
                  <c:v>7.5295828766761538E-2</c:v>
                </c:pt>
                <c:pt idx="2">
                  <c:v>1.1959820205435545</c:v>
                </c:pt>
                <c:pt idx="3">
                  <c:v>1.1044752138843447E-2</c:v>
                </c:pt>
                <c:pt idx="4">
                  <c:v>19.995366418901916</c:v>
                </c:pt>
                <c:pt idx="5">
                  <c:v>3.4338569005585624</c:v>
                </c:pt>
                <c:pt idx="6">
                  <c:v>5.9645757900554867E-2</c:v>
                </c:pt>
                <c:pt idx="7">
                  <c:v>7.5481971478436662</c:v>
                </c:pt>
                <c:pt idx="8">
                  <c:v>9.9252127959630537E-2</c:v>
                </c:pt>
                <c:pt idx="9">
                  <c:v>3.6752079094120464</c:v>
                </c:pt>
                <c:pt idx="10">
                  <c:v>1.7022322989562053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0.32892406242215416</c:v>
                </c:pt>
                <c:pt idx="1">
                  <c:v>3.2129999470617905E-2</c:v>
                </c:pt>
                <c:pt idx="2">
                  <c:v>0.57573703791840836</c:v>
                </c:pt>
                <c:pt idx="3">
                  <c:v>4.591552031022305E-3</c:v>
                </c:pt>
                <c:pt idx="4">
                  <c:v>8.218913867095651</c:v>
                </c:pt>
                <c:pt idx="5">
                  <c:v>1.4907900235137836</c:v>
                </c:pt>
                <c:pt idx="6">
                  <c:v>2.5704889708501492E-2</c:v>
                </c:pt>
                <c:pt idx="7">
                  <c:v>3.254964455507912</c:v>
                </c:pt>
                <c:pt idx="8">
                  <c:v>3.9281168781971555E-2</c:v>
                </c:pt>
                <c:pt idx="9">
                  <c:v>1.7148249622804648</c:v>
                </c:pt>
                <c:pt idx="10">
                  <c:v>0.8325259095923373</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0.78603342044370339</c:v>
                </c:pt>
                <c:pt idx="1">
                  <c:v>7.6838500464224177E-2</c:v>
                </c:pt>
                <c:pt idx="2">
                  <c:v>1.5045812195493553</c:v>
                </c:pt>
                <c:pt idx="3">
                  <c:v>1.0207134826365026E-2</c:v>
                </c:pt>
                <c:pt idx="4">
                  <c:v>21.058605068095492</c:v>
                </c:pt>
                <c:pt idx="5">
                  <c:v>3.4876780602639741</c:v>
                </c:pt>
                <c:pt idx="6">
                  <c:v>5.7431961067638315E-2</c:v>
                </c:pt>
                <c:pt idx="7">
                  <c:v>7.8707824932671953</c:v>
                </c:pt>
                <c:pt idx="8">
                  <c:v>8.8401163009966824E-2</c:v>
                </c:pt>
                <c:pt idx="9">
                  <c:v>3.9249649714328712</c:v>
                </c:pt>
                <c:pt idx="10">
                  <c:v>2.0469682465316725</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0.93150443468148625</c:v>
                </c:pt>
                <c:pt idx="1">
                  <c:v>8.4827452493704311E-2</c:v>
                </c:pt>
                <c:pt idx="2">
                  <c:v>1.7113261865954723</c:v>
                </c:pt>
                <c:pt idx="3">
                  <c:v>1.2211763159620821E-2</c:v>
                </c:pt>
                <c:pt idx="4">
                  <c:v>25.451392566238109</c:v>
                </c:pt>
                <c:pt idx="5">
                  <c:v>4.1380190699261457</c:v>
                </c:pt>
                <c:pt idx="6">
                  <c:v>6.9057500050464543E-2</c:v>
                </c:pt>
                <c:pt idx="7">
                  <c:v>9.3896834542277272</c:v>
                </c:pt>
                <c:pt idx="8">
                  <c:v>0.10387724921248372</c:v>
                </c:pt>
                <c:pt idx="9">
                  <c:v>4.7794434205349257</c:v>
                </c:pt>
                <c:pt idx="10">
                  <c:v>2.3437061987523133</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0.93881437246371702</c:v>
                </c:pt>
                <c:pt idx="1">
                  <c:v>9.2733873842481607E-2</c:v>
                </c:pt>
                <c:pt idx="2">
                  <c:v>1.8544731676158206</c:v>
                </c:pt>
                <c:pt idx="3">
                  <c:v>1.2832744406241393E-2</c:v>
                </c:pt>
                <c:pt idx="4">
                  <c:v>25.883243343182691</c:v>
                </c:pt>
                <c:pt idx="5">
                  <c:v>4.3570674885075915</c:v>
                </c:pt>
                <c:pt idx="6">
                  <c:v>7.3972264643511879E-2</c:v>
                </c:pt>
                <c:pt idx="7">
                  <c:v>10.039423293220116</c:v>
                </c:pt>
                <c:pt idx="8">
                  <c:v>0.10695330406828768</c:v>
                </c:pt>
                <c:pt idx="9">
                  <c:v>5.0910424845668256</c:v>
                </c:pt>
                <c:pt idx="10">
                  <c:v>2.6083287738264995</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1.8375588239285849</c:v>
                </c:pt>
                <c:pt idx="1">
                  <c:v>0.17960057073537294</c:v>
                </c:pt>
                <c:pt idx="2">
                  <c:v>2.7742628742718964</c:v>
                </c:pt>
                <c:pt idx="3">
                  <c:v>2.5338037309771029E-2</c:v>
                </c:pt>
                <c:pt idx="4">
                  <c:v>48.548098961504465</c:v>
                </c:pt>
                <c:pt idx="5">
                  <c:v>8.0994980937047281</c:v>
                </c:pt>
                <c:pt idx="6">
                  <c:v>0.14162385176291767</c:v>
                </c:pt>
                <c:pt idx="7">
                  <c:v>18.497899179716736</c:v>
                </c:pt>
                <c:pt idx="8">
                  <c:v>0.23390471716417865</c:v>
                </c:pt>
                <c:pt idx="9">
                  <c:v>8.9064539193303318</c:v>
                </c:pt>
                <c:pt idx="10">
                  <c:v>3.9749824301851571</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2.6026164583420712</c:v>
                </c:pt>
                <c:pt idx="1">
                  <c:v>0.24623799168500826</c:v>
                </c:pt>
                <c:pt idx="2">
                  <c:v>3.5559892559028969</c:v>
                </c:pt>
                <c:pt idx="3">
                  <c:v>3.3714077136408088E-2</c:v>
                </c:pt>
                <c:pt idx="4">
                  <c:v>64.416208129635407</c:v>
                </c:pt>
                <c:pt idx="5">
                  <c:v>11.599635725363992</c:v>
                </c:pt>
                <c:pt idx="6">
                  <c:v>0.19960085030733946</c:v>
                </c:pt>
                <c:pt idx="7">
                  <c:v>25.910693675153574</c:v>
                </c:pt>
                <c:pt idx="8">
                  <c:v>0.33119295412898969</c:v>
                </c:pt>
                <c:pt idx="9">
                  <c:v>12.585921856867513</c:v>
                </c:pt>
                <c:pt idx="10">
                  <c:v>5.1412149417933195</c:v>
                </c:pt>
              </c:numCache>
            </c:numRef>
          </c:val>
          <c:extLst>
            <c:ext xmlns:c16="http://schemas.microsoft.com/office/drawing/2014/chart" uri="{C3380CC4-5D6E-409C-BE32-E72D297353CC}">
              <c16:uniqueId val="{00000002-750B-49E7-AC5A-49BE8ECF9CAB}"/>
            </c:ext>
          </c:extLst>
        </c:ser>
        <c:ser>
          <c:idx val="11"/>
          <c:order val="9"/>
          <c:tx>
            <c:strRef>
              <c:f>'Performance Tables  CPU'!$G$110</c:f>
              <c:strCache>
                <c:ptCount val="1"/>
                <c:pt idx="0">
                  <c:v>Intel® Core™Ultra7-165H</c:v>
                </c:pt>
              </c:strCache>
            </c:strRef>
          </c:tx>
          <c:spPr>
            <a:solidFill>
              <a:schemeClr val="accent6">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CPU'!$F$111:$F$121</c:f>
              <c:numCache>
                <c:formatCode>0.000</c:formatCode>
                <c:ptCount val="11"/>
                <c:pt idx="0">
                  <c:v>1.8642857142857143</c:v>
                </c:pt>
                <c:pt idx="1">
                  <c:v>0.17821428571428571</c:v>
                </c:pt>
                <c:pt idx="2">
                  <c:v>2.5246428571428572</c:v>
                </c:pt>
                <c:pt idx="3">
                  <c:v>3.0714285714285715E-2</c:v>
                </c:pt>
                <c:pt idx="4">
                  <c:v>53.466785714285713</c:v>
                </c:pt>
                <c:pt idx="5">
                  <c:v>10.498214285714285</c:v>
                </c:pt>
                <c:pt idx="6">
                  <c:v>0.17321428571428571</c:v>
                </c:pt>
                <c:pt idx="7">
                  <c:v>18.803571428571427</c:v>
                </c:pt>
                <c:pt idx="8">
                  <c:v>0.2392857142857143</c:v>
                </c:pt>
                <c:pt idx="9">
                  <c:v>11.7325</c:v>
                </c:pt>
                <c:pt idx="10">
                  <c:v>4.6625000000000005</c:v>
                </c:pt>
              </c:numCache>
            </c:numRef>
          </c:val>
          <c:extLst>
            <c:ext xmlns:c16="http://schemas.microsoft.com/office/drawing/2014/chart" uri="{C3380CC4-5D6E-409C-BE32-E72D297353CC}">
              <c16:uniqueId val="{00000000-6F60-454C-A1DE-484BE8E96468}"/>
            </c:ext>
          </c:extLst>
        </c:ser>
        <c:ser>
          <c:idx val="10"/>
          <c:order val="10"/>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1.8475317129008708</c:v>
                </c:pt>
                <c:pt idx="1">
                  <c:v>0.17531698690305625</c:v>
                </c:pt>
                <c:pt idx="2">
                  <c:v>2.4693100537444086</c:v>
                </c:pt>
                <c:pt idx="3">
                  <c:v>2.7341260338209154E-2</c:v>
                </c:pt>
                <c:pt idx="4">
                  <c:v>42.477399974682129</c:v>
                </c:pt>
                <c:pt idx="5">
                  <c:v>9.1323766915731888</c:v>
                </c:pt>
                <c:pt idx="6">
                  <c:v>0.15125302934521942</c:v>
                </c:pt>
                <c:pt idx="7">
                  <c:v>18.181541768573709</c:v>
                </c:pt>
                <c:pt idx="8">
                  <c:v>0.21165832469186391</c:v>
                </c:pt>
                <c:pt idx="9">
                  <c:v>10.541480747312852</c:v>
                </c:pt>
                <c:pt idx="10">
                  <c:v>4.4801165745514151</c:v>
                </c:pt>
              </c:numCache>
            </c:numRef>
          </c:val>
          <c:extLst>
            <c:ext xmlns:c16="http://schemas.microsoft.com/office/drawing/2014/chart" uri="{C3380CC4-5D6E-409C-BE32-E72D297353CC}">
              <c16:uniqueId val="{00000003-750B-49E7-AC5A-49BE8ECF9CAB}"/>
            </c:ext>
          </c:extLst>
        </c:ser>
        <c:ser>
          <c:idx val="23"/>
          <c:order val="11"/>
          <c:tx>
            <c:strRef>
              <c:f>'Performance Tables  CPU'!$G$158</c:f>
              <c:strCache>
                <c:ptCount val="1"/>
                <c:pt idx="0">
                  <c:v>Intel® Core™ i7-1360P</c:v>
                </c:pt>
              </c:strCache>
            </c:strRef>
          </c:tx>
          <c:spPr>
            <a:solidFill>
              <a:schemeClr val="accent6">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2.2832622189512466</c:v>
                </c:pt>
                <c:pt idx="1">
                  <c:v>0.21107951946224812</c:v>
                </c:pt>
                <c:pt idx="2">
                  <c:v>3.1327982983090346</c:v>
                </c:pt>
                <c:pt idx="3">
                  <c:v>3.408611366460753E-2</c:v>
                </c:pt>
                <c:pt idx="4">
                  <c:v>54.942281567737822</c:v>
                </c:pt>
                <c:pt idx="5">
                  <c:v>11.061187793040261</c:v>
                </c:pt>
                <c:pt idx="6">
                  <c:v>0.18918823937982823</c:v>
                </c:pt>
                <c:pt idx="7">
                  <c:v>22.930613700515266</c:v>
                </c:pt>
                <c:pt idx="8">
                  <c:v>0.2658766704717051</c:v>
                </c:pt>
                <c:pt idx="9">
                  <c:v>12.718823950622525</c:v>
                </c:pt>
                <c:pt idx="10">
                  <c:v>5.560932679210258</c:v>
                </c:pt>
              </c:numCache>
            </c:numRef>
          </c:val>
          <c:extLst>
            <c:ext xmlns:c16="http://schemas.microsoft.com/office/drawing/2014/chart" uri="{C3380CC4-5D6E-409C-BE32-E72D297353CC}">
              <c16:uniqueId val="{00000000-5A00-4BC9-A84F-0334B85A1F37}"/>
            </c:ext>
          </c:extLst>
        </c:ser>
        <c:ser>
          <c:idx val="9"/>
          <c:order val="12"/>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3"/>
          <c:tx>
            <c:strRef>
              <c:f>'Performance Tables  CPU'!$G$170</c:f>
              <c:strCache>
                <c:ptCount val="1"/>
                <c:pt idx="0">
                  <c:v>Intel® Core™ i5-13600K</c:v>
                </c:pt>
              </c:strCache>
            </c:strRef>
          </c:tx>
          <c:spPr>
            <a:solidFill>
              <a:schemeClr val="accent2">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0.96279540085738646</c:v>
                </c:pt>
                <c:pt idx="1">
                  <c:v>8.6030193319762888E-2</c:v>
                </c:pt>
                <c:pt idx="2">
                  <c:v>1.2387556460661888</c:v>
                </c:pt>
                <c:pt idx="3">
                  <c:v>1.2779145464884414E-2</c:v>
                </c:pt>
                <c:pt idx="4">
                  <c:v>23.826965010766177</c:v>
                </c:pt>
                <c:pt idx="5">
                  <c:v>4.3571681720961823</c:v>
                </c:pt>
                <c:pt idx="6">
                  <c:v>7.1857492524267569E-2</c:v>
                </c:pt>
                <c:pt idx="7">
                  <c:v>8.78495314149772</c:v>
                </c:pt>
                <c:pt idx="8">
                  <c:v>0.10201142839903944</c:v>
                </c:pt>
                <c:pt idx="9">
                  <c:v>5.1213543125967718</c:v>
                </c:pt>
                <c:pt idx="10">
                  <c:v>2.124016100139603</c:v>
                </c:pt>
              </c:numCache>
            </c:numRef>
          </c:val>
          <c:extLst>
            <c:ext xmlns:c16="http://schemas.microsoft.com/office/drawing/2014/chart" uri="{C3380CC4-5D6E-409C-BE32-E72D297353CC}">
              <c16:uniqueId val="{0000000E-5C04-4A68-B423-734B5210C091}"/>
            </c:ext>
          </c:extLst>
        </c:ser>
        <c:ser>
          <c:idx val="14"/>
          <c:order val="14"/>
          <c:tx>
            <c:strRef>
              <c:f>'Performance Tables  CPU'!$G$182</c:f>
              <c:strCache>
                <c:ptCount val="1"/>
                <c:pt idx="0">
                  <c:v>Intel® Core™  i9-13900K</c:v>
                </c:pt>
              </c:strCache>
            </c:strRef>
          </c:tx>
          <c:spPr>
            <a:solidFill>
              <a:schemeClr val="accent3">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1.3672729347264798</c:v>
                </c:pt>
                <c:pt idx="1">
                  <c:v>0.1263479382597848</c:v>
                </c:pt>
                <c:pt idx="2">
                  <c:v>1.7908713649878871</c:v>
                </c:pt>
                <c:pt idx="3">
                  <c:v>1.9840330330339818E-2</c:v>
                </c:pt>
                <c:pt idx="4">
                  <c:v>34.61462151909226</c:v>
                </c:pt>
                <c:pt idx="5">
                  <c:v>6.2334799324374748</c:v>
                </c:pt>
                <c:pt idx="6">
                  <c:v>0.10706637004957745</c:v>
                </c:pt>
                <c:pt idx="7">
                  <c:v>13.044091378225936</c:v>
                </c:pt>
                <c:pt idx="8">
                  <c:v>0.15228325671796758</c:v>
                </c:pt>
                <c:pt idx="9">
                  <c:v>7.2128613276077225</c:v>
                </c:pt>
                <c:pt idx="10">
                  <c:v>3.1780489898798776</c:v>
                </c:pt>
              </c:numCache>
            </c:numRef>
          </c:val>
          <c:extLst>
            <c:ext xmlns:c16="http://schemas.microsoft.com/office/drawing/2014/chart" uri="{C3380CC4-5D6E-409C-BE32-E72D297353CC}">
              <c16:uniqueId val="{0000000F-5C04-4A68-B423-734B5210C091}"/>
            </c:ext>
          </c:extLst>
        </c:ser>
        <c:ser>
          <c:idx val="15"/>
          <c:order val="15"/>
          <c:tx>
            <c:strRef>
              <c:f>'Performance Tables  CPU'!$G$194</c:f>
              <c:strCache>
                <c:ptCount val="1"/>
                <c:pt idx="0">
                  <c:v>Intel® Xeon® E2124G</c:v>
                </c:pt>
              </c:strCache>
            </c:strRef>
          </c:tx>
          <c:spPr>
            <a:solidFill>
              <a:schemeClr val="accent4">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0.29404818766316099</c:v>
                </c:pt>
                <c:pt idx="1">
                  <c:v>2.9709377618706179E-2</c:v>
                </c:pt>
                <c:pt idx="2">
                  <c:v>0.50524718113645195</c:v>
                </c:pt>
                <c:pt idx="3">
                  <c:v>4.0505315364159711E-3</c:v>
                </c:pt>
                <c:pt idx="4">
                  <c:v>7.323011139527396</c:v>
                </c:pt>
                <c:pt idx="5">
                  <c:v>1.3051846461372685</c:v>
                </c:pt>
                <c:pt idx="6">
                  <c:v>2.246384318449731E-2</c:v>
                </c:pt>
                <c:pt idx="7">
                  <c:v>2.8564970958056199</c:v>
                </c:pt>
                <c:pt idx="8">
                  <c:v>3.469822068042025E-2</c:v>
                </c:pt>
                <c:pt idx="9">
                  <c:v>1.4909113241838621</c:v>
                </c:pt>
                <c:pt idx="10">
                  <c:v>0.74196758221065862</c:v>
                </c:pt>
              </c:numCache>
            </c:numRef>
          </c:val>
          <c:extLst>
            <c:ext xmlns:c16="http://schemas.microsoft.com/office/drawing/2014/chart" uri="{C3380CC4-5D6E-409C-BE32-E72D297353CC}">
              <c16:uniqueId val="{00000010-5C04-4A68-B423-734B5210C091}"/>
            </c:ext>
          </c:extLst>
        </c:ser>
        <c:ser>
          <c:idx val="16"/>
          <c:order val="16"/>
          <c:tx>
            <c:strRef>
              <c:f>'Performance Tables  CPU'!$G$206</c:f>
              <c:strCache>
                <c:ptCount val="1"/>
                <c:pt idx="0">
                  <c:v>Intel® Xeon® W1290P</c:v>
                </c:pt>
              </c:strCache>
            </c:strRef>
          </c:tx>
          <c:spPr>
            <a:solidFill>
              <a:schemeClr val="accent5">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0.41450449719116683</c:v>
                </c:pt>
                <c:pt idx="1">
                  <c:v>3.7669529844786637E-2</c:v>
                </c:pt>
                <c:pt idx="2">
                  <c:v>0.76841592055565955</c:v>
                </c:pt>
                <c:pt idx="3">
                  <c:v>5.6336773612047884E-3</c:v>
                </c:pt>
                <c:pt idx="4">
                  <c:v>11.620808755693767</c:v>
                </c:pt>
                <c:pt idx="5">
                  <c:v>1.9668656876104889</c:v>
                </c:pt>
                <c:pt idx="6">
                  <c:v>3.4725395840326474E-2</c:v>
                </c:pt>
                <c:pt idx="7">
                  <c:v>4.6161507727616025</c:v>
                </c:pt>
                <c:pt idx="8">
                  <c:v>4.99009145608829E-2</c:v>
                </c:pt>
                <c:pt idx="9">
                  <c:v>2.3870844311726009</c:v>
                </c:pt>
                <c:pt idx="10">
                  <c:v>1.1306595524977678</c:v>
                </c:pt>
              </c:numCache>
            </c:numRef>
          </c:val>
          <c:extLst>
            <c:ext xmlns:c16="http://schemas.microsoft.com/office/drawing/2014/chart" uri="{C3380CC4-5D6E-409C-BE32-E72D297353CC}">
              <c16:uniqueId val="{00000011-5C04-4A68-B423-734B5210C091}"/>
            </c:ext>
          </c:extLst>
        </c:ser>
        <c:ser>
          <c:idx val="17"/>
          <c:order val="17"/>
          <c:tx>
            <c:strRef>
              <c:f>'Performance Tables  CPU'!$G$218</c:f>
              <c:strCache>
                <c:ptCount val="1"/>
                <c:pt idx="0">
                  <c:v>Intel® Xeon® Silver 4216R</c:v>
                </c:pt>
              </c:strCache>
            </c:strRef>
          </c:tx>
          <c:spPr>
            <a:solidFill>
              <a:schemeClr val="accent6">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0.82917180789646561</c:v>
                </c:pt>
                <c:pt idx="1">
                  <c:v>8.3184600477752349E-2</c:v>
                </c:pt>
                <c:pt idx="2">
                  <c:v>1.0332917558605179</c:v>
                </c:pt>
                <c:pt idx="3">
                  <c:v>1.1937263699993064E-2</c:v>
                </c:pt>
                <c:pt idx="4">
                  <c:v>20.655411381001926</c:v>
                </c:pt>
                <c:pt idx="5">
                  <c:v>3.6894472010820807</c:v>
                </c:pt>
                <c:pt idx="6">
                  <c:v>6.7182321202922918E-2</c:v>
                </c:pt>
                <c:pt idx="7">
                  <c:v>7.8546168183574441</c:v>
                </c:pt>
                <c:pt idx="8">
                  <c:v>0.10988800055813913</c:v>
                </c:pt>
                <c:pt idx="9">
                  <c:v>4.0080058577230799</c:v>
                </c:pt>
                <c:pt idx="10">
                  <c:v>1.7061455378531507</c:v>
                </c:pt>
              </c:numCache>
            </c:numRef>
          </c:val>
          <c:extLst>
            <c:ext xmlns:c16="http://schemas.microsoft.com/office/drawing/2014/chart" uri="{C3380CC4-5D6E-409C-BE32-E72D297353CC}">
              <c16:uniqueId val="{00000012-5C04-4A68-B423-734B5210C091}"/>
            </c:ext>
          </c:extLst>
        </c:ser>
        <c:ser>
          <c:idx val="18"/>
          <c:order val="18"/>
          <c:tx>
            <c:strRef>
              <c:f>'Performance Tables  CPU'!$G$230</c:f>
              <c:strCache>
                <c:ptCount val="1"/>
                <c:pt idx="0">
                  <c:v>Intel® Xeon® Gold 5218T</c:v>
                </c:pt>
              </c:strCache>
            </c:strRef>
          </c:tx>
          <c:spPr>
            <a:solidFill>
              <a:schemeClr val="accent1">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1.0278871456143468</c:v>
                </c:pt>
                <c:pt idx="1">
                  <c:v>0.10388410221557062</c:v>
                </c:pt>
                <c:pt idx="2">
                  <c:v>1.2672267360791087</c:v>
                </c:pt>
                <c:pt idx="3">
                  <c:v>1.4594241634720685E-2</c:v>
                </c:pt>
                <c:pt idx="4">
                  <c:v>25.80996338233609</c:v>
                </c:pt>
                <c:pt idx="5">
                  <c:v>4.5878361622315706</c:v>
                </c:pt>
                <c:pt idx="6">
                  <c:v>8.4078468390617084E-2</c:v>
                </c:pt>
                <c:pt idx="7">
                  <c:v>9.7766857360499078</c:v>
                </c:pt>
                <c:pt idx="8">
                  <c:v>0.1372195601509702</c:v>
                </c:pt>
                <c:pt idx="9">
                  <c:v>4.9536540375224236</c:v>
                </c:pt>
                <c:pt idx="10">
                  <c:v>2.0715094954600559</c:v>
                </c:pt>
              </c:numCache>
            </c:numRef>
          </c:val>
          <c:extLst>
            <c:ext xmlns:c16="http://schemas.microsoft.com/office/drawing/2014/chart" uri="{C3380CC4-5D6E-409C-BE32-E72D297353CC}">
              <c16:uniqueId val="{00000000-2ED5-462B-B20B-30623FBE15F3}"/>
            </c:ext>
          </c:extLst>
        </c:ser>
        <c:ser>
          <c:idx val="19"/>
          <c:order val="19"/>
          <c:tx>
            <c:strRef>
              <c:f>'Performance Tables  CPU'!$G$242</c:f>
              <c:strCache>
                <c:ptCount val="1"/>
                <c:pt idx="0">
                  <c:v>Intel® Xeon® Platinum 8270</c:v>
                </c:pt>
              </c:strCache>
            </c:strRef>
          </c:tx>
          <c:spPr>
            <a:solidFill>
              <a:schemeClr val="accent2">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1.4010596461948248</c:v>
                </c:pt>
                <c:pt idx="1">
                  <c:v>0.12389276270510709</c:v>
                </c:pt>
                <c:pt idx="2">
                  <c:v>1.3049823188293186</c:v>
                </c:pt>
                <c:pt idx="3">
                  <c:v>1.9763661096523846E-2</c:v>
                </c:pt>
                <c:pt idx="4">
                  <c:v>34.418738990744657</c:v>
                </c:pt>
                <c:pt idx="5">
                  <c:v>6.9369220414441806</c:v>
                </c:pt>
                <c:pt idx="6">
                  <c:v>0.1410513637676597</c:v>
                </c:pt>
                <c:pt idx="7">
                  <c:v>13.913619309988469</c:v>
                </c:pt>
                <c:pt idx="8">
                  <c:v>0.2327959504354413</c:v>
                </c:pt>
                <c:pt idx="9">
                  <c:v>6.7870884331761463</c:v>
                </c:pt>
                <c:pt idx="10">
                  <c:v>2.3664320281341276</c:v>
                </c:pt>
              </c:numCache>
            </c:numRef>
          </c:val>
          <c:extLst>
            <c:ext xmlns:c16="http://schemas.microsoft.com/office/drawing/2014/chart" uri="{C3380CC4-5D6E-409C-BE32-E72D297353CC}">
              <c16:uniqueId val="{00000001-2ED5-462B-B20B-30623FBE15F3}"/>
            </c:ext>
          </c:extLst>
        </c:ser>
        <c:ser>
          <c:idx val="20"/>
          <c:order val="20"/>
          <c:tx>
            <c:strRef>
              <c:f>'Performance Tables  CPU'!$G$254</c:f>
              <c:strCache>
                <c:ptCount val="1"/>
                <c:pt idx="0">
                  <c:v>Intel® Xeon® Silver 4316</c:v>
                </c:pt>
              </c:strCache>
            </c:strRef>
          </c:tx>
          <c:spPr>
            <a:solidFill>
              <a:schemeClr val="accent3">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CPU'!$F$255:$F$265</c:f>
              <c:numCache>
                <c:formatCode>0.000</c:formatCode>
                <c:ptCount val="11"/>
                <c:pt idx="0">
                  <c:v>1.4582195948059296</c:v>
                </c:pt>
                <c:pt idx="1">
                  <c:v>0.13027511689166046</c:v>
                </c:pt>
                <c:pt idx="2">
                  <c:v>1.614503974304681</c:v>
                </c:pt>
                <c:pt idx="3">
                  <c:v>2.2348055745733932E-2</c:v>
                </c:pt>
                <c:pt idx="4">
                  <c:v>40.831449628004904</c:v>
                </c:pt>
                <c:pt idx="5">
                  <c:v>7.5726817305377097</c:v>
                </c:pt>
                <c:pt idx="6">
                  <c:v>0.14203195642031508</c:v>
                </c:pt>
                <c:pt idx="7">
                  <c:v>15.627106992592605</c:v>
                </c:pt>
                <c:pt idx="8">
                  <c:v>0.2336708608467481</c:v>
                </c:pt>
                <c:pt idx="9">
                  <c:v>7.3789788211053864</c:v>
                </c:pt>
                <c:pt idx="10">
                  <c:v>2.7896856312062353</c:v>
                </c:pt>
              </c:numCache>
            </c:numRef>
          </c:val>
          <c:extLst>
            <c:ext xmlns:c16="http://schemas.microsoft.com/office/drawing/2014/chart" uri="{C3380CC4-5D6E-409C-BE32-E72D297353CC}">
              <c16:uniqueId val="{00000002-2ED5-462B-B20B-30623FBE15F3}"/>
            </c:ext>
          </c:extLst>
        </c:ser>
        <c:ser>
          <c:idx val="21"/>
          <c:order val="21"/>
          <c:tx>
            <c:strRef>
              <c:f>'Performance Tables  CPU'!$G$278</c:f>
              <c:strCache>
                <c:ptCount val="1"/>
                <c:pt idx="0">
                  <c:v>Intel® Xeon® Platinum 8380</c:v>
                </c:pt>
              </c:strCache>
            </c:strRef>
          </c:tx>
          <c:spPr>
            <a:solidFill>
              <a:schemeClr val="accent4">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1.6436809411602205</c:v>
                </c:pt>
                <c:pt idx="1">
                  <c:v>0</c:v>
                </c:pt>
                <c:pt idx="2">
                  <c:v>1.4609957479906677</c:v>
                </c:pt>
                <c:pt idx="3">
                  <c:v>2.5826580743481906E-2</c:v>
                </c:pt>
                <c:pt idx="4">
                  <c:v>42.422493190582315</c:v>
                </c:pt>
                <c:pt idx="5">
                  <c:v>9.1901223393256348</c:v>
                </c:pt>
                <c:pt idx="6">
                  <c:v>0.13923969130009783</c:v>
                </c:pt>
                <c:pt idx="7">
                  <c:v>18.666399261982441</c:v>
                </c:pt>
                <c:pt idx="8">
                  <c:v>0.23021289785134483</c:v>
                </c:pt>
                <c:pt idx="9">
                  <c:v>8.3985205247659618</c:v>
                </c:pt>
                <c:pt idx="10">
                  <c:v>3.1433158979961187</c:v>
                </c:pt>
              </c:numCache>
            </c:numRef>
          </c:val>
          <c:extLst>
            <c:ext xmlns:c16="http://schemas.microsoft.com/office/drawing/2014/chart" uri="{C3380CC4-5D6E-409C-BE32-E72D297353CC}">
              <c16:uniqueId val="{00000003-2ED5-462B-B20B-30623FBE15F3}"/>
            </c:ext>
          </c:extLst>
        </c:ser>
        <c:ser>
          <c:idx val="22"/>
          <c:order val="22"/>
          <c:tx>
            <c:strRef>
              <c:f>'Performance Tables  CPU'!$H$290</c:f>
              <c:strCache>
                <c:ptCount val="1"/>
                <c:pt idx="0">
                  <c:v>Intel® Xeon® Platinum 8490H</c:v>
                </c:pt>
              </c:strCache>
            </c:strRef>
          </c:tx>
          <c:spPr>
            <a:solidFill>
              <a:schemeClr val="accent5">
                <a:lumMod val="8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CPU'!$G$291:$G$301</c:f>
              <c:numCache>
                <c:formatCode>0.000</c:formatCode>
                <c:ptCount val="11"/>
                <c:pt idx="0">
                  <c:v>4.3291345703792574</c:v>
                </c:pt>
                <c:pt idx="1">
                  <c:v>0</c:v>
                </c:pt>
                <c:pt idx="2">
                  <c:v>2.0410035588458944</c:v>
                </c:pt>
                <c:pt idx="3">
                  <c:v>7.7124239870561273E-2</c:v>
                </c:pt>
                <c:pt idx="4">
                  <c:v>55.912956814349975</c:v>
                </c:pt>
                <c:pt idx="5">
                  <c:v>28.773009620545029</c:v>
                </c:pt>
                <c:pt idx="6">
                  <c:v>0.64409455507096502</c:v>
                </c:pt>
                <c:pt idx="7">
                  <c:v>34.15683900030789</c:v>
                </c:pt>
                <c:pt idx="8">
                  <c:v>0.73928882467824597</c:v>
                </c:pt>
                <c:pt idx="9">
                  <c:v>16.180140582738371</c:v>
                </c:pt>
                <c:pt idx="10">
                  <c:v>3.5420950643635711</c:v>
                </c:pt>
              </c:numCache>
            </c:numRef>
          </c:val>
          <c:extLst>
            <c:ext xmlns:c16="http://schemas.microsoft.com/office/drawing/2014/chart" uri="{C3380CC4-5D6E-409C-BE32-E72D297353CC}">
              <c16:uniqueId val="{00000004-2ED5-462B-B20B-30623FBE15F3}"/>
            </c:ext>
          </c:extLst>
        </c:ser>
        <c:ser>
          <c:idx val="12"/>
          <c:order val="23"/>
          <c:tx>
            <c:strRef>
              <c:f>'Performance Tables  CPU'!$H$266</c:f>
              <c:strCache>
                <c:ptCount val="1"/>
                <c:pt idx="0">
                  <c:v>Intel® Xeon® Platinum 8580</c:v>
                </c:pt>
              </c:strCache>
            </c:strRef>
          </c:tx>
          <c:spPr>
            <a:solidFill>
              <a:schemeClr val="accent1">
                <a:lumMod val="80000"/>
                <a:lumOff val="20000"/>
              </a:schemeClr>
            </a:solidFill>
            <a:ln>
              <a:noFill/>
            </a:ln>
            <a:effectLst/>
          </c:spPr>
          <c:invertIfNegative val="0"/>
          <c:cat>
            <c:strRef>
              <c:f>'Performance Tables  CPU'!$A$159:$A$169</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0</c:v>
                </c:pt>
                <c:pt idx="1">
                  <c:v>0</c:v>
                </c:pt>
                <c:pt idx="2">
                  <c:v>7.6129762728107897E-2</c:v>
                </c:pt>
                <c:pt idx="3">
                  <c:v>2.7510770517648873E-3</c:v>
                </c:pt>
                <c:pt idx="4">
                  <c:v>1.9259943703446274</c:v>
                </c:pt>
                <c:pt idx="5">
                  <c:v>1.0560433247189169</c:v>
                </c:pt>
                <c:pt idx="6">
                  <c:v>2.4233239798413925E-2</c:v>
                </c:pt>
                <c:pt idx="7">
                  <c:v>1.2399934904450065</c:v>
                </c:pt>
                <c:pt idx="8">
                  <c:v>2.6744634293450233E-2</c:v>
                </c:pt>
                <c:pt idx="9">
                  <c:v>0.69330222327721946</c:v>
                </c:pt>
                <c:pt idx="10">
                  <c:v>0</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extLst xmlns:c15="http://schemas.microsoft.com/office/drawing/2012/chart"/>
            </c:strRef>
          </c:tx>
          <c:spPr>
            <a:solidFill>
              <a:schemeClr val="accent3">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0.00</c:formatCode>
                <c:ptCount val="11"/>
                <c:pt idx="0">
                  <c:v>13.32044480406249</c:v>
                </c:pt>
                <c:pt idx="1">
                  <c:v>1.45863925776471</c:v>
                </c:pt>
                <c:pt idx="2">
                  <c:v>21.808219240071761</c:v>
                </c:pt>
                <c:pt idx="3">
                  <c:v>0.1608694329408826</c:v>
                </c:pt>
                <c:pt idx="4">
                  <c:v>196.0627082193021</c:v>
                </c:pt>
                <c:pt idx="5">
                  <c:v>49.301781009949302</c:v>
                </c:pt>
                <c:pt idx="6">
                  <c:v>1.1921235711002021</c:v>
                </c:pt>
                <c:pt idx="7">
                  <c:v>96.03549720736693</c:v>
                </c:pt>
                <c:pt idx="8">
                  <c:v>1.995791569857116</c:v>
                </c:pt>
                <c:pt idx="9">
                  <c:v>67.006149160396902</c:v>
                </c:pt>
                <c:pt idx="10">
                  <c:v>32.982050508621818</c:v>
                </c:pt>
              </c:numCache>
              <c:extLst xmlns:c15="http://schemas.microsoft.com/office/drawing/2012/chart"/>
            </c:numRef>
          </c:val>
          <c:extLst xmlns:c15="http://schemas.microsoft.com/office/drawing/2012/char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extLst xmlns:c15="http://schemas.microsoft.com/office/drawing/2012/chart"/>
            </c:strRef>
          </c:tx>
          <c:spPr>
            <a:solidFill>
              <a:schemeClr val="accent4">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0.00</c:formatCode>
                <c:ptCount val="11"/>
                <c:pt idx="0">
                  <c:v>14.841872436373739</c:v>
                </c:pt>
                <c:pt idx="1">
                  <c:v>1.46415024398787</c:v>
                </c:pt>
                <c:pt idx="2">
                  <c:v>25.633659641033621</c:v>
                </c:pt>
                <c:pt idx="3">
                  <c:v>0.16992065563852701</c:v>
                </c:pt>
                <c:pt idx="4">
                  <c:v>236.33428404503121</c:v>
                </c:pt>
                <c:pt idx="5">
                  <c:v>52.430447477605483</c:v>
                </c:pt>
                <c:pt idx="6">
                  <c:v>1.193897731416055</c:v>
                </c:pt>
                <c:pt idx="7">
                  <c:v>99.405943164184905</c:v>
                </c:pt>
                <c:pt idx="8">
                  <c:v>1.998863867249522</c:v>
                </c:pt>
                <c:pt idx="9">
                  <c:v>67.654056908186718</c:v>
                </c:pt>
                <c:pt idx="10">
                  <c:v>34.701042172246403</c:v>
                </c:pt>
              </c:numCache>
              <c:extLst xmlns:c15="http://schemas.microsoft.com/office/drawing/2012/chart"/>
            </c:numRef>
          </c:val>
          <c:extLst xmlns:c15="http://schemas.microsoft.com/office/drawing/2012/char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extLst xmlns:c15="http://schemas.microsoft.com/office/drawing/2012/chart"/>
            </c:strRef>
          </c:tx>
          <c:spPr>
            <a:solidFill>
              <a:schemeClr val="accent1"/>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45.490287581302432</c:v>
                </c:pt>
                <c:pt idx="1">
                  <c:v>5.1657402393819316</c:v>
                </c:pt>
                <c:pt idx="2">
                  <c:v>72.299307128228108</c:v>
                </c:pt>
                <c:pt idx="3">
                  <c:v>0.53253307170553532</c:v>
                </c:pt>
                <c:pt idx="5">
                  <c:v>209.8656648080144</c:v>
                </c:pt>
                <c:pt idx="6">
                  <c:v>5.1751077341178657</c:v>
                </c:pt>
                <c:pt idx="7">
                  <c:v>409.92391659069818</c:v>
                </c:pt>
                <c:pt idx="8">
                  <c:v>8.3483478875428787</c:v>
                </c:pt>
                <c:pt idx="9">
                  <c:v>315.59529024194637</c:v>
                </c:pt>
                <c:pt idx="10">
                  <c:v>123.67319322693361</c:v>
                </c:pt>
              </c:numCache>
              <c:extLst xmlns:c15="http://schemas.microsoft.com/office/drawing/2012/chart"/>
            </c:numRef>
          </c:val>
          <c:extLst xmlns:c15="http://schemas.microsoft.com/office/drawing/2012/char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extLst xmlns:c15="http://schemas.microsoft.com/office/drawing/2012/chart"/>
            </c:strRef>
          </c:tx>
          <c:spPr>
            <a:solidFill>
              <a:schemeClr val="accent2"/>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33.222675766486333</c:v>
                </c:pt>
                <c:pt idx="1">
                  <c:v>3.5679729137263601</c:v>
                </c:pt>
                <c:pt idx="2">
                  <c:v>60.68633468225633</c:v>
                </c:pt>
                <c:pt idx="3">
                  <c:v>0.54815616443810344</c:v>
                </c:pt>
                <c:pt idx="4">
                  <c:v>513.53687468935971</c:v>
                </c:pt>
                <c:pt idx="5">
                  <c:v>118.261090402487</c:v>
                </c:pt>
                <c:pt idx="6">
                  <c:v>2.7852617292183242</c:v>
                </c:pt>
                <c:pt idx="7">
                  <c:v>222.14722780270611</c:v>
                </c:pt>
                <c:pt idx="8">
                  <c:v>4.4341364489572426</c:v>
                </c:pt>
                <c:pt idx="9">
                  <c:v>157.19506000183151</c:v>
                </c:pt>
                <c:pt idx="10">
                  <c:v>82.451075055001326</c:v>
                </c:pt>
              </c:numCache>
              <c:extLst xmlns:c15="http://schemas.microsoft.com/office/drawing/2012/chart"/>
            </c:numRef>
          </c:val>
          <c:extLst xmlns:c15="http://schemas.microsoft.com/office/drawing/2012/char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extLst xmlns:c15="http://schemas.microsoft.com/office/drawing/2012/chart"/>
            </c:strRef>
          </c:tx>
          <c:spPr>
            <a:solidFill>
              <a:schemeClr val="accent3"/>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67.945527056434315</c:v>
                </c:pt>
                <c:pt idx="1">
                  <c:v>8.5196920489884445</c:v>
                </c:pt>
                <c:pt idx="2">
                  <c:v>92.174995005511391</c:v>
                </c:pt>
                <c:pt idx="3">
                  <c:v>0.91950028145197904</c:v>
                </c:pt>
                <c:pt idx="4">
                  <c:v>803.21569007954736</c:v>
                </c:pt>
                <c:pt idx="5">
                  <c:v>282.46191341286612</c:v>
                </c:pt>
                <c:pt idx="6">
                  <c:v>8.3375196579230373</c:v>
                </c:pt>
                <c:pt idx="7">
                  <c:v>503.1962579198966</c:v>
                </c:pt>
                <c:pt idx="8">
                  <c:v>14.803342108662349</c:v>
                </c:pt>
                <c:pt idx="9">
                  <c:v>439.11351700266562</c:v>
                </c:pt>
                <c:pt idx="10">
                  <c:v>168.87507759133439</c:v>
                </c:pt>
              </c:numCache>
              <c:extLst xmlns:c15="http://schemas.microsoft.com/office/drawing/2012/chart"/>
            </c:numRef>
          </c:val>
          <c:extLst xmlns:c15="http://schemas.microsoft.com/office/drawing/2012/chart">
            <c:ext xmlns:c16="http://schemas.microsoft.com/office/drawing/2014/chart" uri="{C3380CC4-5D6E-409C-BE32-E72D297353CC}">
              <c16:uniqueId val="{00000004-EBF5-45A1-AB3F-099743298E42}"/>
            </c:ext>
          </c:extLst>
        </c:ser>
        <c:ser>
          <c:idx val="14"/>
          <c:order val="7"/>
          <c:tx>
            <c:strRef>
              <c:f>'Performance Tables GPU, NPU'!$F$86</c:f>
              <c:strCache>
                <c:ptCount val="1"/>
                <c:pt idx="0">
                  <c:v>Intel® Core™Ultra7-165H iGPU INT8</c:v>
                </c:pt>
              </c:strCache>
              <c:extLst xmlns:c15="http://schemas.microsoft.com/office/drawing/2012/chart"/>
            </c:strRef>
          </c:tx>
          <c:spPr>
            <a:solidFill>
              <a:schemeClr val="accent3">
                <a:lumMod val="80000"/>
                <a:lumOff val="2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0">
                  <c:v>157.31</c:v>
                </c:pt>
                <c:pt idx="1">
                  <c:v>20.350000000000001</c:v>
                </c:pt>
                <c:pt idx="2">
                  <c:v>173.55</c:v>
                </c:pt>
                <c:pt idx="3">
                  <c:v>1.7</c:v>
                </c:pt>
                <c:pt idx="4">
                  <c:v>1441.87</c:v>
                </c:pt>
                <c:pt idx="5">
                  <c:v>568.95000000000005</c:v>
                </c:pt>
                <c:pt idx="6">
                  <c:v>17.13</c:v>
                </c:pt>
                <c:pt idx="7">
                  <c:v>957.09</c:v>
                </c:pt>
                <c:pt idx="8">
                  <c:v>31.19</c:v>
                </c:pt>
                <c:pt idx="9">
                  <c:v>860.64</c:v>
                </c:pt>
                <c:pt idx="10">
                  <c:v>382.39</c:v>
                </c:pt>
              </c:numCache>
              <c:extLst xmlns:c15="http://schemas.microsoft.com/office/drawing/2012/chart"/>
            </c:numRef>
          </c:val>
          <c:extLst xmlns:c15="http://schemas.microsoft.com/office/drawing/2012/char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extLst xmlns:c15="http://schemas.microsoft.com/office/drawing/2012/chart"/>
            </c:strRef>
          </c:tx>
          <c:spPr>
            <a:solidFill>
              <a:schemeClr val="accent4"/>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53.174114202524542</c:v>
                </c:pt>
                <c:pt idx="1">
                  <c:v>6.3615203908635198</c:v>
                </c:pt>
                <c:pt idx="2">
                  <c:v>77.251589050656321</c:v>
                </c:pt>
                <c:pt idx="3">
                  <c:v>0.92798717432684708</c:v>
                </c:pt>
                <c:pt idx="4">
                  <c:v>599.78184694735148</c:v>
                </c:pt>
                <c:pt idx="5">
                  <c:v>177.85525978605671</c:v>
                </c:pt>
                <c:pt idx="6">
                  <c:v>4.6937634311862331</c:v>
                </c:pt>
                <c:pt idx="7">
                  <c:v>314.58804100645682</c:v>
                </c:pt>
                <c:pt idx="8">
                  <c:v>7.6306356297428026</c:v>
                </c:pt>
                <c:pt idx="9">
                  <c:v>250.45364262417661</c:v>
                </c:pt>
                <c:pt idx="10">
                  <c:v>115.97876951187619</c:v>
                </c:pt>
              </c:numCache>
              <c:extLst xmlns:c15="http://schemas.microsoft.com/office/drawing/2012/chart"/>
            </c:numRef>
          </c:val>
          <c:extLst xmlns:c15="http://schemas.microsoft.com/office/drawing/2012/chart">
            <c:ext xmlns:c16="http://schemas.microsoft.com/office/drawing/2014/chart" uri="{C3380CC4-5D6E-409C-BE32-E72D297353CC}">
              <c16:uniqueId val="{00000005-EBF5-45A1-AB3F-099743298E42}"/>
            </c:ext>
          </c:extLst>
        </c:ser>
        <c:ser>
          <c:idx val="4"/>
          <c:order val="9"/>
          <c:tx>
            <c:strRef>
              <c:f>'Performance Tables GPU, NPU'!$F$146</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NPU'!$C$147:$C$157</c:f>
              <c:numCache>
                <c:formatCode>0.00</c:formatCode>
                <c:ptCount val="11"/>
                <c:pt idx="0">
                  <c:v>0</c:v>
                </c:pt>
                <c:pt idx="1">
                  <c:v>0</c:v>
                </c:pt>
                <c:pt idx="2">
                  <c:v>0</c:v>
                </c:pt>
                <c:pt idx="3">
                  <c:v>0</c:v>
                </c:pt>
                <c:pt idx="5">
                  <c:v>2930.033762041433</c:v>
                </c:pt>
                <c:pt idx="6">
                  <c:v>155.83779429859129</c:v>
                </c:pt>
                <c:pt idx="7">
                  <c:v>3350.0667268751749</c:v>
                </c:pt>
                <c:pt idx="8">
                  <c:v>276.18197467118699</c:v>
                </c:pt>
                <c:pt idx="9">
                  <c:v>3269.535929239812</c:v>
                </c:pt>
                <c:pt idx="10">
                  <c:v>1267.3999589618049</c:v>
                </c:pt>
              </c:numCache>
              <c:extLst xmlns:c15="http://schemas.microsoft.com/office/drawing/2012/chart"/>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NPU'!$G$146</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NPU'!$B$147:$B$157</c:f>
              <c:numCache>
                <c:formatCode>0.00</c:formatCode>
                <c:ptCount val="11"/>
                <c:pt idx="0">
                  <c:v>629.65227505986093</c:v>
                </c:pt>
                <c:pt idx="1">
                  <c:v>111.89490884168821</c:v>
                </c:pt>
                <c:pt idx="2">
                  <c:v>612.8665936554064</c:v>
                </c:pt>
                <c:pt idx="3">
                  <c:v>18.424845627877541</c:v>
                </c:pt>
                <c:pt idx="4">
                  <c:v>4609.2842644888105</c:v>
                </c:pt>
                <c:pt idx="5">
                  <c:v>1922.4191092925689</c:v>
                </c:pt>
                <c:pt idx="6">
                  <c:v>82.32995292265467</c:v>
                </c:pt>
                <c:pt idx="7">
                  <c:v>2803.529577082064</c:v>
                </c:pt>
                <c:pt idx="8">
                  <c:v>188.62514054555831</c:v>
                </c:pt>
                <c:pt idx="9">
                  <c:v>2523.159727776153</c:v>
                </c:pt>
                <c:pt idx="10">
                  <c:v>1240.69103316775</c:v>
                </c:pt>
              </c:numCache>
              <c:extLst xmlns:c15="http://schemas.microsoft.com/office/drawing/2012/chart"/>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NPU'!$F$158</c:f>
              <c:strCache>
                <c:ptCount val="1"/>
                <c:pt idx="0">
                  <c:v>Intel® Flex-170 INT8</c:v>
                </c:pt>
              </c:strCache>
              <c:extLst xmlns:c15="http://schemas.microsoft.com/office/drawing/2012/chart"/>
            </c:strRef>
          </c:tx>
          <c:spPr>
            <a:solidFill>
              <a:schemeClr val="accent5">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NPU'!$C$159:$C$169</c:f>
              <c:numCache>
                <c:formatCode>0.00</c:formatCode>
                <c:ptCount val="11"/>
                <c:pt idx="0">
                  <c:v>839.61605759844838</c:v>
                </c:pt>
                <c:pt idx="1">
                  <c:v>158.91548577393411</c:v>
                </c:pt>
                <c:pt idx="2">
                  <c:v>865.64724849701076</c:v>
                </c:pt>
                <c:pt idx="3">
                  <c:v>32.110768529089817</c:v>
                </c:pt>
                <c:pt idx="4">
                  <c:v>6666.1144919828366</c:v>
                </c:pt>
                <c:pt idx="5">
                  <c:v>3570.7259983832068</c:v>
                </c:pt>
                <c:pt idx="6">
                  <c:v>214.00067185730521</c:v>
                </c:pt>
                <c:pt idx="7">
                  <c:v>4059.9035294751188</c:v>
                </c:pt>
                <c:pt idx="8">
                  <c:v>300.88779232068191</c:v>
                </c:pt>
                <c:pt idx="9">
                  <c:v>3895.6366850016288</c:v>
                </c:pt>
                <c:pt idx="10">
                  <c:v>1563.214688036172</c:v>
                </c:pt>
              </c:numCache>
              <c:extLst xmlns:c15="http://schemas.microsoft.com/office/drawing/2012/chart"/>
            </c:numRef>
          </c:val>
          <c:extLst xmlns:c15="http://schemas.microsoft.com/office/drawing/2012/chart">
            <c:ext xmlns:c16="http://schemas.microsoft.com/office/drawing/2014/chart" uri="{C3380CC4-5D6E-409C-BE32-E72D297353CC}">
              <c16:uniqueId val="{00000004-25F5-42BA-A008-5A6C79129ECA}"/>
            </c:ext>
          </c:extLst>
        </c:ser>
        <c:ser>
          <c:idx val="11"/>
          <c:order val="12"/>
          <c:tx>
            <c:strRef>
              <c:f>'Performance Tables GPU, NPU'!$G$158</c:f>
              <c:strCache>
                <c:ptCount val="1"/>
                <c:pt idx="0">
                  <c:v>Intel® Flex-170 FP16</c:v>
                </c:pt>
              </c:strCache>
              <c:extLst xmlns:c15="http://schemas.microsoft.com/office/drawing/2012/chart"/>
            </c:strRef>
          </c:tx>
          <c:spPr>
            <a:solidFill>
              <a:schemeClr val="accent6">
                <a:lumMod val="6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NPU'!$B$159:$B$169</c:f>
              <c:numCache>
                <c:formatCode>0.00</c:formatCode>
                <c:ptCount val="11"/>
                <c:pt idx="0">
                  <c:v>707.07235137762689</c:v>
                </c:pt>
                <c:pt idx="1">
                  <c:v>113.6052999252539</c:v>
                </c:pt>
                <c:pt idx="2">
                  <c:v>821.26037350767092</c:v>
                </c:pt>
                <c:pt idx="3">
                  <c:v>19.600164665138589</c:v>
                </c:pt>
                <c:pt idx="4">
                  <c:v>5953.4247533734797</c:v>
                </c:pt>
                <c:pt idx="5">
                  <c:v>2227.4982738338049</c:v>
                </c:pt>
                <c:pt idx="6">
                  <c:v>110.08855075073011</c:v>
                </c:pt>
                <c:pt idx="7">
                  <c:v>3463.3169015693229</c:v>
                </c:pt>
                <c:pt idx="8">
                  <c:v>205.05720211221961</c:v>
                </c:pt>
                <c:pt idx="9">
                  <c:v>2883.5248924647458</c:v>
                </c:pt>
                <c:pt idx="10">
                  <c:v>1458.9486847839401</c:v>
                </c:pt>
              </c:numCache>
              <c:extLst xmlns:c15="http://schemas.microsoft.com/office/drawing/2012/chart"/>
            </c:numRef>
          </c:val>
          <c:extLst xmlns:c15="http://schemas.microsoft.com/office/drawing/2012/chart">
            <c:ext xmlns:c16="http://schemas.microsoft.com/office/drawing/2014/chart" uri="{C3380CC4-5D6E-409C-BE32-E72D297353CC}">
              <c16:uniqueId val="{00000005-25F5-42BA-A008-5A6C79129ECA}"/>
            </c:ext>
          </c:extLst>
        </c:ser>
        <c:ser>
          <c:idx val="12"/>
          <c:order val="13"/>
          <c:tx>
            <c:strRef>
              <c:f>'Performance Tables GPU, NPU'!$F$170</c:f>
              <c:strCache>
                <c:ptCount val="1"/>
                <c:pt idx="0">
                  <c:v>Intel® Flex-140 INT8</c:v>
                </c:pt>
              </c:strCache>
              <c:extLst xmlns:c15="http://schemas.microsoft.com/office/drawing/2012/chart"/>
            </c:strRef>
          </c:tx>
          <c:spPr>
            <a:solidFill>
              <a:schemeClr val="accent1">
                <a:lumMod val="80000"/>
                <a:lumOff val="2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NPU'!$C$171:$C$181</c:f>
              <c:numCache>
                <c:formatCode>0.00</c:formatCode>
                <c:ptCount val="11"/>
                <c:pt idx="1">
                  <c:v>31.490118981115181</c:v>
                </c:pt>
                <c:pt idx="2">
                  <c:v>141.39839414287971</c:v>
                </c:pt>
                <c:pt idx="3">
                  <c:v>5.5252066199702501</c:v>
                </c:pt>
                <c:pt idx="8">
                  <c:v>55.463414270753049</c:v>
                </c:pt>
              </c:numCache>
              <c:extLst xmlns:c15="http://schemas.microsoft.com/office/drawing/2012/chart"/>
            </c:numRef>
          </c:val>
          <c:extLst xmlns:c15="http://schemas.microsoft.com/office/drawing/2012/chart">
            <c:ext xmlns:c16="http://schemas.microsoft.com/office/drawing/2014/chart" uri="{C3380CC4-5D6E-409C-BE32-E72D297353CC}">
              <c16:uniqueId val="{00000000-FBEC-4DA6-9381-0F2FDA4385B7}"/>
            </c:ext>
          </c:extLst>
        </c:ser>
        <c:ser>
          <c:idx val="13"/>
          <c:order val="14"/>
          <c:tx>
            <c:strRef>
              <c:f>'Performance Tables GPU, NPU'!$G$170</c:f>
              <c:strCache>
                <c:ptCount val="1"/>
                <c:pt idx="0">
                  <c:v>Intel® Flex-140 FP16</c:v>
                </c:pt>
              </c:strCache>
              <c:extLst xmlns:c15="http://schemas.microsoft.com/office/drawing/2012/chart"/>
            </c:strRef>
          </c:tx>
          <c:spPr>
            <a:solidFill>
              <a:schemeClr val="accent2">
                <a:lumMod val="80000"/>
                <a:lumOff val="2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NPU'!$B$171:$B$181</c:f>
              <c:numCache>
                <c:formatCode>0.00</c:formatCode>
                <c:ptCount val="11"/>
                <c:pt idx="1">
                  <c:v>22.869646500645182</c:v>
                </c:pt>
                <c:pt idx="2">
                  <c:v>124.1809301543806</c:v>
                </c:pt>
                <c:pt idx="3">
                  <c:v>0</c:v>
                </c:pt>
                <c:pt idx="5">
                  <c:v>501.34609138745373</c:v>
                </c:pt>
                <c:pt idx="7">
                  <c:v>751.85408802654501</c:v>
                </c:pt>
                <c:pt idx="8">
                  <c:v>34.309574753549192</c:v>
                </c:pt>
                <c:pt idx="9">
                  <c:v>655.20636491912558</c:v>
                </c:pt>
              </c:numCache>
              <c:extLst xmlns:c15="http://schemas.microsoft.com/office/drawing/2012/chart"/>
            </c:numRef>
          </c:val>
          <c:extLst xmlns:c15="http://schemas.microsoft.com/office/drawing/2012/chart">
            <c:ext xmlns:c16="http://schemas.microsoft.com/office/drawing/2014/chart" uri="{C3380CC4-5D6E-409C-BE32-E72D297353CC}">
              <c16:uniqueId val="{00000001-FBEC-4DA6-9381-0F2FDA4385B7}"/>
            </c:ext>
          </c:extLst>
        </c:ser>
        <c:ser>
          <c:idx val="15"/>
          <c:order val="15"/>
          <c:tx>
            <c:strRef>
              <c:f>'Performance Tables GPU, NPU'!$G$86</c:f>
              <c:strCache>
                <c:ptCount val="1"/>
                <c:pt idx="0">
                  <c:v>Intel® Core™Ultra7-165H iGPU FP16</c:v>
                </c:pt>
              </c:strCache>
              <c:extLst xmlns:c15="http://schemas.microsoft.com/office/drawing/2012/chart"/>
            </c:strRef>
          </c:tx>
          <c:spPr>
            <a:solidFill>
              <a:schemeClr val="accent4">
                <a:lumMod val="80000"/>
                <a:lumOff val="2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0">
                  <c:v>107.44</c:v>
                </c:pt>
                <c:pt idx="1">
                  <c:v>13.05</c:v>
                </c:pt>
                <c:pt idx="2">
                  <c:v>141.82</c:v>
                </c:pt>
                <c:pt idx="3">
                  <c:v>1.4</c:v>
                </c:pt>
                <c:pt idx="4">
                  <c:v>0</c:v>
                </c:pt>
                <c:pt idx="5">
                  <c:v>375.01</c:v>
                </c:pt>
                <c:pt idx="6">
                  <c:v>10</c:v>
                </c:pt>
                <c:pt idx="7">
                  <c:v>698.33</c:v>
                </c:pt>
                <c:pt idx="8">
                  <c:v>18.440000000000001</c:v>
                </c:pt>
                <c:pt idx="9">
                  <c:v>497.54</c:v>
                </c:pt>
                <c:pt idx="10">
                  <c:v>273.74</c:v>
                </c:pt>
              </c:numCache>
              <c:extLst xmlns:c15="http://schemas.microsoft.com/office/drawing/2012/chart"/>
            </c:numRef>
          </c:val>
          <c:extLst xmlns:c15="http://schemas.microsoft.com/office/drawing/2012/chart">
            <c:ext xmlns:c16="http://schemas.microsoft.com/office/drawing/2014/chart" uri="{C3380CC4-5D6E-409C-BE32-E72D297353CC}">
              <c16:uniqueId val="{00000001-BAF0-4FBF-BE12-5B7222243F62}"/>
            </c:ext>
          </c:extLst>
        </c:ser>
        <c:ser>
          <c:idx val="16"/>
          <c:order val="16"/>
          <c:tx>
            <c:strRef>
              <c:f>'Performance Tables GPU, NPU'!$F$98</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78</c:v>
                </c:pt>
                <c:pt idx="1">
                  <c:v>8.4700000000000006</c:v>
                </c:pt>
                <c:pt idx="2">
                  <c:v>37</c:v>
                </c:pt>
                <c:pt idx="3">
                  <c:v>0</c:v>
                </c:pt>
                <c:pt idx="4">
                  <c:v>2006.11</c:v>
                </c:pt>
                <c:pt idx="5">
                  <c:v>774.08</c:v>
                </c:pt>
                <c:pt idx="6">
                  <c:v>0</c:v>
                </c:pt>
                <c:pt idx="7">
                  <c:v>0</c:v>
                </c:pt>
                <c:pt idx="8">
                  <c:v>0</c:v>
                </c:pt>
                <c:pt idx="9">
                  <c:v>0</c:v>
                </c:pt>
                <c:pt idx="10">
                  <c:v>0</c:v>
                </c:pt>
              </c:numCache>
            </c:numRef>
          </c:val>
          <c:extLst>
            <c:ext xmlns:c16="http://schemas.microsoft.com/office/drawing/2014/chart" uri="{C3380CC4-5D6E-409C-BE32-E72D297353CC}">
              <c16:uniqueId val="{00000000-E1A0-46BA-8123-479F42D1A41D}"/>
            </c:ext>
          </c:extLst>
        </c:ser>
        <c:ser>
          <c:idx val="17"/>
          <c:order val="17"/>
          <c:tx>
            <c:strRef>
              <c:f>'Performance Tables GPU, NPU'!$G$98</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General</c:formatCode>
                <c:ptCount val="11"/>
                <c:pt idx="0">
                  <c:v>62.56</c:v>
                </c:pt>
                <c:pt idx="1">
                  <c:v>6.33</c:v>
                </c:pt>
                <c:pt idx="2">
                  <c:v>34.81</c:v>
                </c:pt>
                <c:pt idx="3" formatCode="0.00">
                  <c:v>0</c:v>
                </c:pt>
                <c:pt idx="4">
                  <c:v>1275.19</c:v>
                </c:pt>
                <c:pt idx="5">
                  <c:v>378.67</c:v>
                </c:pt>
                <c:pt idx="7">
                  <c:v>343.84</c:v>
                </c:pt>
                <c:pt idx="8">
                  <c:v>9.57</c:v>
                </c:pt>
                <c:pt idx="9">
                  <c:v>296.33</c:v>
                </c:pt>
                <c:pt idx="10">
                  <c:v>115.02</c:v>
                </c:pt>
              </c:numCache>
            </c:numRef>
          </c:val>
          <c:extLst>
            <c:ext xmlns:c16="http://schemas.microsoft.com/office/drawing/2014/chart" uri="{C3380CC4-5D6E-409C-BE32-E72D297353CC}">
              <c16:uniqueId val="{00000001-E1A0-46BA-8123-479F42D1A41D}"/>
            </c:ext>
          </c:extLst>
        </c:ser>
        <c:ser>
          <c:idx val="18"/>
          <c:order val="18"/>
          <c:tx>
            <c:strRef>
              <c:f>'Performance Tables GPU, NPU'!$F$74</c:f>
              <c:strCache>
                <c:ptCount val="1"/>
                <c:pt idx="0">
                  <c:v>Intel® Core™ i7-1360P iGPU INT8</c:v>
                </c:pt>
              </c:strCache>
              <c:extLst xmlns:c15="http://schemas.microsoft.com/office/drawing/2012/chart"/>
            </c:strRef>
          </c:tx>
          <c:spPr>
            <a:solidFill>
              <a:schemeClr val="accent1">
                <a:lumMod val="8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0">
                  <c:v>92.427166600379039</c:v>
                </c:pt>
                <c:pt idx="1">
                  <c:v>11.10761492136128</c:v>
                </c:pt>
                <c:pt idx="2">
                  <c:v>112.8078189563377</c:v>
                </c:pt>
                <c:pt idx="3">
                  <c:v>1.059283110491565</c:v>
                </c:pt>
                <c:pt idx="4">
                  <c:v>1374.3538880112289</c:v>
                </c:pt>
                <c:pt idx="5">
                  <c:v>400.30172986161932</c:v>
                </c:pt>
                <c:pt idx="6">
                  <c:v>10.92385027920656</c:v>
                </c:pt>
                <c:pt idx="7">
                  <c:v>751.42587206965391</c:v>
                </c:pt>
                <c:pt idx="8">
                  <c:v>19.527269233885921</c:v>
                </c:pt>
                <c:pt idx="9">
                  <c:v>619.40371667414399</c:v>
                </c:pt>
                <c:pt idx="10">
                  <c:v>223.55194225406979</c:v>
                </c:pt>
              </c:numCache>
              <c:extLst xmlns:c15="http://schemas.microsoft.com/office/drawing/2012/chart"/>
            </c:numRef>
          </c:val>
          <c:extLst xmlns:c15="http://schemas.microsoft.com/office/drawing/2012/chart">
            <c:ext xmlns:c16="http://schemas.microsoft.com/office/drawing/2014/chart" uri="{C3380CC4-5D6E-409C-BE32-E72D297353CC}">
              <c16:uniqueId val="{00000000-ABFA-4A26-B4C8-F070A44E1BB4}"/>
            </c:ext>
          </c:extLst>
        </c:ser>
        <c:ser>
          <c:idx val="19"/>
          <c:order val="19"/>
          <c:tx>
            <c:strRef>
              <c:f>'Performance Tables GPU, NPU'!$G$74</c:f>
              <c:strCache>
                <c:ptCount val="1"/>
                <c:pt idx="0">
                  <c:v>Intel® Core™ i7-1360P iGPU FP16</c:v>
                </c:pt>
              </c:strCache>
              <c:extLst xmlns:c15="http://schemas.microsoft.com/office/drawing/2012/chart"/>
            </c:strRef>
          </c:tx>
          <c:spPr>
            <a:solidFill>
              <a:schemeClr val="accent2">
                <a:lumMod val="8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0">
                  <c:v>72.673210826866111</c:v>
                </c:pt>
                <c:pt idx="1">
                  <c:v>8.3902040741676771</c:v>
                </c:pt>
                <c:pt idx="2">
                  <c:v>91.273097709287796</c:v>
                </c:pt>
                <c:pt idx="3">
                  <c:v>1.1762789125486011</c:v>
                </c:pt>
                <c:pt idx="4">
                  <c:v>888.69658245275809</c:v>
                </c:pt>
                <c:pt idx="5">
                  <c:v>238.33456770722651</c:v>
                </c:pt>
                <c:pt idx="6">
                  <c:v>6.29272496899722</c:v>
                </c:pt>
                <c:pt idx="7">
                  <c:v>421.3331866194431</c:v>
                </c:pt>
                <c:pt idx="8">
                  <c:v>10.13171560376856</c:v>
                </c:pt>
                <c:pt idx="9">
                  <c:v>333.58453466271459</c:v>
                </c:pt>
                <c:pt idx="10">
                  <c:v>153.2984370567377</c:v>
                </c:pt>
              </c:numCache>
              <c:extLst xmlns:c15="http://schemas.microsoft.com/office/drawing/2012/chart"/>
            </c:numRef>
          </c:val>
          <c:extLst xmlns:c15="http://schemas.microsoft.com/office/drawing/2012/chart">
            <c:ext xmlns:c16="http://schemas.microsoft.com/office/drawing/2014/chart" uri="{C3380CC4-5D6E-409C-BE32-E72D297353CC}">
              <c16:uniqueId val="{00000001-ABFA-4A26-B4C8-F070A44E1BB4}"/>
            </c:ext>
          </c:extLst>
        </c:ser>
        <c:ser>
          <c:idx val="20"/>
          <c:order val="20"/>
          <c:tx>
            <c:strRef>
              <c:f>'Performance Tables GPU, NPU'!$F$134</c:f>
              <c:strCache>
                <c:ptCount val="1"/>
                <c:pt idx="0">
                  <c:v>Intel® ARC® 570M INT8</c:v>
                </c:pt>
              </c:strCache>
            </c:strRef>
          </c:tx>
          <c:spPr>
            <a:solidFill>
              <a:schemeClr val="accent3">
                <a:lumMod val="8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NPU'!$C$135:$C$145</c:f>
              <c:numCache>
                <c:formatCode>0.00</c:formatCode>
                <c:ptCount val="11"/>
                <c:pt idx="0">
                  <c:v>293.44789600000001</c:v>
                </c:pt>
                <c:pt idx="1">
                  <c:v>75.507171999999997</c:v>
                </c:pt>
                <c:pt idx="2">
                  <c:v>297.30524000000003</c:v>
                </c:pt>
                <c:pt idx="3">
                  <c:v>16.415979</c:v>
                </c:pt>
                <c:pt idx="4">
                  <c:v>1671.4520010000001</c:v>
                </c:pt>
                <c:pt idx="5">
                  <c:v>1098.4859429999999</c:v>
                </c:pt>
                <c:pt idx="6">
                  <c:v>78.608541000000002</c:v>
                </c:pt>
                <c:pt idx="7">
                  <c:v>1258.196903</c:v>
                </c:pt>
                <c:pt idx="8">
                  <c:v>136.88584299999999</c:v>
                </c:pt>
                <c:pt idx="9">
                  <c:v>1133.6785170000001</c:v>
                </c:pt>
                <c:pt idx="10">
                  <c:v>454.14182199999999</c:v>
                </c:pt>
              </c:numCache>
            </c:numRef>
          </c:val>
          <c:extLst>
            <c:ext xmlns:c16="http://schemas.microsoft.com/office/drawing/2014/chart" uri="{C3380CC4-5D6E-409C-BE32-E72D297353CC}">
              <c16:uniqueId val="{00000000-3536-447F-A6BA-BD3E48BC6B4B}"/>
            </c:ext>
          </c:extLst>
        </c:ser>
        <c:ser>
          <c:idx val="21"/>
          <c:order val="21"/>
          <c:tx>
            <c:strRef>
              <c:f>'Performance Tables GPU, NPU'!$G$134</c:f>
              <c:strCache>
                <c:ptCount val="1"/>
                <c:pt idx="0">
                  <c:v>Intel® ARC® 570M FP16</c:v>
                </c:pt>
              </c:strCache>
            </c:strRef>
          </c:tx>
          <c:spPr>
            <a:solidFill>
              <a:schemeClr val="accent4">
                <a:lumMod val="8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NPU'!$B$135:$B$145</c:f>
              <c:numCache>
                <c:formatCode>0.00</c:formatCode>
                <c:ptCount val="11"/>
                <c:pt idx="0">
                  <c:v>301.24922700000002</c:v>
                </c:pt>
                <c:pt idx="1">
                  <c:v>64.268186999999998</c:v>
                </c:pt>
                <c:pt idx="2">
                  <c:v>263.86533900000001</c:v>
                </c:pt>
                <c:pt idx="3">
                  <c:v>10.297694999999999</c:v>
                </c:pt>
                <c:pt idx="4">
                  <c:v>1576.275028</c:v>
                </c:pt>
                <c:pt idx="5">
                  <c:v>816.79862600000001</c:v>
                </c:pt>
                <c:pt idx="6">
                  <c:v>42.701298000000001</c:v>
                </c:pt>
                <c:pt idx="7">
                  <c:v>1122.4479510000001</c:v>
                </c:pt>
                <c:pt idx="8">
                  <c:v>98.197612000000007</c:v>
                </c:pt>
                <c:pt idx="9">
                  <c:v>1161.8474839999999</c:v>
                </c:pt>
                <c:pt idx="10">
                  <c:v>472.01266299999997</c:v>
                </c:pt>
              </c:numCache>
            </c:numRef>
          </c:val>
          <c:extLst>
            <c:ext xmlns:c16="http://schemas.microsoft.com/office/drawing/2014/chart" uri="{C3380CC4-5D6E-409C-BE32-E72D297353CC}">
              <c16:uniqueId val="{00000001-3536-447F-A6BA-BD3E48BC6B4B}"/>
            </c:ext>
          </c:extLst>
        </c:ser>
        <c:ser>
          <c:idx val="22"/>
          <c:order val="22"/>
          <c:tx>
            <c:strRef>
              <c:f>'Performance Tables GPU, NPU'!$F$122</c:f>
              <c:strCache>
                <c:ptCount val="1"/>
                <c:pt idx="0">
                  <c:v>Intel® ARC® 530M INT8</c:v>
                </c:pt>
              </c:strCache>
            </c:strRef>
          </c:tx>
          <c:spPr>
            <a:solidFill>
              <a:schemeClr val="accent5">
                <a:lumMod val="8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293.59165300000001</c:v>
                </c:pt>
                <c:pt idx="1">
                  <c:v>77.516970000000001</c:v>
                </c:pt>
                <c:pt idx="2">
                  <c:v>205.63661099999999</c:v>
                </c:pt>
                <c:pt idx="3">
                  <c:v>14.565588</c:v>
                </c:pt>
                <c:pt idx="4">
                  <c:v>1575.5246549999999</c:v>
                </c:pt>
                <c:pt idx="5">
                  <c:v>947.78382099999999</c:v>
                </c:pt>
                <c:pt idx="6">
                  <c:v>64.512392000000006</c:v>
                </c:pt>
                <c:pt idx="7">
                  <c:v>1255.226222</c:v>
                </c:pt>
                <c:pt idx="8">
                  <c:v>119.669821</c:v>
                </c:pt>
                <c:pt idx="9">
                  <c:v>993.09398699999997</c:v>
                </c:pt>
                <c:pt idx="10">
                  <c:v>404.17364199999997</c:v>
                </c:pt>
              </c:numCache>
            </c:numRef>
          </c:val>
          <c:extLst>
            <c:ext xmlns:c16="http://schemas.microsoft.com/office/drawing/2014/chart" uri="{C3380CC4-5D6E-409C-BE32-E72D297353CC}">
              <c16:uniqueId val="{00000002-3536-447F-A6BA-BD3E48BC6B4B}"/>
            </c:ext>
          </c:extLst>
        </c:ser>
        <c:ser>
          <c:idx val="23"/>
          <c:order val="23"/>
          <c:tx>
            <c:strRef>
              <c:f>'Performance Tables GPU, NPU'!$G$122</c:f>
              <c:strCache>
                <c:ptCount val="1"/>
                <c:pt idx="0">
                  <c:v>Intel® ARC® 530M FP16</c:v>
                </c:pt>
              </c:strCache>
            </c:strRef>
          </c:tx>
          <c:spPr>
            <a:solidFill>
              <a:schemeClr val="accent6">
                <a:lumMod val="8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302.26316300000002</c:v>
                </c:pt>
                <c:pt idx="1">
                  <c:v>62.313406999999998</c:v>
                </c:pt>
                <c:pt idx="2">
                  <c:v>202.67072300000001</c:v>
                </c:pt>
                <c:pt idx="3">
                  <c:v>9.1050869999999993</c:v>
                </c:pt>
                <c:pt idx="4">
                  <c:v>1399.728926</c:v>
                </c:pt>
                <c:pt idx="5">
                  <c:v>657.9624</c:v>
                </c:pt>
                <c:pt idx="6">
                  <c:v>35.680720999999998</c:v>
                </c:pt>
                <c:pt idx="7">
                  <c:v>1091.6595010000001</c:v>
                </c:pt>
                <c:pt idx="8">
                  <c:v>87.153754000000006</c:v>
                </c:pt>
                <c:pt idx="9">
                  <c:v>996.46626000000003</c:v>
                </c:pt>
                <c:pt idx="10">
                  <c:v>453.90004099999999</c:v>
                </c:pt>
              </c:numCache>
            </c:numRef>
          </c:val>
          <c:extLst>
            <c:ext xmlns:c16="http://schemas.microsoft.com/office/drawing/2014/chart" uri="{C3380CC4-5D6E-409C-BE32-E72D297353CC}">
              <c16:uniqueId val="{00000003-3536-447F-A6BA-BD3E48BC6B4B}"/>
            </c:ext>
          </c:extLst>
        </c:ser>
        <c:ser>
          <c:idx val="24"/>
          <c:order val="24"/>
          <c:tx>
            <c:strRef>
              <c:f>'Performance Tables GPU, NPU'!$F$110</c:f>
              <c:strCache>
                <c:ptCount val="1"/>
                <c:pt idx="0">
                  <c:v>Intel® ARC® 370M INT8</c:v>
                </c:pt>
              </c:strCache>
            </c:strRef>
          </c:tx>
          <c:spPr>
            <a:solidFill>
              <a:schemeClr val="accent1">
                <a:lumMod val="60000"/>
                <a:lumOff val="4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209.885706</c:v>
                </c:pt>
                <c:pt idx="1">
                  <c:v>31.285223999999999</c:v>
                </c:pt>
                <c:pt idx="2">
                  <c:v>145.11214000000001</c:v>
                </c:pt>
                <c:pt idx="3">
                  <c:v>7.3273219999999997</c:v>
                </c:pt>
                <c:pt idx="4">
                  <c:v>1351.548043</c:v>
                </c:pt>
                <c:pt idx="5">
                  <c:v>744.033098</c:v>
                </c:pt>
                <c:pt idx="6">
                  <c:v>43.596310000000003</c:v>
                </c:pt>
                <c:pt idx="7">
                  <c:v>918.56690700000001</c:v>
                </c:pt>
                <c:pt idx="8">
                  <c:v>65.051593999999994</c:v>
                </c:pt>
                <c:pt idx="9">
                  <c:v>674.79225899999994</c:v>
                </c:pt>
                <c:pt idx="10">
                  <c:v>266.22020300000003</c:v>
                </c:pt>
              </c:numCache>
            </c:numRef>
          </c:val>
          <c:extLst>
            <c:ext xmlns:c16="http://schemas.microsoft.com/office/drawing/2014/chart" uri="{C3380CC4-5D6E-409C-BE32-E72D297353CC}">
              <c16:uniqueId val="{00000004-3536-447F-A6BA-BD3E48BC6B4B}"/>
            </c:ext>
          </c:extLst>
        </c:ser>
        <c:ser>
          <c:idx val="25"/>
          <c:order val="25"/>
          <c:tx>
            <c:strRef>
              <c:f>'Performance Tables GPU, NPU'!$G$110</c:f>
              <c:strCache>
                <c:ptCount val="1"/>
                <c:pt idx="0">
                  <c:v>Intel® ARC® 370M FP16</c:v>
                </c:pt>
              </c:strCache>
            </c:strRef>
          </c:tx>
          <c:spPr>
            <a:solidFill>
              <a:schemeClr val="accent2">
                <a:lumMod val="60000"/>
                <a:lumOff val="40000"/>
              </a:schemeClr>
            </a:solidFill>
            <a:ln>
              <a:noFill/>
            </a:ln>
            <a:effectLst/>
          </c:spPr>
          <c:invertIfNegative val="0"/>
          <c:cat>
            <c:strRef>
              <c:f>'Performance Tables GPU, NPU'!$A$111:$A$121</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188.583538</c:v>
                </c:pt>
                <c:pt idx="1">
                  <c:v>29.215246</c:v>
                </c:pt>
                <c:pt idx="2">
                  <c:v>125.81159</c:v>
                </c:pt>
                <c:pt idx="3">
                  <c:v>4.6137459999999999</c:v>
                </c:pt>
                <c:pt idx="4">
                  <c:v>1237.304394</c:v>
                </c:pt>
                <c:pt idx="5">
                  <c:v>522.26909499999999</c:v>
                </c:pt>
                <c:pt idx="6">
                  <c:v>22.331512</c:v>
                </c:pt>
                <c:pt idx="7">
                  <c:v>775.35605299999997</c:v>
                </c:pt>
                <c:pt idx="8">
                  <c:v>46.614807999999996</c:v>
                </c:pt>
                <c:pt idx="9">
                  <c:v>602.32144600000004</c:v>
                </c:pt>
                <c:pt idx="10">
                  <c:v>271.91209900000001</c:v>
                </c:pt>
              </c:numCache>
            </c:numRef>
          </c:val>
          <c:extLst>
            <c:ext xmlns:c16="http://schemas.microsoft.com/office/drawing/2014/chart" uri="{C3380CC4-5D6E-409C-BE32-E72D297353CC}">
              <c16:uniqueId val="{00000005-3536-447F-A6BA-BD3E48BC6B4B}"/>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64,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NPU'!$F$182</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NPU'!$C$183:$C$186</c:f>
              <c:numCache>
                <c:formatCode>0.0</c:formatCode>
                <c:ptCount val="4"/>
                <c:pt idx="0">
                  <c:v>31.654545086201651</c:v>
                </c:pt>
                <c:pt idx="1">
                  <c:v>25.244390948775091</c:v>
                </c:pt>
                <c:pt idx="2">
                  <c:v>27.446189686655089</c:v>
                </c:pt>
                <c:pt idx="3">
                  <c:v>14.651928779904591</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NPU'!$G$182</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NPU'!$B$183:$B$186</c:f>
              <c:numCache>
                <c:formatCode>0.0</c:formatCode>
                <c:ptCount val="4"/>
                <c:pt idx="0">
                  <c:v>37.130688885670899</c:v>
                </c:pt>
                <c:pt idx="1">
                  <c:v>21.127248573065629</c:v>
                </c:pt>
                <c:pt idx="2">
                  <c:v>30.722136097834031</c:v>
                </c:pt>
                <c:pt idx="3">
                  <c:v>16.39224679511085</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NPU'!$H$182</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NPU'!$D$183:$D$186</c:f>
              <c:numCache>
                <c:formatCode>0.00</c:formatCode>
                <c:ptCount val="4"/>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NPU'!$F$188</c:f>
              <c:strCache>
                <c:ptCount val="1"/>
                <c:pt idx="0">
                  <c:v>Intel® Arc™ 770M INT4</c:v>
                </c:pt>
              </c:strCache>
            </c:strRef>
          </c:tx>
          <c:spPr>
            <a:solidFill>
              <a:schemeClr val="accent4"/>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NPU'!$C$189:$C$192</c:f>
              <c:numCache>
                <c:formatCode>0.0</c:formatCode>
                <c:ptCount val="4"/>
                <c:pt idx="0">
                  <c:v>27.549454024920131</c:v>
                </c:pt>
                <c:pt idx="1">
                  <c:v>22.098900535500562</c:v>
                </c:pt>
                <c:pt idx="2">
                  <c:v>24.543527209199699</c:v>
                </c:pt>
                <c:pt idx="3">
                  <c:v>18.087859971023249</c:v>
                </c:pt>
              </c:numCache>
            </c:numRef>
          </c:val>
          <c:extLst>
            <c:ext xmlns:c16="http://schemas.microsoft.com/office/drawing/2014/chart" uri="{C3380CC4-5D6E-409C-BE32-E72D297353CC}">
              <c16:uniqueId val="{00000001-4C72-4848-AE05-B6C22F33A94F}"/>
            </c:ext>
          </c:extLst>
        </c:ser>
        <c:ser>
          <c:idx val="9"/>
          <c:order val="4"/>
          <c:tx>
            <c:strRef>
              <c:f>'Performance Tables GPU, NPU'!$G$188</c:f>
              <c:strCache>
                <c:ptCount val="1"/>
                <c:pt idx="0">
                  <c:v>Intel® Arc™ 770M INT8</c:v>
                </c:pt>
              </c:strCache>
            </c:strRef>
          </c:tx>
          <c:spPr>
            <a:solidFill>
              <a:schemeClr val="accent4">
                <a:lumMod val="6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NPU'!$B$189:$B$192</c:f>
              <c:numCache>
                <c:formatCode>0.0</c:formatCode>
                <c:ptCount val="4"/>
                <c:pt idx="0">
                  <c:v>31.989998646823061</c:v>
                </c:pt>
                <c:pt idx="1">
                  <c:v>27.289738703480889</c:v>
                </c:pt>
                <c:pt idx="2">
                  <c:v>28.97021601062163</c:v>
                </c:pt>
                <c:pt idx="3">
                  <c:v>21.07525086924872</c:v>
                </c:pt>
              </c:numCache>
            </c:numRef>
          </c:val>
          <c:extLst>
            <c:ext xmlns:c16="http://schemas.microsoft.com/office/drawing/2014/chart" uri="{C3380CC4-5D6E-409C-BE32-E72D297353CC}">
              <c16:uniqueId val="{00000002-3AED-40B8-95B8-0E570608F06A}"/>
            </c:ext>
          </c:extLst>
        </c:ser>
        <c:ser>
          <c:idx val="10"/>
          <c:order val="5"/>
          <c:tx>
            <c:strRef>
              <c:f>'Performance Tables GPU, NPU'!$H$188</c:f>
              <c:strCache>
                <c:ptCount val="1"/>
                <c:pt idx="0">
                  <c:v>Intel® Arc™ 770M FP16</c:v>
                </c:pt>
              </c:strCache>
            </c:strRef>
          </c:tx>
          <c:spPr>
            <a:solidFill>
              <a:schemeClr val="accent5">
                <a:lumMod val="6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NPU'!$D$189:$D$192</c:f>
              <c:numCache>
                <c:formatCode>0.0</c:formatCode>
                <c:ptCount val="4"/>
              </c:numCache>
            </c:numRef>
          </c:val>
          <c:extLst>
            <c:ext xmlns:c16="http://schemas.microsoft.com/office/drawing/2014/chart" uri="{C3380CC4-5D6E-409C-BE32-E72D297353CC}">
              <c16:uniqueId val="{00000003-3AED-40B8-95B8-0E570608F06A}"/>
            </c:ext>
          </c:extLst>
        </c:ser>
        <c:ser>
          <c:idx val="0"/>
          <c:order val="6"/>
          <c:tx>
            <c:strRef>
              <c:f>'Performance Tables GPU, NPU'!$F$206</c:f>
              <c:strCache>
                <c:ptCount val="1"/>
                <c:pt idx="0">
                  <c:v>Intel® Flex-140 INT4</c:v>
                </c:pt>
              </c:strCache>
            </c:strRef>
          </c:tx>
          <c:spPr>
            <a:solidFill>
              <a:schemeClr val="accent1"/>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NPU'!$C$207:$C$210</c:f>
              <c:numCache>
                <c:formatCode>0.000</c:formatCode>
                <c:ptCount val="4"/>
              </c:numCache>
            </c:numRef>
          </c:val>
          <c:extLst>
            <c:ext xmlns:c16="http://schemas.microsoft.com/office/drawing/2014/chart" uri="{C3380CC4-5D6E-409C-BE32-E72D297353CC}">
              <c16:uniqueId val="{00000000-CF29-4193-9F3F-C170A70C1714}"/>
            </c:ext>
          </c:extLst>
        </c:ser>
        <c:ser>
          <c:idx val="11"/>
          <c:order val="7"/>
          <c:tx>
            <c:strRef>
              <c:f>'Performance Tables GPU, NPU'!$G$206</c:f>
              <c:strCache>
                <c:ptCount val="1"/>
                <c:pt idx="0">
                  <c:v>Intel® Flex-140 INT8</c:v>
                </c:pt>
              </c:strCache>
            </c:strRef>
          </c:tx>
          <c:spPr>
            <a:solidFill>
              <a:schemeClr val="accent6">
                <a:lumMod val="6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NPU'!$B$207:$B$210</c:f>
              <c:numCache>
                <c:formatCode>0.0</c:formatCode>
                <c:ptCount val="4"/>
                <c:pt idx="0">
                  <c:v>12.59210970850399</c:v>
                </c:pt>
                <c:pt idx="1">
                  <c:v>11.882223872267041</c:v>
                </c:pt>
                <c:pt idx="3" formatCode="0.00">
                  <c:v>5.1297814179618682</c:v>
                </c:pt>
              </c:numCache>
            </c:numRef>
          </c:val>
          <c:extLst>
            <c:ext xmlns:c16="http://schemas.microsoft.com/office/drawing/2014/chart" uri="{C3380CC4-5D6E-409C-BE32-E72D297353CC}">
              <c16:uniqueId val="{00000004-3AED-40B8-95B8-0E570608F06A}"/>
            </c:ext>
          </c:extLst>
        </c:ser>
        <c:ser>
          <c:idx val="12"/>
          <c:order val="8"/>
          <c:tx>
            <c:strRef>
              <c:f>'Performance Tables GPU, NPU'!$H$206</c:f>
              <c:strCache>
                <c:ptCount val="1"/>
                <c:pt idx="0">
                  <c:v>Intel® Flex-140 FP16</c:v>
                </c:pt>
              </c:strCache>
            </c:strRef>
          </c:tx>
          <c:spPr>
            <a:solidFill>
              <a:schemeClr val="accent1">
                <a:lumMod val="80000"/>
                <a:lumOff val="2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NPU'!$D$207:$D$210</c:f>
              <c:numCache>
                <c:formatCode>0.00</c:formatCode>
                <c:ptCount val="4"/>
              </c:numCache>
            </c:numRef>
          </c:val>
          <c:extLst>
            <c:ext xmlns:c16="http://schemas.microsoft.com/office/drawing/2014/chart" uri="{C3380CC4-5D6E-409C-BE32-E72D297353CC}">
              <c16:uniqueId val="{00000005-3AED-40B8-95B8-0E570608F06A}"/>
            </c:ext>
          </c:extLst>
        </c:ser>
        <c:ser>
          <c:idx val="4"/>
          <c:order val="9"/>
          <c:tx>
            <c:strRef>
              <c:f>'Performance Tables GPU, NPU'!$F$212</c:f>
              <c:strCache>
                <c:ptCount val="1"/>
                <c:pt idx="0">
                  <c:v>Intel® Core™ Ultra7-165H iGPU INT4</c:v>
                </c:pt>
              </c:strCache>
            </c:strRef>
          </c:tx>
          <c:spPr>
            <a:solidFill>
              <a:schemeClr val="accent5"/>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NPU'!$C$213:$C$216</c:f>
              <c:numCache>
                <c:formatCode>0.0</c:formatCode>
                <c:ptCount val="4"/>
                <c:pt idx="0">
                  <c:v>8.8000000000000007</c:v>
                </c:pt>
                <c:pt idx="1">
                  <c:v>9.5972329258028335</c:v>
                </c:pt>
                <c:pt idx="2">
                  <c:v>9.1095356068062081</c:v>
                </c:pt>
                <c:pt idx="3">
                  <c:v>9.4</c:v>
                </c:pt>
              </c:numCache>
            </c:numRef>
          </c:val>
          <c:extLst>
            <c:ext xmlns:c16="http://schemas.microsoft.com/office/drawing/2014/chart" uri="{C3380CC4-5D6E-409C-BE32-E72D297353CC}">
              <c16:uniqueId val="{00000000-F51B-4243-8F86-8E6E1038F675}"/>
            </c:ext>
          </c:extLst>
        </c:ser>
        <c:ser>
          <c:idx val="5"/>
          <c:order val="10"/>
          <c:tx>
            <c:strRef>
              <c:f>'Performance Tables GPU, NPU'!$G$212</c:f>
              <c:strCache>
                <c:ptCount val="1"/>
                <c:pt idx="0">
                  <c:v>Intel® Core™ Ultra7-165H iGPU INT8</c:v>
                </c:pt>
              </c:strCache>
            </c:strRef>
          </c:tx>
          <c:spPr>
            <a:solidFill>
              <a:schemeClr val="accent6"/>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NPU'!$B$213:$B$216</c:f>
              <c:numCache>
                <c:formatCode>0.0</c:formatCode>
                <c:ptCount val="4"/>
                <c:pt idx="0" formatCode="General">
                  <c:v>11.4</c:v>
                </c:pt>
                <c:pt idx="1">
                  <c:v>14.50783967386376</c:v>
                </c:pt>
                <c:pt idx="2">
                  <c:v>12.93871796195525</c:v>
                </c:pt>
                <c:pt idx="3" formatCode="General">
                  <c:v>14.2</c:v>
                </c:pt>
              </c:numCache>
            </c:numRef>
          </c:val>
          <c:extLst>
            <c:ext xmlns:c16="http://schemas.microsoft.com/office/drawing/2014/chart" uri="{C3380CC4-5D6E-409C-BE32-E72D297353CC}">
              <c16:uniqueId val="{00000001-F51B-4243-8F86-8E6E1038F675}"/>
            </c:ext>
          </c:extLst>
        </c:ser>
        <c:ser>
          <c:idx val="6"/>
          <c:order val="11"/>
          <c:tx>
            <c:strRef>
              <c:f>'Performance Tables GPU, NPU'!$H$212</c:f>
              <c:strCache>
                <c:ptCount val="1"/>
                <c:pt idx="0">
                  <c:v>Intel® Core™ Ultra7-165H iGPU FP16</c:v>
                </c:pt>
              </c:strCache>
            </c:strRef>
          </c:tx>
          <c:spPr>
            <a:solidFill>
              <a:schemeClr val="accent1">
                <a:lumMod val="6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NPU'!$D$213:$D$216</c:f>
              <c:numCache>
                <c:formatCode>General</c:formatCode>
                <c:ptCount val="4"/>
              </c:numCache>
            </c:numRef>
          </c:val>
          <c:extLst>
            <c:ext xmlns:c16="http://schemas.microsoft.com/office/drawing/2014/chart" uri="{C3380CC4-5D6E-409C-BE32-E72D297353CC}">
              <c16:uniqueId val="{00000002-F51B-4243-8F86-8E6E1038F675}"/>
            </c:ext>
          </c:extLst>
        </c:ser>
        <c:ser>
          <c:idx val="2"/>
          <c:order val="12"/>
          <c:tx>
            <c:strRef>
              <c:f>'Performance Tables GPU, NPU'!$F$194</c:f>
              <c:strCache>
                <c:ptCount val="1"/>
                <c:pt idx="0">
                  <c:v>Intel® Arc™ 570M INT4</c:v>
                </c:pt>
              </c:strCache>
            </c:strRef>
          </c:tx>
          <c:spPr>
            <a:solidFill>
              <a:schemeClr val="accent3"/>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NPU'!$B$195:$B$198</c:f>
              <c:numCache>
                <c:formatCode>0.0</c:formatCode>
                <c:ptCount val="4"/>
                <c:pt idx="0">
                  <c:v>20.783988680208406</c:v>
                </c:pt>
                <c:pt idx="1">
                  <c:v>19.255338301852461</c:v>
                </c:pt>
                <c:pt idx="2">
                  <c:v>17.473133310222202</c:v>
                </c:pt>
                <c:pt idx="3">
                  <c:v>15.124442399619832</c:v>
                </c:pt>
              </c:numCache>
            </c:numRef>
          </c:val>
          <c:extLst>
            <c:ext xmlns:c16="http://schemas.microsoft.com/office/drawing/2014/chart" uri="{C3380CC4-5D6E-409C-BE32-E72D297353CC}">
              <c16:uniqueId val="{00000000-5E2C-43A5-B667-2783537DE221}"/>
            </c:ext>
          </c:extLst>
        </c:ser>
        <c:ser>
          <c:idx val="13"/>
          <c:order val="13"/>
          <c:tx>
            <c:strRef>
              <c:f>'Performance Tables GPU, NPU'!$G$194</c:f>
              <c:strCache>
                <c:ptCount val="1"/>
                <c:pt idx="0">
                  <c:v>Intel® Arc™ 570M INT8</c:v>
                </c:pt>
              </c:strCache>
            </c:strRef>
          </c:tx>
          <c:spPr>
            <a:solidFill>
              <a:schemeClr val="accent2">
                <a:lumMod val="80000"/>
                <a:lumOff val="2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NPU'!$C$195:$C$198</c:f>
              <c:numCache>
                <c:formatCode>0.0</c:formatCode>
                <c:ptCount val="4"/>
                <c:pt idx="0">
                  <c:v>12.490195196770536</c:v>
                </c:pt>
                <c:pt idx="1">
                  <c:v>8.7565459559293544</c:v>
                </c:pt>
                <c:pt idx="2">
                  <c:v>3.6663261871747514</c:v>
                </c:pt>
                <c:pt idx="3">
                  <c:v>7.1343331435362902</c:v>
                </c:pt>
              </c:numCache>
            </c:numRef>
          </c:val>
          <c:extLst>
            <c:ext xmlns:c16="http://schemas.microsoft.com/office/drawing/2014/chart" uri="{C3380CC4-5D6E-409C-BE32-E72D297353CC}">
              <c16:uniqueId val="{00000001-5E2C-43A5-B667-2783537DE221}"/>
            </c:ext>
          </c:extLst>
        </c:ser>
        <c:ser>
          <c:idx val="14"/>
          <c:order val="14"/>
          <c:tx>
            <c:strRef>
              <c:f>'Performance Tables GPU, NPU'!$F$200</c:f>
              <c:strCache>
                <c:ptCount val="1"/>
                <c:pt idx="0">
                  <c:v>Intel® Arc™ 530M INT4</c:v>
                </c:pt>
              </c:strCache>
            </c:strRef>
          </c:tx>
          <c:spPr>
            <a:solidFill>
              <a:schemeClr val="accent3">
                <a:lumMod val="80000"/>
                <a:lumOff val="2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NPU'!$B$201:$B$204</c:f>
              <c:numCache>
                <c:formatCode>0.0</c:formatCode>
                <c:ptCount val="4"/>
                <c:pt idx="0">
                  <c:v>17.041982241572825</c:v>
                </c:pt>
                <c:pt idx="1">
                  <c:v>13.932608252534656</c:v>
                </c:pt>
                <c:pt idx="2">
                  <c:v>14.152919464227081</c:v>
                </c:pt>
                <c:pt idx="3">
                  <c:v>13.23265050651278</c:v>
                </c:pt>
              </c:numCache>
            </c:numRef>
          </c:val>
          <c:extLst>
            <c:ext xmlns:c16="http://schemas.microsoft.com/office/drawing/2014/chart" uri="{C3380CC4-5D6E-409C-BE32-E72D297353CC}">
              <c16:uniqueId val="{00000002-5E2C-43A5-B667-2783537DE221}"/>
            </c:ext>
          </c:extLst>
        </c:ser>
        <c:ser>
          <c:idx val="15"/>
          <c:order val="15"/>
          <c:tx>
            <c:strRef>
              <c:f>'Performance Tables GPU, NPU'!$G$200</c:f>
              <c:strCache>
                <c:ptCount val="1"/>
                <c:pt idx="0">
                  <c:v>Intel® Arc™ 530M INT8</c:v>
                </c:pt>
              </c:strCache>
            </c:strRef>
          </c:tx>
          <c:spPr>
            <a:solidFill>
              <a:schemeClr val="accent4">
                <a:lumMod val="80000"/>
                <a:lumOff val="20000"/>
              </a:schemeClr>
            </a:solidFill>
            <a:ln>
              <a:noFill/>
            </a:ln>
            <a:effectLst/>
          </c:spPr>
          <c:invertIfNegative val="0"/>
          <c:cat>
            <c:strRef>
              <c:f>'Performance Tables GPU, NPU'!$A$189:$A$192</c:f>
              <c:strCache>
                <c:ptCount val="4"/>
                <c:pt idx="0">
                  <c:v>ChatGLM2-6b</c:v>
                </c:pt>
                <c:pt idx="1">
                  <c:v>Falcon-7b-instruct</c:v>
                </c:pt>
                <c:pt idx="2">
                  <c:v>Llama-2-7b-chat</c:v>
                </c:pt>
                <c:pt idx="3">
                  <c:v>Mistral-7b-v0.1</c:v>
                </c:pt>
              </c:strCache>
            </c:strRef>
          </c:cat>
          <c:val>
            <c:numRef>
              <c:f>'Performance Tables GPU, NPU'!$C$201:$C$204</c:f>
              <c:numCache>
                <c:formatCode>0.0</c:formatCode>
                <c:ptCount val="4"/>
                <c:pt idx="0">
                  <c:v>12.454351687477473</c:v>
                </c:pt>
                <c:pt idx="1">
                  <c:v>7.4141718781498636</c:v>
                </c:pt>
                <c:pt idx="2">
                  <c:v>3.778825494934503</c:v>
                </c:pt>
                <c:pt idx="3">
                  <c:v>7.2249229787085847</c:v>
                </c:pt>
              </c:numCache>
            </c:numRef>
          </c:val>
          <c:extLst>
            <c:ext xmlns:c16="http://schemas.microsoft.com/office/drawing/2014/chart" uri="{C3380CC4-5D6E-409C-BE32-E72D297353CC}">
              <c16:uniqueId val="{00000003-5E2C-43A5-B667-2783537DE221}"/>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5"/>
          <c:order val="1"/>
          <c:tx>
            <c:strRef>
              <c:f>'Performance Tables GPU, NPU'!$H$182</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NPU'!$A$217</c:f>
              <c:strCache>
                <c:ptCount val="1"/>
                <c:pt idx="0">
                  <c:v>Stable-Diffusion-v2-1</c:v>
                </c:pt>
              </c:strCache>
            </c:strRef>
          </c:cat>
          <c:val>
            <c:numRef>
              <c:f>'Performance Tables GPU, NPU'!$D$187</c:f>
              <c:numCache>
                <c:formatCode>0.00</c:formatCode>
                <c:ptCount val="1"/>
                <c:pt idx="0">
                  <c:v>2.51701</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1"/>
          <c:order val="3"/>
          <c:tx>
            <c:strRef>
              <c:f>'Performance Tables GPU, NPU'!$H$188</c:f>
              <c:strCache>
                <c:ptCount val="1"/>
                <c:pt idx="0">
                  <c:v>Intel® Arc™ 770M FP16</c:v>
                </c:pt>
              </c:strCache>
              <c:extLst xmlns:c15="http://schemas.microsoft.com/office/drawing/2012/chart"/>
            </c:strRef>
          </c:tx>
          <c:spPr>
            <a:solidFill>
              <a:schemeClr val="accent2"/>
            </a:solidFill>
            <a:ln>
              <a:noFill/>
            </a:ln>
            <a:effectLst/>
          </c:spPr>
          <c:invertIfNegative val="0"/>
          <c:cat>
            <c:strRef>
              <c:f>'Performance Tables GPU, NPU'!$A$217</c:f>
              <c:strCache>
                <c:ptCount val="1"/>
                <c:pt idx="0">
                  <c:v>Stable-Diffusion-v2-1</c:v>
                </c:pt>
              </c:strCache>
            </c:strRef>
          </c:cat>
          <c:val>
            <c:numRef>
              <c:f>'Performance Tables GPU, NPU'!$D$193</c:f>
              <c:numCache>
                <c:formatCode>0.0</c:formatCode>
                <c:ptCount val="1"/>
                <c:pt idx="0">
                  <c:v>2.9135</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6"/>
          <c:order val="4"/>
          <c:tx>
            <c:strRef>
              <c:f>'Performance Tables GPU, NPU'!$G$212</c:f>
              <c:strCache>
                <c:ptCount val="1"/>
                <c:pt idx="0">
                  <c:v>Intel® Core™ Ultra7-165H iGPU INT8</c:v>
                </c:pt>
              </c:strCache>
              <c:extLst xmlns:c15="http://schemas.microsoft.com/office/drawing/2012/chart"/>
            </c:strRef>
          </c:tx>
          <c:spPr>
            <a:solidFill>
              <a:schemeClr val="accent1">
                <a:lumMod val="60000"/>
              </a:schemeClr>
            </a:solidFill>
            <a:ln>
              <a:noFill/>
            </a:ln>
            <a:effectLst/>
          </c:spPr>
          <c:invertIfNegative val="0"/>
          <c:dPt>
            <c:idx val="0"/>
            <c:invertIfNegative val="0"/>
            <c:bubble3D val="0"/>
          </c:dPt>
          <c:cat>
            <c:strRef>
              <c:f>'Performance Tables GPU, NPU'!$A$217</c:f>
              <c:strCache>
                <c:ptCount val="1"/>
                <c:pt idx="0">
                  <c:v>Stable-Diffusion-v2-1</c:v>
                </c:pt>
              </c:strCache>
              <c:extLst xmlns:c15="http://schemas.microsoft.com/office/drawing/2012/chart"/>
            </c:strRef>
          </c:cat>
          <c:val>
            <c:numRef>
              <c:f>'Performance Tables GPU, NPU'!$C$217</c:f>
              <c:numCache>
                <c:formatCode>0.0</c:formatCode>
                <c:ptCount val="1"/>
                <c:pt idx="0">
                  <c:v>15.1</c:v>
                </c:pt>
              </c:numCache>
              <c:extLst xmlns:c15="http://schemas.microsoft.com/office/drawing/2012/chart"/>
            </c:numRef>
          </c:val>
          <c:extLst xmlns:c15="http://schemas.microsoft.com/office/drawing/2012/chart">
            <c:ext xmlns:c16="http://schemas.microsoft.com/office/drawing/2014/chart" uri="{C3380CC4-5D6E-409C-BE32-E72D297353CC}">
              <c16:uniqueId val="{00000001-0149-4A02-BBD2-291E9BB35C1C}"/>
            </c:ext>
          </c:extLst>
        </c:ser>
        <c:ser>
          <c:idx val="7"/>
          <c:order val="5"/>
          <c:tx>
            <c:strRef>
              <c:f>'Performance Tables GPU, NPU'!$H$212</c:f>
              <c:strCache>
                <c:ptCount val="1"/>
                <c:pt idx="0">
                  <c:v>Intel® Core™ Ultra7-165H iGPU FP16</c:v>
                </c:pt>
              </c:strCache>
            </c:strRef>
          </c:tx>
          <c:spPr>
            <a:solidFill>
              <a:schemeClr val="accent2">
                <a:lumMod val="60000"/>
              </a:schemeClr>
            </a:solidFill>
            <a:ln>
              <a:noFill/>
            </a:ln>
            <a:effectLst/>
          </c:spPr>
          <c:invertIfNegative val="0"/>
          <c:cat>
            <c:strRef>
              <c:f>'Performance Tables GPU, NPU'!$A$217</c:f>
              <c:strCache>
                <c:ptCount val="1"/>
                <c:pt idx="0">
                  <c:v>Stable-Diffusion-v2-1</c:v>
                </c:pt>
              </c:strCache>
            </c:strRef>
          </c:cat>
          <c:val>
            <c:numRef>
              <c:f>'Performance Tables GPU, NPU'!$D$217</c:f>
              <c:numCache>
                <c:formatCode>0.0</c:formatCode>
                <c:ptCount val="1"/>
                <c:pt idx="0">
                  <c:v>14.5</c:v>
                </c:pt>
              </c:numCache>
            </c:numRef>
          </c:val>
          <c:extLst>
            <c:ext xmlns:c16="http://schemas.microsoft.com/office/drawing/2014/chart" uri="{C3380CC4-5D6E-409C-BE32-E72D297353CC}">
              <c16:uniqueId val="{00000002-0149-4A02-BBD2-291E9BB35C1C}"/>
            </c:ext>
          </c:extLst>
        </c:ser>
        <c:ser>
          <c:idx val="2"/>
          <c:order val="6"/>
          <c:tx>
            <c:strRef>
              <c:f>'Performance Tables GPU, NPU'!$H$194</c:f>
              <c:strCache>
                <c:ptCount val="1"/>
                <c:pt idx="0">
                  <c:v>Intel® Arc™ 570M FP16</c:v>
                </c:pt>
              </c:strCache>
            </c:strRef>
          </c:tx>
          <c:spPr>
            <a:solidFill>
              <a:schemeClr val="accent3"/>
            </a:solidFill>
            <a:ln>
              <a:noFill/>
            </a:ln>
            <a:effectLst/>
          </c:spPr>
          <c:invertIfNegative val="0"/>
          <c:cat>
            <c:strRef>
              <c:f>'Performance Tables GPU, NPU'!$A$217</c:f>
              <c:strCache>
                <c:ptCount val="1"/>
                <c:pt idx="0">
                  <c:v>Stable-Diffusion-v2-1</c:v>
                </c:pt>
              </c:strCache>
            </c:strRef>
          </c:cat>
          <c:val>
            <c:numRef>
              <c:f>'Performance Tables GPU, NPU'!$D$199</c:f>
              <c:numCache>
                <c:formatCode>0.0</c:formatCode>
                <c:ptCount val="1"/>
                <c:pt idx="0">
                  <c:v>2.9135</c:v>
                </c:pt>
              </c:numCache>
            </c:numRef>
          </c:val>
          <c:extLst>
            <c:ext xmlns:c16="http://schemas.microsoft.com/office/drawing/2014/chart" uri="{C3380CC4-5D6E-409C-BE32-E72D297353CC}">
              <c16:uniqueId val="{00000001-3F4A-452A-9DDE-97408F815DAB}"/>
            </c:ext>
          </c:extLst>
        </c:ser>
        <c:ser>
          <c:idx val="3"/>
          <c:order val="7"/>
          <c:tx>
            <c:strRef>
              <c:f>'Performance Tables GPU, NPU'!$H$200</c:f>
              <c:strCache>
                <c:ptCount val="1"/>
                <c:pt idx="0">
                  <c:v>Intel® Arc™ 530M FP16</c:v>
                </c:pt>
              </c:strCache>
            </c:strRef>
          </c:tx>
          <c:spPr>
            <a:solidFill>
              <a:schemeClr val="accent4"/>
            </a:solidFill>
            <a:ln>
              <a:noFill/>
            </a:ln>
            <a:effectLst/>
          </c:spPr>
          <c:invertIfNegative val="0"/>
          <c:cat>
            <c:strRef>
              <c:f>'Performance Tables GPU, NPU'!$A$217</c:f>
              <c:strCache>
                <c:ptCount val="1"/>
                <c:pt idx="0">
                  <c:v>Stable-Diffusion-v2-1</c:v>
                </c:pt>
              </c:strCache>
            </c:strRef>
          </c:cat>
          <c:val>
            <c:numRef>
              <c:f>'Performance Tables GPU, NPU'!$D$205</c:f>
              <c:numCache>
                <c:formatCode>0.0</c:formatCode>
                <c:ptCount val="1"/>
                <c:pt idx="0">
                  <c:v>2.9135</c:v>
                </c:pt>
              </c:numCache>
            </c:numRef>
          </c:val>
          <c:extLst>
            <c:ext xmlns:c16="http://schemas.microsoft.com/office/drawing/2014/chart" uri="{C3380CC4-5D6E-409C-BE32-E72D297353CC}">
              <c16:uniqueId val="{00000002-3F4A-452A-9DDE-97408F815DAB}"/>
            </c:ext>
          </c:extLst>
        </c:ser>
        <c:dLbls>
          <c:showLegendKey val="0"/>
          <c:showVal val="0"/>
          <c:showCatName val="0"/>
          <c:showSerName val="0"/>
          <c:showPercent val="0"/>
          <c:showBubbleSize val="0"/>
        </c:dLbls>
        <c:gapWidth val="182"/>
        <c:axId val="809026248"/>
        <c:axId val="809021984"/>
        <c:extLst>
          <c:ext xmlns:c15="http://schemas.microsoft.com/office/drawing/2012/chart" uri="{02D57815-91ED-43cb-92C2-25804820EDAC}">
            <c15:filteredBarSeries>
              <c15:ser>
                <c:idx val="4"/>
                <c:order val="0"/>
                <c:tx>
                  <c:strRef>
                    <c:extLst>
                      <c:ext uri="{02D57815-91ED-43cb-92C2-25804820EDAC}">
                        <c15:formulaRef>
                          <c15:sqref>'Performance Tables GPU, NPU'!$G$182</c15:sqref>
                        </c15:formulaRef>
                      </c:ext>
                    </c:extLst>
                    <c:strCache>
                      <c:ptCount val="1"/>
                      <c:pt idx="0">
                        <c:v>Intel® Flex-170 INT8</c:v>
                      </c:pt>
                    </c:strCache>
                  </c:strRef>
                </c:tx>
                <c:spPr>
                  <a:solidFill>
                    <a:schemeClr val="accent5"/>
                  </a:solidFill>
                  <a:ln>
                    <a:noFill/>
                  </a:ln>
                  <a:effectLst/>
                </c:spPr>
                <c:invertIfNegative val="0"/>
                <c:cat>
                  <c:strRef>
                    <c:extLst>
                      <c:ext uri="{02D57815-91ED-43cb-92C2-25804820EDAC}">
                        <c15:formulaRef>
                          <c15:sqref>'Performance Tables GPU, NPU'!$A$217</c15:sqref>
                        </c15:formulaRef>
                      </c:ext>
                    </c:extLst>
                    <c:strCache>
                      <c:ptCount val="1"/>
                      <c:pt idx="0">
                        <c:v>Stable-Diffusion-v2-1</c:v>
                      </c:pt>
                    </c:strCache>
                  </c:strRef>
                </c:cat>
                <c:val>
                  <c:numRef>
                    <c:extLst>
                      <c:ext uri="{02D57815-91ED-43cb-92C2-25804820EDAC}">
                        <c15:formulaRef>
                          <c15:sqref>'Performance Tables GPU, NPU'!$C$187</c15:sqref>
                        </c15:formulaRef>
                      </c:ext>
                    </c:extLst>
                    <c:numCache>
                      <c:formatCode>0.0</c:formatCode>
                      <c:ptCount val="1"/>
                    </c:numCache>
                  </c:numRef>
                </c:val>
                <c:extLst>
                  <c:ext xmlns:c16="http://schemas.microsoft.com/office/drawing/2014/chart" uri="{C3380CC4-5D6E-409C-BE32-E72D297353CC}">
                    <c16:uniqueId val="{00000000-6BCF-4889-900A-A7B58F1B5279}"/>
                  </c:ext>
                </c:extLst>
              </c15:ser>
            </c15:filteredBarSeries>
            <c15:filteredBarSeries>
              <c15:ser>
                <c:idx val="0"/>
                <c:order val="2"/>
                <c:tx>
                  <c:strRef>
                    <c:extLst xmlns:c15="http://schemas.microsoft.com/office/drawing/2012/chart">
                      <c:ext xmlns:c15="http://schemas.microsoft.com/office/drawing/2012/chart" uri="{02D57815-91ED-43cb-92C2-25804820EDAC}">
                        <c15:formulaRef>
                          <c15:sqref>'Performance Tables GPU, NPU'!$G$188</c15:sqref>
                        </c15:formulaRef>
                      </c:ext>
                    </c:extLst>
                    <c:strCache>
                      <c:ptCount val="1"/>
                      <c:pt idx="0">
                        <c:v>Intel® Arc™ 770M INT8</c:v>
                      </c:pt>
                    </c:strCache>
                  </c:strRef>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'Performance Tables GPU, NPU'!$A$217</c15:sqref>
                        </c15:formulaRef>
                      </c:ext>
                    </c:extLst>
                    <c:strCache>
                      <c:ptCount val="1"/>
                      <c:pt idx="0">
                        <c:v>Stable-Diffusion-v2-1</c:v>
                      </c:pt>
                    </c:strCache>
                  </c:strRef>
                </c:cat>
                <c:val>
                  <c:numRef>
                    <c:extLst xmlns:c15="http://schemas.microsoft.com/office/drawing/2012/chart">
                      <c:ext xmlns:c15="http://schemas.microsoft.com/office/drawing/2012/chart" uri="{02D57815-91ED-43cb-92C2-25804820EDAC}">
                        <c15:formulaRef>
                          <c15:sqref>'Performance Tables GPU, NPU'!$C$193</c15:sqref>
                        </c15:formulaRef>
                      </c:ext>
                    </c:extLst>
                    <c:numCache>
                      <c:formatCode>0.0</c:formatCode>
                      <c:ptCount val="1"/>
                    </c:numCache>
                  </c:numRef>
                </c:val>
                <c:extLst xmlns:c15="http://schemas.microsoft.com/office/drawing/2012/chart">
                  <c:ext xmlns:c16="http://schemas.microsoft.com/office/drawing/2014/chart" uri="{C3380CC4-5D6E-409C-BE32-E72D297353CC}">
                    <c16:uniqueId val="{00000000-FC90-42A6-A939-99439DFC1402}"/>
                  </c:ext>
                </c:extLst>
              </c15:ser>
            </c15:filteredBarSeries>
          </c:ext>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46.168900636789722</c:v>
                </c:pt>
                <c:pt idx="1">
                  <c:v>5.2310701137402429</c:v>
                </c:pt>
                <c:pt idx="2">
                  <c:v>57.183162958302297</c:v>
                </c:pt>
                <c:pt idx="3">
                  <c:v>0.59342282875742736</c:v>
                </c:pt>
                <c:pt idx="4">
                  <c:v>531.09374214536842</c:v>
                </c:pt>
                <c:pt idx="5">
                  <c:v>201.1863568277538</c:v>
                </c:pt>
                <c:pt idx="6">
                  <c:v>5.46107285613909</c:v>
                </c:pt>
                <c:pt idx="7">
                  <c:v>317.39254716047918</c:v>
                </c:pt>
                <c:pt idx="8">
                  <c:v>8.9543913403966435</c:v>
                </c:pt>
                <c:pt idx="9">
                  <c:v>278.70888992733637</c:v>
                </c:pt>
                <c:pt idx="10">
                  <c:v>114.8761214784374</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23.145444292498642</c:v>
                </c:pt>
                <c:pt idx="1">
                  <c:v>2.3331039517400431</c:v>
                </c:pt>
                <c:pt idx="2">
                  <c:v>30.579986463936461</c:v>
                </c:pt>
                <c:pt idx="3">
                  <c:v>0.28757696810851069</c:v>
                </c:pt>
                <c:pt idx="4">
                  <c:v>305.00030087000522</c:v>
                </c:pt>
                <c:pt idx="5">
                  <c:v>71.241834002236828</c:v>
                </c:pt>
                <c:pt idx="6">
                  <c:v>1.519995933183524</c:v>
                </c:pt>
                <c:pt idx="7">
                  <c:v>138.74420388371939</c:v>
                </c:pt>
                <c:pt idx="8">
                  <c:v>2.571880169173828</c:v>
                </c:pt>
                <c:pt idx="9">
                  <c:v>94.765396447042548</c:v>
                </c:pt>
                <c:pt idx="10">
                  <c:v>50.909573706831488</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103.3195709703612</c:v>
                </c:pt>
                <c:pt idx="1">
                  <c:v>10.20368876039162</c:v>
                </c:pt>
                <c:pt idx="2">
                  <c:v>144.2751525442001</c:v>
                </c:pt>
                <c:pt idx="3">
                  <c:v>1.563521973706903</c:v>
                </c:pt>
                <c:pt idx="4">
                  <c:v>2224.6235817511551</c:v>
                </c:pt>
                <c:pt idx="5">
                  <c:v>522.78843215291374</c:v>
                </c:pt>
                <c:pt idx="6">
                  <c:v>10.26574783624477</c:v>
                </c:pt>
                <c:pt idx="7">
                  <c:v>1024.9856849613559</c:v>
                </c:pt>
                <c:pt idx="8">
                  <c:v>15.97174327759504</c:v>
                </c:pt>
                <c:pt idx="9">
                  <c:v>634.36667463825825</c:v>
                </c:pt>
                <c:pt idx="10">
                  <c:v>281.06285114942801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43.707976825782218</c:v>
                </c:pt>
                <c:pt idx="1">
                  <c:v>4.1405260201171004</c:v>
                </c:pt>
                <c:pt idx="2">
                  <c:v>58.929715274857671</c:v>
                </c:pt>
                <c:pt idx="3">
                  <c:v>0.53613583939192577</c:v>
                </c:pt>
                <c:pt idx="4">
                  <c:v>995.97581866007374</c:v>
                </c:pt>
                <c:pt idx="5">
                  <c:v>140.41875692537801</c:v>
                </c:pt>
                <c:pt idx="6">
                  <c:v>2.7081267889069842</c:v>
                </c:pt>
                <c:pt idx="7">
                  <c:v>334.8506466196211</c:v>
                </c:pt>
                <c:pt idx="8">
                  <c:v>4.4374362537088956</c:v>
                </c:pt>
                <c:pt idx="9">
                  <c:v>182.0953421930659</c:v>
                </c:pt>
                <c:pt idx="10">
                  <c:v>97.573397848625078</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52.189908176396621</c:v>
                </c:pt>
                <c:pt idx="1">
                  <c:v>4.5782038864628669</c:v>
                </c:pt>
                <c:pt idx="2">
                  <c:v>58.726777373322413</c:v>
                </c:pt>
                <c:pt idx="3">
                  <c:v>0.68463078281703971</c:v>
                </c:pt>
                <c:pt idx="4">
                  <c:v>1021.810619918778</c:v>
                </c:pt>
                <c:pt idx="5">
                  <c:v>230.11509354022849</c:v>
                </c:pt>
                <c:pt idx="6">
                  <c:v>4.5329448735824052</c:v>
                </c:pt>
                <c:pt idx="7">
                  <c:v>469.81429470277811</c:v>
                </c:pt>
                <c:pt idx="8">
                  <c:v>8.0162574071047583</c:v>
                </c:pt>
                <c:pt idx="9">
                  <c:v>266.71197988189209</c:v>
                </c:pt>
                <c:pt idx="10">
                  <c:v>104.38156806906341</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20.626265873540579</c:v>
                </c:pt>
                <c:pt idx="1">
                  <c:v>1.948074781194135</c:v>
                </c:pt>
                <c:pt idx="2">
                  <c:v>19.025409752845611</c:v>
                </c:pt>
                <c:pt idx="3">
                  <c:v>0.201837430379459</c:v>
                </c:pt>
                <c:pt idx="4">
                  <c:v>275.15031401569638</c:v>
                </c:pt>
                <c:pt idx="5">
                  <c:v>66.995425297272959</c:v>
                </c:pt>
                <c:pt idx="6">
                  <c:v>1.2655251401963761</c:v>
                </c:pt>
                <c:pt idx="7">
                  <c:v>132.398557356868</c:v>
                </c:pt>
                <c:pt idx="8">
                  <c:v>2.123591259098117</c:v>
                </c:pt>
                <c:pt idx="9">
                  <c:v>85.010525080355691</c:v>
                </c:pt>
                <c:pt idx="10">
                  <c:v>41.228794999762378</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0">
                  <c:v>15.02561977007689</c:v>
                </c:pt>
                <c:pt idx="1">
                  <c:v>1.120778054931183</c:v>
                </c:pt>
                <c:pt idx="2">
                  <c:v>23.462470292843289</c:v>
                </c:pt>
                <c:pt idx="3">
                  <c:v>0.16324464478450401</c:v>
                </c:pt>
                <c:pt idx="4">
                  <c:v>242.9969278473169</c:v>
                </c:pt>
                <c:pt idx="5">
                  <c:v>60.600672486950479</c:v>
                </c:pt>
                <c:pt idx="6">
                  <c:v>1.1875198040265571</c:v>
                </c:pt>
                <c:pt idx="7">
                  <c:v>115.2062785115665</c:v>
                </c:pt>
                <c:pt idx="8">
                  <c:v>1.193372575753767</c:v>
                </c:pt>
                <c:pt idx="9">
                  <c:v>77.827904387228529</c:v>
                </c:pt>
                <c:pt idx="10">
                  <c:v>37.544232327143</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0">
                  <c:v>10.3297305445532</c:v>
                </c:pt>
                <c:pt idx="1">
                  <c:v>0.78831165797677327</c:v>
                </c:pt>
                <c:pt idx="2">
                  <c:v>14.884741113619111</c:v>
                </c:pt>
                <c:pt idx="3">
                  <c:v>9.2789120944513109E-2</c:v>
                </c:pt>
                <c:pt idx="4">
                  <c:v>166.5546686016836</c:v>
                </c:pt>
                <c:pt idx="5">
                  <c:v>31.680282092592961</c:v>
                </c:pt>
                <c:pt idx="6">
                  <c:v>0.61060893323364274</c:v>
                </c:pt>
                <c:pt idx="7">
                  <c:v>65.378530407272748</c:v>
                </c:pt>
                <c:pt idx="8">
                  <c:v>0.8091151619882162</c:v>
                </c:pt>
                <c:pt idx="9">
                  <c:v>40.090948829653563</c:v>
                </c:pt>
                <c:pt idx="10">
                  <c:v>22.638848341503909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87.845428786520188</c:v>
                </c:pt>
                <c:pt idx="1">
                  <c:v>9.0019684902932546</c:v>
                </c:pt>
                <c:pt idx="2">
                  <c:v>104.0761847784738</c:v>
                </c:pt>
                <c:pt idx="3">
                  <c:v>1.206123173954023</c:v>
                </c:pt>
                <c:pt idx="4">
                  <c:v>1421.9110938904289</c:v>
                </c:pt>
                <c:pt idx="5">
                  <c:v>382.08384425819992</c:v>
                </c:pt>
                <c:pt idx="6">
                  <c:v>8.856587046207439</c:v>
                </c:pt>
                <c:pt idx="7">
                  <c:v>688.35832098365654</c:v>
                </c:pt>
                <c:pt idx="8">
                  <c:v>15.96544958302016</c:v>
                </c:pt>
                <c:pt idx="9">
                  <c:v>461.72320095801751</c:v>
                </c:pt>
                <c:pt idx="10">
                  <c:v>190.760870522115</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38.792651968014582</c:v>
                </c:pt>
                <c:pt idx="1">
                  <c:v>3.7062467498811982</c:v>
                </c:pt>
                <c:pt idx="2">
                  <c:v>49.097723221688447</c:v>
                </c:pt>
                <c:pt idx="3">
                  <c:v>0.44857471148656969</c:v>
                </c:pt>
                <c:pt idx="4">
                  <c:v>602.05095087778818</c:v>
                </c:pt>
                <c:pt idx="5">
                  <c:v>121.0569616242353</c:v>
                </c:pt>
                <c:pt idx="6">
                  <c:v>2.4335592588159889</c:v>
                </c:pt>
                <c:pt idx="7">
                  <c:v>246.24647013317841</c:v>
                </c:pt>
                <c:pt idx="8">
                  <c:v>4.1352630170351894</c:v>
                </c:pt>
                <c:pt idx="9">
                  <c:v>155.30162178173489</c:v>
                </c:pt>
                <c:pt idx="10">
                  <c:v>80.303605068166831</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CPU+GPU'!$C$75:$C$85</c:f>
              <c:numCache>
                <c:formatCode>0.00</c:formatCode>
                <c:ptCount val="11"/>
                <c:pt idx="0">
                  <c:v>119.51</c:v>
                </c:pt>
                <c:pt idx="1">
                  <c:v>10.62</c:v>
                </c:pt>
                <c:pt idx="2">
                  <c:v>135.30000000000001</c:v>
                </c:pt>
                <c:pt idx="3">
                  <c:v>1.44</c:v>
                </c:pt>
                <c:pt idx="4">
                  <c:v>2649.62</c:v>
                </c:pt>
                <c:pt idx="5">
                  <c:v>603.16</c:v>
                </c:pt>
                <c:pt idx="6">
                  <c:v>11.76</c:v>
                </c:pt>
                <c:pt idx="7">
                  <c:v>799.28</c:v>
                </c:pt>
                <c:pt idx="8">
                  <c:v>17.62</c:v>
                </c:pt>
                <c:pt idx="9">
                  <c:v>662.37</c:v>
                </c:pt>
                <c:pt idx="10">
                  <c:v>237.37</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CPU+GPU'!$B$75:$B$85</c:f>
              <c:numCache>
                <c:formatCode>0.00</c:formatCode>
                <c:ptCount val="11"/>
                <c:pt idx="0">
                  <c:v>45.62</c:v>
                </c:pt>
                <c:pt idx="1">
                  <c:v>4.0999999999999996</c:v>
                </c:pt>
                <c:pt idx="2">
                  <c:v>73.17</c:v>
                </c:pt>
                <c:pt idx="3">
                  <c:v>0.38</c:v>
                </c:pt>
                <c:pt idx="4">
                  <c:v>939.45</c:v>
                </c:pt>
                <c:pt idx="5">
                  <c:v>158.26</c:v>
                </c:pt>
                <c:pt idx="6">
                  <c:v>2.95</c:v>
                </c:pt>
                <c:pt idx="7">
                  <c:v>299.7</c:v>
                </c:pt>
                <c:pt idx="8">
                  <c:v>4.67</c:v>
                </c:pt>
                <c:pt idx="9">
                  <c:v>177.28</c:v>
                </c:pt>
                <c:pt idx="10">
                  <c:v>95.86</c:v>
                </c:pt>
              </c:numCache>
            </c:numRef>
          </c:val>
          <c:extLst>
            <c:ext xmlns:c16="http://schemas.microsoft.com/office/drawing/2014/chart" uri="{C3380CC4-5D6E-409C-BE32-E72D297353CC}">
              <c16:uniqueId val="{00000001-5A43-484E-990C-FCA1F848DEB8}"/>
            </c:ext>
          </c:extLst>
        </c:ser>
        <c:ser>
          <c:idx val="14"/>
          <c:order val="14"/>
          <c:tx>
            <c:strRef>
              <c:f>'Performance Tables CPU+GPU'!$E$86</c:f>
              <c:strCache>
                <c:ptCount val="1"/>
                <c:pt idx="0">
                  <c:v>Intel® Core™i7-1360P INT8</c:v>
                </c:pt>
              </c:strCache>
            </c:strRef>
          </c:tx>
          <c:spPr>
            <a:solidFill>
              <a:schemeClr val="accent3">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CPU+GPU'!$C$87:$C$97</c:f>
              <c:numCache>
                <c:formatCode>0.00</c:formatCode>
                <c:ptCount val="11"/>
                <c:pt idx="0">
                  <c:v>101.4228037142073</c:v>
                </c:pt>
                <c:pt idx="1">
                  <c:v>8.4849800851293171</c:v>
                </c:pt>
                <c:pt idx="2">
                  <c:v>111.8018549122978</c:v>
                </c:pt>
                <c:pt idx="3">
                  <c:v>1.411905068701403</c:v>
                </c:pt>
                <c:pt idx="4">
                  <c:v>1766.1535925500491</c:v>
                </c:pt>
                <c:pt idx="5">
                  <c:v>464.45539276193648</c:v>
                </c:pt>
                <c:pt idx="6">
                  <c:v>11.64876889301425</c:v>
                </c:pt>
                <c:pt idx="7">
                  <c:v>842.0744459352868</c:v>
                </c:pt>
                <c:pt idx="8">
                  <c:v>20.607330301022579</c:v>
                </c:pt>
                <c:pt idx="9">
                  <c:v>543.03239054971186</c:v>
                </c:pt>
                <c:pt idx="10">
                  <c:v>241.97862930883409</c:v>
                </c:pt>
              </c:numCache>
            </c:numRef>
          </c:val>
          <c:extLst>
            <c:ext xmlns:c16="http://schemas.microsoft.com/office/drawing/2014/chart" uri="{C3380CC4-5D6E-409C-BE32-E72D297353CC}">
              <c16:uniqueId val="{00000000-551B-41D2-86F7-223DDC1E3D84}"/>
            </c:ext>
          </c:extLst>
        </c:ser>
        <c:ser>
          <c:idx val="15"/>
          <c:order val="15"/>
          <c:tx>
            <c:strRef>
              <c:f>'Performance Tables CPU+GPU'!$F$86</c:f>
              <c:strCache>
                <c:ptCount val="1"/>
                <c:pt idx="0">
                  <c:v>Intel® Core™i7-1360P FP32</c:v>
                </c:pt>
              </c:strCache>
            </c:strRef>
          </c:tx>
          <c:spPr>
            <a:solidFill>
              <a:schemeClr val="accent4">
                <a:lumMod val="80000"/>
                <a:lumOff val="20000"/>
              </a:schemeClr>
            </a:solidFill>
            <a:ln>
              <a:noFill/>
            </a:ln>
            <a:effectLst/>
          </c:spPr>
          <c:invertIfNegative val="0"/>
          <c:cat>
            <c:strRef>
              <c:f>'Performance Tables CPU+GPU'!$A$87:$A$97</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CPU+GPU'!$B$87:$B$97</c:f>
              <c:numCache>
                <c:formatCode>0.00</c:formatCode>
                <c:ptCount val="11"/>
                <c:pt idx="0">
                  <c:v>43.588784937122433</c:v>
                </c:pt>
                <c:pt idx="1">
                  <c:v>3.967900095741193</c:v>
                </c:pt>
                <c:pt idx="2">
                  <c:v>45.01067948724917</c:v>
                </c:pt>
                <c:pt idx="3">
                  <c:v>0.4479388524019185</c:v>
                </c:pt>
                <c:pt idx="4">
                  <c:v>737.86295046269765</c:v>
                </c:pt>
                <c:pt idx="5">
                  <c:v>139.94883409896599</c:v>
                </c:pt>
                <c:pt idx="6">
                  <c:v>3.1607850919278229</c:v>
                </c:pt>
                <c:pt idx="7">
                  <c:v>296.36237931269449</c:v>
                </c:pt>
                <c:pt idx="8">
                  <c:v>5.4126162174898189</c:v>
                </c:pt>
                <c:pt idx="9">
                  <c:v>181.52111718670591</c:v>
                </c:pt>
                <c:pt idx="10">
                  <c:v>89.320338593004152</c:v>
                </c:pt>
              </c:numCache>
            </c:numRef>
          </c:val>
          <c:extLst>
            <c:ext xmlns:c16="http://schemas.microsoft.com/office/drawing/2014/chart" uri="{C3380CC4-5D6E-409C-BE32-E72D297353CC}">
              <c16:uniqueId val="{00000001-551B-41D2-86F7-223DDC1E3D84}"/>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181.82900000000001</c:v>
                </c:pt>
                <c:pt idx="1">
                  <c:v>157.83500000000001</c:v>
                </c:pt>
                <c:pt idx="2">
                  <c:v>35.726999999999997</c:v>
                </c:pt>
                <c:pt idx="3">
                  <c:v>35.045999999999999</c:v>
                </c:pt>
                <c:pt idx="4">
                  <c:v>17.155000000000001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179.94</c:v>
                </c:pt>
                <c:pt idx="1">
                  <c:v>158.27699999999999</c:v>
                </c:pt>
                <c:pt idx="2">
                  <c:v>36.57</c:v>
                </c:pt>
                <c:pt idx="3">
                  <c:v>36.606999999999999</c:v>
                </c:pt>
                <c:pt idx="4">
                  <c:v>17.387</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484.76499999999999</c:v>
                </c:pt>
                <c:pt idx="1">
                  <c:v>430.15100000000001</c:v>
                </c:pt>
                <c:pt idx="2">
                  <c:v>101.044</c:v>
                </c:pt>
                <c:pt idx="3">
                  <c:v>100.741</c:v>
                </c:pt>
                <c:pt idx="4">
                  <c:v>26.123999999999999</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486.96199999999999</c:v>
                </c:pt>
                <c:pt idx="1">
                  <c:v>434.27600000000001</c:v>
                </c:pt>
                <c:pt idx="2">
                  <c:v>102.83799999999999</c:v>
                </c:pt>
                <c:pt idx="3">
                  <c:v>103.322</c:v>
                </c:pt>
                <c:pt idx="4">
                  <c:v>26.329000000000001</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12</xdr:col>
      <xdr:colOff>19050</xdr:colOff>
      <xdr:row>63</xdr:row>
      <xdr:rowOff>95250</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438149</xdr:colOff>
      <xdr:row>64</xdr:row>
      <xdr:rowOff>152400</xdr:rowOff>
    </xdr:from>
    <xdr:to>
      <xdr:col>11</xdr:col>
      <xdr:colOff>590549</xdr:colOff>
      <xdr:row>77</xdr:row>
      <xdr:rowOff>38101</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51</xdr:row>
      <xdr:rowOff>104774</xdr:rowOff>
    </xdr:from>
    <xdr:to>
      <xdr:col>11</xdr:col>
      <xdr:colOff>15240</xdr:colOff>
      <xdr:row>64</xdr:row>
      <xdr:rowOff>142875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38</xdr:row>
      <xdr:rowOff>114300</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289560</xdr:colOff>
      <xdr:row>4</xdr:row>
      <xdr:rowOff>55244</xdr:rowOff>
    </xdr:from>
    <xdr:to>
      <xdr:col>18</xdr:col>
      <xdr:colOff>529590</xdr:colOff>
      <xdr:row>39</xdr:row>
      <xdr:rowOff>80009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docs.openvinotoolkit.org/latest/openvino_docs_Legal_Information.htm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docs.openvinotoolkit.org/latest/openvino_docs_Legal_Information.html"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docs.openvinotoolkit.org/latest/openvino_docs_Legal_Information.htm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docs.openvinotoolkit.org/latest/openvino_docs_Legal_Information.htm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cs.openvinotoolkit.org/latest/openvino_docs_Legal_Information.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openvino.ai/2024/_static/benchmarks_files/OV-2024.2-platform_list.pdf" TargetMode="External"/><Relationship Id="rId2" Type="http://schemas.openxmlformats.org/officeDocument/2006/relationships/hyperlink" Target="https://docs.openvino.ai/2024/about-openvino/performance-benchmarks/performance-benchmarks-faq.html" TargetMode="External"/><Relationship Id="rId1" Type="http://schemas.openxmlformats.org/officeDocument/2006/relationships/hyperlink" Target="https://docs.openvino.ai/latest/openvino_docs_Legal_Information.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docs.openvinotoolkit.org/latest/openvino_docs_Legal_Information.html"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docs.openvinotoolkit.org/latest/openvino_docs_Legal_Information.htm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https://docs.openvinotoolkit.org/latest/openvino_docs_Legal_Information.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docs.openvinotoolkit.org/latest/openvino_docs_Legal_Information.html"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docs.openvinotoolkit.org/latest/openvino_docs_Legal_Information.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docs.openvinotoolkit.org/latest/openvino_docs_Legal_Information.html"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docs.openvinotoolkit.org/latest/openvino_docs_Legal_Inform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algorithmName="SHA-512" hashValue="fw4/8loNOBwMQmXwNM4LYJS6yQGimrWADyAXkj5EfLbrSqViqDBVuXVQKNsZNjmN6eY/xW92cJd2IhEr8bHgCw==" saltValue="1mo3HzwWOM4NkI+jwCSIGA=="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https://docs.openvino.ai/2024/_static/benchmarks_files/OV-2024.2-platform_list.pdf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25"/>
  <sheetViews>
    <sheetView workbookViewId="0">
      <pane ySplit="1" topLeftCell="A14" activePane="bottomLeft" state="frozen"/>
      <selection pane="bottomLeft" activeCell="C317" sqref="C317"/>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114</v>
      </c>
      <c r="B1" s="31" t="s">
        <v>6</v>
      </c>
      <c r="C1" s="32"/>
      <c r="D1" s="2" t="s">
        <v>7</v>
      </c>
      <c r="E1" s="2" t="s">
        <v>8</v>
      </c>
      <c r="F1" s="2" t="s">
        <v>9</v>
      </c>
      <c r="G1" s="2" t="s">
        <v>10</v>
      </c>
      <c r="H1" s="5"/>
      <c r="I1" t="s">
        <v>31</v>
      </c>
      <c r="J1" t="s">
        <v>31</v>
      </c>
      <c r="K1" t="s">
        <v>43</v>
      </c>
      <c r="L1" t="s">
        <v>29</v>
      </c>
      <c r="M1" t="s">
        <v>30</v>
      </c>
    </row>
    <row r="2" spans="1:15" hidden="1" x14ac:dyDescent="0.3">
      <c r="A2" s="2" t="s">
        <v>73</v>
      </c>
      <c r="B2" s="2" t="s">
        <v>13</v>
      </c>
      <c r="C2" s="2" t="s">
        <v>12</v>
      </c>
      <c r="D2" s="2" t="s">
        <v>12</v>
      </c>
      <c r="E2" s="2" t="s">
        <v>12</v>
      </c>
      <c r="F2" s="2" t="s">
        <v>12</v>
      </c>
      <c r="G2" s="2" t="s">
        <v>97</v>
      </c>
      <c r="H2" s="5"/>
      <c r="I2" s="13" t="str">
        <f>CONCATENATE(G2, ," ", C2)</f>
        <v>Intel® Atom x7425E INT8</v>
      </c>
      <c r="J2" s="13" t="str">
        <f>CONCATENATE($G2, ," ", B2)</f>
        <v>Intel® Atom x7425E FP32</v>
      </c>
      <c r="K2" s="13">
        <v>1</v>
      </c>
      <c r="L2" s="13">
        <v>58</v>
      </c>
      <c r="M2" s="13">
        <v>12</v>
      </c>
    </row>
    <row r="3" spans="1:15" hidden="1" x14ac:dyDescent="0.3">
      <c r="A3" s="3" t="s">
        <v>14</v>
      </c>
      <c r="B3" s="19"/>
      <c r="C3" s="19"/>
      <c r="D3" s="12"/>
      <c r="E3" s="4">
        <f t="shared" ref="E3:E13" si="0">C3/(K3*L3)</f>
        <v>0</v>
      </c>
      <c r="F3" s="4">
        <f t="shared" ref="F3:F13" si="1">C3/(K3*M3)</f>
        <v>0</v>
      </c>
      <c r="G3" s="2"/>
      <c r="H3" s="5"/>
      <c r="K3">
        <f>K2</f>
        <v>1</v>
      </c>
      <c r="L3">
        <f t="shared" ref="L3:M3" si="2">L2</f>
        <v>58</v>
      </c>
      <c r="M3">
        <f t="shared" si="2"/>
        <v>12</v>
      </c>
    </row>
    <row r="4" spans="1:15" hidden="1" x14ac:dyDescent="0.3">
      <c r="A4" s="3" t="s">
        <v>15</v>
      </c>
      <c r="B4" s="19"/>
      <c r="C4" s="19"/>
      <c r="D4" s="12"/>
      <c r="E4" s="4">
        <f t="shared" si="0"/>
        <v>0</v>
      </c>
      <c r="F4" s="4">
        <f t="shared" si="1"/>
        <v>0</v>
      </c>
      <c r="G4" s="2"/>
      <c r="H4" s="5"/>
      <c r="K4">
        <f t="shared" ref="K4:K13" si="3">K3</f>
        <v>1</v>
      </c>
      <c r="L4">
        <f t="shared" ref="L4:L13" si="4">L3</f>
        <v>58</v>
      </c>
      <c r="M4">
        <f t="shared" ref="M4:M13" si="5">M3</f>
        <v>12</v>
      </c>
    </row>
    <row r="5" spans="1:15" hidden="1" x14ac:dyDescent="0.3">
      <c r="A5" s="3" t="s">
        <v>74</v>
      </c>
      <c r="B5" s="19"/>
      <c r="C5" s="19"/>
      <c r="D5" s="12"/>
      <c r="E5" s="4">
        <f t="shared" si="0"/>
        <v>0</v>
      </c>
      <c r="F5" s="4">
        <f t="shared" si="1"/>
        <v>0</v>
      </c>
      <c r="G5" s="2"/>
      <c r="H5" s="5"/>
      <c r="K5">
        <f t="shared" si="3"/>
        <v>1</v>
      </c>
      <c r="L5">
        <f t="shared" si="4"/>
        <v>58</v>
      </c>
      <c r="M5">
        <f t="shared" si="5"/>
        <v>12</v>
      </c>
      <c r="N5" s="1"/>
    </row>
    <row r="6" spans="1:15" hidden="1" x14ac:dyDescent="0.3">
      <c r="A6" s="3" t="s">
        <v>80</v>
      </c>
      <c r="B6" s="19"/>
      <c r="C6" s="19"/>
      <c r="D6" s="12"/>
      <c r="E6" s="4">
        <f t="shared" si="0"/>
        <v>0</v>
      </c>
      <c r="F6" s="4">
        <f t="shared" si="1"/>
        <v>0</v>
      </c>
      <c r="G6" s="2"/>
      <c r="H6" s="5"/>
      <c r="K6">
        <f t="shared" si="3"/>
        <v>1</v>
      </c>
      <c r="L6">
        <f t="shared" si="4"/>
        <v>58</v>
      </c>
      <c r="M6">
        <f t="shared" si="5"/>
        <v>12</v>
      </c>
      <c r="N6" s="1"/>
    </row>
    <row r="7" spans="1:15" hidden="1" x14ac:dyDescent="0.3">
      <c r="A7" s="3" t="s">
        <v>34</v>
      </c>
      <c r="B7" s="19"/>
      <c r="C7" s="19"/>
      <c r="D7" s="12"/>
      <c r="E7" s="4">
        <f t="shared" si="0"/>
        <v>0</v>
      </c>
      <c r="F7" s="4">
        <f t="shared" si="1"/>
        <v>0</v>
      </c>
      <c r="G7" s="2"/>
      <c r="H7" s="5"/>
      <c r="K7">
        <f t="shared" si="3"/>
        <v>1</v>
      </c>
      <c r="L7">
        <f t="shared" si="4"/>
        <v>58</v>
      </c>
      <c r="M7">
        <f t="shared" si="5"/>
        <v>12</v>
      </c>
      <c r="N7" s="1"/>
    </row>
    <row r="8" spans="1:15" hidden="1" x14ac:dyDescent="0.3">
      <c r="A8" s="3" t="s">
        <v>25</v>
      </c>
      <c r="B8" s="19"/>
      <c r="C8" s="19"/>
      <c r="D8" s="12"/>
      <c r="E8" s="4">
        <f t="shared" si="0"/>
        <v>0</v>
      </c>
      <c r="F8" s="4">
        <f t="shared" si="1"/>
        <v>0</v>
      </c>
      <c r="G8" s="2"/>
      <c r="H8" s="5"/>
      <c r="K8">
        <f t="shared" si="3"/>
        <v>1</v>
      </c>
      <c r="L8">
        <f t="shared" si="4"/>
        <v>58</v>
      </c>
      <c r="M8">
        <f t="shared" si="5"/>
        <v>12</v>
      </c>
      <c r="N8" s="1"/>
    </row>
    <row r="9" spans="1:15" hidden="1" x14ac:dyDescent="0.3">
      <c r="A9" s="3" t="s">
        <v>27</v>
      </c>
      <c r="B9" s="19"/>
      <c r="C9" s="19"/>
      <c r="D9" s="12"/>
      <c r="E9" s="4">
        <f t="shared" si="0"/>
        <v>0</v>
      </c>
      <c r="F9" s="4">
        <f t="shared" si="1"/>
        <v>0</v>
      </c>
      <c r="G9" s="2"/>
      <c r="H9" s="5"/>
      <c r="K9">
        <f t="shared" si="3"/>
        <v>1</v>
      </c>
      <c r="L9">
        <f t="shared" si="4"/>
        <v>58</v>
      </c>
      <c r="M9">
        <f t="shared" si="5"/>
        <v>12</v>
      </c>
      <c r="N9" s="1"/>
    </row>
    <row r="10" spans="1:15" hidden="1" x14ac:dyDescent="0.3">
      <c r="A10" s="3" t="s">
        <v>81</v>
      </c>
      <c r="B10" s="19"/>
      <c r="C10" s="19"/>
      <c r="D10" s="12"/>
      <c r="E10" s="4">
        <f t="shared" si="0"/>
        <v>0</v>
      </c>
      <c r="F10" s="4">
        <f t="shared" si="1"/>
        <v>0</v>
      </c>
      <c r="G10" s="2"/>
      <c r="H10" s="5"/>
      <c r="K10">
        <f t="shared" si="3"/>
        <v>1</v>
      </c>
      <c r="L10">
        <f t="shared" si="4"/>
        <v>58</v>
      </c>
      <c r="M10">
        <f t="shared" si="5"/>
        <v>12</v>
      </c>
      <c r="N10" s="1"/>
    </row>
    <row r="11" spans="1:15" hidden="1" x14ac:dyDescent="0.3">
      <c r="A11" s="3" t="s">
        <v>16</v>
      </c>
      <c r="B11" s="19"/>
      <c r="C11" s="19"/>
      <c r="D11" s="12"/>
      <c r="E11" s="4">
        <f t="shared" si="0"/>
        <v>0</v>
      </c>
      <c r="F11" s="4">
        <f t="shared" si="1"/>
        <v>0</v>
      </c>
      <c r="G11" s="2"/>
      <c r="H11" s="5"/>
      <c r="K11">
        <f t="shared" si="3"/>
        <v>1</v>
      </c>
      <c r="L11">
        <f t="shared" si="4"/>
        <v>58</v>
      </c>
      <c r="M11">
        <f t="shared" si="5"/>
        <v>12</v>
      </c>
      <c r="N11" s="1"/>
    </row>
    <row r="12" spans="1:15" hidden="1" x14ac:dyDescent="0.3">
      <c r="A12" s="3" t="s">
        <v>26</v>
      </c>
      <c r="B12" s="19"/>
      <c r="C12" s="19"/>
      <c r="D12" s="12"/>
      <c r="E12" s="4">
        <f t="shared" si="0"/>
        <v>0</v>
      </c>
      <c r="F12" s="4">
        <f t="shared" si="1"/>
        <v>0</v>
      </c>
      <c r="G12" s="2"/>
      <c r="H12" s="5"/>
      <c r="K12">
        <f t="shared" si="3"/>
        <v>1</v>
      </c>
      <c r="L12">
        <f t="shared" si="4"/>
        <v>58</v>
      </c>
      <c r="M12">
        <f t="shared" si="5"/>
        <v>12</v>
      </c>
      <c r="N12" s="1"/>
    </row>
    <row r="13" spans="1:15" hidden="1" x14ac:dyDescent="0.3">
      <c r="A13" s="3" t="s">
        <v>35</v>
      </c>
      <c r="B13" s="19"/>
      <c r="C13" s="19"/>
      <c r="D13" s="12"/>
      <c r="E13" s="4">
        <f t="shared" si="0"/>
        <v>0</v>
      </c>
      <c r="F13" s="4">
        <f t="shared" si="1"/>
        <v>0</v>
      </c>
      <c r="G13" s="2"/>
      <c r="H13" s="5"/>
      <c r="K13">
        <f t="shared" si="3"/>
        <v>1</v>
      </c>
      <c r="L13">
        <f t="shared" si="4"/>
        <v>58</v>
      </c>
      <c r="M13">
        <f t="shared" si="5"/>
        <v>12</v>
      </c>
      <c r="N13" s="1"/>
    </row>
    <row r="14" spans="1:15" x14ac:dyDescent="0.3">
      <c r="A14" s="2" t="s">
        <v>73</v>
      </c>
      <c r="B14" s="2" t="s">
        <v>13</v>
      </c>
      <c r="C14" s="2" t="s">
        <v>12</v>
      </c>
      <c r="D14" s="2" t="s">
        <v>12</v>
      </c>
      <c r="E14" s="2" t="s">
        <v>12</v>
      </c>
      <c r="F14" s="2" t="s">
        <v>12</v>
      </c>
      <c r="G14" s="2" t="s">
        <v>78</v>
      </c>
      <c r="H14" s="5"/>
      <c r="I14" s="13" t="str">
        <f>CONCATENATE(G14, ," ", C14)</f>
        <v>Intel® Atom x6425E INT8</v>
      </c>
      <c r="J14" s="13" t="str">
        <f>CONCATENATE($G14, ," ", B14)</f>
        <v>Intel® Atom x6425E FP32</v>
      </c>
      <c r="K14" s="13">
        <v>1</v>
      </c>
      <c r="L14" s="13">
        <v>67</v>
      </c>
      <c r="M14" s="13">
        <v>12</v>
      </c>
      <c r="N14" s="1" t="s">
        <v>0</v>
      </c>
    </row>
    <row r="15" spans="1:15" x14ac:dyDescent="0.3">
      <c r="A15" s="3" t="s">
        <v>14</v>
      </c>
      <c r="B15" s="19">
        <v>2.0288484166831249</v>
      </c>
      <c r="C15" s="19">
        <v>3.2771988930667169</v>
      </c>
      <c r="D15" s="12">
        <v>314.49024300000002</v>
      </c>
      <c r="E15" s="4">
        <f t="shared" ref="E15:E25" si="6">C15/(K15*L15)</f>
        <v>4.8913416314428609E-2</v>
      </c>
      <c r="F15" s="4">
        <f t="shared" ref="F15:F25" si="7">C15/(K15*M15)</f>
        <v>0.27309990775555976</v>
      </c>
      <c r="G15" s="2"/>
      <c r="H15" s="5"/>
      <c r="K15">
        <f>K14</f>
        <v>1</v>
      </c>
      <c r="L15">
        <f t="shared" ref="L15:M15" si="8">L14</f>
        <v>67</v>
      </c>
      <c r="M15">
        <f t="shared" si="8"/>
        <v>12</v>
      </c>
      <c r="N15" t="s">
        <v>2</v>
      </c>
      <c r="O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5" x14ac:dyDescent="0.3">
      <c r="A16" s="3" t="s">
        <v>15</v>
      </c>
      <c r="B16" s="19">
        <v>0.18484004265953871</v>
      </c>
      <c r="C16" s="19">
        <v>0.31141121372543912</v>
      </c>
      <c r="D16" s="12">
        <v>3295.9413869999998</v>
      </c>
      <c r="E16" s="4">
        <f t="shared" si="6"/>
        <v>4.6479285630662559E-3</v>
      </c>
      <c r="F16" s="4">
        <f t="shared" si="7"/>
        <v>2.5950934477119925E-2</v>
      </c>
      <c r="G16" s="2"/>
      <c r="H16" s="5"/>
      <c r="K16">
        <f t="shared" ref="K16:K25" si="9">K15</f>
        <v>1</v>
      </c>
      <c r="L16">
        <f t="shared" ref="L16:L25" si="10">L15</f>
        <v>67</v>
      </c>
      <c r="M16">
        <f t="shared" ref="M16:M25" si="11">M15</f>
        <v>12</v>
      </c>
      <c r="N16" t="s">
        <v>3</v>
      </c>
      <c r="O16" s="7" t="str">
        <f>'Legal Notices and Disclaimers'!A6</f>
        <v>and for configurations visit: https://docs.openvino.ai/2024/_static/benchmarks_files/OV-2024.2-platform_list.pdf</v>
      </c>
    </row>
    <row r="17" spans="1:15" x14ac:dyDescent="0.3">
      <c r="A17" s="3" t="s">
        <v>74</v>
      </c>
      <c r="B17" s="19">
        <v>5.1600370439059384</v>
      </c>
      <c r="C17" s="19">
        <v>7.2865429427074986</v>
      </c>
      <c r="D17" s="12">
        <v>139.60370499999999</v>
      </c>
      <c r="E17" s="4">
        <f t="shared" si="6"/>
        <v>0.1087543722792164</v>
      </c>
      <c r="F17" s="4">
        <f t="shared" si="7"/>
        <v>0.60721191189229151</v>
      </c>
      <c r="G17" s="2"/>
      <c r="H17" s="5"/>
      <c r="K17">
        <f t="shared" si="9"/>
        <v>1</v>
      </c>
      <c r="L17">
        <f t="shared" si="10"/>
        <v>67</v>
      </c>
      <c r="M17">
        <f t="shared" si="11"/>
        <v>12</v>
      </c>
      <c r="N17" t="s">
        <v>4</v>
      </c>
      <c r="O17" s="7" t="s">
        <v>5</v>
      </c>
    </row>
    <row r="18" spans="1:15" x14ac:dyDescent="0.3">
      <c r="A18" s="3" t="s">
        <v>80</v>
      </c>
      <c r="B18" s="19">
        <v>2.7908314140390161E-2</v>
      </c>
      <c r="C18" s="19">
        <v>4.8587400138795381E-2</v>
      </c>
      <c r="D18" s="12">
        <v>21067.882135</v>
      </c>
      <c r="E18" s="4">
        <f t="shared" si="6"/>
        <v>7.2518507669843855E-4</v>
      </c>
      <c r="F18" s="4">
        <f t="shared" si="7"/>
        <v>4.0489500115662817E-3</v>
      </c>
      <c r="G18" s="2"/>
      <c r="H18" s="5"/>
      <c r="K18">
        <f t="shared" si="9"/>
        <v>1</v>
      </c>
      <c r="L18">
        <f t="shared" si="10"/>
        <v>67</v>
      </c>
      <c r="M18">
        <f t="shared" si="11"/>
        <v>12</v>
      </c>
      <c r="N18" s="1"/>
    </row>
    <row r="19" spans="1:15" x14ac:dyDescent="0.3">
      <c r="A19" s="3" t="s">
        <v>34</v>
      </c>
      <c r="B19" s="19">
        <v>81.075059812532473</v>
      </c>
      <c r="C19" s="19">
        <v>134.48222225080579</v>
      </c>
      <c r="D19" s="12">
        <v>7.791188</v>
      </c>
      <c r="E19" s="4">
        <f t="shared" si="6"/>
        <v>2.0071973470269522</v>
      </c>
      <c r="F19" s="4">
        <f t="shared" si="7"/>
        <v>11.206851854233816</v>
      </c>
      <c r="G19" s="2"/>
      <c r="H19" s="5"/>
      <c r="K19">
        <f t="shared" si="9"/>
        <v>1</v>
      </c>
      <c r="L19">
        <f t="shared" si="10"/>
        <v>67</v>
      </c>
      <c r="M19">
        <f t="shared" si="11"/>
        <v>12</v>
      </c>
      <c r="N19" s="1"/>
    </row>
    <row r="20" spans="1:15" x14ac:dyDescent="0.3">
      <c r="A20" s="3" t="s">
        <v>25</v>
      </c>
      <c r="B20" s="19">
        <v>8.1689182684339414</v>
      </c>
      <c r="C20" s="19">
        <v>19.909780939306891</v>
      </c>
      <c r="D20" s="12">
        <v>51.259934999999999</v>
      </c>
      <c r="E20" s="4">
        <f t="shared" si="6"/>
        <v>0.29716090954189389</v>
      </c>
      <c r="F20" s="4">
        <f t="shared" si="7"/>
        <v>1.6591484116089077</v>
      </c>
      <c r="G20" s="2"/>
      <c r="H20" s="5"/>
      <c r="K20">
        <f t="shared" si="9"/>
        <v>1</v>
      </c>
      <c r="L20">
        <f t="shared" si="10"/>
        <v>67</v>
      </c>
      <c r="M20">
        <f t="shared" si="11"/>
        <v>12</v>
      </c>
      <c r="N20" s="1"/>
    </row>
    <row r="21" spans="1:15" x14ac:dyDescent="0.3">
      <c r="A21" s="3" t="s">
        <v>27</v>
      </c>
      <c r="B21" s="19"/>
      <c r="C21" s="19"/>
      <c r="D21" s="12"/>
      <c r="E21" s="4">
        <f t="shared" si="6"/>
        <v>0</v>
      </c>
      <c r="F21" s="4">
        <f t="shared" si="7"/>
        <v>0</v>
      </c>
      <c r="G21" s="2"/>
      <c r="H21" s="5"/>
      <c r="K21">
        <f t="shared" si="9"/>
        <v>1</v>
      </c>
      <c r="L21">
        <f t="shared" si="10"/>
        <v>67</v>
      </c>
      <c r="M21">
        <f t="shared" si="11"/>
        <v>12</v>
      </c>
      <c r="N21" s="1"/>
    </row>
    <row r="22" spans="1:15" x14ac:dyDescent="0.3">
      <c r="A22" s="3" t="s">
        <v>81</v>
      </c>
      <c r="B22" s="19">
        <v>21.643450413724139</v>
      </c>
      <c r="C22" s="19">
        <v>45.976047658400667</v>
      </c>
      <c r="D22" s="12">
        <v>22.691320999999999</v>
      </c>
      <c r="E22" s="4">
        <f t="shared" si="6"/>
        <v>0.68620966654329352</v>
      </c>
      <c r="F22" s="4">
        <f t="shared" si="7"/>
        <v>3.8313373048667221</v>
      </c>
      <c r="G22" s="2"/>
      <c r="H22" s="5"/>
      <c r="K22">
        <f t="shared" si="9"/>
        <v>1</v>
      </c>
      <c r="L22">
        <f t="shared" si="10"/>
        <v>67</v>
      </c>
      <c r="M22">
        <f t="shared" si="11"/>
        <v>12</v>
      </c>
      <c r="N22" s="1"/>
    </row>
    <row r="23" spans="1:15" x14ac:dyDescent="0.3">
      <c r="A23" s="3" t="s">
        <v>16</v>
      </c>
      <c r="B23" s="19"/>
      <c r="C23" s="19"/>
      <c r="D23" s="12"/>
      <c r="E23" s="4">
        <f t="shared" si="6"/>
        <v>0</v>
      </c>
      <c r="F23" s="4">
        <f t="shared" si="7"/>
        <v>0</v>
      </c>
      <c r="G23" s="2"/>
      <c r="H23" s="5"/>
      <c r="K23">
        <f t="shared" si="9"/>
        <v>1</v>
      </c>
      <c r="L23">
        <f t="shared" si="10"/>
        <v>67</v>
      </c>
      <c r="M23">
        <f t="shared" si="11"/>
        <v>12</v>
      </c>
      <c r="N23" s="1"/>
    </row>
    <row r="24" spans="1:15" x14ac:dyDescent="0.3">
      <c r="A24" s="3" t="s">
        <v>26</v>
      </c>
      <c r="B24" s="19">
        <v>10.312519138365129</v>
      </c>
      <c r="C24" s="19">
        <v>22.884751435948779</v>
      </c>
      <c r="D24" s="12">
        <v>44.836753999999999</v>
      </c>
      <c r="E24" s="4">
        <f t="shared" si="6"/>
        <v>0.3415634542678922</v>
      </c>
      <c r="F24" s="4">
        <f t="shared" si="7"/>
        <v>1.9070626196623983</v>
      </c>
      <c r="G24" s="2"/>
      <c r="H24" s="5"/>
      <c r="K24">
        <f t="shared" si="9"/>
        <v>1</v>
      </c>
      <c r="L24">
        <f t="shared" si="10"/>
        <v>67</v>
      </c>
      <c r="M24">
        <f t="shared" si="11"/>
        <v>12</v>
      </c>
      <c r="N24" s="1"/>
    </row>
    <row r="25" spans="1:15" x14ac:dyDescent="0.3">
      <c r="A25" s="3" t="s">
        <v>35</v>
      </c>
      <c r="B25" s="19">
        <v>5.1368887975774857</v>
      </c>
      <c r="C25" s="19">
        <v>10.32450797740527</v>
      </c>
      <c r="D25" s="12">
        <v>99.623542999999998</v>
      </c>
      <c r="E25" s="4">
        <f t="shared" si="6"/>
        <v>0.15409713399112343</v>
      </c>
      <c r="F25" s="4">
        <f t="shared" si="7"/>
        <v>0.86037566478377248</v>
      </c>
      <c r="G25" s="2"/>
      <c r="H25" s="5"/>
      <c r="K25">
        <f t="shared" si="9"/>
        <v>1</v>
      </c>
      <c r="L25">
        <f t="shared" si="10"/>
        <v>67</v>
      </c>
      <c r="M25">
        <f t="shared" si="11"/>
        <v>12</v>
      </c>
      <c r="N25" s="1"/>
    </row>
    <row r="26" spans="1:15" x14ac:dyDescent="0.3">
      <c r="A26" s="2" t="s">
        <v>73</v>
      </c>
      <c r="B26" s="2" t="s">
        <v>13</v>
      </c>
      <c r="C26" s="2" t="s">
        <v>12</v>
      </c>
      <c r="D26" s="2" t="s">
        <v>12</v>
      </c>
      <c r="E26" s="2" t="s">
        <v>12</v>
      </c>
      <c r="F26" s="2" t="s">
        <v>12</v>
      </c>
      <c r="G26" s="2" t="s">
        <v>23</v>
      </c>
      <c r="H26" s="5"/>
      <c r="I26" s="13" t="str">
        <f>CONCATENATE(G26, ," ", C26)</f>
        <v>Intel® Celeron 6305E INT8</v>
      </c>
      <c r="J26" s="13" t="str">
        <f>CONCATENATE($G26, ," ", B26)</f>
        <v>Intel® Celeron 6305E FP32</v>
      </c>
      <c r="K26" s="13">
        <v>1</v>
      </c>
      <c r="L26" s="13">
        <v>107</v>
      </c>
      <c r="M26" s="13">
        <v>15</v>
      </c>
    </row>
    <row r="27" spans="1:15" x14ac:dyDescent="0.3">
      <c r="A27" s="3" t="s">
        <v>14</v>
      </c>
      <c r="B27" s="12">
        <v>4.2524358642291347</v>
      </c>
      <c r="C27" s="12">
        <v>11.56536932579815</v>
      </c>
      <c r="D27" s="12">
        <v>88.175871000000001</v>
      </c>
      <c r="E27" s="4">
        <f t="shared" ref="E27:E37" si="12">C27/(K27*L27)</f>
        <v>0.10808756379250607</v>
      </c>
      <c r="F27" s="4">
        <f t="shared" ref="F27:F37" si="13">C27/(K27*M27)</f>
        <v>0.77102462171987662</v>
      </c>
      <c r="G27" s="3"/>
      <c r="I27" s="13"/>
      <c r="J27" s="13"/>
      <c r="K27">
        <f>K26</f>
        <v>1</v>
      </c>
      <c r="L27">
        <f>L26</f>
        <v>107</v>
      </c>
      <c r="M27">
        <f>M26</f>
        <v>15</v>
      </c>
    </row>
    <row r="28" spans="1:15" x14ac:dyDescent="0.3">
      <c r="A28" s="3" t="s">
        <v>15</v>
      </c>
      <c r="B28" s="12">
        <v>0.3741499994584222</v>
      </c>
      <c r="C28" s="12">
        <v>1.1294374315014231</v>
      </c>
      <c r="D28" s="12">
        <v>858.678675</v>
      </c>
      <c r="E28" s="4">
        <f t="shared" si="12"/>
        <v>1.0555490014031992E-2</v>
      </c>
      <c r="F28" s="4">
        <f t="shared" si="13"/>
        <v>7.5295828766761538E-2</v>
      </c>
      <c r="G28" s="3"/>
      <c r="I28" s="14"/>
      <c r="J28" s="14"/>
      <c r="K28">
        <f t="shared" ref="K28:K37" si="14">K27</f>
        <v>1</v>
      </c>
      <c r="L28">
        <f t="shared" ref="L28:L37" si="15">L27</f>
        <v>107</v>
      </c>
      <c r="M28">
        <f t="shared" ref="M28:M37" si="16">M27</f>
        <v>15</v>
      </c>
    </row>
    <row r="29" spans="1:15" x14ac:dyDescent="0.3">
      <c r="A29" s="3" t="s">
        <v>74</v>
      </c>
      <c r="B29" s="12">
        <v>11.008003755886319</v>
      </c>
      <c r="C29" s="12">
        <v>17.939730308153319</v>
      </c>
      <c r="D29" s="12">
        <v>55.883322999999997</v>
      </c>
      <c r="E29" s="4">
        <f t="shared" si="12"/>
        <v>0.16766103091732074</v>
      </c>
      <c r="F29" s="4">
        <f t="shared" si="13"/>
        <v>1.1959820205435545</v>
      </c>
      <c r="G29" s="3"/>
      <c r="I29" s="13"/>
      <c r="J29" s="13"/>
      <c r="K29">
        <f t="shared" si="14"/>
        <v>1</v>
      </c>
      <c r="L29">
        <f t="shared" si="15"/>
        <v>107</v>
      </c>
      <c r="M29">
        <f t="shared" si="16"/>
        <v>15</v>
      </c>
      <c r="N29" s="1"/>
    </row>
    <row r="30" spans="1:15" x14ac:dyDescent="0.3">
      <c r="A30" s="3" t="s">
        <v>80</v>
      </c>
      <c r="B30" s="12">
        <v>4.7804330971601749E-2</v>
      </c>
      <c r="C30" s="12">
        <v>0.16567128208265169</v>
      </c>
      <c r="D30" s="12">
        <v>6101.313529</v>
      </c>
      <c r="E30" s="4">
        <f t="shared" si="12"/>
        <v>1.5483297390902026E-3</v>
      </c>
      <c r="F30" s="4">
        <f t="shared" si="13"/>
        <v>1.1044752138843447E-2</v>
      </c>
      <c r="G30" s="3"/>
      <c r="I30" s="13"/>
      <c r="J30" s="13"/>
      <c r="K30">
        <f t="shared" si="14"/>
        <v>1</v>
      </c>
      <c r="L30">
        <f t="shared" si="15"/>
        <v>107</v>
      </c>
      <c r="M30">
        <f t="shared" si="16"/>
        <v>15</v>
      </c>
      <c r="N30" s="1"/>
    </row>
    <row r="31" spans="1:15" x14ac:dyDescent="0.3">
      <c r="A31" s="3" t="s">
        <v>34</v>
      </c>
      <c r="B31" s="12">
        <v>133.2348465967253</v>
      </c>
      <c r="C31" s="12">
        <v>299.93049628352873</v>
      </c>
      <c r="D31" s="12">
        <v>3.6303879999999999</v>
      </c>
      <c r="E31" s="4">
        <f t="shared" si="12"/>
        <v>2.8030887503133526</v>
      </c>
      <c r="F31" s="4">
        <f t="shared" si="13"/>
        <v>19.995366418901916</v>
      </c>
      <c r="G31" s="3"/>
      <c r="I31" s="13"/>
      <c r="J31" s="13"/>
      <c r="K31">
        <f t="shared" si="14"/>
        <v>1</v>
      </c>
      <c r="L31">
        <f t="shared" si="15"/>
        <v>107</v>
      </c>
      <c r="M31">
        <f>M30</f>
        <v>15</v>
      </c>
      <c r="N31" s="1"/>
    </row>
    <row r="32" spans="1:15" x14ac:dyDescent="0.3">
      <c r="A32" s="3" t="s">
        <v>25</v>
      </c>
      <c r="B32" s="12">
        <v>14.419187622750719</v>
      </c>
      <c r="C32" s="12">
        <v>51.507853508378439</v>
      </c>
      <c r="D32" s="12">
        <v>19.846592999999999</v>
      </c>
      <c r="E32" s="4">
        <f t="shared" si="12"/>
        <v>0.48138180848951811</v>
      </c>
      <c r="F32" s="4">
        <f t="shared" si="13"/>
        <v>3.4338569005585624</v>
      </c>
      <c r="G32" s="3"/>
      <c r="I32" s="13"/>
      <c r="J32" s="13"/>
      <c r="K32">
        <f t="shared" si="14"/>
        <v>1</v>
      </c>
      <c r="L32">
        <f t="shared" si="15"/>
        <v>107</v>
      </c>
      <c r="M32">
        <f t="shared" si="16"/>
        <v>15</v>
      </c>
      <c r="N32" s="1"/>
    </row>
    <row r="33" spans="1:14" x14ac:dyDescent="0.3">
      <c r="A33" s="3" t="s">
        <v>27</v>
      </c>
      <c r="B33" s="12">
        <v>0.23123308991275371</v>
      </c>
      <c r="C33" s="12">
        <v>0.89468636850832306</v>
      </c>
      <c r="D33" s="12">
        <v>1121.5291629999999</v>
      </c>
      <c r="E33" s="4">
        <f t="shared" si="12"/>
        <v>8.3615548458721781E-3</v>
      </c>
      <c r="F33" s="4">
        <f t="shared" si="13"/>
        <v>5.9645757900554867E-2</v>
      </c>
      <c r="G33" s="3"/>
      <c r="I33" s="13"/>
      <c r="J33" s="13"/>
      <c r="K33">
        <f t="shared" si="14"/>
        <v>1</v>
      </c>
      <c r="L33">
        <f t="shared" si="15"/>
        <v>107</v>
      </c>
      <c r="M33">
        <f t="shared" si="16"/>
        <v>15</v>
      </c>
      <c r="N33" s="1"/>
    </row>
    <row r="34" spans="1:14" x14ac:dyDescent="0.3">
      <c r="A34" s="3" t="s">
        <v>81</v>
      </c>
      <c r="B34" s="12">
        <v>36.866307861583273</v>
      </c>
      <c r="C34" s="12">
        <v>113.22295721765499</v>
      </c>
      <c r="D34" s="12">
        <v>9.079974</v>
      </c>
      <c r="E34" s="4">
        <f t="shared" si="12"/>
        <v>1.0581584786696729</v>
      </c>
      <c r="F34" s="4">
        <f t="shared" si="13"/>
        <v>7.5481971478436662</v>
      </c>
      <c r="G34" s="3"/>
      <c r="I34" s="13"/>
      <c r="J34" s="13"/>
      <c r="K34">
        <f t="shared" si="14"/>
        <v>1</v>
      </c>
      <c r="L34">
        <f t="shared" si="15"/>
        <v>107</v>
      </c>
      <c r="M34">
        <f t="shared" si="16"/>
        <v>15</v>
      </c>
      <c r="N34" s="1"/>
    </row>
    <row r="35" spans="1:14" x14ac:dyDescent="0.3">
      <c r="A35" s="3" t="s">
        <v>16</v>
      </c>
      <c r="B35" s="12">
        <v>0.37623840194431502</v>
      </c>
      <c r="C35" s="12">
        <v>1.488781919394458</v>
      </c>
      <c r="D35" s="12">
        <v>675.36264099999994</v>
      </c>
      <c r="E35" s="4">
        <f t="shared" si="12"/>
        <v>1.3913849713966897E-2</v>
      </c>
      <c r="F35" s="4">
        <f t="shared" si="13"/>
        <v>9.9252127959630537E-2</v>
      </c>
      <c r="G35" s="3"/>
      <c r="I35" s="13"/>
      <c r="J35" s="13"/>
      <c r="K35">
        <f t="shared" si="14"/>
        <v>1</v>
      </c>
      <c r="L35">
        <f t="shared" si="15"/>
        <v>107</v>
      </c>
      <c r="M35">
        <f t="shared" si="16"/>
        <v>15</v>
      </c>
      <c r="N35" s="1"/>
    </row>
    <row r="36" spans="1:14" x14ac:dyDescent="0.3">
      <c r="A36" s="3" t="s">
        <v>26</v>
      </c>
      <c r="B36" s="12">
        <v>18.231496617140351</v>
      </c>
      <c r="C36" s="12">
        <v>55.128118641180698</v>
      </c>
      <c r="D36" s="12">
        <v>18.432169999999999</v>
      </c>
      <c r="E36" s="4">
        <f t="shared" si="12"/>
        <v>0.51521606206710935</v>
      </c>
      <c r="F36" s="4">
        <f t="shared" si="13"/>
        <v>3.6752079094120464</v>
      </c>
      <c r="G36" s="3"/>
      <c r="I36" s="13"/>
      <c r="J36" s="13"/>
      <c r="K36">
        <f t="shared" si="14"/>
        <v>1</v>
      </c>
      <c r="L36">
        <f t="shared" si="15"/>
        <v>107</v>
      </c>
      <c r="M36">
        <f t="shared" si="16"/>
        <v>15</v>
      </c>
      <c r="N36" s="1"/>
    </row>
    <row r="37" spans="1:14" x14ac:dyDescent="0.3">
      <c r="A37" s="3" t="s">
        <v>35</v>
      </c>
      <c r="B37" s="12">
        <v>9.580215138645908</v>
      </c>
      <c r="C37" s="12">
        <v>25.533484484343081</v>
      </c>
      <c r="D37" s="12">
        <v>40.295513999999997</v>
      </c>
      <c r="E37" s="4">
        <f t="shared" si="12"/>
        <v>0.23863069611535589</v>
      </c>
      <c r="F37" s="4">
        <f t="shared" si="13"/>
        <v>1.7022322989562053</v>
      </c>
      <c r="G37" s="3"/>
      <c r="I37" s="13"/>
      <c r="J37" s="13"/>
      <c r="K37">
        <f t="shared" si="14"/>
        <v>1</v>
      </c>
      <c r="L37">
        <f t="shared" si="15"/>
        <v>107</v>
      </c>
      <c r="M37">
        <f t="shared" si="16"/>
        <v>15</v>
      </c>
      <c r="N37" s="1"/>
    </row>
    <row r="38" spans="1:14" x14ac:dyDescent="0.3">
      <c r="A38" s="2" t="str">
        <f>A26</f>
        <v>Model name</v>
      </c>
      <c r="B38" s="2" t="s">
        <v>13</v>
      </c>
      <c r="C38" s="2" t="s">
        <v>12</v>
      </c>
      <c r="D38" s="2" t="s">
        <v>12</v>
      </c>
      <c r="E38" s="2" t="s">
        <v>12</v>
      </c>
      <c r="F38" s="2" t="s">
        <v>12</v>
      </c>
      <c r="G38" s="2" t="s">
        <v>17</v>
      </c>
      <c r="H38" s="5"/>
      <c r="I38" s="13" t="str">
        <f>CONCATENATE(G38, ," ", C38)</f>
        <v>Intel® Core™ i3-8100 INT8</v>
      </c>
      <c r="J38" s="13" t="str">
        <f>CONCATENATE($G38, ," ", B38)</f>
        <v>Intel® Core™ i3-8100 FP32</v>
      </c>
      <c r="K38" s="13">
        <v>1</v>
      </c>
      <c r="L38" s="13">
        <v>117</v>
      </c>
      <c r="M38" s="13">
        <v>65</v>
      </c>
    </row>
    <row r="39" spans="1:14" x14ac:dyDescent="0.3">
      <c r="A39" s="3" t="s">
        <v>14</v>
      </c>
      <c r="B39" s="12">
        <v>14.858428857930919</v>
      </c>
      <c r="C39" s="12">
        <v>21.38006405744002</v>
      </c>
      <c r="D39" s="12">
        <v>48.545723000000002</v>
      </c>
      <c r="E39" s="4">
        <f t="shared" ref="E39:E49" si="17">C39/(K39*L39)</f>
        <v>0.18273559023453009</v>
      </c>
      <c r="F39" s="4">
        <f t="shared" ref="F39:F49" si="18">C39/(K39*M39)</f>
        <v>0.32892406242215416</v>
      </c>
      <c r="G39" s="3"/>
      <c r="I39" s="13"/>
      <c r="J39" s="13"/>
      <c r="K39">
        <f>K38</f>
        <v>1</v>
      </c>
      <c r="L39">
        <f>L38</f>
        <v>117</v>
      </c>
      <c r="M39">
        <f>M38</f>
        <v>65</v>
      </c>
    </row>
    <row r="40" spans="1:14" x14ac:dyDescent="0.3">
      <c r="A40" s="3" t="s">
        <v>15</v>
      </c>
      <c r="B40" s="12">
        <v>1.3008453755531959</v>
      </c>
      <c r="C40" s="12">
        <v>2.088449965590164</v>
      </c>
      <c r="D40" s="12">
        <v>493.77002499999998</v>
      </c>
      <c r="E40" s="4">
        <f t="shared" si="17"/>
        <v>1.7849999705898838E-2</v>
      </c>
      <c r="F40" s="4">
        <f t="shared" si="18"/>
        <v>3.2129999470617905E-2</v>
      </c>
      <c r="G40" s="3"/>
      <c r="I40" s="13"/>
      <c r="J40" s="13"/>
      <c r="K40">
        <f t="shared" ref="K40:K61" si="19">K39</f>
        <v>1</v>
      </c>
      <c r="L40">
        <f t="shared" ref="L40:M61" si="20">L39</f>
        <v>117</v>
      </c>
      <c r="M40">
        <f t="shared" ref="M40:M49" si="21">M39</f>
        <v>65</v>
      </c>
    </row>
    <row r="41" spans="1:14" x14ac:dyDescent="0.3">
      <c r="A41" s="3" t="s">
        <v>74</v>
      </c>
      <c r="B41" s="12">
        <v>27.881199159142181</v>
      </c>
      <c r="C41" s="12">
        <v>37.422907464696543</v>
      </c>
      <c r="D41" s="12">
        <v>27.713051</v>
      </c>
      <c r="E41" s="4">
        <f t="shared" si="17"/>
        <v>0.31985390995467133</v>
      </c>
      <c r="F41" s="4">
        <f t="shared" si="18"/>
        <v>0.57573703791840836</v>
      </c>
      <c r="G41" s="3"/>
      <c r="I41" s="13"/>
      <c r="J41" s="13"/>
      <c r="K41">
        <f t="shared" si="19"/>
        <v>1</v>
      </c>
      <c r="L41">
        <f t="shared" si="20"/>
        <v>117</v>
      </c>
      <c r="M41">
        <f t="shared" si="21"/>
        <v>65</v>
      </c>
    </row>
    <row r="42" spans="1:14" x14ac:dyDescent="0.3">
      <c r="A42" s="3" t="s">
        <v>80</v>
      </c>
      <c r="B42" s="12">
        <v>0.1434276334645343</v>
      </c>
      <c r="C42" s="12">
        <v>0.29845088201644981</v>
      </c>
      <c r="D42" s="12">
        <v>3369.4511699999998</v>
      </c>
      <c r="E42" s="4">
        <f t="shared" si="17"/>
        <v>2.550862239456836E-3</v>
      </c>
      <c r="F42" s="4">
        <f t="shared" si="18"/>
        <v>4.591552031022305E-3</v>
      </c>
      <c r="G42" s="3"/>
      <c r="I42" s="13"/>
      <c r="J42" s="13"/>
      <c r="K42">
        <f t="shared" si="19"/>
        <v>1</v>
      </c>
      <c r="L42">
        <f t="shared" si="20"/>
        <v>117</v>
      </c>
      <c r="M42">
        <f t="shared" si="21"/>
        <v>65</v>
      </c>
    </row>
    <row r="43" spans="1:14" x14ac:dyDescent="0.3">
      <c r="A43" s="3" t="s">
        <v>34</v>
      </c>
      <c r="B43" s="12">
        <v>418.70948727339658</v>
      </c>
      <c r="C43" s="12">
        <v>534.22940136121736</v>
      </c>
      <c r="D43" s="12">
        <v>2.030939</v>
      </c>
      <c r="E43" s="4">
        <f t="shared" si="17"/>
        <v>4.5660632594975841</v>
      </c>
      <c r="F43" s="4">
        <f t="shared" si="18"/>
        <v>8.218913867095651</v>
      </c>
      <c r="G43" s="3"/>
      <c r="I43" s="13"/>
      <c r="J43" s="13"/>
      <c r="K43">
        <f t="shared" si="19"/>
        <v>1</v>
      </c>
      <c r="L43">
        <f t="shared" si="20"/>
        <v>117</v>
      </c>
      <c r="M43">
        <f t="shared" si="21"/>
        <v>65</v>
      </c>
    </row>
    <row r="44" spans="1:14" x14ac:dyDescent="0.3">
      <c r="A44" s="3" t="s">
        <v>25</v>
      </c>
      <c r="B44" s="12">
        <v>50.258313609499929</v>
      </c>
      <c r="C44" s="12">
        <v>96.901351528395935</v>
      </c>
      <c r="D44" s="12">
        <v>10.733114</v>
      </c>
      <c r="E44" s="4">
        <f t="shared" si="17"/>
        <v>0.82821667972987978</v>
      </c>
      <c r="F44" s="4">
        <f t="shared" si="18"/>
        <v>1.4907900235137836</v>
      </c>
      <c r="G44" s="3"/>
      <c r="I44" s="13"/>
      <c r="J44" s="13"/>
      <c r="K44">
        <f t="shared" si="19"/>
        <v>1</v>
      </c>
      <c r="L44">
        <f t="shared" si="20"/>
        <v>117</v>
      </c>
      <c r="M44">
        <f t="shared" si="21"/>
        <v>65</v>
      </c>
    </row>
    <row r="45" spans="1:14" x14ac:dyDescent="0.3">
      <c r="A45" s="3" t="s">
        <v>27</v>
      </c>
      <c r="B45" s="12">
        <v>0.89134284301657074</v>
      </c>
      <c r="C45" s="12">
        <v>1.670817831052597</v>
      </c>
      <c r="D45" s="12">
        <v>596.804935</v>
      </c>
      <c r="E45" s="4">
        <f t="shared" si="17"/>
        <v>1.428049428250083E-2</v>
      </c>
      <c r="F45" s="4">
        <f t="shared" si="18"/>
        <v>2.5704889708501492E-2</v>
      </c>
      <c r="G45" s="3"/>
      <c r="I45" s="13"/>
      <c r="J45" s="13"/>
      <c r="K45">
        <f t="shared" si="19"/>
        <v>1</v>
      </c>
      <c r="L45">
        <f t="shared" si="20"/>
        <v>117</v>
      </c>
      <c r="M45">
        <f t="shared" si="21"/>
        <v>65</v>
      </c>
    </row>
    <row r="46" spans="1:14" x14ac:dyDescent="0.3">
      <c r="A46" s="3" t="s">
        <v>81</v>
      </c>
      <c r="B46" s="12">
        <v>121.77099609364819</v>
      </c>
      <c r="C46" s="12">
        <v>211.57268960801429</v>
      </c>
      <c r="D46" s="12">
        <v>4.9509159999999994</v>
      </c>
      <c r="E46" s="4">
        <f t="shared" si="17"/>
        <v>1.8083135863932844</v>
      </c>
      <c r="F46" s="4">
        <f t="shared" si="18"/>
        <v>3.254964455507912</v>
      </c>
      <c r="G46" s="3"/>
      <c r="I46" s="13"/>
      <c r="J46" s="13"/>
      <c r="K46">
        <f t="shared" si="19"/>
        <v>1</v>
      </c>
      <c r="L46">
        <f t="shared" si="20"/>
        <v>117</v>
      </c>
      <c r="M46">
        <f t="shared" si="21"/>
        <v>65</v>
      </c>
    </row>
    <row r="47" spans="1:14" x14ac:dyDescent="0.3">
      <c r="A47" s="3" t="s">
        <v>16</v>
      </c>
      <c r="B47" s="12">
        <v>1.389002732849455</v>
      </c>
      <c r="C47" s="12">
        <v>2.5532759708281509</v>
      </c>
      <c r="D47" s="12">
        <v>399.11051600000002</v>
      </c>
      <c r="E47" s="4">
        <f t="shared" si="17"/>
        <v>2.1822871545539753E-2</v>
      </c>
      <c r="F47" s="4">
        <f t="shared" si="18"/>
        <v>3.9281168781971555E-2</v>
      </c>
      <c r="G47" s="3"/>
      <c r="I47" s="13"/>
      <c r="J47" s="13"/>
      <c r="K47">
        <f t="shared" si="19"/>
        <v>1</v>
      </c>
      <c r="L47">
        <f t="shared" si="20"/>
        <v>117</v>
      </c>
      <c r="M47">
        <f t="shared" si="21"/>
        <v>65</v>
      </c>
    </row>
    <row r="48" spans="1:14" x14ac:dyDescent="0.3">
      <c r="A48" s="3" t="s">
        <v>26</v>
      </c>
      <c r="B48" s="12">
        <v>60.668954132909057</v>
      </c>
      <c r="C48" s="12">
        <v>111.46362254823021</v>
      </c>
      <c r="D48" s="12">
        <v>9.0438379999999992</v>
      </c>
      <c r="E48" s="4">
        <f t="shared" si="17"/>
        <v>0.95268053460025814</v>
      </c>
      <c r="F48" s="4">
        <f t="shared" si="18"/>
        <v>1.7148249622804648</v>
      </c>
      <c r="G48" s="3"/>
      <c r="I48" s="13"/>
      <c r="J48" s="13"/>
      <c r="K48">
        <f t="shared" si="19"/>
        <v>1</v>
      </c>
      <c r="L48">
        <f t="shared" si="20"/>
        <v>117</v>
      </c>
      <c r="M48">
        <f t="shared" si="21"/>
        <v>65</v>
      </c>
    </row>
    <row r="49" spans="1:13" x14ac:dyDescent="0.3">
      <c r="A49" s="3" t="s">
        <v>35</v>
      </c>
      <c r="B49" s="12">
        <v>32.234275160233537</v>
      </c>
      <c r="C49" s="12">
        <v>54.114184123501921</v>
      </c>
      <c r="D49" s="12">
        <v>18.921275999999999</v>
      </c>
      <c r="E49" s="4">
        <f t="shared" si="17"/>
        <v>0.46251439421796514</v>
      </c>
      <c r="F49" s="4">
        <f t="shared" si="18"/>
        <v>0.8325259095923373</v>
      </c>
      <c r="G49" s="3"/>
      <c r="I49" s="13"/>
      <c r="J49" s="13"/>
      <c r="K49">
        <f t="shared" si="19"/>
        <v>1</v>
      </c>
      <c r="L49">
        <f t="shared" si="20"/>
        <v>117</v>
      </c>
      <c r="M49">
        <f t="shared" si="21"/>
        <v>65</v>
      </c>
    </row>
    <row r="50" spans="1:13" x14ac:dyDescent="0.3">
      <c r="A50" s="2" t="str">
        <f>A38</f>
        <v>Model name</v>
      </c>
      <c r="B50" s="2" t="str">
        <f>B38</f>
        <v>FP32</v>
      </c>
      <c r="C50" s="2" t="str">
        <f t="shared" ref="C50:F50" si="22">C38</f>
        <v>INT8</v>
      </c>
      <c r="D50" s="2" t="str">
        <f t="shared" si="22"/>
        <v>INT8</v>
      </c>
      <c r="E50" s="2" t="str">
        <f t="shared" si="22"/>
        <v>INT8</v>
      </c>
      <c r="F50" s="2" t="str">
        <f t="shared" si="22"/>
        <v>INT8</v>
      </c>
      <c r="G50" s="21" t="s">
        <v>98</v>
      </c>
      <c r="I50" s="13" t="str">
        <f>CONCATENATE(G50, ," ", C50)</f>
        <v>Intel® Core™ i5-8500 INT8</v>
      </c>
      <c r="J50" s="13" t="str">
        <f>CONCATENATE($G50, ," ", B50)</f>
        <v>Intel® Core™ i5-8500 FP32</v>
      </c>
      <c r="K50">
        <v>1</v>
      </c>
      <c r="L50">
        <v>192</v>
      </c>
      <c r="M50">
        <v>65</v>
      </c>
    </row>
    <row r="51" spans="1:13" x14ac:dyDescent="0.3">
      <c r="A51" s="3" t="s">
        <v>14</v>
      </c>
      <c r="B51" s="12">
        <v>22.306559351239329</v>
      </c>
      <c r="C51" s="12">
        <v>33.266816707952103</v>
      </c>
      <c r="D51" s="12">
        <v>31.343648999999999</v>
      </c>
      <c r="E51" s="4">
        <f t="shared" ref="E51:E61" si="23">C51/(K51*L51)</f>
        <v>0.17326467035391721</v>
      </c>
      <c r="F51" s="4">
        <f t="shared" ref="F51:F61" si="24">C51/(K51*M51)</f>
        <v>0.51179718012233999</v>
      </c>
      <c r="G51" s="3"/>
      <c r="I51" s="13"/>
      <c r="J51" s="13"/>
      <c r="K51">
        <f t="shared" si="19"/>
        <v>1</v>
      </c>
      <c r="L51">
        <f t="shared" si="20"/>
        <v>192</v>
      </c>
      <c r="M51">
        <f t="shared" si="20"/>
        <v>65</v>
      </c>
    </row>
    <row r="52" spans="1:13" x14ac:dyDescent="0.3">
      <c r="A52" s="3" t="s">
        <v>15</v>
      </c>
      <c r="B52" s="12">
        <v>1.953542440446157</v>
      </c>
      <c r="C52" s="12">
        <v>3.2385839440326278</v>
      </c>
      <c r="D52" s="12">
        <v>303.03606500000001</v>
      </c>
      <c r="E52" s="4">
        <f t="shared" si="23"/>
        <v>1.6867624708503271E-2</v>
      </c>
      <c r="F52" s="4">
        <f t="shared" si="24"/>
        <v>4.9824368369732738E-2</v>
      </c>
      <c r="G52" s="3"/>
      <c r="I52" s="13"/>
      <c r="J52" s="13"/>
      <c r="K52">
        <f t="shared" si="19"/>
        <v>1</v>
      </c>
      <c r="L52">
        <f t="shared" si="20"/>
        <v>192</v>
      </c>
      <c r="M52">
        <f t="shared" ref="M52" si="25">M51</f>
        <v>65</v>
      </c>
    </row>
    <row r="53" spans="1:13" x14ac:dyDescent="0.3">
      <c r="A53" s="3" t="s">
        <v>74</v>
      </c>
      <c r="B53" s="12">
        <v>43.747344541908589</v>
      </c>
      <c r="C53" s="12">
        <v>59.197119068537283</v>
      </c>
      <c r="D53" s="12">
        <v>17.849679999999999</v>
      </c>
      <c r="E53" s="4">
        <f t="shared" si="23"/>
        <v>0.308318328481965</v>
      </c>
      <c r="F53" s="4">
        <f t="shared" si="24"/>
        <v>0.9107249087467274</v>
      </c>
      <c r="G53" s="3"/>
      <c r="I53" s="13"/>
      <c r="J53" s="13"/>
      <c r="K53">
        <f t="shared" si="19"/>
        <v>1</v>
      </c>
      <c r="L53">
        <f t="shared" si="20"/>
        <v>192</v>
      </c>
      <c r="M53">
        <f t="shared" ref="M53" si="26">M52</f>
        <v>65</v>
      </c>
    </row>
    <row r="54" spans="1:13" x14ac:dyDescent="0.3">
      <c r="A54" s="3" t="s">
        <v>80</v>
      </c>
      <c r="B54" s="12">
        <v>0.2211036188350945</v>
      </c>
      <c r="C54" s="12">
        <v>0.46540239381619231</v>
      </c>
      <c r="D54" s="12">
        <v>2208.4800030000001</v>
      </c>
      <c r="E54" s="4">
        <f t="shared" si="23"/>
        <v>2.4239708011260016E-3</v>
      </c>
      <c r="F54" s="4">
        <f t="shared" si="24"/>
        <v>7.1600368279414201E-3</v>
      </c>
      <c r="G54" s="3"/>
      <c r="I54" s="13"/>
      <c r="J54" s="13"/>
      <c r="K54">
        <f t="shared" si="19"/>
        <v>1</v>
      </c>
      <c r="L54">
        <f t="shared" si="20"/>
        <v>192</v>
      </c>
      <c r="M54">
        <f t="shared" ref="M54" si="27">M53</f>
        <v>65</v>
      </c>
    </row>
    <row r="55" spans="1:13" x14ac:dyDescent="0.3">
      <c r="A55" s="3" t="s">
        <v>34</v>
      </c>
      <c r="B55" s="12">
        <v>639.97524659871863</v>
      </c>
      <c r="C55" s="12">
        <v>850.90059025078256</v>
      </c>
      <c r="D55" s="12">
        <v>1.3966609999999999</v>
      </c>
      <c r="E55" s="4">
        <f t="shared" si="23"/>
        <v>4.4317739075561589</v>
      </c>
      <c r="F55" s="4">
        <f t="shared" si="24"/>
        <v>13.090778311550501</v>
      </c>
      <c r="G55" s="3"/>
      <c r="I55" s="13"/>
      <c r="J55" s="13"/>
      <c r="K55">
        <f t="shared" si="19"/>
        <v>1</v>
      </c>
      <c r="L55">
        <f t="shared" si="20"/>
        <v>192</v>
      </c>
      <c r="M55">
        <f t="shared" ref="M55" si="28">M54</f>
        <v>65</v>
      </c>
    </row>
    <row r="56" spans="1:13" x14ac:dyDescent="0.3">
      <c r="A56" s="3" t="s">
        <v>25</v>
      </c>
      <c r="B56" s="12">
        <v>76.462508394408374</v>
      </c>
      <c r="C56" s="12">
        <v>150.41596237331569</v>
      </c>
      <c r="D56" s="12">
        <v>7.1076280000000001</v>
      </c>
      <c r="E56" s="4">
        <f t="shared" si="23"/>
        <v>0.78341647069435261</v>
      </c>
      <c r="F56" s="4">
        <f t="shared" si="24"/>
        <v>2.3140917288202414</v>
      </c>
      <c r="G56" s="3"/>
      <c r="I56" s="13"/>
      <c r="J56" s="13"/>
      <c r="K56">
        <f t="shared" si="19"/>
        <v>1</v>
      </c>
      <c r="L56">
        <f t="shared" si="20"/>
        <v>192</v>
      </c>
      <c r="M56">
        <f t="shared" ref="M56" si="29">M55</f>
        <v>65</v>
      </c>
    </row>
    <row r="57" spans="1:13" x14ac:dyDescent="0.3">
      <c r="A57" s="3" t="s">
        <v>27</v>
      </c>
      <c r="B57" s="12">
        <v>1.354576714964927</v>
      </c>
      <c r="C57" s="12">
        <v>2.6016836375878989</v>
      </c>
      <c r="D57" s="12">
        <v>399.73404900000003</v>
      </c>
      <c r="E57" s="4">
        <f t="shared" si="23"/>
        <v>1.3550435612436974E-2</v>
      </c>
      <c r="F57" s="4">
        <f t="shared" si="24"/>
        <v>4.0025902116736907E-2</v>
      </c>
      <c r="G57" s="3"/>
      <c r="I57" s="13"/>
      <c r="J57" s="13"/>
      <c r="K57">
        <f t="shared" si="19"/>
        <v>1</v>
      </c>
      <c r="L57">
        <f t="shared" si="20"/>
        <v>192</v>
      </c>
      <c r="M57">
        <f t="shared" ref="M57" si="30">M56</f>
        <v>65</v>
      </c>
    </row>
    <row r="58" spans="1:13" x14ac:dyDescent="0.3">
      <c r="A58" s="3" t="s">
        <v>81</v>
      </c>
      <c r="B58" s="12">
        <v>183.03948165313039</v>
      </c>
      <c r="C58" s="12">
        <v>333.84445386920669</v>
      </c>
      <c r="D58" s="12">
        <v>3.1388910000000001</v>
      </c>
      <c r="E58" s="4">
        <f t="shared" si="23"/>
        <v>1.7387731972354514</v>
      </c>
      <c r="F58" s="4">
        <f t="shared" si="24"/>
        <v>5.1360685210647183</v>
      </c>
      <c r="G58" s="3"/>
      <c r="I58" s="13"/>
      <c r="J58" s="13"/>
      <c r="K58">
        <f t="shared" si="19"/>
        <v>1</v>
      </c>
      <c r="L58">
        <f t="shared" si="20"/>
        <v>192</v>
      </c>
      <c r="M58">
        <f t="shared" ref="M58" si="31">M57</f>
        <v>65</v>
      </c>
    </row>
    <row r="59" spans="1:13" x14ac:dyDescent="0.3">
      <c r="A59" s="3" t="s">
        <v>16</v>
      </c>
      <c r="B59" s="12">
        <v>2.1114159430811861</v>
      </c>
      <c r="C59" s="12">
        <v>3.951490622569259</v>
      </c>
      <c r="D59" s="12">
        <v>248.44740200000001</v>
      </c>
      <c r="E59" s="4">
        <f t="shared" si="23"/>
        <v>2.0580680325881558E-2</v>
      </c>
      <c r="F59" s="4">
        <f t="shared" si="24"/>
        <v>6.0792163424142447E-2</v>
      </c>
      <c r="G59" s="3"/>
      <c r="I59" s="13"/>
      <c r="J59" s="13"/>
      <c r="K59">
        <f t="shared" si="19"/>
        <v>1</v>
      </c>
      <c r="L59">
        <f t="shared" si="20"/>
        <v>192</v>
      </c>
      <c r="M59">
        <f t="shared" ref="M59" si="32">M58</f>
        <v>65</v>
      </c>
    </row>
    <row r="60" spans="1:13" x14ac:dyDescent="0.3">
      <c r="A60" s="3" t="s">
        <v>26</v>
      </c>
      <c r="B60" s="12">
        <v>91.324871454159123</v>
      </c>
      <c r="C60" s="12">
        <v>172.93872358764571</v>
      </c>
      <c r="D60" s="12">
        <v>6.0538089999999993</v>
      </c>
      <c r="E60" s="4">
        <f t="shared" si="23"/>
        <v>0.90072251868565478</v>
      </c>
      <c r="F60" s="4">
        <f t="shared" si="24"/>
        <v>2.6605957475022417</v>
      </c>
      <c r="G60" s="3"/>
      <c r="I60" s="13"/>
      <c r="J60" s="13"/>
      <c r="K60">
        <f t="shared" si="19"/>
        <v>1</v>
      </c>
      <c r="L60">
        <f t="shared" si="20"/>
        <v>192</v>
      </c>
      <c r="M60">
        <f t="shared" ref="M60" si="33">M59</f>
        <v>65</v>
      </c>
    </row>
    <row r="61" spans="1:13" x14ac:dyDescent="0.3">
      <c r="A61" s="3" t="s">
        <v>35</v>
      </c>
      <c r="B61" s="12">
        <v>49.631586064868337</v>
      </c>
      <c r="C61" s="12">
        <v>85.292421529744871</v>
      </c>
      <c r="D61" s="12">
        <v>11.734830000000001</v>
      </c>
      <c r="E61" s="4">
        <f t="shared" si="23"/>
        <v>0.44423136213408787</v>
      </c>
      <c r="F61" s="4">
        <f t="shared" si="24"/>
        <v>1.3121911004576134</v>
      </c>
      <c r="G61" s="3"/>
      <c r="I61" s="13"/>
      <c r="J61" s="13"/>
      <c r="K61">
        <f t="shared" si="19"/>
        <v>1</v>
      </c>
      <c r="L61">
        <f t="shared" si="20"/>
        <v>192</v>
      </c>
      <c r="M61">
        <f t="shared" ref="M61" si="34">M60</f>
        <v>65</v>
      </c>
    </row>
    <row r="62" spans="1:13" x14ac:dyDescent="0.3">
      <c r="A62" s="2" t="str">
        <f>A38</f>
        <v>Model name</v>
      </c>
      <c r="B62" s="2" t="s">
        <v>13</v>
      </c>
      <c r="C62" s="2" t="s">
        <v>12</v>
      </c>
      <c r="D62" s="2" t="s">
        <v>12</v>
      </c>
      <c r="E62" s="2" t="s">
        <v>12</v>
      </c>
      <c r="F62" s="2" t="s">
        <v>12</v>
      </c>
      <c r="G62" s="2" t="s">
        <v>18</v>
      </c>
      <c r="H62" s="5"/>
      <c r="I62" s="13" t="str">
        <f>CONCATENATE(G62, ," ", C62)</f>
        <v>Intel® Core™ i7-8700T INT8</v>
      </c>
      <c r="J62" s="13" t="str">
        <f>CONCATENATE($G62, ," ", B62)</f>
        <v>Intel® Core™ i7-8700T FP32</v>
      </c>
      <c r="K62" s="13">
        <v>1</v>
      </c>
      <c r="L62" s="13">
        <v>303</v>
      </c>
      <c r="M62" s="13">
        <v>35</v>
      </c>
    </row>
    <row r="63" spans="1:13" x14ac:dyDescent="0.3">
      <c r="A63" s="3" t="s">
        <v>14</v>
      </c>
      <c r="B63" s="12">
        <v>18.092568221478871</v>
      </c>
      <c r="C63" s="12">
        <v>27.511169715529618</v>
      </c>
      <c r="D63" s="12">
        <v>43.680802</v>
      </c>
      <c r="E63" s="4">
        <f t="shared" ref="E63:E73" si="35">C63/(K63*L63)</f>
        <v>9.0795939655213265E-2</v>
      </c>
      <c r="F63" s="4">
        <f t="shared" ref="F63:F73" si="36">C63/(K63*M63)</f>
        <v>0.78603342044370339</v>
      </c>
      <c r="G63" s="3"/>
      <c r="I63" s="14"/>
      <c r="J63" s="14"/>
      <c r="K63">
        <f>K62</f>
        <v>1</v>
      </c>
      <c r="L63">
        <f>L62</f>
        <v>303</v>
      </c>
      <c r="M63">
        <f>M62</f>
        <v>35</v>
      </c>
    </row>
    <row r="64" spans="1:13" x14ac:dyDescent="0.3">
      <c r="A64" s="3" t="s">
        <v>15</v>
      </c>
      <c r="B64" s="12">
        <v>1.6016767466458079</v>
      </c>
      <c r="C64" s="12">
        <v>2.689347516247846</v>
      </c>
      <c r="D64" s="12">
        <v>413.34957700000001</v>
      </c>
      <c r="E64" s="4">
        <f t="shared" si="35"/>
        <v>8.8757343770555965E-3</v>
      </c>
      <c r="F64" s="4">
        <f t="shared" si="36"/>
        <v>7.6838500464224177E-2</v>
      </c>
      <c r="G64" s="3"/>
      <c r="I64" s="14"/>
      <c r="J64" s="14"/>
      <c r="K64">
        <f t="shared" ref="K64:K73" si="37">K63</f>
        <v>1</v>
      </c>
      <c r="L64">
        <f t="shared" ref="L64:L73" si="38">L63</f>
        <v>303</v>
      </c>
      <c r="M64">
        <f t="shared" ref="M64:M73" si="39">M63</f>
        <v>35</v>
      </c>
    </row>
    <row r="65" spans="1:13" x14ac:dyDescent="0.3">
      <c r="A65" s="3" t="s">
        <v>74</v>
      </c>
      <c r="B65" s="12">
        <v>38.054947893100682</v>
      </c>
      <c r="C65" s="12">
        <v>52.660342684227437</v>
      </c>
      <c r="D65" s="12">
        <v>23.925778000000001</v>
      </c>
      <c r="E65" s="4">
        <f t="shared" si="35"/>
        <v>0.17379651050900144</v>
      </c>
      <c r="F65" s="4">
        <f t="shared" si="36"/>
        <v>1.5045812195493553</v>
      </c>
      <c r="G65" s="3"/>
      <c r="I65" s="14"/>
      <c r="J65" s="14"/>
      <c r="K65">
        <f t="shared" si="37"/>
        <v>1</v>
      </c>
      <c r="L65">
        <f t="shared" si="38"/>
        <v>303</v>
      </c>
      <c r="M65">
        <f t="shared" si="39"/>
        <v>35</v>
      </c>
    </row>
    <row r="66" spans="1:13" x14ac:dyDescent="0.3">
      <c r="A66" s="3" t="s">
        <v>80</v>
      </c>
      <c r="B66" s="12">
        <v>0.1584654536204643</v>
      </c>
      <c r="C66" s="12">
        <v>0.35724971892277591</v>
      </c>
      <c r="D66" s="12">
        <v>3163.2260350000001</v>
      </c>
      <c r="E66" s="4">
        <f t="shared" si="35"/>
        <v>1.1790419766428248E-3</v>
      </c>
      <c r="F66" s="4">
        <f t="shared" si="36"/>
        <v>1.0207134826365026E-2</v>
      </c>
      <c r="G66" s="3"/>
      <c r="I66" s="13"/>
      <c r="J66" s="13"/>
      <c r="K66">
        <f t="shared" si="37"/>
        <v>1</v>
      </c>
      <c r="L66">
        <f t="shared" si="38"/>
        <v>303</v>
      </c>
      <c r="M66">
        <f t="shared" si="39"/>
        <v>35</v>
      </c>
    </row>
    <row r="67" spans="1:13" x14ac:dyDescent="0.3">
      <c r="A67" s="3" t="s">
        <v>34</v>
      </c>
      <c r="B67" s="12">
        <v>490.39960676810603</v>
      </c>
      <c r="C67" s="12">
        <v>737.05117738334218</v>
      </c>
      <c r="D67" s="12">
        <v>1.8947050000000001</v>
      </c>
      <c r="E67" s="4">
        <f t="shared" si="35"/>
        <v>2.432512136578687</v>
      </c>
      <c r="F67" s="4">
        <f t="shared" si="36"/>
        <v>21.058605068095492</v>
      </c>
      <c r="G67" s="3"/>
      <c r="I67" s="14"/>
      <c r="J67" s="14"/>
      <c r="K67">
        <f t="shared" si="37"/>
        <v>1</v>
      </c>
      <c r="L67">
        <f t="shared" si="38"/>
        <v>303</v>
      </c>
      <c r="M67">
        <f t="shared" si="39"/>
        <v>35</v>
      </c>
    </row>
    <row r="68" spans="1:13" x14ac:dyDescent="0.3">
      <c r="A68" s="3" t="s">
        <v>25</v>
      </c>
      <c r="B68" s="12">
        <v>60.6832149576164</v>
      </c>
      <c r="C68" s="12">
        <v>122.06873210923909</v>
      </c>
      <c r="D68" s="12">
        <v>10.015756</v>
      </c>
      <c r="E68" s="4">
        <f t="shared" si="35"/>
        <v>0.40286710267075609</v>
      </c>
      <c r="F68" s="4">
        <f t="shared" si="36"/>
        <v>3.4876780602639741</v>
      </c>
      <c r="G68" s="3"/>
      <c r="I68" s="14"/>
      <c r="J68" s="14"/>
      <c r="K68">
        <f t="shared" si="37"/>
        <v>1</v>
      </c>
      <c r="L68">
        <f t="shared" si="38"/>
        <v>303</v>
      </c>
      <c r="M68">
        <f t="shared" si="39"/>
        <v>35</v>
      </c>
    </row>
    <row r="69" spans="1:13" x14ac:dyDescent="0.3">
      <c r="A69" s="3" t="s">
        <v>27</v>
      </c>
      <c r="B69" s="12">
        <v>1.0679723963213921</v>
      </c>
      <c r="C69" s="12">
        <v>2.010118637367341</v>
      </c>
      <c r="D69" s="12">
        <v>562.01371499999993</v>
      </c>
      <c r="E69" s="4">
        <f t="shared" si="35"/>
        <v>6.6340549088031052E-3</v>
      </c>
      <c r="F69" s="4">
        <f t="shared" si="36"/>
        <v>5.7431961067638315E-2</v>
      </c>
      <c r="G69" s="3"/>
      <c r="I69" s="14"/>
      <c r="J69" s="14"/>
      <c r="K69">
        <f t="shared" si="37"/>
        <v>1</v>
      </c>
      <c r="L69">
        <f t="shared" si="38"/>
        <v>303</v>
      </c>
      <c r="M69">
        <f t="shared" si="39"/>
        <v>35</v>
      </c>
    </row>
    <row r="70" spans="1:13" x14ac:dyDescent="0.3">
      <c r="A70" s="3" t="s">
        <v>81</v>
      </c>
      <c r="B70" s="12">
        <v>152.35983100091991</v>
      </c>
      <c r="C70" s="12">
        <v>275.47738726435182</v>
      </c>
      <c r="D70" s="12">
        <v>4.3685729999999996</v>
      </c>
      <c r="E70" s="4">
        <f t="shared" si="35"/>
        <v>0.90916629460182119</v>
      </c>
      <c r="F70" s="4">
        <f t="shared" si="36"/>
        <v>7.8707824932671953</v>
      </c>
      <c r="G70" s="3"/>
      <c r="I70" s="14"/>
      <c r="J70" s="14"/>
      <c r="K70">
        <f t="shared" si="37"/>
        <v>1</v>
      </c>
      <c r="L70">
        <f t="shared" si="38"/>
        <v>303</v>
      </c>
      <c r="M70">
        <f t="shared" si="39"/>
        <v>35</v>
      </c>
    </row>
    <row r="71" spans="1:13" x14ac:dyDescent="0.3">
      <c r="A71" s="3" t="s">
        <v>16</v>
      </c>
      <c r="B71" s="12">
        <v>1.6665867326532959</v>
      </c>
      <c r="C71" s="12">
        <v>3.094040705348839</v>
      </c>
      <c r="D71" s="12">
        <v>374.00229400000001</v>
      </c>
      <c r="E71" s="4">
        <f t="shared" si="35"/>
        <v>1.0211355463197489E-2</v>
      </c>
      <c r="F71" s="4">
        <f t="shared" si="36"/>
        <v>8.8401163009966824E-2</v>
      </c>
      <c r="G71" s="3"/>
      <c r="I71" s="14"/>
      <c r="J71" s="14"/>
      <c r="K71">
        <f t="shared" si="37"/>
        <v>1</v>
      </c>
      <c r="L71">
        <f t="shared" si="38"/>
        <v>303</v>
      </c>
      <c r="M71">
        <f t="shared" si="39"/>
        <v>35</v>
      </c>
    </row>
    <row r="72" spans="1:13" x14ac:dyDescent="0.3">
      <c r="A72" s="3" t="s">
        <v>26</v>
      </c>
      <c r="B72" s="12">
        <v>68.21771866911466</v>
      </c>
      <c r="C72" s="12">
        <v>137.37377400015049</v>
      </c>
      <c r="D72" s="12">
        <v>8.241987</v>
      </c>
      <c r="E72" s="4">
        <f t="shared" si="35"/>
        <v>0.45337879207970461</v>
      </c>
      <c r="F72" s="4">
        <f t="shared" si="36"/>
        <v>3.9249649714328712</v>
      </c>
      <c r="G72" s="3"/>
      <c r="I72" s="14"/>
      <c r="J72" s="14"/>
      <c r="K72">
        <f t="shared" si="37"/>
        <v>1</v>
      </c>
      <c r="L72">
        <f t="shared" si="38"/>
        <v>303</v>
      </c>
      <c r="M72">
        <f t="shared" si="39"/>
        <v>35</v>
      </c>
    </row>
    <row r="73" spans="1:13" x14ac:dyDescent="0.3">
      <c r="A73" s="3" t="s">
        <v>35</v>
      </c>
      <c r="B73" s="12">
        <v>41.190261304279048</v>
      </c>
      <c r="C73" s="12">
        <v>71.643888628608536</v>
      </c>
      <c r="D73" s="12">
        <v>16.369679999999999</v>
      </c>
      <c r="E73" s="4">
        <f t="shared" si="35"/>
        <v>0.23644847732214039</v>
      </c>
      <c r="F73" s="4">
        <f t="shared" si="36"/>
        <v>2.0469682465316725</v>
      </c>
      <c r="G73" s="3"/>
      <c r="I73" s="14"/>
      <c r="J73" s="14"/>
      <c r="K73">
        <f t="shared" si="37"/>
        <v>1</v>
      </c>
      <c r="L73">
        <f t="shared" si="38"/>
        <v>303</v>
      </c>
      <c r="M73">
        <f t="shared" si="39"/>
        <v>35</v>
      </c>
    </row>
    <row r="74" spans="1:13" x14ac:dyDescent="0.3">
      <c r="A74" s="2" t="str">
        <f>A62</f>
        <v>Model name</v>
      </c>
      <c r="B74" s="2" t="s">
        <v>13</v>
      </c>
      <c r="C74" s="2" t="s">
        <v>12</v>
      </c>
      <c r="D74" s="2" t="s">
        <v>12</v>
      </c>
      <c r="E74" s="2" t="s">
        <v>12</v>
      </c>
      <c r="F74" s="2" t="s">
        <v>12</v>
      </c>
      <c r="G74" s="2" t="s">
        <v>36</v>
      </c>
      <c r="H74" s="5"/>
      <c r="I74" s="13" t="str">
        <f>CONCATENATE(G74, ," ", C74)</f>
        <v>Intel® Core™ i5-10500TE INT8</v>
      </c>
      <c r="J74" s="13" t="str">
        <f>CONCATENATE($G74, ," ", B74)</f>
        <v>Intel® Core™ i5-10500TE FP32</v>
      </c>
      <c r="K74" s="13">
        <v>1</v>
      </c>
      <c r="L74" s="13">
        <v>214</v>
      </c>
      <c r="M74" s="13">
        <v>35</v>
      </c>
    </row>
    <row r="75" spans="1:13" x14ac:dyDescent="0.3">
      <c r="A75" s="3" t="s">
        <v>14</v>
      </c>
      <c r="B75" s="12">
        <v>21.480814341514961</v>
      </c>
      <c r="C75" s="12">
        <v>32.602655213852017</v>
      </c>
      <c r="D75" s="12">
        <v>36.878993000000001</v>
      </c>
      <c r="E75" s="4">
        <f t="shared" ref="E75:E85" si="40">C75/(K75*L75)</f>
        <v>0.15234885613949542</v>
      </c>
      <c r="F75" s="4">
        <f t="shared" ref="F75:F85" si="41">C75/(K75*M75)</f>
        <v>0.93150443468148625</v>
      </c>
      <c r="G75" s="3"/>
      <c r="I75" s="14"/>
      <c r="J75" s="14"/>
      <c r="K75">
        <f>K74</f>
        <v>1</v>
      </c>
      <c r="L75">
        <f>L74</f>
        <v>214</v>
      </c>
      <c r="M75">
        <f>M74</f>
        <v>35</v>
      </c>
    </row>
    <row r="76" spans="1:13" x14ac:dyDescent="0.3">
      <c r="A76" s="3" t="s">
        <v>15</v>
      </c>
      <c r="B76" s="12">
        <v>1.85557504647532</v>
      </c>
      <c r="C76" s="12">
        <v>2.968960837279651</v>
      </c>
      <c r="D76" s="12">
        <v>346.89876800000002</v>
      </c>
      <c r="E76" s="4">
        <f t="shared" si="40"/>
        <v>1.3873648772334818E-2</v>
      </c>
      <c r="F76" s="4">
        <f t="shared" si="41"/>
        <v>8.4827452493704311E-2</v>
      </c>
      <c r="G76" s="3"/>
      <c r="I76" s="14"/>
      <c r="J76" s="14"/>
      <c r="K76">
        <f t="shared" ref="K76:K85" si="42">K75</f>
        <v>1</v>
      </c>
      <c r="L76">
        <f t="shared" ref="L76:L85" si="43">L75</f>
        <v>214</v>
      </c>
      <c r="M76">
        <f t="shared" ref="M76:M85" si="44">M75</f>
        <v>35</v>
      </c>
    </row>
    <row r="77" spans="1:13" x14ac:dyDescent="0.3">
      <c r="A77" s="3" t="s">
        <v>74</v>
      </c>
      <c r="B77" s="12">
        <v>33.423301181743653</v>
      </c>
      <c r="C77" s="12">
        <v>59.896416530841528</v>
      </c>
      <c r="D77" s="12">
        <v>20.823909</v>
      </c>
      <c r="E77" s="4">
        <f t="shared" si="40"/>
        <v>0.27988979687309123</v>
      </c>
      <c r="F77" s="4">
        <f t="shared" si="41"/>
        <v>1.7113261865954723</v>
      </c>
      <c r="G77" s="3"/>
      <c r="I77" s="14"/>
      <c r="J77" s="14"/>
      <c r="K77">
        <f t="shared" si="42"/>
        <v>1</v>
      </c>
      <c r="L77">
        <f t="shared" si="43"/>
        <v>214</v>
      </c>
      <c r="M77">
        <f t="shared" si="44"/>
        <v>35</v>
      </c>
    </row>
    <row r="78" spans="1:13" x14ac:dyDescent="0.3">
      <c r="A78" s="3" t="s">
        <v>80</v>
      </c>
      <c r="B78" s="12">
        <v>0.19161949612694801</v>
      </c>
      <c r="C78" s="12">
        <v>0.42741171058672872</v>
      </c>
      <c r="D78" s="12">
        <v>2655.001984</v>
      </c>
      <c r="E78" s="4">
        <f t="shared" si="40"/>
        <v>1.9972509840501342E-3</v>
      </c>
      <c r="F78" s="4">
        <f t="shared" si="41"/>
        <v>1.2211763159620821E-2</v>
      </c>
      <c r="G78" s="3"/>
      <c r="I78" s="13"/>
      <c r="J78" s="13"/>
      <c r="K78">
        <f t="shared" si="42"/>
        <v>1</v>
      </c>
      <c r="L78">
        <f t="shared" si="43"/>
        <v>214</v>
      </c>
      <c r="M78">
        <f t="shared" si="44"/>
        <v>35</v>
      </c>
    </row>
    <row r="79" spans="1:13" x14ac:dyDescent="0.3">
      <c r="A79" s="3" t="s">
        <v>34</v>
      </c>
      <c r="B79" s="12">
        <v>467.14795592092378</v>
      </c>
      <c r="C79" s="12">
        <v>890.79873981833384</v>
      </c>
      <c r="D79" s="12">
        <v>1.626449</v>
      </c>
      <c r="E79" s="4">
        <f t="shared" si="40"/>
        <v>4.1626109337305319</v>
      </c>
      <c r="F79" s="4">
        <f t="shared" si="41"/>
        <v>25.451392566238109</v>
      </c>
      <c r="G79" s="3"/>
      <c r="I79" s="14"/>
      <c r="J79" s="14"/>
      <c r="K79">
        <f t="shared" si="42"/>
        <v>1</v>
      </c>
      <c r="L79">
        <f t="shared" si="43"/>
        <v>214</v>
      </c>
      <c r="M79">
        <f t="shared" si="44"/>
        <v>35</v>
      </c>
    </row>
    <row r="80" spans="1:13" x14ac:dyDescent="0.3">
      <c r="A80" s="3" t="s">
        <v>25</v>
      </c>
      <c r="B80" s="12">
        <v>72.847159410166412</v>
      </c>
      <c r="C80" s="12">
        <v>144.8306674474151</v>
      </c>
      <c r="D80" s="12">
        <v>8.2242339999999992</v>
      </c>
      <c r="E80" s="4">
        <f t="shared" si="40"/>
        <v>0.67677881984773414</v>
      </c>
      <c r="F80" s="4">
        <f t="shared" si="41"/>
        <v>4.1380190699261457</v>
      </c>
      <c r="G80" s="3"/>
      <c r="I80" s="14"/>
      <c r="J80" s="14"/>
      <c r="K80">
        <f t="shared" si="42"/>
        <v>1</v>
      </c>
      <c r="L80">
        <f t="shared" si="43"/>
        <v>214</v>
      </c>
      <c r="M80">
        <f t="shared" si="44"/>
        <v>35</v>
      </c>
    </row>
    <row r="81" spans="1:13" x14ac:dyDescent="0.3">
      <c r="A81" s="3" t="s">
        <v>27</v>
      </c>
      <c r="B81" s="12">
        <v>1.303703398512946</v>
      </c>
      <c r="C81" s="12">
        <v>2.4170125017662589</v>
      </c>
      <c r="D81" s="12">
        <v>456.83092799999997</v>
      </c>
      <c r="E81" s="4">
        <f t="shared" si="40"/>
        <v>1.1294450942832986E-2</v>
      </c>
      <c r="F81" s="4">
        <f t="shared" si="41"/>
        <v>6.9057500050464543E-2</v>
      </c>
      <c r="G81" s="3"/>
      <c r="I81" s="14"/>
      <c r="J81" s="14"/>
      <c r="K81">
        <f t="shared" si="42"/>
        <v>1</v>
      </c>
      <c r="L81">
        <f t="shared" si="43"/>
        <v>214</v>
      </c>
      <c r="M81">
        <f t="shared" si="44"/>
        <v>35</v>
      </c>
    </row>
    <row r="82" spans="1:13" x14ac:dyDescent="0.3">
      <c r="A82" s="3" t="s">
        <v>81</v>
      </c>
      <c r="B82" s="12">
        <v>172.145639801089</v>
      </c>
      <c r="C82" s="12">
        <v>328.63892089797048</v>
      </c>
      <c r="D82" s="12">
        <v>3.6285959999999999</v>
      </c>
      <c r="E82" s="4">
        <f t="shared" si="40"/>
        <v>1.5356958920465911</v>
      </c>
      <c r="F82" s="4">
        <f t="shared" si="41"/>
        <v>9.3896834542277272</v>
      </c>
      <c r="G82" s="3"/>
      <c r="I82" s="14"/>
      <c r="J82" s="14"/>
      <c r="K82">
        <f t="shared" si="42"/>
        <v>1</v>
      </c>
      <c r="L82">
        <f t="shared" si="43"/>
        <v>214</v>
      </c>
      <c r="M82">
        <f t="shared" si="44"/>
        <v>35</v>
      </c>
    </row>
    <row r="83" spans="1:13" x14ac:dyDescent="0.3">
      <c r="A83" s="3" t="s">
        <v>16</v>
      </c>
      <c r="B83" s="12">
        <v>2.013661582389711</v>
      </c>
      <c r="C83" s="12">
        <v>3.6357037224369302</v>
      </c>
      <c r="D83" s="12">
        <v>317.79994199999999</v>
      </c>
      <c r="E83" s="4">
        <f t="shared" si="40"/>
        <v>1.6989269731013692E-2</v>
      </c>
      <c r="F83" s="4">
        <f t="shared" si="41"/>
        <v>0.10387724921248372</v>
      </c>
      <c r="G83" s="3"/>
      <c r="I83" s="14"/>
      <c r="J83" s="14"/>
      <c r="K83">
        <f t="shared" si="42"/>
        <v>1</v>
      </c>
      <c r="L83">
        <f t="shared" si="43"/>
        <v>214</v>
      </c>
      <c r="M83">
        <f t="shared" si="44"/>
        <v>35</v>
      </c>
    </row>
    <row r="84" spans="1:13" x14ac:dyDescent="0.3">
      <c r="A84" s="3" t="s">
        <v>26</v>
      </c>
      <c r="B84" s="12">
        <v>82.379009624284876</v>
      </c>
      <c r="C84" s="12">
        <v>167.28051971872239</v>
      </c>
      <c r="D84" s="12">
        <v>6.4094729999999993</v>
      </c>
      <c r="E84" s="4">
        <f t="shared" si="40"/>
        <v>0.78168467158281485</v>
      </c>
      <c r="F84" s="4">
        <f t="shared" si="41"/>
        <v>4.7794434205349257</v>
      </c>
      <c r="G84" s="3"/>
      <c r="I84" s="14"/>
      <c r="J84" s="14"/>
      <c r="K84">
        <f t="shared" si="42"/>
        <v>1</v>
      </c>
      <c r="L84">
        <f t="shared" si="43"/>
        <v>214</v>
      </c>
      <c r="M84">
        <f t="shared" si="44"/>
        <v>35</v>
      </c>
    </row>
    <row r="85" spans="1:13" x14ac:dyDescent="0.3">
      <c r="A85" s="3" t="s">
        <v>35</v>
      </c>
      <c r="B85" s="12">
        <v>44.992562309558473</v>
      </c>
      <c r="C85" s="12">
        <v>82.029716956330972</v>
      </c>
      <c r="D85" s="12">
        <v>13.456576999999999</v>
      </c>
      <c r="E85" s="4">
        <f t="shared" si="40"/>
        <v>0.38331643437537838</v>
      </c>
      <c r="F85" s="4">
        <f t="shared" si="41"/>
        <v>2.3437061987523133</v>
      </c>
      <c r="G85" s="3"/>
      <c r="I85" s="14"/>
      <c r="J85" s="14"/>
      <c r="K85">
        <f t="shared" si="42"/>
        <v>1</v>
      </c>
      <c r="L85">
        <f t="shared" si="43"/>
        <v>214</v>
      </c>
      <c r="M85">
        <f t="shared" si="44"/>
        <v>35</v>
      </c>
    </row>
    <row r="86" spans="1:13" x14ac:dyDescent="0.3">
      <c r="A86" s="2" t="str">
        <f>A74</f>
        <v>Model name</v>
      </c>
      <c r="B86" s="2" t="s">
        <v>13</v>
      </c>
      <c r="C86" s="2" t="s">
        <v>12</v>
      </c>
      <c r="D86" s="2" t="s">
        <v>12</v>
      </c>
      <c r="E86" s="2" t="s">
        <v>12</v>
      </c>
      <c r="F86" s="2" t="s">
        <v>12</v>
      </c>
      <c r="G86" s="2" t="s">
        <v>24</v>
      </c>
      <c r="H86" s="5"/>
      <c r="I86" s="13" t="str">
        <f>CONCATENATE(G86, ," ", C86)</f>
        <v>Intel® Core™ i9-10900TE INT8</v>
      </c>
      <c r="J86" s="13" t="str">
        <f>CONCATENATE($G86, ," ", B86)</f>
        <v>Intel® Core™ i9-10900TE FP32</v>
      </c>
      <c r="K86" s="13">
        <v>1</v>
      </c>
      <c r="L86" s="13">
        <v>488</v>
      </c>
      <c r="M86" s="13">
        <v>35</v>
      </c>
    </row>
    <row r="87" spans="1:13" x14ac:dyDescent="0.3">
      <c r="A87" s="3" t="s">
        <v>14</v>
      </c>
      <c r="B87" s="12">
        <v>21.235203999271629</v>
      </c>
      <c r="C87" s="12">
        <v>32.858503036230097</v>
      </c>
      <c r="D87" s="12">
        <v>38.715406000000002</v>
      </c>
      <c r="E87" s="4">
        <f t="shared" ref="E87:E97" si="45">C87/(K87*L87)</f>
        <v>6.733299802506168E-2</v>
      </c>
      <c r="F87" s="4">
        <f t="shared" ref="F87:F97" si="46">C87/(K87*M87)</f>
        <v>0.93881437246371702</v>
      </c>
      <c r="G87" s="3"/>
      <c r="I87" s="13"/>
      <c r="J87" s="13"/>
      <c r="K87">
        <f>K86</f>
        <v>1</v>
      </c>
      <c r="L87">
        <f>L86</f>
        <v>488</v>
      </c>
      <c r="M87">
        <f>M86</f>
        <v>35</v>
      </c>
    </row>
    <row r="88" spans="1:13" x14ac:dyDescent="0.3">
      <c r="A88" s="3" t="s">
        <v>15</v>
      </c>
      <c r="B88" s="12">
        <v>1.924396714373559</v>
      </c>
      <c r="C88" s="12">
        <v>3.2456855844868562</v>
      </c>
      <c r="D88" s="12">
        <v>335.491286</v>
      </c>
      <c r="E88" s="4">
        <f t="shared" si="45"/>
        <v>6.650995050177984E-3</v>
      </c>
      <c r="F88" s="4">
        <f t="shared" si="46"/>
        <v>9.2733873842481607E-2</v>
      </c>
      <c r="G88" s="3"/>
      <c r="I88" s="13"/>
      <c r="J88" s="13"/>
      <c r="K88">
        <f t="shared" ref="K88:K97" si="47">K87</f>
        <v>1</v>
      </c>
      <c r="L88">
        <f t="shared" ref="L88:L97" si="48">L87</f>
        <v>488</v>
      </c>
      <c r="M88">
        <f t="shared" ref="M88:M97" si="49">M87</f>
        <v>35</v>
      </c>
    </row>
    <row r="89" spans="1:13" x14ac:dyDescent="0.3">
      <c r="A89" s="3" t="s">
        <v>74</v>
      </c>
      <c r="B89" s="12">
        <v>41.777218789247421</v>
      </c>
      <c r="C89" s="12">
        <v>64.906560866553718</v>
      </c>
      <c r="D89" s="12">
        <v>19.023129000000001</v>
      </c>
      <c r="E89" s="4">
        <f t="shared" si="45"/>
        <v>0.13300524767736419</v>
      </c>
      <c r="F89" s="4">
        <f t="shared" si="46"/>
        <v>1.8544731676158206</v>
      </c>
      <c r="G89" s="3"/>
      <c r="I89" s="13"/>
      <c r="J89" s="13"/>
      <c r="K89">
        <f t="shared" si="47"/>
        <v>1</v>
      </c>
      <c r="L89">
        <f t="shared" si="48"/>
        <v>488</v>
      </c>
      <c r="M89">
        <f t="shared" si="49"/>
        <v>35</v>
      </c>
    </row>
    <row r="90" spans="1:13" x14ac:dyDescent="0.3">
      <c r="A90" s="3" t="s">
        <v>80</v>
      </c>
      <c r="B90" s="12">
        <v>0.17951307895240631</v>
      </c>
      <c r="C90" s="12">
        <v>0.44914605421844878</v>
      </c>
      <c r="D90" s="12">
        <v>2500.2573259999999</v>
      </c>
      <c r="E90" s="4">
        <f t="shared" si="45"/>
        <v>9.2038125864436228E-4</v>
      </c>
      <c r="F90" s="4">
        <f t="shared" si="46"/>
        <v>1.2832744406241393E-2</v>
      </c>
      <c r="G90" s="3"/>
      <c r="I90" s="13"/>
      <c r="J90" s="13"/>
      <c r="K90">
        <f t="shared" si="47"/>
        <v>1</v>
      </c>
      <c r="L90">
        <f t="shared" si="48"/>
        <v>488</v>
      </c>
      <c r="M90">
        <f t="shared" si="49"/>
        <v>35</v>
      </c>
    </row>
    <row r="91" spans="1:13" x14ac:dyDescent="0.3">
      <c r="A91" s="3" t="s">
        <v>34</v>
      </c>
      <c r="B91" s="12">
        <v>570.7450748790792</v>
      </c>
      <c r="C91" s="12">
        <v>905.91351701139422</v>
      </c>
      <c r="D91" s="12">
        <v>1.5670580000000001</v>
      </c>
      <c r="E91" s="4">
        <f t="shared" si="45"/>
        <v>1.8563801578102341</v>
      </c>
      <c r="F91" s="4">
        <f t="shared" si="46"/>
        <v>25.883243343182691</v>
      </c>
      <c r="G91" s="3"/>
      <c r="I91" s="13"/>
      <c r="J91" s="13"/>
      <c r="K91">
        <f t="shared" si="47"/>
        <v>1</v>
      </c>
      <c r="L91">
        <f t="shared" si="48"/>
        <v>488</v>
      </c>
      <c r="M91">
        <f t="shared" si="49"/>
        <v>35</v>
      </c>
    </row>
    <row r="92" spans="1:13" x14ac:dyDescent="0.3">
      <c r="A92" s="3" t="s">
        <v>25</v>
      </c>
      <c r="B92" s="12">
        <v>71.074101779631192</v>
      </c>
      <c r="C92" s="12">
        <v>152.49736209776569</v>
      </c>
      <c r="D92" s="12">
        <v>7.7240829999999994</v>
      </c>
      <c r="E92" s="4">
        <f t="shared" si="45"/>
        <v>0.31249459446263461</v>
      </c>
      <c r="F92" s="4">
        <f t="shared" si="46"/>
        <v>4.3570674885075915</v>
      </c>
      <c r="G92" s="3"/>
      <c r="I92" s="13"/>
      <c r="J92" s="13"/>
      <c r="K92">
        <f t="shared" si="47"/>
        <v>1</v>
      </c>
      <c r="L92">
        <f t="shared" si="48"/>
        <v>488</v>
      </c>
      <c r="M92">
        <f t="shared" si="49"/>
        <v>35</v>
      </c>
    </row>
    <row r="93" spans="1:13" x14ac:dyDescent="0.3">
      <c r="A93" s="3" t="s">
        <v>27</v>
      </c>
      <c r="B93" s="12">
        <v>1.2842706594424571</v>
      </c>
      <c r="C93" s="12">
        <v>2.5890292625229159</v>
      </c>
      <c r="D93" s="12">
        <v>412.36428999999998</v>
      </c>
      <c r="E93" s="4">
        <f t="shared" si="45"/>
        <v>5.3053878330387621E-3</v>
      </c>
      <c r="F93" s="4">
        <f t="shared" si="46"/>
        <v>7.3972264643511879E-2</v>
      </c>
      <c r="G93" s="3"/>
      <c r="I93" s="13"/>
      <c r="J93" s="13"/>
      <c r="K93">
        <f t="shared" si="47"/>
        <v>1</v>
      </c>
      <c r="L93">
        <f t="shared" si="48"/>
        <v>488</v>
      </c>
      <c r="M93">
        <f t="shared" si="49"/>
        <v>35</v>
      </c>
    </row>
    <row r="94" spans="1:13" x14ac:dyDescent="0.3">
      <c r="A94" s="3" t="s">
        <v>81</v>
      </c>
      <c r="B94" s="12">
        <v>183.30597651413021</v>
      </c>
      <c r="C94" s="12">
        <v>351.37981526270403</v>
      </c>
      <c r="D94" s="12">
        <v>3.4316140000000002</v>
      </c>
      <c r="E94" s="4">
        <f t="shared" si="45"/>
        <v>0.72004060504652467</v>
      </c>
      <c r="F94" s="4">
        <f t="shared" si="46"/>
        <v>10.039423293220116</v>
      </c>
      <c r="G94" s="3"/>
      <c r="I94" s="13"/>
      <c r="J94" s="13"/>
      <c r="K94">
        <f t="shared" si="47"/>
        <v>1</v>
      </c>
      <c r="L94">
        <f t="shared" si="48"/>
        <v>488</v>
      </c>
      <c r="M94">
        <f t="shared" si="49"/>
        <v>35</v>
      </c>
    </row>
    <row r="95" spans="1:13" x14ac:dyDescent="0.3">
      <c r="A95" s="3" t="s">
        <v>16</v>
      </c>
      <c r="B95" s="12">
        <v>1.91220759397981</v>
      </c>
      <c r="C95" s="12">
        <v>3.743365642390069</v>
      </c>
      <c r="D95" s="12">
        <v>283.06840799999998</v>
      </c>
      <c r="E95" s="4">
        <f t="shared" si="45"/>
        <v>7.6708312344058787E-3</v>
      </c>
      <c r="F95" s="4">
        <f t="shared" si="46"/>
        <v>0.10695330406828768</v>
      </c>
      <c r="G95" s="3"/>
      <c r="I95" s="13"/>
      <c r="J95" s="13"/>
      <c r="K95">
        <f t="shared" si="47"/>
        <v>1</v>
      </c>
      <c r="L95">
        <f t="shared" si="48"/>
        <v>488</v>
      </c>
      <c r="M95">
        <f t="shared" si="49"/>
        <v>35</v>
      </c>
    </row>
    <row r="96" spans="1:13" x14ac:dyDescent="0.3">
      <c r="A96" s="3" t="s">
        <v>26</v>
      </c>
      <c r="B96" s="12">
        <v>73.183007833267311</v>
      </c>
      <c r="C96" s="12">
        <v>178.1864869598389</v>
      </c>
      <c r="D96" s="12">
        <v>6.3599929999999993</v>
      </c>
      <c r="E96" s="4">
        <f t="shared" si="45"/>
        <v>0.36513624377016168</v>
      </c>
      <c r="F96" s="4">
        <f t="shared" si="46"/>
        <v>5.0910424845668256</v>
      </c>
      <c r="G96" s="3"/>
      <c r="I96" s="14"/>
      <c r="J96" s="14"/>
      <c r="K96">
        <f t="shared" si="47"/>
        <v>1</v>
      </c>
      <c r="L96">
        <f t="shared" si="48"/>
        <v>488</v>
      </c>
      <c r="M96">
        <f t="shared" si="49"/>
        <v>35</v>
      </c>
    </row>
    <row r="97" spans="1:13" x14ac:dyDescent="0.3">
      <c r="A97" s="3" t="s">
        <v>35</v>
      </c>
      <c r="B97" s="12">
        <v>49.625045066825017</v>
      </c>
      <c r="C97" s="12">
        <v>91.291507083927485</v>
      </c>
      <c r="D97" s="12">
        <v>12.652271000000001</v>
      </c>
      <c r="E97" s="4">
        <f t="shared" si="45"/>
        <v>0.18707276041788418</v>
      </c>
      <c r="F97" s="4">
        <f t="shared" si="46"/>
        <v>2.6083287738264995</v>
      </c>
      <c r="G97" s="3"/>
      <c r="I97" s="13"/>
      <c r="J97" s="13"/>
      <c r="K97">
        <f t="shared" si="47"/>
        <v>1</v>
      </c>
      <c r="L97">
        <f t="shared" si="48"/>
        <v>488</v>
      </c>
      <c r="M97">
        <f t="shared" si="49"/>
        <v>35</v>
      </c>
    </row>
    <row r="98" spans="1:13" x14ac:dyDescent="0.3">
      <c r="A98" s="2" t="str">
        <f>A86</f>
        <v>Model name</v>
      </c>
      <c r="B98" s="2" t="s">
        <v>13</v>
      </c>
      <c r="C98" s="2" t="s">
        <v>12</v>
      </c>
      <c r="D98" s="2" t="s">
        <v>12</v>
      </c>
      <c r="E98" s="2" t="s">
        <v>12</v>
      </c>
      <c r="F98" s="2" t="s">
        <v>12</v>
      </c>
      <c r="G98" s="2" t="s">
        <v>104</v>
      </c>
      <c r="H98" s="5"/>
      <c r="I98" s="13" t="str">
        <f>CONCATENATE(G98, ," ", C98)</f>
        <v>Intel® Core™ i7-1185GRE INT8</v>
      </c>
      <c r="J98" s="13" t="str">
        <f>CONCATENATE($G98, ," ", B98)</f>
        <v>Intel® Core™ i7-1185GRE FP32</v>
      </c>
      <c r="K98" s="13">
        <v>1</v>
      </c>
      <c r="L98" s="13">
        <v>490</v>
      </c>
      <c r="M98" s="13">
        <v>15</v>
      </c>
    </row>
    <row r="99" spans="1:13" x14ac:dyDescent="0.3">
      <c r="A99" s="3" t="s">
        <v>14</v>
      </c>
      <c r="B99" s="12">
        <v>13.66799065219427</v>
      </c>
      <c r="C99" s="12">
        <v>39.03924687513107</v>
      </c>
      <c r="D99" s="12">
        <v>28.365974000000001</v>
      </c>
      <c r="E99" s="4">
        <f t="shared" ref="E99:E109" si="50">C99/(K99*L99)</f>
        <v>7.9671932398226675E-2</v>
      </c>
      <c r="F99" s="4">
        <f t="shared" ref="F99:F109" si="51">C99/(K99*M99)</f>
        <v>2.6026164583420712</v>
      </c>
      <c r="G99" s="3"/>
      <c r="I99" s="13"/>
      <c r="J99" s="13"/>
      <c r="K99">
        <f>K98</f>
        <v>1</v>
      </c>
      <c r="L99">
        <f>L98</f>
        <v>490</v>
      </c>
      <c r="M99">
        <f>M98</f>
        <v>15</v>
      </c>
    </row>
    <row r="100" spans="1:13" x14ac:dyDescent="0.3">
      <c r="A100" s="3" t="s">
        <v>15</v>
      </c>
      <c r="B100" s="12">
        <v>1.2091634960355939</v>
      </c>
      <c r="C100" s="12">
        <v>3.693569875275124</v>
      </c>
      <c r="D100" s="12">
        <v>271.70922000000002</v>
      </c>
      <c r="E100" s="4">
        <f t="shared" si="50"/>
        <v>7.5378977046431104E-3</v>
      </c>
      <c r="F100" s="4">
        <f t="shared" si="51"/>
        <v>0.24623799168500826</v>
      </c>
      <c r="G100" s="3"/>
      <c r="I100" s="13"/>
      <c r="J100" s="13"/>
      <c r="K100">
        <f t="shared" ref="K100:M109" si="52">K99</f>
        <v>1</v>
      </c>
      <c r="L100">
        <f t="shared" si="52"/>
        <v>490</v>
      </c>
      <c r="M100">
        <f t="shared" si="52"/>
        <v>15</v>
      </c>
    </row>
    <row r="101" spans="1:13" x14ac:dyDescent="0.3">
      <c r="A101" s="3" t="s">
        <v>74</v>
      </c>
      <c r="B101" s="12">
        <v>21.583507878883459</v>
      </c>
      <c r="C101" s="12">
        <v>53.339838838543457</v>
      </c>
      <c r="D101" s="12">
        <v>20.577214999999999</v>
      </c>
      <c r="E101" s="4">
        <f t="shared" si="50"/>
        <v>0.10885681395621113</v>
      </c>
      <c r="F101" s="4">
        <f t="shared" si="51"/>
        <v>3.5559892559028969</v>
      </c>
      <c r="G101" s="3"/>
      <c r="I101" s="13"/>
      <c r="J101" s="13"/>
      <c r="K101">
        <f t="shared" si="52"/>
        <v>1</v>
      </c>
      <c r="L101">
        <f t="shared" si="52"/>
        <v>490</v>
      </c>
      <c r="M101">
        <f t="shared" si="52"/>
        <v>15</v>
      </c>
    </row>
    <row r="102" spans="1:13" x14ac:dyDescent="0.3">
      <c r="A102" s="3" t="s">
        <v>80</v>
      </c>
      <c r="B102" s="12">
        <v>0.13478703610437201</v>
      </c>
      <c r="C102" s="12">
        <v>0.50571115704612135</v>
      </c>
      <c r="D102" s="12">
        <v>1900.16455</v>
      </c>
      <c r="E102" s="4">
        <f t="shared" si="50"/>
        <v>1.0320635858084108E-3</v>
      </c>
      <c r="F102" s="4">
        <f t="shared" si="51"/>
        <v>3.3714077136408088E-2</v>
      </c>
      <c r="G102" s="3"/>
      <c r="I102" s="13"/>
      <c r="J102" s="13"/>
      <c r="K102">
        <f t="shared" ref="K102:M102" si="53">K101</f>
        <v>1</v>
      </c>
      <c r="L102">
        <f t="shared" si="53"/>
        <v>490</v>
      </c>
      <c r="M102">
        <f t="shared" si="53"/>
        <v>15</v>
      </c>
    </row>
    <row r="103" spans="1:13" x14ac:dyDescent="0.3">
      <c r="A103" s="3" t="s">
        <v>34</v>
      </c>
      <c r="B103" s="12">
        <v>313.10778077758619</v>
      </c>
      <c r="C103" s="12">
        <v>966.24312194453114</v>
      </c>
      <c r="D103" s="12">
        <v>1.217462</v>
      </c>
      <c r="E103" s="4">
        <f t="shared" si="50"/>
        <v>1.9719247386623084</v>
      </c>
      <c r="F103" s="4">
        <f t="shared" si="51"/>
        <v>64.416208129635407</v>
      </c>
      <c r="G103" s="3"/>
      <c r="I103" s="13"/>
      <c r="J103" s="13"/>
      <c r="K103">
        <f t="shared" ref="K103:M103" si="54">K102</f>
        <v>1</v>
      </c>
      <c r="L103">
        <f t="shared" si="54"/>
        <v>490</v>
      </c>
      <c r="M103">
        <f t="shared" si="54"/>
        <v>15</v>
      </c>
    </row>
    <row r="104" spans="1:13" x14ac:dyDescent="0.3">
      <c r="A104" s="3" t="s">
        <v>25</v>
      </c>
      <c r="B104" s="12">
        <v>45.173616623658972</v>
      </c>
      <c r="C104" s="12">
        <v>173.99453588045989</v>
      </c>
      <c r="D104" s="12">
        <v>6.457732</v>
      </c>
      <c r="E104" s="4">
        <f t="shared" si="50"/>
        <v>0.35509088955195894</v>
      </c>
      <c r="F104" s="4">
        <f t="shared" si="51"/>
        <v>11.599635725363992</v>
      </c>
      <c r="G104" s="3"/>
      <c r="I104" s="13"/>
      <c r="J104" s="13"/>
      <c r="K104">
        <f t="shared" ref="K104:M104" si="55">K103</f>
        <v>1</v>
      </c>
      <c r="L104">
        <f t="shared" si="55"/>
        <v>490</v>
      </c>
      <c r="M104">
        <f t="shared" si="55"/>
        <v>15</v>
      </c>
    </row>
    <row r="105" spans="1:13" x14ac:dyDescent="0.3">
      <c r="A105" s="3" t="s">
        <v>27</v>
      </c>
      <c r="B105" s="12">
        <v>0.77871359223318315</v>
      </c>
      <c r="C105" s="12">
        <v>2.9940127546100919</v>
      </c>
      <c r="D105" s="12">
        <v>331.35670299999998</v>
      </c>
      <c r="E105" s="4">
        <f t="shared" si="50"/>
        <v>6.1102301114491671E-3</v>
      </c>
      <c r="F105" s="4">
        <f t="shared" si="51"/>
        <v>0.19960085030733946</v>
      </c>
      <c r="G105" s="3"/>
      <c r="I105" s="13"/>
      <c r="J105" s="13"/>
      <c r="K105">
        <f t="shared" si="52"/>
        <v>1</v>
      </c>
      <c r="L105">
        <f t="shared" si="52"/>
        <v>490</v>
      </c>
      <c r="M105">
        <f t="shared" si="52"/>
        <v>15</v>
      </c>
    </row>
    <row r="106" spans="1:13" x14ac:dyDescent="0.3">
      <c r="A106" s="3" t="s">
        <v>81</v>
      </c>
      <c r="B106" s="12">
        <v>100.93908937815139</v>
      </c>
      <c r="C106" s="12">
        <v>388.66040512730359</v>
      </c>
      <c r="D106" s="12">
        <v>2.823731</v>
      </c>
      <c r="E106" s="4">
        <f t="shared" si="50"/>
        <v>0.79318450025980325</v>
      </c>
      <c r="F106" s="4">
        <f t="shared" si="51"/>
        <v>25.910693675153574</v>
      </c>
      <c r="G106" s="3"/>
      <c r="I106" s="13"/>
      <c r="J106" s="13"/>
      <c r="K106">
        <f t="shared" si="52"/>
        <v>1</v>
      </c>
      <c r="L106">
        <f t="shared" si="52"/>
        <v>490</v>
      </c>
      <c r="M106">
        <f t="shared" si="52"/>
        <v>15</v>
      </c>
    </row>
    <row r="107" spans="1:13" x14ac:dyDescent="0.3">
      <c r="A107" s="3" t="s">
        <v>16</v>
      </c>
      <c r="B107" s="12">
        <v>1.2541788413194379</v>
      </c>
      <c r="C107" s="12">
        <v>4.9678943119348453</v>
      </c>
      <c r="D107" s="12">
        <v>206.272965</v>
      </c>
      <c r="E107" s="4">
        <f t="shared" si="50"/>
        <v>1.0138559820275195E-2</v>
      </c>
      <c r="F107" s="4">
        <f t="shared" si="51"/>
        <v>0.33119295412898969</v>
      </c>
      <c r="G107" s="3"/>
      <c r="I107" s="13"/>
      <c r="J107" s="13"/>
      <c r="K107">
        <f t="shared" si="52"/>
        <v>1</v>
      </c>
      <c r="L107">
        <f t="shared" si="52"/>
        <v>490</v>
      </c>
      <c r="M107">
        <f t="shared" si="52"/>
        <v>15</v>
      </c>
    </row>
    <row r="108" spans="1:13" x14ac:dyDescent="0.3">
      <c r="A108" s="3" t="s">
        <v>26</v>
      </c>
      <c r="B108" s="12">
        <v>55.831168792261018</v>
      </c>
      <c r="C108" s="12">
        <v>188.78882785301269</v>
      </c>
      <c r="D108" s="12">
        <v>5.6486139999999994</v>
      </c>
      <c r="E108" s="4">
        <f t="shared" si="50"/>
        <v>0.38528332214900551</v>
      </c>
      <c r="F108" s="4">
        <f t="shared" si="51"/>
        <v>12.585921856867513</v>
      </c>
      <c r="G108" s="3"/>
      <c r="I108" s="14"/>
      <c r="J108" s="14"/>
      <c r="K108">
        <f t="shared" si="52"/>
        <v>1</v>
      </c>
      <c r="L108">
        <f t="shared" si="52"/>
        <v>490</v>
      </c>
      <c r="M108">
        <f t="shared" si="52"/>
        <v>15</v>
      </c>
    </row>
    <row r="109" spans="1:13" x14ac:dyDescent="0.3">
      <c r="A109" s="3" t="s">
        <v>35</v>
      </c>
      <c r="B109" s="12">
        <v>27.688438602447569</v>
      </c>
      <c r="C109" s="12">
        <v>77.11822412689979</v>
      </c>
      <c r="D109" s="12">
        <v>13.306195000000001</v>
      </c>
      <c r="E109" s="4">
        <f t="shared" si="50"/>
        <v>0.15738413087122405</v>
      </c>
      <c r="F109" s="4">
        <f t="shared" si="51"/>
        <v>5.1412149417933195</v>
      </c>
      <c r="G109" s="3"/>
      <c r="I109" s="13"/>
      <c r="J109" s="13"/>
      <c r="K109">
        <f t="shared" si="52"/>
        <v>1</v>
      </c>
      <c r="L109">
        <f t="shared" si="52"/>
        <v>490</v>
      </c>
      <c r="M109">
        <f t="shared" si="52"/>
        <v>15</v>
      </c>
    </row>
    <row r="110" spans="1:13" x14ac:dyDescent="0.3">
      <c r="A110" s="2" t="str">
        <f>A98</f>
        <v>Model name</v>
      </c>
      <c r="B110" s="2" t="s">
        <v>13</v>
      </c>
      <c r="C110" s="2" t="s">
        <v>12</v>
      </c>
      <c r="D110" s="2" t="s">
        <v>12</v>
      </c>
      <c r="E110" s="2" t="s">
        <v>12</v>
      </c>
      <c r="F110" s="2" t="s">
        <v>12</v>
      </c>
      <c r="G110" s="2" t="s">
        <v>88</v>
      </c>
      <c r="I110" s="13" t="str">
        <f>CONCATENATE(G110, ," ", C110)</f>
        <v>Intel® Core™Ultra7-165H INT8</v>
      </c>
      <c r="J110" s="13" t="str">
        <f>CONCATENATE($G110, ," ", B110)</f>
        <v>Intel® Core™Ultra7-165H FP32</v>
      </c>
      <c r="K110">
        <v>1</v>
      </c>
      <c r="L110">
        <v>460</v>
      </c>
      <c r="M110">
        <v>28</v>
      </c>
    </row>
    <row r="111" spans="1:13" x14ac:dyDescent="0.3">
      <c r="A111" s="3" t="s">
        <v>14</v>
      </c>
      <c r="B111" s="12">
        <v>20.8</v>
      </c>
      <c r="C111" s="12">
        <v>52.2</v>
      </c>
      <c r="D111" s="12">
        <v>39.880000000000003</v>
      </c>
      <c r="E111" s="4">
        <f t="shared" ref="E111:E121" si="56">C111/(K111*L111)</f>
        <v>0.11347826086956522</v>
      </c>
      <c r="F111" s="4">
        <f t="shared" ref="F111:F121" si="57">C111/(K111*M111)</f>
        <v>1.8642857142857143</v>
      </c>
      <c r="G111" s="3"/>
      <c r="I111" s="13"/>
      <c r="J111" s="13"/>
      <c r="K111">
        <f>K110</f>
        <v>1</v>
      </c>
      <c r="L111">
        <f t="shared" ref="L111:M111" si="58">L110</f>
        <v>460</v>
      </c>
      <c r="M111">
        <f t="shared" si="58"/>
        <v>28</v>
      </c>
    </row>
    <row r="112" spans="1:13" x14ac:dyDescent="0.3">
      <c r="A112" s="3" t="s">
        <v>15</v>
      </c>
      <c r="B112" s="12">
        <v>1.78</v>
      </c>
      <c r="C112" s="12">
        <v>4.99</v>
      </c>
      <c r="D112" s="12">
        <v>258.73</v>
      </c>
      <c r="E112" s="4">
        <f t="shared" si="56"/>
        <v>1.0847826086956521E-2</v>
      </c>
      <c r="F112" s="4">
        <f t="shared" si="57"/>
        <v>0.17821428571428571</v>
      </c>
      <c r="G112" s="3"/>
      <c r="I112" s="13"/>
      <c r="J112" s="13"/>
      <c r="K112">
        <f t="shared" ref="K112:K121" si="59">K111</f>
        <v>1</v>
      </c>
      <c r="L112">
        <f t="shared" ref="L112:L121" si="60">L111</f>
        <v>460</v>
      </c>
      <c r="M112">
        <f t="shared" ref="M112:M121" si="61">M111</f>
        <v>28</v>
      </c>
    </row>
    <row r="113" spans="1:13" x14ac:dyDescent="0.3">
      <c r="A113" s="3" t="s">
        <v>74</v>
      </c>
      <c r="B113" s="12">
        <v>46.35</v>
      </c>
      <c r="C113" s="12">
        <v>70.69</v>
      </c>
      <c r="D113" s="12">
        <v>25.44</v>
      </c>
      <c r="E113" s="4">
        <f t="shared" si="56"/>
        <v>0.15367391304347824</v>
      </c>
      <c r="F113" s="4">
        <f t="shared" si="57"/>
        <v>2.5246428571428572</v>
      </c>
      <c r="G113" s="3"/>
      <c r="I113" s="13"/>
      <c r="J113" s="13"/>
      <c r="K113">
        <f t="shared" si="59"/>
        <v>1</v>
      </c>
      <c r="L113">
        <f t="shared" si="60"/>
        <v>460</v>
      </c>
      <c r="M113">
        <f t="shared" si="61"/>
        <v>28</v>
      </c>
    </row>
    <row r="114" spans="1:13" x14ac:dyDescent="0.3">
      <c r="A114" s="3" t="s">
        <v>80</v>
      </c>
      <c r="B114" s="12">
        <v>0.21</v>
      </c>
      <c r="C114" s="12">
        <v>0.86</v>
      </c>
      <c r="D114" s="12">
        <v>1577.21</v>
      </c>
      <c r="E114" s="4">
        <f t="shared" si="56"/>
        <v>1.8695652173913043E-3</v>
      </c>
      <c r="F114" s="4">
        <f t="shared" si="57"/>
        <v>3.0714285714285715E-2</v>
      </c>
      <c r="G114" s="3"/>
      <c r="I114" s="13"/>
      <c r="J114" s="13"/>
      <c r="K114">
        <f t="shared" si="59"/>
        <v>1</v>
      </c>
      <c r="L114">
        <f t="shared" si="60"/>
        <v>460</v>
      </c>
      <c r="M114">
        <f t="shared" si="61"/>
        <v>28</v>
      </c>
    </row>
    <row r="115" spans="1:13" x14ac:dyDescent="0.3">
      <c r="A115" s="3" t="s">
        <v>34</v>
      </c>
      <c r="B115" s="12">
        <v>586.91999999999996</v>
      </c>
      <c r="C115" s="12">
        <v>1497.07</v>
      </c>
      <c r="D115" s="12">
        <v>1.58</v>
      </c>
      <c r="E115" s="4">
        <f t="shared" si="56"/>
        <v>3.2544999999999997</v>
      </c>
      <c r="F115" s="4">
        <f t="shared" si="57"/>
        <v>53.466785714285713</v>
      </c>
      <c r="G115" s="3"/>
      <c r="I115" s="13"/>
      <c r="J115" s="13"/>
      <c r="K115">
        <f t="shared" si="59"/>
        <v>1</v>
      </c>
      <c r="L115">
        <f t="shared" si="60"/>
        <v>460</v>
      </c>
      <c r="M115">
        <f t="shared" si="61"/>
        <v>28</v>
      </c>
    </row>
    <row r="116" spans="1:13" x14ac:dyDescent="0.3">
      <c r="A116" s="3" t="s">
        <v>25</v>
      </c>
      <c r="B116" s="12">
        <v>71.099999999999994</v>
      </c>
      <c r="C116" s="12">
        <v>293.95</v>
      </c>
      <c r="D116" s="12">
        <v>7.46</v>
      </c>
      <c r="E116" s="4">
        <f t="shared" si="56"/>
        <v>0.63902173913043481</v>
      </c>
      <c r="F116" s="4">
        <f t="shared" si="57"/>
        <v>10.498214285714285</v>
      </c>
      <c r="G116" s="3"/>
      <c r="I116" s="13"/>
      <c r="J116" s="13"/>
      <c r="K116">
        <f t="shared" si="59"/>
        <v>1</v>
      </c>
      <c r="L116">
        <f t="shared" si="60"/>
        <v>460</v>
      </c>
      <c r="M116">
        <f t="shared" si="61"/>
        <v>28</v>
      </c>
    </row>
    <row r="117" spans="1:13" x14ac:dyDescent="0.3">
      <c r="A117" s="3" t="s">
        <v>27</v>
      </c>
      <c r="B117" s="12">
        <v>1.24</v>
      </c>
      <c r="C117" s="12">
        <v>4.8499999999999996</v>
      </c>
      <c r="D117" s="12">
        <v>256.39999999999998</v>
      </c>
      <c r="E117" s="4">
        <f t="shared" si="56"/>
        <v>1.0543478260869564E-2</v>
      </c>
      <c r="F117" s="4">
        <f t="shared" si="57"/>
        <v>0.17321428571428571</v>
      </c>
      <c r="G117" s="3"/>
      <c r="I117" s="13"/>
      <c r="J117" s="13"/>
      <c r="K117">
        <f t="shared" si="59"/>
        <v>1</v>
      </c>
      <c r="L117">
        <f t="shared" si="60"/>
        <v>460</v>
      </c>
      <c r="M117">
        <f t="shared" si="61"/>
        <v>28</v>
      </c>
    </row>
    <row r="118" spans="1:13" x14ac:dyDescent="0.3">
      <c r="A118" s="3" t="s">
        <v>81</v>
      </c>
      <c r="B118" s="12">
        <v>179.56</v>
      </c>
      <c r="C118" s="12">
        <v>526.5</v>
      </c>
      <c r="D118" s="12">
        <v>3.35</v>
      </c>
      <c r="E118" s="4">
        <f t="shared" si="56"/>
        <v>1.1445652173913043</v>
      </c>
      <c r="F118" s="4">
        <f t="shared" si="57"/>
        <v>18.803571428571427</v>
      </c>
      <c r="G118" s="3"/>
      <c r="K118">
        <f t="shared" si="59"/>
        <v>1</v>
      </c>
      <c r="L118">
        <f t="shared" si="60"/>
        <v>460</v>
      </c>
      <c r="M118">
        <f t="shared" si="61"/>
        <v>28</v>
      </c>
    </row>
    <row r="119" spans="1:13" x14ac:dyDescent="0.3">
      <c r="A119" s="3" t="s">
        <v>16</v>
      </c>
      <c r="B119" s="12">
        <v>1.59</v>
      </c>
      <c r="C119" s="12">
        <v>6.7</v>
      </c>
      <c r="D119" s="12">
        <v>181.96</v>
      </c>
      <c r="E119" s="4">
        <f t="shared" si="56"/>
        <v>1.4565217391304348E-2</v>
      </c>
      <c r="F119" s="4">
        <f t="shared" si="57"/>
        <v>0.2392857142857143</v>
      </c>
      <c r="G119" s="3"/>
      <c r="I119" s="13"/>
      <c r="J119" s="13"/>
      <c r="K119">
        <f t="shared" si="59"/>
        <v>1</v>
      </c>
      <c r="L119">
        <f t="shared" si="60"/>
        <v>460</v>
      </c>
      <c r="M119">
        <f t="shared" si="61"/>
        <v>28</v>
      </c>
    </row>
    <row r="120" spans="1:13" x14ac:dyDescent="0.3">
      <c r="A120" s="3" t="s">
        <v>26</v>
      </c>
      <c r="B120" s="12">
        <v>90.72</v>
      </c>
      <c r="C120" s="12">
        <v>328.51</v>
      </c>
      <c r="D120" s="12">
        <v>5.19</v>
      </c>
      <c r="E120" s="4">
        <f t="shared" si="56"/>
        <v>0.71415217391304342</v>
      </c>
      <c r="F120" s="4">
        <f t="shared" si="57"/>
        <v>11.7325</v>
      </c>
      <c r="G120" s="3"/>
      <c r="I120" s="13"/>
      <c r="J120" s="13"/>
      <c r="K120">
        <f t="shared" si="59"/>
        <v>1</v>
      </c>
      <c r="L120">
        <f t="shared" si="60"/>
        <v>460</v>
      </c>
      <c r="M120">
        <f t="shared" si="61"/>
        <v>28</v>
      </c>
    </row>
    <row r="121" spans="1:13" x14ac:dyDescent="0.3">
      <c r="A121" s="3" t="s">
        <v>35</v>
      </c>
      <c r="B121" s="12">
        <v>48.12</v>
      </c>
      <c r="C121" s="12">
        <v>130.55000000000001</v>
      </c>
      <c r="D121" s="12">
        <v>14.91</v>
      </c>
      <c r="E121" s="4">
        <f t="shared" si="56"/>
        <v>0.28380434782608699</v>
      </c>
      <c r="F121" s="4">
        <f t="shared" si="57"/>
        <v>4.6625000000000005</v>
      </c>
      <c r="G121" s="3"/>
      <c r="I121" s="13"/>
      <c r="J121" s="13"/>
      <c r="K121">
        <f t="shared" si="59"/>
        <v>1</v>
      </c>
      <c r="L121">
        <f t="shared" si="60"/>
        <v>460</v>
      </c>
      <c r="M121">
        <f t="shared" si="61"/>
        <v>28</v>
      </c>
    </row>
    <row r="122" spans="1:13" x14ac:dyDescent="0.3">
      <c r="A122" s="2" t="str">
        <f>A86</f>
        <v>Model name</v>
      </c>
      <c r="B122" s="2" t="s">
        <v>13</v>
      </c>
      <c r="C122" s="2" t="s">
        <v>12</v>
      </c>
      <c r="D122" s="2" t="s">
        <v>12</v>
      </c>
      <c r="E122" s="2" t="s">
        <v>12</v>
      </c>
      <c r="F122" s="2" t="s">
        <v>12</v>
      </c>
      <c r="G122" s="2" t="s">
        <v>101</v>
      </c>
      <c r="H122" s="5"/>
      <c r="I122" s="13" t="str">
        <f>CONCATENATE(G122, ," ", C122)</f>
        <v>Intel® Core™ i7-1185G7 INT8</v>
      </c>
      <c r="J122" s="13" t="str">
        <f>CONCATENATE($G122, ," ", B122)</f>
        <v>Intel® Core™ i7-1185G7 FP32</v>
      </c>
      <c r="K122" s="13">
        <v>1</v>
      </c>
      <c r="L122" s="13">
        <v>426</v>
      </c>
      <c r="M122" s="13">
        <v>28</v>
      </c>
    </row>
    <row r="123" spans="1:13" x14ac:dyDescent="0.3">
      <c r="A123" s="3" t="s">
        <v>14</v>
      </c>
      <c r="B123" s="12">
        <v>18.318490463411511</v>
      </c>
      <c r="C123" s="12">
        <v>51.451647070000377</v>
      </c>
      <c r="D123" s="12">
        <v>23.068746999999998</v>
      </c>
      <c r="E123" s="4">
        <f t="shared" ref="E123:E133" si="62">C123/(K123*L123)</f>
        <v>0.12077851424882717</v>
      </c>
      <c r="F123" s="4">
        <f t="shared" ref="F123:F133" si="63">C123/(K123*M123)</f>
        <v>1.8375588239285849</v>
      </c>
      <c r="G123" s="3"/>
      <c r="I123" s="13"/>
      <c r="J123" s="13"/>
      <c r="K123">
        <f>K122</f>
        <v>1</v>
      </c>
      <c r="L123">
        <f>L122</f>
        <v>426</v>
      </c>
      <c r="M123">
        <f>M122</f>
        <v>28</v>
      </c>
    </row>
    <row r="124" spans="1:13" x14ac:dyDescent="0.3">
      <c r="A124" s="3" t="s">
        <v>15</v>
      </c>
      <c r="B124" s="12">
        <v>1.64235789202324</v>
      </c>
      <c r="C124" s="12">
        <v>5.0288159805904424</v>
      </c>
      <c r="D124" s="12">
        <v>201.22250700000001</v>
      </c>
      <c r="E124" s="4">
        <f t="shared" si="62"/>
        <v>1.1804732348803856E-2</v>
      </c>
      <c r="F124" s="4">
        <f t="shared" si="63"/>
        <v>0.17960057073537294</v>
      </c>
      <c r="G124" s="3"/>
      <c r="I124" s="13"/>
      <c r="J124" s="13"/>
      <c r="K124">
        <f t="shared" ref="K124:K133" si="64">K123</f>
        <v>1</v>
      </c>
      <c r="L124">
        <f t="shared" ref="L124:L133" si="65">L123</f>
        <v>426</v>
      </c>
      <c r="M124">
        <f t="shared" ref="M124:M133" si="66">M123</f>
        <v>28</v>
      </c>
    </row>
    <row r="125" spans="1:13" x14ac:dyDescent="0.3">
      <c r="A125" s="3" t="s">
        <v>74</v>
      </c>
      <c r="B125" s="12">
        <v>41.11372151509326</v>
      </c>
      <c r="C125" s="12">
        <v>77.679360479613095</v>
      </c>
      <c r="D125" s="12">
        <v>14.898078999999999</v>
      </c>
      <c r="E125" s="4">
        <f t="shared" si="62"/>
        <v>0.18234591661881008</v>
      </c>
      <c r="F125" s="4">
        <f t="shared" si="63"/>
        <v>2.7742628742718964</v>
      </c>
      <c r="G125" s="3"/>
      <c r="I125" s="13"/>
      <c r="J125" s="13"/>
      <c r="K125">
        <f t="shared" si="64"/>
        <v>1</v>
      </c>
      <c r="L125">
        <f t="shared" si="65"/>
        <v>426</v>
      </c>
      <c r="M125">
        <f t="shared" si="66"/>
        <v>28</v>
      </c>
    </row>
    <row r="126" spans="1:13" x14ac:dyDescent="0.3">
      <c r="A126" s="3" t="s">
        <v>80</v>
      </c>
      <c r="B126" s="12">
        <v>0.19804068641372541</v>
      </c>
      <c r="C126" s="12">
        <v>0.70946504467358884</v>
      </c>
      <c r="D126" s="12">
        <v>1431.975696</v>
      </c>
      <c r="E126" s="4">
        <f t="shared" si="62"/>
        <v>1.6654109029896451E-3</v>
      </c>
      <c r="F126" s="4">
        <f t="shared" si="63"/>
        <v>2.5338037309771029E-2</v>
      </c>
      <c r="G126" s="3"/>
      <c r="I126" s="13"/>
      <c r="J126" s="13"/>
      <c r="K126">
        <f t="shared" si="64"/>
        <v>1</v>
      </c>
      <c r="L126">
        <f t="shared" si="65"/>
        <v>426</v>
      </c>
      <c r="M126">
        <f t="shared" si="66"/>
        <v>28</v>
      </c>
    </row>
    <row r="127" spans="1:13" x14ac:dyDescent="0.3">
      <c r="A127" s="3" t="s">
        <v>34</v>
      </c>
      <c r="B127" s="12">
        <v>516.23172463030733</v>
      </c>
      <c r="C127" s="12">
        <v>1359.346770922125</v>
      </c>
      <c r="D127" s="12">
        <v>0.96066699999999994</v>
      </c>
      <c r="E127" s="4">
        <f t="shared" si="62"/>
        <v>3.190954861319542</v>
      </c>
      <c r="F127" s="4">
        <f t="shared" si="63"/>
        <v>48.548098961504465</v>
      </c>
      <c r="G127" s="3"/>
      <c r="I127" s="13"/>
      <c r="J127" s="13"/>
      <c r="K127">
        <f t="shared" si="64"/>
        <v>1</v>
      </c>
      <c r="L127">
        <f t="shared" si="65"/>
        <v>426</v>
      </c>
      <c r="M127">
        <f t="shared" si="66"/>
        <v>28</v>
      </c>
    </row>
    <row r="128" spans="1:13" x14ac:dyDescent="0.3">
      <c r="A128" s="3" t="s">
        <v>25</v>
      </c>
      <c r="B128" s="12">
        <v>61.126825992488008</v>
      </c>
      <c r="C128" s="12">
        <v>226.7859466237324</v>
      </c>
      <c r="D128" s="12">
        <v>4.9495179999999994</v>
      </c>
      <c r="E128" s="4">
        <f t="shared" si="62"/>
        <v>0.53236137705101505</v>
      </c>
      <c r="F128" s="4">
        <f t="shared" si="63"/>
        <v>8.0994980937047281</v>
      </c>
      <c r="G128" s="3"/>
      <c r="I128" s="13"/>
      <c r="J128" s="13"/>
      <c r="K128">
        <f t="shared" si="64"/>
        <v>1</v>
      </c>
      <c r="L128">
        <f t="shared" si="65"/>
        <v>426</v>
      </c>
      <c r="M128">
        <f t="shared" si="66"/>
        <v>28</v>
      </c>
    </row>
    <row r="129" spans="1:13" x14ac:dyDescent="0.3">
      <c r="A129" s="3" t="s">
        <v>27</v>
      </c>
      <c r="B129" s="12">
        <v>1.0195825417519579</v>
      </c>
      <c r="C129" s="12">
        <v>3.9654678493616951</v>
      </c>
      <c r="D129" s="12">
        <v>249.883002</v>
      </c>
      <c r="E129" s="4">
        <f t="shared" si="62"/>
        <v>9.3086099750274535E-3</v>
      </c>
      <c r="F129" s="4">
        <f t="shared" si="63"/>
        <v>0.14162385176291767</v>
      </c>
      <c r="G129" s="3"/>
      <c r="I129" s="13"/>
      <c r="J129" s="13"/>
      <c r="K129">
        <f t="shared" si="64"/>
        <v>1</v>
      </c>
      <c r="L129">
        <f t="shared" si="65"/>
        <v>426</v>
      </c>
      <c r="M129">
        <f t="shared" si="66"/>
        <v>28</v>
      </c>
    </row>
    <row r="130" spans="1:13" x14ac:dyDescent="0.3">
      <c r="A130" s="3" t="s">
        <v>81</v>
      </c>
      <c r="B130" s="12">
        <v>148.1188867205212</v>
      </c>
      <c r="C130" s="12">
        <v>517.94117703206859</v>
      </c>
      <c r="D130" s="12">
        <v>2.1996869999999999</v>
      </c>
      <c r="E130" s="4">
        <f t="shared" si="62"/>
        <v>1.215824359230208</v>
      </c>
      <c r="F130" s="4">
        <f t="shared" si="63"/>
        <v>18.497899179716736</v>
      </c>
      <c r="G130" s="3"/>
      <c r="I130" s="13"/>
      <c r="J130" s="13"/>
      <c r="K130">
        <f t="shared" si="64"/>
        <v>1</v>
      </c>
      <c r="L130">
        <f t="shared" si="65"/>
        <v>426</v>
      </c>
      <c r="M130">
        <f t="shared" si="66"/>
        <v>28</v>
      </c>
    </row>
    <row r="131" spans="1:13" x14ac:dyDescent="0.3">
      <c r="A131" s="3" t="s">
        <v>16</v>
      </c>
      <c r="B131" s="12">
        <v>1.6633460497254129</v>
      </c>
      <c r="C131" s="12">
        <v>6.5493320805970026</v>
      </c>
      <c r="D131" s="12">
        <v>156.08962500000001</v>
      </c>
      <c r="E131" s="4">
        <f t="shared" si="62"/>
        <v>1.5374018968537564E-2</v>
      </c>
      <c r="F131" s="4">
        <f t="shared" si="63"/>
        <v>0.23390471716417865</v>
      </c>
      <c r="G131" s="3"/>
      <c r="I131" s="13"/>
      <c r="J131" s="13"/>
      <c r="K131">
        <f t="shared" si="64"/>
        <v>1</v>
      </c>
      <c r="L131">
        <f t="shared" si="65"/>
        <v>426</v>
      </c>
      <c r="M131">
        <f t="shared" si="66"/>
        <v>28</v>
      </c>
    </row>
    <row r="132" spans="1:13" x14ac:dyDescent="0.3">
      <c r="A132" s="3" t="s">
        <v>26</v>
      </c>
      <c r="B132" s="12">
        <v>77.199485825173923</v>
      </c>
      <c r="C132" s="12">
        <v>249.38070974124929</v>
      </c>
      <c r="D132" s="12">
        <v>4.2650790000000001</v>
      </c>
      <c r="E132" s="4">
        <f t="shared" si="62"/>
        <v>0.58540072709213453</v>
      </c>
      <c r="F132" s="4">
        <f t="shared" si="63"/>
        <v>8.9064539193303318</v>
      </c>
      <c r="G132" s="3"/>
      <c r="I132" s="14"/>
      <c r="J132" s="14"/>
      <c r="K132">
        <f t="shared" si="64"/>
        <v>1</v>
      </c>
      <c r="L132">
        <f t="shared" si="65"/>
        <v>426</v>
      </c>
      <c r="M132">
        <f t="shared" si="66"/>
        <v>28</v>
      </c>
    </row>
    <row r="133" spans="1:13" x14ac:dyDescent="0.3">
      <c r="A133" s="3" t="s">
        <v>35</v>
      </c>
      <c r="B133" s="12">
        <v>40.881750965512182</v>
      </c>
      <c r="C133" s="12">
        <v>111.2995080451844</v>
      </c>
      <c r="D133" s="12">
        <v>10.225491999999999</v>
      </c>
      <c r="E133" s="4">
        <f t="shared" si="62"/>
        <v>0.26126645081029198</v>
      </c>
      <c r="F133" s="4">
        <f t="shared" si="63"/>
        <v>3.9749824301851571</v>
      </c>
      <c r="G133" s="3"/>
      <c r="I133" s="13"/>
      <c r="J133" s="13"/>
      <c r="K133">
        <f t="shared" si="64"/>
        <v>1</v>
      </c>
      <c r="L133">
        <f t="shared" si="65"/>
        <v>426</v>
      </c>
      <c r="M133">
        <f t="shared" si="66"/>
        <v>28</v>
      </c>
    </row>
    <row r="134" spans="1:13" hidden="1" x14ac:dyDescent="0.3">
      <c r="A134" s="2" t="str">
        <f>A122</f>
        <v>Model name</v>
      </c>
      <c r="B134" s="2" t="s">
        <v>13</v>
      </c>
      <c r="C134" s="2" t="s">
        <v>12</v>
      </c>
      <c r="D134" s="2" t="s">
        <v>12</v>
      </c>
      <c r="E134" s="2" t="s">
        <v>12</v>
      </c>
      <c r="F134" s="2" t="s">
        <v>12</v>
      </c>
      <c r="G134" s="2" t="s">
        <v>28</v>
      </c>
      <c r="H134" s="5"/>
      <c r="I134" s="13" t="str">
        <f>CONCATENATE(G134, ," ", C134)</f>
        <v>Intel® Core™ i9-12900TE INT8</v>
      </c>
      <c r="J134" s="13" t="str">
        <f>CONCATENATE($G134, ," ", B134)</f>
        <v>Intel® Core™ i9-12900TE FP32</v>
      </c>
      <c r="K134" s="13">
        <v>1</v>
      </c>
      <c r="L134" s="13">
        <v>544</v>
      </c>
      <c r="M134" s="13">
        <v>35</v>
      </c>
    </row>
    <row r="135" spans="1:13" hidden="1" x14ac:dyDescent="0.3">
      <c r="A135" s="3" t="s">
        <v>14</v>
      </c>
      <c r="B135" s="12"/>
      <c r="C135" s="12"/>
      <c r="D135" s="12"/>
      <c r="E135" s="4">
        <f t="shared" ref="E135:E145" si="67">C135/(K135*L135)</f>
        <v>0</v>
      </c>
      <c r="F135" s="4">
        <f t="shared" ref="F135:F145" si="68">C135/(K135*M135)</f>
        <v>0</v>
      </c>
      <c r="G135" s="3"/>
      <c r="I135" s="13"/>
      <c r="J135" s="13"/>
      <c r="K135">
        <f>K134</f>
        <v>1</v>
      </c>
      <c r="L135">
        <f>L134</f>
        <v>544</v>
      </c>
      <c r="M135">
        <f>M134</f>
        <v>35</v>
      </c>
    </row>
    <row r="136" spans="1:13" hidden="1" x14ac:dyDescent="0.3">
      <c r="A136" s="3" t="s">
        <v>15</v>
      </c>
      <c r="B136" s="12"/>
      <c r="C136" s="12"/>
      <c r="D136" s="12"/>
      <c r="E136" s="4">
        <f t="shared" si="67"/>
        <v>0</v>
      </c>
      <c r="F136" s="4">
        <f t="shared" si="68"/>
        <v>0</v>
      </c>
      <c r="G136" s="3"/>
      <c r="I136" s="14"/>
      <c r="J136" s="14"/>
      <c r="K136">
        <f t="shared" ref="K136:K145" si="69">K135</f>
        <v>1</v>
      </c>
      <c r="L136">
        <f t="shared" ref="L136:L145" si="70">L135</f>
        <v>544</v>
      </c>
      <c r="M136">
        <f t="shared" ref="M136:M145" si="71">M135</f>
        <v>35</v>
      </c>
    </row>
    <row r="137" spans="1:13" hidden="1" x14ac:dyDescent="0.3">
      <c r="A137" s="3" t="s">
        <v>74</v>
      </c>
      <c r="B137" s="12"/>
      <c r="C137" s="12"/>
      <c r="D137" s="12"/>
      <c r="E137" s="4">
        <f t="shared" si="67"/>
        <v>0</v>
      </c>
      <c r="F137" s="4">
        <f t="shared" si="68"/>
        <v>0</v>
      </c>
      <c r="G137" s="3"/>
      <c r="I137" s="13"/>
      <c r="J137" s="13"/>
      <c r="K137">
        <f t="shared" si="69"/>
        <v>1</v>
      </c>
      <c r="L137">
        <f t="shared" si="70"/>
        <v>544</v>
      </c>
      <c r="M137">
        <f t="shared" si="71"/>
        <v>35</v>
      </c>
    </row>
    <row r="138" spans="1:13" hidden="1" x14ac:dyDescent="0.3">
      <c r="A138" s="3" t="s">
        <v>80</v>
      </c>
      <c r="B138" s="12"/>
      <c r="C138" s="12"/>
      <c r="D138" s="12"/>
      <c r="E138" s="4">
        <f t="shared" si="67"/>
        <v>0</v>
      </c>
      <c r="F138" s="4">
        <f t="shared" si="68"/>
        <v>0</v>
      </c>
      <c r="G138" s="3"/>
      <c r="I138" s="13"/>
      <c r="J138" s="13"/>
      <c r="K138">
        <f t="shared" si="69"/>
        <v>1</v>
      </c>
      <c r="L138">
        <f t="shared" si="70"/>
        <v>544</v>
      </c>
      <c r="M138">
        <f t="shared" si="71"/>
        <v>35</v>
      </c>
    </row>
    <row r="139" spans="1:13" hidden="1" x14ac:dyDescent="0.3">
      <c r="A139" s="3" t="s">
        <v>34</v>
      </c>
      <c r="B139" s="12"/>
      <c r="C139" s="12"/>
      <c r="D139" s="12"/>
      <c r="E139" s="4">
        <f t="shared" si="67"/>
        <v>0</v>
      </c>
      <c r="F139" s="4">
        <f t="shared" si="68"/>
        <v>0</v>
      </c>
      <c r="G139" s="3"/>
      <c r="I139" s="13"/>
      <c r="J139" s="13"/>
      <c r="K139">
        <f t="shared" si="69"/>
        <v>1</v>
      </c>
      <c r="L139">
        <f t="shared" si="70"/>
        <v>544</v>
      </c>
      <c r="M139">
        <f t="shared" si="71"/>
        <v>35</v>
      </c>
    </row>
    <row r="140" spans="1:13" hidden="1" x14ac:dyDescent="0.3">
      <c r="A140" s="3" t="s">
        <v>25</v>
      </c>
      <c r="B140" s="12"/>
      <c r="C140" s="12"/>
      <c r="D140" s="12"/>
      <c r="E140" s="4">
        <f t="shared" si="67"/>
        <v>0</v>
      </c>
      <c r="F140" s="4">
        <f t="shared" si="68"/>
        <v>0</v>
      </c>
      <c r="G140" s="3"/>
      <c r="I140" s="13"/>
      <c r="J140" s="13"/>
      <c r="K140">
        <f t="shared" si="69"/>
        <v>1</v>
      </c>
      <c r="L140">
        <f t="shared" si="70"/>
        <v>544</v>
      </c>
      <c r="M140">
        <f t="shared" si="71"/>
        <v>35</v>
      </c>
    </row>
    <row r="141" spans="1:13" hidden="1" x14ac:dyDescent="0.3">
      <c r="A141" s="3" t="s">
        <v>27</v>
      </c>
      <c r="B141" s="12"/>
      <c r="C141" s="12"/>
      <c r="D141" s="12"/>
      <c r="E141" s="4">
        <f t="shared" si="67"/>
        <v>0</v>
      </c>
      <c r="F141" s="4">
        <f t="shared" si="68"/>
        <v>0</v>
      </c>
      <c r="G141" s="3"/>
      <c r="I141" s="13"/>
      <c r="J141" s="13"/>
      <c r="K141">
        <f t="shared" si="69"/>
        <v>1</v>
      </c>
      <c r="L141">
        <f t="shared" si="70"/>
        <v>544</v>
      </c>
      <c r="M141">
        <f t="shared" si="71"/>
        <v>35</v>
      </c>
    </row>
    <row r="142" spans="1:13" hidden="1" x14ac:dyDescent="0.3">
      <c r="A142" s="3" t="s">
        <v>81</v>
      </c>
      <c r="B142" s="12"/>
      <c r="C142" s="12"/>
      <c r="D142" s="12"/>
      <c r="E142" s="4">
        <f t="shared" si="67"/>
        <v>0</v>
      </c>
      <c r="F142" s="4">
        <f t="shared" si="68"/>
        <v>0</v>
      </c>
      <c r="G142" s="3"/>
      <c r="I142" s="13"/>
      <c r="J142" s="13"/>
      <c r="K142">
        <f t="shared" si="69"/>
        <v>1</v>
      </c>
      <c r="L142">
        <f t="shared" si="70"/>
        <v>544</v>
      </c>
      <c r="M142">
        <f t="shared" si="71"/>
        <v>35</v>
      </c>
    </row>
    <row r="143" spans="1:13" hidden="1" x14ac:dyDescent="0.3">
      <c r="A143" s="3" t="s">
        <v>16</v>
      </c>
      <c r="B143" s="12"/>
      <c r="C143" s="12"/>
      <c r="D143" s="12"/>
      <c r="E143" s="4">
        <f t="shared" si="67"/>
        <v>0</v>
      </c>
      <c r="F143" s="4">
        <f t="shared" si="68"/>
        <v>0</v>
      </c>
      <c r="G143" s="3"/>
      <c r="I143" s="13"/>
      <c r="J143" s="13"/>
      <c r="K143">
        <f t="shared" si="69"/>
        <v>1</v>
      </c>
      <c r="L143">
        <f t="shared" si="70"/>
        <v>544</v>
      </c>
      <c r="M143">
        <f t="shared" si="71"/>
        <v>35</v>
      </c>
    </row>
    <row r="144" spans="1:13" hidden="1" x14ac:dyDescent="0.3">
      <c r="A144" s="3" t="s">
        <v>26</v>
      </c>
      <c r="B144" s="12"/>
      <c r="C144" s="12"/>
      <c r="D144" s="12"/>
      <c r="E144" s="4">
        <f t="shared" si="67"/>
        <v>0</v>
      </c>
      <c r="F144" s="4">
        <f t="shared" si="68"/>
        <v>0</v>
      </c>
      <c r="G144" s="3"/>
      <c r="I144" s="13"/>
      <c r="J144" s="13"/>
      <c r="K144">
        <f t="shared" si="69"/>
        <v>1</v>
      </c>
      <c r="L144">
        <f t="shared" si="70"/>
        <v>544</v>
      </c>
      <c r="M144">
        <f t="shared" si="71"/>
        <v>35</v>
      </c>
    </row>
    <row r="145" spans="1:13" hidden="1" x14ac:dyDescent="0.3">
      <c r="A145" s="3" t="s">
        <v>35</v>
      </c>
      <c r="B145" s="12"/>
      <c r="C145" s="12"/>
      <c r="D145" s="12"/>
      <c r="E145" s="4">
        <f t="shared" si="67"/>
        <v>0</v>
      </c>
      <c r="F145" s="4">
        <f t="shared" si="68"/>
        <v>0</v>
      </c>
      <c r="G145" s="3"/>
      <c r="I145" s="13"/>
      <c r="J145" s="13"/>
      <c r="K145">
        <f t="shared" si="69"/>
        <v>1</v>
      </c>
      <c r="L145">
        <f t="shared" si="70"/>
        <v>544</v>
      </c>
      <c r="M145">
        <f t="shared" si="71"/>
        <v>35</v>
      </c>
    </row>
    <row r="146" spans="1:13" x14ac:dyDescent="0.3">
      <c r="A146" s="2" t="str">
        <f>A122</f>
        <v>Model name</v>
      </c>
      <c r="B146" s="2" t="s">
        <v>13</v>
      </c>
      <c r="C146" s="2" t="s">
        <v>12</v>
      </c>
      <c r="D146" s="2" t="s">
        <v>12</v>
      </c>
      <c r="E146" s="2" t="s">
        <v>12</v>
      </c>
      <c r="F146" s="2" t="s">
        <v>12</v>
      </c>
      <c r="G146" s="2" t="s">
        <v>76</v>
      </c>
      <c r="H146" s="5"/>
      <c r="I146" s="13" t="str">
        <f>CONCATENATE(G146, ," ", C146)</f>
        <v>Intel® Core™ i7-12700H INT8</v>
      </c>
      <c r="J146" s="13" t="str">
        <f>CONCATENATE($G146, ," ", B146)</f>
        <v>Intel® Core™ i7-12700H FP32</v>
      </c>
      <c r="K146" s="13">
        <v>1</v>
      </c>
      <c r="L146" s="13">
        <v>502</v>
      </c>
      <c r="M146" s="13">
        <v>45</v>
      </c>
    </row>
    <row r="147" spans="1:13" x14ac:dyDescent="0.3">
      <c r="A147" s="3" t="s">
        <v>14</v>
      </c>
      <c r="B147" s="12">
        <v>33.121924658275091</v>
      </c>
      <c r="C147" s="12">
        <v>83.13892708053919</v>
      </c>
      <c r="D147" s="12">
        <v>17.760473000000001</v>
      </c>
      <c r="E147" s="4">
        <f t="shared" ref="E147:E157" si="72">C147/(K147*L147)</f>
        <v>0.16561539259071553</v>
      </c>
      <c r="F147" s="4">
        <f t="shared" ref="F147:F157" si="73">C147/(K147*M147)</f>
        <v>1.8475317129008708</v>
      </c>
      <c r="G147" s="3"/>
      <c r="I147" s="13"/>
      <c r="J147" s="13"/>
      <c r="K147">
        <f>K146</f>
        <v>1</v>
      </c>
      <c r="L147">
        <f t="shared" ref="L147:M147" si="74">L146</f>
        <v>502</v>
      </c>
      <c r="M147">
        <f t="shared" si="74"/>
        <v>45</v>
      </c>
    </row>
    <row r="148" spans="1:13" x14ac:dyDescent="0.3">
      <c r="A148" s="3" t="s">
        <v>15</v>
      </c>
      <c r="B148" s="12">
        <v>2.8703698503668451</v>
      </c>
      <c r="C148" s="12">
        <v>7.8892644106375309</v>
      </c>
      <c r="D148" s="12">
        <v>164.79510500000001</v>
      </c>
      <c r="E148" s="4">
        <f t="shared" si="72"/>
        <v>1.5715666156648468E-2</v>
      </c>
      <c r="F148" s="4">
        <f t="shared" si="73"/>
        <v>0.17531698690305625</v>
      </c>
      <c r="G148" s="3"/>
      <c r="I148" s="13"/>
      <c r="J148" s="13"/>
      <c r="K148">
        <f t="shared" ref="K148:K157" si="75">K147</f>
        <v>1</v>
      </c>
      <c r="L148">
        <f t="shared" ref="L148:L157" si="76">L147</f>
        <v>502</v>
      </c>
      <c r="M148">
        <f t="shared" ref="M148:M157" si="77">M147</f>
        <v>45</v>
      </c>
    </row>
    <row r="149" spans="1:13" x14ac:dyDescent="0.3">
      <c r="A149" s="3" t="s">
        <v>74</v>
      </c>
      <c r="B149" s="12">
        <v>60.338746264387602</v>
      </c>
      <c r="C149" s="12">
        <v>111.1189524184984</v>
      </c>
      <c r="D149" s="12">
        <v>11.840643</v>
      </c>
      <c r="E149" s="4">
        <f t="shared" si="72"/>
        <v>0.22135249485756653</v>
      </c>
      <c r="F149" s="4">
        <f t="shared" si="73"/>
        <v>2.4693100537444086</v>
      </c>
      <c r="G149" s="3"/>
      <c r="I149" s="13"/>
      <c r="J149" s="13"/>
      <c r="K149">
        <f t="shared" si="75"/>
        <v>1</v>
      </c>
      <c r="L149">
        <f t="shared" si="76"/>
        <v>502</v>
      </c>
      <c r="M149">
        <f t="shared" si="77"/>
        <v>45</v>
      </c>
    </row>
    <row r="150" spans="1:13" x14ac:dyDescent="0.3">
      <c r="A150" s="3" t="s">
        <v>80</v>
      </c>
      <c r="B150" s="12">
        <v>0.34952662318969119</v>
      </c>
      <c r="C150" s="12">
        <v>1.2303567152194119</v>
      </c>
      <c r="D150" s="12">
        <v>1069.1934329999999</v>
      </c>
      <c r="E150" s="4">
        <f t="shared" si="72"/>
        <v>2.4509097912737291E-3</v>
      </c>
      <c r="F150" s="4">
        <f t="shared" si="73"/>
        <v>2.7341260338209154E-2</v>
      </c>
      <c r="G150" s="3"/>
      <c r="I150" s="13"/>
      <c r="J150" s="13"/>
      <c r="K150">
        <f t="shared" si="75"/>
        <v>1</v>
      </c>
      <c r="L150">
        <f t="shared" si="76"/>
        <v>502</v>
      </c>
      <c r="M150">
        <f t="shared" si="77"/>
        <v>45</v>
      </c>
    </row>
    <row r="151" spans="1:13" x14ac:dyDescent="0.3">
      <c r="A151" s="3" t="s">
        <v>34</v>
      </c>
      <c r="B151" s="12">
        <v>946.90909413874454</v>
      </c>
      <c r="C151" s="12">
        <v>1911.4829988606959</v>
      </c>
      <c r="D151" s="12">
        <v>0.97100399999999998</v>
      </c>
      <c r="E151" s="4">
        <f t="shared" si="72"/>
        <v>3.8077350574914264</v>
      </c>
      <c r="F151" s="4">
        <f t="shared" si="73"/>
        <v>42.477399974682129</v>
      </c>
      <c r="G151" s="3"/>
      <c r="I151" s="13"/>
      <c r="J151" s="13"/>
      <c r="K151">
        <f t="shared" si="75"/>
        <v>1</v>
      </c>
      <c r="L151">
        <f t="shared" si="76"/>
        <v>502</v>
      </c>
      <c r="M151">
        <f t="shared" si="77"/>
        <v>45</v>
      </c>
    </row>
    <row r="152" spans="1:13" x14ac:dyDescent="0.3">
      <c r="A152" s="3" t="s">
        <v>25</v>
      </c>
      <c r="B152" s="12">
        <v>103.0460612649035</v>
      </c>
      <c r="C152" s="12">
        <v>410.95695112079352</v>
      </c>
      <c r="D152" s="12">
        <v>3.5332089999999998</v>
      </c>
      <c r="E152" s="4">
        <f t="shared" si="72"/>
        <v>0.81863934486213852</v>
      </c>
      <c r="F152" s="4">
        <f t="shared" si="73"/>
        <v>9.1323766915731888</v>
      </c>
      <c r="G152" s="3"/>
      <c r="I152" s="13"/>
      <c r="J152" s="13"/>
      <c r="K152">
        <f t="shared" si="75"/>
        <v>1</v>
      </c>
      <c r="L152">
        <f t="shared" si="76"/>
        <v>502</v>
      </c>
      <c r="M152">
        <f t="shared" si="77"/>
        <v>45</v>
      </c>
    </row>
    <row r="153" spans="1:13" x14ac:dyDescent="0.3">
      <c r="A153" s="3" t="s">
        <v>27</v>
      </c>
      <c r="B153" s="12">
        <v>1.8910080185214011</v>
      </c>
      <c r="C153" s="12">
        <v>6.806386320534874</v>
      </c>
      <c r="D153" s="12">
        <v>174.33804900000001</v>
      </c>
      <c r="E153" s="4">
        <f t="shared" si="72"/>
        <v>1.3558538487121264E-2</v>
      </c>
      <c r="F153" s="4">
        <f t="shared" si="73"/>
        <v>0.15125302934521942</v>
      </c>
      <c r="G153" s="3"/>
      <c r="I153" s="13"/>
      <c r="J153" s="13"/>
      <c r="K153">
        <f t="shared" si="75"/>
        <v>1</v>
      </c>
      <c r="L153">
        <f t="shared" si="76"/>
        <v>502</v>
      </c>
      <c r="M153">
        <f t="shared" si="77"/>
        <v>45</v>
      </c>
    </row>
    <row r="154" spans="1:13" x14ac:dyDescent="0.3">
      <c r="A154" s="3" t="s">
        <v>81</v>
      </c>
      <c r="B154" s="12">
        <v>282.67965165415723</v>
      </c>
      <c r="C154" s="12">
        <v>818.16937958581696</v>
      </c>
      <c r="D154" s="12">
        <v>1.78765</v>
      </c>
      <c r="E154" s="4">
        <f t="shared" si="72"/>
        <v>1.6298194812466473</v>
      </c>
      <c r="F154" s="4">
        <f t="shared" si="73"/>
        <v>18.181541768573709</v>
      </c>
      <c r="G154" s="3"/>
      <c r="I154" s="13"/>
      <c r="J154" s="13"/>
      <c r="K154">
        <f t="shared" si="75"/>
        <v>1</v>
      </c>
      <c r="L154">
        <f t="shared" si="76"/>
        <v>502</v>
      </c>
      <c r="M154">
        <f t="shared" si="77"/>
        <v>45</v>
      </c>
    </row>
    <row r="155" spans="1:13" x14ac:dyDescent="0.3">
      <c r="A155" s="3" t="s">
        <v>16</v>
      </c>
      <c r="B155" s="12">
        <v>2.293423390226931</v>
      </c>
      <c r="C155" s="12">
        <v>9.5246246111338753</v>
      </c>
      <c r="D155" s="12">
        <v>124.879501</v>
      </c>
      <c r="E155" s="4">
        <f t="shared" si="72"/>
        <v>1.8973355799071466E-2</v>
      </c>
      <c r="F155" s="4">
        <f t="shared" si="73"/>
        <v>0.21165832469186391</v>
      </c>
      <c r="G155" s="3"/>
      <c r="I155" s="13"/>
      <c r="J155" s="13"/>
      <c r="K155">
        <f t="shared" si="75"/>
        <v>1</v>
      </c>
      <c r="L155">
        <f t="shared" si="76"/>
        <v>502</v>
      </c>
      <c r="M155">
        <f t="shared" si="77"/>
        <v>45</v>
      </c>
    </row>
    <row r="156" spans="1:13" x14ac:dyDescent="0.3">
      <c r="A156" s="3" t="s">
        <v>26</v>
      </c>
      <c r="B156" s="12">
        <v>138.71154005827589</v>
      </c>
      <c r="C156" s="12">
        <v>474.36663362907831</v>
      </c>
      <c r="D156" s="12">
        <v>3.1159880000000002</v>
      </c>
      <c r="E156" s="4">
        <f t="shared" si="72"/>
        <v>0.94495345344437909</v>
      </c>
      <c r="F156" s="4">
        <f t="shared" si="73"/>
        <v>10.541480747312852</v>
      </c>
      <c r="G156" s="3"/>
      <c r="I156" s="13"/>
      <c r="J156" s="13"/>
      <c r="K156">
        <f t="shared" si="75"/>
        <v>1</v>
      </c>
      <c r="L156">
        <f t="shared" si="76"/>
        <v>502</v>
      </c>
      <c r="M156">
        <f t="shared" si="77"/>
        <v>45</v>
      </c>
    </row>
    <row r="157" spans="1:13" x14ac:dyDescent="0.3">
      <c r="A157" s="3" t="s">
        <v>35</v>
      </c>
      <c r="B157" s="12">
        <v>74.032640506195591</v>
      </c>
      <c r="C157" s="12">
        <v>201.60524585481369</v>
      </c>
      <c r="D157" s="12">
        <v>6.6801409999999999</v>
      </c>
      <c r="E157" s="4">
        <f t="shared" si="72"/>
        <v>0.40160407540799542</v>
      </c>
      <c r="F157" s="4">
        <f t="shared" si="73"/>
        <v>4.4801165745514151</v>
      </c>
      <c r="G157" s="3"/>
      <c r="I157" s="13"/>
      <c r="J157" s="13"/>
      <c r="K157">
        <f t="shared" si="75"/>
        <v>1</v>
      </c>
      <c r="L157">
        <f t="shared" si="76"/>
        <v>502</v>
      </c>
      <c r="M157">
        <f t="shared" si="77"/>
        <v>45</v>
      </c>
    </row>
    <row r="158" spans="1:13" x14ac:dyDescent="0.3">
      <c r="A158" s="2" t="str">
        <f>A134</f>
        <v>Model name</v>
      </c>
      <c r="B158" s="2" t="s">
        <v>13</v>
      </c>
      <c r="C158" s="2" t="s">
        <v>12</v>
      </c>
      <c r="D158" s="2" t="s">
        <v>12</v>
      </c>
      <c r="E158" s="2" t="s">
        <v>12</v>
      </c>
      <c r="F158" s="2" t="s">
        <v>12</v>
      </c>
      <c r="G158" s="2" t="s">
        <v>118</v>
      </c>
      <c r="I158" s="13" t="str">
        <f>CONCATENATE(G158, ," ", C158)</f>
        <v>Intel® Core™ i7-1360P INT8</v>
      </c>
      <c r="J158" s="13" t="str">
        <f>CONCATENATE($G158, ," ", B158)</f>
        <v>Intel® Core™ i7-1360P FP32</v>
      </c>
      <c r="K158">
        <v>1</v>
      </c>
      <c r="L158">
        <v>480</v>
      </c>
      <c r="M158">
        <v>28</v>
      </c>
    </row>
    <row r="159" spans="1:13" x14ac:dyDescent="0.3">
      <c r="A159" s="3" t="s">
        <v>14</v>
      </c>
      <c r="B159" s="12">
        <v>25.53703115207335</v>
      </c>
      <c r="C159" s="12">
        <v>63.931342130634903</v>
      </c>
      <c r="D159" s="12">
        <v>23.796385999999998</v>
      </c>
      <c r="E159" s="4">
        <f t="shared" ref="E159:E169" si="78">C159/(K159*L159)</f>
        <v>0.13319029610548938</v>
      </c>
      <c r="F159" s="4">
        <f t="shared" ref="F159:F169" si="79">C159/(K159*M159)</f>
        <v>2.2832622189512466</v>
      </c>
      <c r="G159" s="3"/>
      <c r="I159" s="13"/>
      <c r="J159" s="13"/>
      <c r="K159">
        <f>K158</f>
        <v>1</v>
      </c>
      <c r="L159">
        <f>L158</f>
        <v>480</v>
      </c>
      <c r="M159">
        <f>M158</f>
        <v>28</v>
      </c>
    </row>
    <row r="160" spans="1:13" x14ac:dyDescent="0.3">
      <c r="A160" s="3" t="s">
        <v>15</v>
      </c>
      <c r="B160" s="12">
        <v>2.2749935800040588</v>
      </c>
      <c r="C160" s="12">
        <v>5.9102265449429474</v>
      </c>
      <c r="D160" s="12">
        <v>221.65792099999999</v>
      </c>
      <c r="E160" s="4">
        <f t="shared" si="78"/>
        <v>1.2312971968631141E-2</v>
      </c>
      <c r="F160" s="4">
        <f t="shared" si="79"/>
        <v>0.21107951946224812</v>
      </c>
      <c r="G160" s="3"/>
      <c r="I160" s="13"/>
      <c r="J160" s="13"/>
      <c r="K160">
        <f t="shared" ref="K160:K169" si="80">K159</f>
        <v>1</v>
      </c>
      <c r="L160">
        <f t="shared" ref="L160:L169" si="81">L159</f>
        <v>480</v>
      </c>
      <c r="M160">
        <f t="shared" ref="M160:M169" si="82">M159</f>
        <v>28</v>
      </c>
    </row>
    <row r="161" spans="1:13" x14ac:dyDescent="0.3">
      <c r="A161" s="3" t="s">
        <v>74</v>
      </c>
      <c r="B161" s="12">
        <v>44.152919082296407</v>
      </c>
      <c r="C161" s="12">
        <v>87.718352352652971</v>
      </c>
      <c r="D161" s="12">
        <v>16.003260000000001</v>
      </c>
      <c r="E161" s="4">
        <f t="shared" si="78"/>
        <v>0.18274656740136036</v>
      </c>
      <c r="F161" s="4">
        <f t="shared" si="79"/>
        <v>3.1327982983090346</v>
      </c>
      <c r="G161" s="3"/>
      <c r="I161" s="13"/>
      <c r="J161" s="13"/>
      <c r="K161">
        <f t="shared" si="80"/>
        <v>1</v>
      </c>
      <c r="L161">
        <f t="shared" si="81"/>
        <v>480</v>
      </c>
      <c r="M161">
        <f t="shared" si="82"/>
        <v>28</v>
      </c>
    </row>
    <row r="162" spans="1:13" x14ac:dyDescent="0.3">
      <c r="A162" s="3" t="s">
        <v>80</v>
      </c>
      <c r="B162" s="12">
        <v>0.27486937489689678</v>
      </c>
      <c r="C162" s="12">
        <v>0.95441118260901092</v>
      </c>
      <c r="D162" s="12">
        <v>1387.5503140000001</v>
      </c>
      <c r="E162" s="4">
        <f t="shared" si="78"/>
        <v>1.9883566304354392E-3</v>
      </c>
      <c r="F162" s="4">
        <f t="shared" si="79"/>
        <v>3.408611366460753E-2</v>
      </c>
      <c r="G162" s="3"/>
      <c r="I162" s="13"/>
      <c r="J162" s="13"/>
      <c r="K162">
        <f t="shared" si="80"/>
        <v>1</v>
      </c>
      <c r="L162">
        <f t="shared" si="81"/>
        <v>480</v>
      </c>
      <c r="M162">
        <f t="shared" si="82"/>
        <v>28</v>
      </c>
    </row>
    <row r="163" spans="1:13" x14ac:dyDescent="0.3">
      <c r="A163" s="3" t="s">
        <v>34</v>
      </c>
      <c r="B163" s="12">
        <v>736.6856037391891</v>
      </c>
      <c r="C163" s="12">
        <v>1538.383883896659</v>
      </c>
      <c r="D163" s="12">
        <v>1.0804549999999999</v>
      </c>
      <c r="E163" s="4">
        <f t="shared" si="78"/>
        <v>3.2049664247847063</v>
      </c>
      <c r="F163" s="4">
        <f t="shared" si="79"/>
        <v>54.942281567737822</v>
      </c>
      <c r="G163" s="3"/>
      <c r="I163" s="13"/>
      <c r="J163" s="13"/>
      <c r="K163">
        <f t="shared" si="80"/>
        <v>1</v>
      </c>
      <c r="L163">
        <f t="shared" si="81"/>
        <v>480</v>
      </c>
      <c r="M163">
        <f t="shared" si="82"/>
        <v>28</v>
      </c>
    </row>
    <row r="164" spans="1:13" x14ac:dyDescent="0.3">
      <c r="A164" s="3" t="s">
        <v>25</v>
      </c>
      <c r="B164" s="12">
        <v>84.729315897050995</v>
      </c>
      <c r="C164" s="12">
        <v>309.71325820512732</v>
      </c>
      <c r="D164" s="12">
        <v>4.9096780000000004</v>
      </c>
      <c r="E164" s="4">
        <f t="shared" si="78"/>
        <v>0.64523595459401528</v>
      </c>
      <c r="F164" s="4">
        <f t="shared" si="79"/>
        <v>11.061187793040261</v>
      </c>
      <c r="G164" s="3"/>
      <c r="I164" s="13"/>
      <c r="J164" s="13"/>
      <c r="K164">
        <f t="shared" si="80"/>
        <v>1</v>
      </c>
      <c r="L164">
        <f t="shared" si="81"/>
        <v>480</v>
      </c>
      <c r="M164">
        <f t="shared" si="82"/>
        <v>28</v>
      </c>
    </row>
    <row r="165" spans="1:13" x14ac:dyDescent="0.3">
      <c r="A165" s="3" t="s">
        <v>27</v>
      </c>
      <c r="B165" s="12">
        <v>1.4883208989608601</v>
      </c>
      <c r="C165" s="12">
        <v>5.2972707026351902</v>
      </c>
      <c r="D165" s="12">
        <v>240.30846099999999</v>
      </c>
      <c r="E165" s="4">
        <f t="shared" si="78"/>
        <v>1.1035980630489979E-2</v>
      </c>
      <c r="F165" s="4">
        <f t="shared" si="79"/>
        <v>0.18918823937982823</v>
      </c>
      <c r="G165" s="3"/>
      <c r="I165" s="13"/>
      <c r="J165" s="13"/>
      <c r="K165">
        <f t="shared" si="80"/>
        <v>1</v>
      </c>
      <c r="L165">
        <f t="shared" si="81"/>
        <v>480</v>
      </c>
      <c r="M165">
        <f t="shared" si="82"/>
        <v>28</v>
      </c>
    </row>
    <row r="166" spans="1:13" x14ac:dyDescent="0.3">
      <c r="A166" s="3" t="s">
        <v>81</v>
      </c>
      <c r="B166" s="12">
        <v>224.3636486128666</v>
      </c>
      <c r="C166" s="12">
        <v>642.05718361442746</v>
      </c>
      <c r="D166" s="12">
        <v>2.2716479999999999</v>
      </c>
      <c r="E166" s="4">
        <f t="shared" si="78"/>
        <v>1.3376191325300573</v>
      </c>
      <c r="F166" s="4">
        <f t="shared" si="79"/>
        <v>22.930613700515266</v>
      </c>
      <c r="G166" s="3"/>
      <c r="I166" s="13"/>
      <c r="J166" s="13"/>
      <c r="K166">
        <f t="shared" si="80"/>
        <v>1</v>
      </c>
      <c r="L166">
        <f t="shared" si="81"/>
        <v>480</v>
      </c>
      <c r="M166">
        <f t="shared" si="82"/>
        <v>28</v>
      </c>
    </row>
    <row r="167" spans="1:13" x14ac:dyDescent="0.3">
      <c r="A167" s="3" t="s">
        <v>16</v>
      </c>
      <c r="B167" s="12">
        <v>1.5972699904299781</v>
      </c>
      <c r="C167" s="12">
        <v>7.4445467732077422</v>
      </c>
      <c r="D167" s="12">
        <v>176.67163400000001</v>
      </c>
      <c r="E167" s="4">
        <f t="shared" si="78"/>
        <v>1.5509472444182796E-2</v>
      </c>
      <c r="F167" s="4">
        <f t="shared" si="79"/>
        <v>0.2658766704717051</v>
      </c>
      <c r="G167" s="3"/>
      <c r="I167" s="13"/>
      <c r="J167" s="13"/>
      <c r="K167">
        <f t="shared" si="80"/>
        <v>1</v>
      </c>
      <c r="L167">
        <f t="shared" si="81"/>
        <v>480</v>
      </c>
      <c r="M167">
        <f t="shared" si="82"/>
        <v>28</v>
      </c>
    </row>
    <row r="168" spans="1:13" x14ac:dyDescent="0.3">
      <c r="A168" s="3" t="s">
        <v>26</v>
      </c>
      <c r="B168" s="12">
        <v>107.2918404064349</v>
      </c>
      <c r="C168" s="12">
        <v>356.12707061743072</v>
      </c>
      <c r="D168" s="12">
        <v>4.079663</v>
      </c>
      <c r="E168" s="4">
        <f t="shared" si="78"/>
        <v>0.74193139711964728</v>
      </c>
      <c r="F168" s="4">
        <f t="shared" si="79"/>
        <v>12.718823950622525</v>
      </c>
      <c r="G168" s="3"/>
      <c r="I168" s="13"/>
      <c r="J168" s="13"/>
      <c r="K168">
        <f t="shared" si="80"/>
        <v>1</v>
      </c>
      <c r="L168">
        <f t="shared" si="81"/>
        <v>480</v>
      </c>
      <c r="M168">
        <f t="shared" si="82"/>
        <v>28</v>
      </c>
    </row>
    <row r="169" spans="1:13" x14ac:dyDescent="0.3">
      <c r="A169" s="3" t="s">
        <v>35</v>
      </c>
      <c r="B169" s="12">
        <v>58.816870942177452</v>
      </c>
      <c r="C169" s="12">
        <v>155.70611501788721</v>
      </c>
      <c r="D169" s="12">
        <v>8.8757999999999999</v>
      </c>
      <c r="E169" s="4">
        <f t="shared" si="78"/>
        <v>0.32438773962059836</v>
      </c>
      <c r="F169" s="4">
        <f t="shared" si="79"/>
        <v>5.560932679210258</v>
      </c>
      <c r="G169" s="3"/>
      <c r="I169" s="13"/>
      <c r="J169" s="13"/>
      <c r="K169">
        <f t="shared" si="80"/>
        <v>1</v>
      </c>
      <c r="L169">
        <f t="shared" si="81"/>
        <v>480</v>
      </c>
      <c r="M169">
        <f t="shared" si="82"/>
        <v>28</v>
      </c>
    </row>
    <row r="170" spans="1:13" x14ac:dyDescent="0.3">
      <c r="A170" s="2" t="str">
        <f>A134</f>
        <v>Model name</v>
      </c>
      <c r="B170" s="2" t="s">
        <v>13</v>
      </c>
      <c r="C170" s="2" t="s">
        <v>12</v>
      </c>
      <c r="D170" s="2" t="s">
        <v>12</v>
      </c>
      <c r="E170" s="2" t="s">
        <v>12</v>
      </c>
      <c r="F170" s="2" t="s">
        <v>12</v>
      </c>
      <c r="G170" s="2" t="s">
        <v>33</v>
      </c>
      <c r="H170" s="5"/>
      <c r="I170" s="13" t="str">
        <f>CONCATENATE(G170, ," ", C170)</f>
        <v>Intel® Core™ i5-13600K INT8</v>
      </c>
      <c r="J170" s="13" t="str">
        <f>CONCATENATE($G170, ," ", B170)</f>
        <v>Intel® Core™ i5-13600K FP32</v>
      </c>
      <c r="K170" s="13">
        <v>1</v>
      </c>
      <c r="L170" s="13">
        <v>329</v>
      </c>
      <c r="M170" s="13">
        <v>125</v>
      </c>
    </row>
    <row r="171" spans="1:13" x14ac:dyDescent="0.3">
      <c r="A171" s="3" t="s">
        <v>14</v>
      </c>
      <c r="B171" s="12">
        <v>47.353471320338862</v>
      </c>
      <c r="C171" s="12">
        <v>120.3494251071733</v>
      </c>
      <c r="D171" s="12">
        <v>13.828514999999999</v>
      </c>
      <c r="E171" s="4">
        <f t="shared" ref="E171:E181" si="83">C171/(K171*L171)</f>
        <v>0.36580372373001002</v>
      </c>
      <c r="F171" s="4">
        <f t="shared" ref="F171:F181" si="84">C171/(K171*M171)</f>
        <v>0.96279540085738646</v>
      </c>
      <c r="G171" s="3"/>
      <c r="I171" s="14"/>
      <c r="J171" s="14"/>
      <c r="K171">
        <f>K170</f>
        <v>1</v>
      </c>
      <c r="L171">
        <f>L170</f>
        <v>329</v>
      </c>
      <c r="M171">
        <f>M170</f>
        <v>125</v>
      </c>
    </row>
    <row r="172" spans="1:13" x14ac:dyDescent="0.3">
      <c r="A172" s="3" t="s">
        <v>15</v>
      </c>
      <c r="B172" s="12">
        <v>3.949701200648716</v>
      </c>
      <c r="C172" s="12">
        <v>10.753774164970361</v>
      </c>
      <c r="D172" s="12">
        <v>125.535279</v>
      </c>
      <c r="E172" s="4">
        <f t="shared" si="83"/>
        <v>3.2686243662523894E-2</v>
      </c>
      <c r="F172" s="4">
        <f t="shared" si="84"/>
        <v>8.6030193319762888E-2</v>
      </c>
      <c r="G172" s="3"/>
      <c r="I172" s="14"/>
      <c r="J172" s="14"/>
      <c r="K172">
        <f t="shared" ref="K172:K181" si="85">K171</f>
        <v>1</v>
      </c>
      <c r="L172">
        <f t="shared" ref="L172:L181" si="86">L171</f>
        <v>329</v>
      </c>
      <c r="M172">
        <f t="shared" ref="M172:M181" si="87">M171</f>
        <v>125</v>
      </c>
    </row>
    <row r="173" spans="1:13" x14ac:dyDescent="0.3">
      <c r="A173" s="3" t="s">
        <v>74</v>
      </c>
      <c r="B173" s="12">
        <v>92.942300843463997</v>
      </c>
      <c r="C173" s="12">
        <v>154.8444557582736</v>
      </c>
      <c r="D173" s="12">
        <v>9.067558</v>
      </c>
      <c r="E173" s="4">
        <f t="shared" si="83"/>
        <v>0.47065184121055803</v>
      </c>
      <c r="F173" s="4">
        <f t="shared" si="84"/>
        <v>1.2387556460661888</v>
      </c>
      <c r="G173" s="3"/>
      <c r="I173" s="14"/>
      <c r="J173" s="14"/>
      <c r="K173">
        <f t="shared" si="85"/>
        <v>1</v>
      </c>
      <c r="L173">
        <f t="shared" si="86"/>
        <v>329</v>
      </c>
      <c r="M173">
        <f t="shared" si="87"/>
        <v>125</v>
      </c>
    </row>
    <row r="174" spans="1:13" x14ac:dyDescent="0.3">
      <c r="A174" s="3" t="s">
        <v>80</v>
      </c>
      <c r="B174" s="12">
        <v>0.49843861264872252</v>
      </c>
      <c r="C174" s="12">
        <v>1.5973931831105519</v>
      </c>
      <c r="D174" s="12">
        <v>803.677503</v>
      </c>
      <c r="E174" s="4">
        <f t="shared" si="83"/>
        <v>4.8552984289074522E-3</v>
      </c>
      <c r="F174" s="4">
        <f t="shared" si="84"/>
        <v>1.2779145464884414E-2</v>
      </c>
      <c r="G174" s="3"/>
      <c r="I174" s="13"/>
      <c r="J174" s="13"/>
      <c r="K174">
        <f t="shared" si="85"/>
        <v>1</v>
      </c>
      <c r="L174">
        <f t="shared" si="86"/>
        <v>329</v>
      </c>
      <c r="M174">
        <f t="shared" si="87"/>
        <v>125</v>
      </c>
    </row>
    <row r="175" spans="1:13" x14ac:dyDescent="0.3">
      <c r="A175" s="3" t="s">
        <v>34</v>
      </c>
      <c r="B175" s="12">
        <v>1340.252470972119</v>
      </c>
      <c r="C175" s="12">
        <v>2978.3706263457721</v>
      </c>
      <c r="D175" s="12">
        <v>0.70393099999999997</v>
      </c>
      <c r="E175" s="4">
        <f t="shared" si="83"/>
        <v>9.0527982563701279</v>
      </c>
      <c r="F175" s="4">
        <f t="shared" si="84"/>
        <v>23.826965010766177</v>
      </c>
      <c r="G175" s="3"/>
      <c r="I175" s="14"/>
      <c r="J175" s="14"/>
      <c r="K175">
        <f t="shared" si="85"/>
        <v>1</v>
      </c>
      <c r="L175">
        <f t="shared" si="86"/>
        <v>329</v>
      </c>
      <c r="M175">
        <f t="shared" si="87"/>
        <v>125</v>
      </c>
    </row>
    <row r="176" spans="1:13" x14ac:dyDescent="0.3">
      <c r="A176" s="3" t="s">
        <v>25</v>
      </c>
      <c r="B176" s="12">
        <v>152.22286277814109</v>
      </c>
      <c r="C176" s="12">
        <v>544.6460215120228</v>
      </c>
      <c r="D176" s="12">
        <v>2.7115309999999999</v>
      </c>
      <c r="E176" s="4">
        <f t="shared" si="83"/>
        <v>1.6554590319514371</v>
      </c>
      <c r="F176" s="4">
        <f t="shared" si="84"/>
        <v>4.3571681720961823</v>
      </c>
      <c r="G176" s="3"/>
      <c r="I176" s="14"/>
      <c r="J176" s="14"/>
      <c r="K176">
        <f t="shared" si="85"/>
        <v>1</v>
      </c>
      <c r="L176">
        <f t="shared" si="86"/>
        <v>329</v>
      </c>
      <c r="M176">
        <f t="shared" si="87"/>
        <v>125</v>
      </c>
    </row>
    <row r="177" spans="1:13" x14ac:dyDescent="0.3">
      <c r="A177" s="3" t="s">
        <v>27</v>
      </c>
      <c r="B177" s="12">
        <v>2.504623654312788</v>
      </c>
      <c r="C177" s="12">
        <v>8.9821865655334463</v>
      </c>
      <c r="D177" s="12">
        <v>128.62553700000001</v>
      </c>
      <c r="E177" s="4">
        <f t="shared" si="83"/>
        <v>2.7301478922594061E-2</v>
      </c>
      <c r="F177" s="4">
        <f t="shared" si="84"/>
        <v>7.1857492524267569E-2</v>
      </c>
      <c r="G177" s="3"/>
      <c r="I177" s="14"/>
      <c r="J177" s="14"/>
      <c r="K177">
        <f t="shared" si="85"/>
        <v>1</v>
      </c>
      <c r="L177">
        <f t="shared" si="86"/>
        <v>329</v>
      </c>
      <c r="M177">
        <f t="shared" si="87"/>
        <v>125</v>
      </c>
    </row>
    <row r="178" spans="1:13" x14ac:dyDescent="0.3">
      <c r="A178" s="3" t="s">
        <v>81</v>
      </c>
      <c r="B178" s="12">
        <v>387.93466054786222</v>
      </c>
      <c r="C178" s="12">
        <v>1098.1191426872149</v>
      </c>
      <c r="D178" s="12">
        <v>1.3160959999999999</v>
      </c>
      <c r="E178" s="4">
        <f t="shared" si="83"/>
        <v>3.3377481540644829</v>
      </c>
      <c r="F178" s="4">
        <f t="shared" si="84"/>
        <v>8.78495314149772</v>
      </c>
      <c r="G178" s="3"/>
      <c r="I178" s="14"/>
      <c r="J178" s="14"/>
      <c r="K178">
        <f t="shared" si="85"/>
        <v>1</v>
      </c>
      <c r="L178">
        <f t="shared" si="86"/>
        <v>329</v>
      </c>
      <c r="M178">
        <f t="shared" si="87"/>
        <v>125</v>
      </c>
    </row>
    <row r="179" spans="1:13" x14ac:dyDescent="0.3">
      <c r="A179" s="3" t="s">
        <v>16</v>
      </c>
      <c r="B179" s="12">
        <v>3.3002409543496372</v>
      </c>
      <c r="C179" s="12">
        <v>12.751428549879931</v>
      </c>
      <c r="D179" s="12">
        <v>93.520684000000003</v>
      </c>
      <c r="E179" s="4">
        <f t="shared" si="83"/>
        <v>3.8758141488996749E-2</v>
      </c>
      <c r="F179" s="4">
        <f t="shared" si="84"/>
        <v>0.10201142839903944</v>
      </c>
      <c r="G179" s="3"/>
      <c r="I179" s="14"/>
      <c r="J179" s="14"/>
      <c r="K179">
        <f t="shared" si="85"/>
        <v>1</v>
      </c>
      <c r="L179">
        <f t="shared" si="86"/>
        <v>329</v>
      </c>
      <c r="M179">
        <f t="shared" si="87"/>
        <v>125</v>
      </c>
    </row>
    <row r="180" spans="1:13" x14ac:dyDescent="0.3">
      <c r="A180" s="3" t="s">
        <v>26</v>
      </c>
      <c r="B180" s="12">
        <v>198.922643772377</v>
      </c>
      <c r="C180" s="12">
        <v>640.16928907459646</v>
      </c>
      <c r="D180" s="12">
        <v>2.336427</v>
      </c>
      <c r="E180" s="4">
        <f t="shared" si="83"/>
        <v>1.9458033102571322</v>
      </c>
      <c r="F180" s="4">
        <f t="shared" si="84"/>
        <v>5.1213543125967718</v>
      </c>
      <c r="G180" s="3"/>
      <c r="I180" s="14"/>
      <c r="J180" s="14"/>
      <c r="K180">
        <f t="shared" si="85"/>
        <v>1</v>
      </c>
      <c r="L180">
        <f t="shared" si="86"/>
        <v>329</v>
      </c>
      <c r="M180">
        <f t="shared" si="87"/>
        <v>125</v>
      </c>
    </row>
    <row r="181" spans="1:13" x14ac:dyDescent="0.3">
      <c r="A181" s="3" t="s">
        <v>35</v>
      </c>
      <c r="B181" s="12">
        <v>103.9001308647134</v>
      </c>
      <c r="C181" s="12">
        <v>265.5020125174504</v>
      </c>
      <c r="D181" s="12">
        <v>5.0807409999999997</v>
      </c>
      <c r="E181" s="4">
        <f t="shared" si="83"/>
        <v>0.80699699853328388</v>
      </c>
      <c r="F181" s="4">
        <f t="shared" si="84"/>
        <v>2.124016100139603</v>
      </c>
      <c r="G181" s="3"/>
      <c r="I181" s="14"/>
      <c r="J181" s="14"/>
      <c r="K181">
        <f t="shared" si="85"/>
        <v>1</v>
      </c>
      <c r="L181">
        <f t="shared" si="86"/>
        <v>329</v>
      </c>
      <c r="M181">
        <f t="shared" si="87"/>
        <v>125</v>
      </c>
    </row>
    <row r="182" spans="1:13" x14ac:dyDescent="0.3">
      <c r="A182" s="2" t="str">
        <f>A170</f>
        <v>Model name</v>
      </c>
      <c r="B182" s="2" t="s">
        <v>13</v>
      </c>
      <c r="C182" s="2" t="s">
        <v>12</v>
      </c>
      <c r="D182" s="2" t="s">
        <v>12</v>
      </c>
      <c r="E182" s="2" t="s">
        <v>12</v>
      </c>
      <c r="F182" s="2" t="s">
        <v>12</v>
      </c>
      <c r="G182" s="2" t="s">
        <v>41</v>
      </c>
      <c r="H182" s="5"/>
      <c r="I182" s="13" t="str">
        <f>CONCATENATE(G182, ," ", C182)</f>
        <v>Intel® Core™  i9-13900K INT8</v>
      </c>
      <c r="J182" s="13" t="str">
        <f>CONCATENATE($G182, ," ", B182)</f>
        <v>Intel® Core™  i9-13900K FP32</v>
      </c>
      <c r="K182" s="13">
        <v>1</v>
      </c>
      <c r="L182" s="13">
        <v>599</v>
      </c>
      <c r="M182" s="13">
        <v>125</v>
      </c>
    </row>
    <row r="183" spans="1:13" x14ac:dyDescent="0.3">
      <c r="A183" s="3" t="s">
        <v>14</v>
      </c>
      <c r="B183" s="12">
        <v>68.235661756410636</v>
      </c>
      <c r="C183" s="12">
        <v>170.90911684080999</v>
      </c>
      <c r="D183" s="12">
        <v>11.051985</v>
      </c>
      <c r="E183" s="4">
        <f t="shared" ref="E183:E193" si="88">C183/(K183*L183)</f>
        <v>0.28532406818165273</v>
      </c>
      <c r="F183" s="4">
        <f t="shared" ref="F183:F193" si="89">C183/(K183*M183)</f>
        <v>1.3672729347264798</v>
      </c>
      <c r="G183" s="3"/>
      <c r="I183" s="14"/>
      <c r="J183" s="14"/>
      <c r="K183">
        <f>K182</f>
        <v>1</v>
      </c>
      <c r="L183">
        <f>L182</f>
        <v>599</v>
      </c>
      <c r="M183">
        <f>M182</f>
        <v>125</v>
      </c>
    </row>
    <row r="184" spans="1:13" x14ac:dyDescent="0.3">
      <c r="A184" s="3" t="s">
        <v>15</v>
      </c>
      <c r="B184" s="12">
        <v>6.0510081069184967</v>
      </c>
      <c r="C184" s="12">
        <v>15.7934922824731</v>
      </c>
      <c r="D184" s="12">
        <v>93.768041999999994</v>
      </c>
      <c r="E184" s="4">
        <f t="shared" si="88"/>
        <v>2.6366431189437562E-2</v>
      </c>
      <c r="F184" s="4">
        <f t="shared" si="89"/>
        <v>0.1263479382597848</v>
      </c>
      <c r="G184" s="3"/>
      <c r="I184" s="14"/>
      <c r="J184" s="14"/>
      <c r="K184">
        <f t="shared" ref="K184:K193" si="90">K183</f>
        <v>1</v>
      </c>
      <c r="L184">
        <f t="shared" ref="L184:L193" si="91">L183</f>
        <v>599</v>
      </c>
      <c r="M184">
        <f t="shared" ref="M184:M193" si="92">M183</f>
        <v>125</v>
      </c>
    </row>
    <row r="185" spans="1:13" x14ac:dyDescent="0.3">
      <c r="A185" s="3" t="s">
        <v>74</v>
      </c>
      <c r="B185" s="12">
        <v>123.9330182642649</v>
      </c>
      <c r="C185" s="12">
        <v>223.85892062348589</v>
      </c>
      <c r="D185" s="12">
        <v>7.2950369999999998</v>
      </c>
      <c r="E185" s="4">
        <f t="shared" si="88"/>
        <v>0.37372106948829031</v>
      </c>
      <c r="F185" s="4">
        <f t="shared" si="89"/>
        <v>1.7908713649878871</v>
      </c>
      <c r="G185" s="3"/>
      <c r="I185" s="14"/>
      <c r="J185" s="14"/>
      <c r="K185">
        <f t="shared" si="90"/>
        <v>1</v>
      </c>
      <c r="L185">
        <f t="shared" si="91"/>
        <v>599</v>
      </c>
      <c r="M185">
        <f t="shared" si="92"/>
        <v>125</v>
      </c>
    </row>
    <row r="186" spans="1:13" x14ac:dyDescent="0.3">
      <c r="A186" s="3" t="s">
        <v>80</v>
      </c>
      <c r="B186" s="12">
        <v>0.72346509845795703</v>
      </c>
      <c r="C186" s="12">
        <v>2.4800412912924772</v>
      </c>
      <c r="D186" s="12">
        <v>647.52735499999994</v>
      </c>
      <c r="E186" s="4">
        <f t="shared" si="88"/>
        <v>4.1403026565817649E-3</v>
      </c>
      <c r="F186" s="4">
        <f t="shared" si="89"/>
        <v>1.9840330330339818E-2</v>
      </c>
      <c r="G186" s="3"/>
      <c r="I186" s="13"/>
      <c r="J186" s="13"/>
      <c r="K186">
        <f t="shared" si="90"/>
        <v>1</v>
      </c>
      <c r="L186">
        <f t="shared" si="91"/>
        <v>599</v>
      </c>
      <c r="M186">
        <f t="shared" si="92"/>
        <v>125</v>
      </c>
    </row>
    <row r="187" spans="1:13" x14ac:dyDescent="0.3">
      <c r="A187" s="3" t="s">
        <v>34</v>
      </c>
      <c r="B187" s="12">
        <v>2051.6287931991628</v>
      </c>
      <c r="C187" s="12">
        <v>4326.8276898865324</v>
      </c>
      <c r="D187" s="12">
        <v>0.59675699999999998</v>
      </c>
      <c r="E187" s="4">
        <f t="shared" si="88"/>
        <v>7.2234185140008886</v>
      </c>
      <c r="F187" s="4">
        <f t="shared" si="89"/>
        <v>34.61462151909226</v>
      </c>
      <c r="G187" s="3"/>
      <c r="I187" s="14"/>
      <c r="J187" s="14"/>
      <c r="K187">
        <f>K186</f>
        <v>1</v>
      </c>
      <c r="L187">
        <f>L186</f>
        <v>599</v>
      </c>
      <c r="M187">
        <f>M186</f>
        <v>125</v>
      </c>
    </row>
    <row r="188" spans="1:13" x14ac:dyDescent="0.3">
      <c r="A188" s="3" t="s">
        <v>25</v>
      </c>
      <c r="B188" s="12">
        <v>238.1137847309451</v>
      </c>
      <c r="C188" s="12">
        <v>779.1849915546843</v>
      </c>
      <c r="D188" s="12">
        <v>2.1322649999999999</v>
      </c>
      <c r="E188" s="4">
        <f t="shared" si="88"/>
        <v>1.3008096687056498</v>
      </c>
      <c r="F188" s="4">
        <f t="shared" si="89"/>
        <v>6.2334799324374748</v>
      </c>
      <c r="G188" s="3"/>
      <c r="I188" s="14"/>
      <c r="J188" s="14"/>
      <c r="K188">
        <f t="shared" si="90"/>
        <v>1</v>
      </c>
      <c r="L188">
        <f t="shared" si="91"/>
        <v>599</v>
      </c>
      <c r="M188">
        <f t="shared" si="92"/>
        <v>125</v>
      </c>
    </row>
    <row r="189" spans="1:13" x14ac:dyDescent="0.3">
      <c r="A189" s="3" t="s">
        <v>27</v>
      </c>
      <c r="B189" s="12">
        <v>3.9388379614808771</v>
      </c>
      <c r="C189" s="12">
        <v>13.38329625619718</v>
      </c>
      <c r="D189" s="12">
        <v>98.868326999999994</v>
      </c>
      <c r="E189" s="4">
        <f t="shared" si="88"/>
        <v>2.2342731646405978E-2</v>
      </c>
      <c r="F189" s="4">
        <f t="shared" si="89"/>
        <v>0.10706637004957745</v>
      </c>
      <c r="G189" s="3"/>
      <c r="I189" s="14"/>
      <c r="J189" s="14"/>
      <c r="K189">
        <f t="shared" si="90"/>
        <v>1</v>
      </c>
      <c r="L189">
        <f t="shared" si="91"/>
        <v>599</v>
      </c>
      <c r="M189">
        <f t="shared" si="92"/>
        <v>125</v>
      </c>
    </row>
    <row r="190" spans="1:13" x14ac:dyDescent="0.3">
      <c r="A190" s="3" t="s">
        <v>81</v>
      </c>
      <c r="B190" s="12">
        <v>594.12878179545385</v>
      </c>
      <c r="C190" s="12">
        <v>1630.511422278242</v>
      </c>
      <c r="D190" s="12">
        <v>1.0869340000000001</v>
      </c>
      <c r="E190" s="4">
        <f t="shared" si="88"/>
        <v>2.7220557967917229</v>
      </c>
      <c r="F190" s="4">
        <f t="shared" si="89"/>
        <v>13.044091378225936</v>
      </c>
      <c r="G190" s="3"/>
      <c r="I190" s="14"/>
      <c r="J190" s="14"/>
      <c r="K190">
        <f t="shared" si="90"/>
        <v>1</v>
      </c>
      <c r="L190">
        <f t="shared" si="91"/>
        <v>599</v>
      </c>
      <c r="M190">
        <f t="shared" si="92"/>
        <v>125</v>
      </c>
    </row>
    <row r="191" spans="1:13" x14ac:dyDescent="0.3">
      <c r="A191" s="3" t="s">
        <v>16</v>
      </c>
      <c r="B191" s="12">
        <v>4.3869353226619534</v>
      </c>
      <c r="C191" s="12">
        <v>19.035407089745949</v>
      </c>
      <c r="D191" s="12">
        <v>71.459277</v>
      </c>
      <c r="E191" s="4">
        <f t="shared" si="88"/>
        <v>3.1778642887722787E-2</v>
      </c>
      <c r="F191" s="4">
        <f t="shared" si="89"/>
        <v>0.15228325671796758</v>
      </c>
      <c r="G191" s="3"/>
      <c r="I191" s="14"/>
      <c r="J191" s="14"/>
      <c r="K191">
        <f t="shared" si="90"/>
        <v>1</v>
      </c>
      <c r="L191">
        <f t="shared" si="91"/>
        <v>599</v>
      </c>
      <c r="M191">
        <f t="shared" si="92"/>
        <v>125</v>
      </c>
    </row>
    <row r="192" spans="1:13" x14ac:dyDescent="0.3">
      <c r="A192" s="3" t="s">
        <v>26</v>
      </c>
      <c r="B192" s="12">
        <v>279.1636794196998</v>
      </c>
      <c r="C192" s="12">
        <v>901.60766595096527</v>
      </c>
      <c r="D192" s="12">
        <v>1.812619</v>
      </c>
      <c r="E192" s="4">
        <f t="shared" si="88"/>
        <v>1.5051880900683894</v>
      </c>
      <c r="F192" s="4">
        <f t="shared" si="89"/>
        <v>7.2128613276077225</v>
      </c>
      <c r="G192" s="3"/>
      <c r="I192" s="14"/>
      <c r="J192" s="14"/>
      <c r="K192">
        <f t="shared" si="90"/>
        <v>1</v>
      </c>
      <c r="L192">
        <f t="shared" si="91"/>
        <v>599</v>
      </c>
      <c r="M192">
        <f t="shared" si="92"/>
        <v>125</v>
      </c>
    </row>
    <row r="193" spans="1:13" x14ac:dyDescent="0.3">
      <c r="A193" s="3" t="s">
        <v>35</v>
      </c>
      <c r="B193" s="12">
        <v>158.29311327175299</v>
      </c>
      <c r="C193" s="12">
        <v>397.25612373498473</v>
      </c>
      <c r="D193" s="12">
        <v>3.9905910000000002</v>
      </c>
      <c r="E193" s="4">
        <f t="shared" si="88"/>
        <v>0.6631988710099912</v>
      </c>
      <c r="F193" s="4">
        <f t="shared" si="89"/>
        <v>3.1780489898798776</v>
      </c>
      <c r="G193" s="3"/>
      <c r="I193" s="14"/>
      <c r="J193" s="14"/>
      <c r="K193">
        <f t="shared" si="90"/>
        <v>1</v>
      </c>
      <c r="L193">
        <f t="shared" si="91"/>
        <v>599</v>
      </c>
      <c r="M193">
        <f t="shared" si="92"/>
        <v>125</v>
      </c>
    </row>
    <row r="194" spans="1:13" x14ac:dyDescent="0.3">
      <c r="A194" s="2" t="str">
        <f>A182</f>
        <v>Model name</v>
      </c>
      <c r="B194" s="2" t="s">
        <v>13</v>
      </c>
      <c r="C194" s="2" t="s">
        <v>12</v>
      </c>
      <c r="D194" s="2" t="s">
        <v>12</v>
      </c>
      <c r="E194" s="2" t="s">
        <v>12</v>
      </c>
      <c r="F194" s="2" t="s">
        <v>12</v>
      </c>
      <c r="G194" s="2" t="s">
        <v>37</v>
      </c>
      <c r="H194" s="5"/>
      <c r="I194" s="13" t="str">
        <f>CONCATENATE(G194, ," ", C194)</f>
        <v>Intel® Xeon® E2124G INT8</v>
      </c>
      <c r="J194" s="13" t="str">
        <f>CONCATENATE($G194, ," ", B194)</f>
        <v>Intel® Xeon® E2124G FP32</v>
      </c>
      <c r="K194" s="13">
        <v>1</v>
      </c>
      <c r="L194" s="13">
        <v>249</v>
      </c>
      <c r="M194" s="13">
        <v>71</v>
      </c>
    </row>
    <row r="195" spans="1:13" x14ac:dyDescent="0.3">
      <c r="A195" s="3" t="s">
        <v>14</v>
      </c>
      <c r="B195" s="12">
        <v>14.538564441064841</v>
      </c>
      <c r="C195" s="12">
        <v>20.87742132408443</v>
      </c>
      <c r="D195" s="12">
        <v>49.386339999999997</v>
      </c>
      <c r="E195" s="4">
        <f t="shared" ref="E195:E205" si="93">C195/(K195*L195)</f>
        <v>8.3845065558572004E-2</v>
      </c>
      <c r="F195" s="4">
        <f t="shared" ref="F195:F205" si="94">C195/(K195*M195)</f>
        <v>0.29404818766316099</v>
      </c>
      <c r="G195" s="3"/>
      <c r="I195" s="14"/>
      <c r="J195" s="14"/>
      <c r="K195">
        <f>K194</f>
        <v>1</v>
      </c>
      <c r="L195">
        <f>L194</f>
        <v>249</v>
      </c>
      <c r="M195">
        <f>M194</f>
        <v>71</v>
      </c>
    </row>
    <row r="196" spans="1:13" x14ac:dyDescent="0.3">
      <c r="A196" s="3" t="s">
        <v>15</v>
      </c>
      <c r="B196" s="12">
        <v>1.319744589625492</v>
      </c>
      <c r="C196" s="12">
        <v>2.1093658109281388</v>
      </c>
      <c r="D196" s="12">
        <v>482.93521299999998</v>
      </c>
      <c r="E196" s="4">
        <f t="shared" si="93"/>
        <v>8.4713486382656175E-3</v>
      </c>
      <c r="F196" s="4">
        <f t="shared" si="94"/>
        <v>2.9709377618706179E-2</v>
      </c>
      <c r="G196" s="3"/>
      <c r="I196" s="14"/>
      <c r="J196" s="14"/>
      <c r="K196">
        <f t="shared" ref="K196:K205" si="95">K195</f>
        <v>1</v>
      </c>
      <c r="L196">
        <f t="shared" ref="L196:L205" si="96">L195</f>
        <v>249</v>
      </c>
      <c r="M196">
        <f t="shared" ref="M196:M205" si="97">M195</f>
        <v>71</v>
      </c>
    </row>
    <row r="197" spans="1:13" x14ac:dyDescent="0.3">
      <c r="A197" s="3" t="s">
        <v>74</v>
      </c>
      <c r="B197" s="12">
        <v>30.29215399189027</v>
      </c>
      <c r="C197" s="12">
        <v>35.872549860688089</v>
      </c>
      <c r="D197" s="12">
        <v>28.781379999999999</v>
      </c>
      <c r="E197" s="4">
        <f t="shared" si="93"/>
        <v>0.14406646530396822</v>
      </c>
      <c r="F197" s="4">
        <f t="shared" si="94"/>
        <v>0.50524718113645195</v>
      </c>
      <c r="G197" s="3"/>
      <c r="I197" s="14"/>
      <c r="J197" s="14"/>
      <c r="K197">
        <f t="shared" si="95"/>
        <v>1</v>
      </c>
      <c r="L197">
        <f t="shared" si="96"/>
        <v>249</v>
      </c>
      <c r="M197">
        <f t="shared" si="97"/>
        <v>71</v>
      </c>
    </row>
    <row r="198" spans="1:13" x14ac:dyDescent="0.3">
      <c r="A198" s="3" t="s">
        <v>80</v>
      </c>
      <c r="B198" s="12">
        <v>0.15237148906277881</v>
      </c>
      <c r="C198" s="12">
        <v>0.28758773908553398</v>
      </c>
      <c r="D198" s="12">
        <v>3514.988672</v>
      </c>
      <c r="E198" s="4">
        <f t="shared" si="93"/>
        <v>1.1549708397009396E-3</v>
      </c>
      <c r="F198" s="4">
        <f t="shared" si="94"/>
        <v>4.0505315364159711E-3</v>
      </c>
      <c r="G198" s="3"/>
      <c r="I198" s="13"/>
      <c r="J198" s="13"/>
      <c r="K198">
        <f t="shared" si="95"/>
        <v>1</v>
      </c>
      <c r="L198">
        <f t="shared" si="96"/>
        <v>249</v>
      </c>
      <c r="M198">
        <f t="shared" si="97"/>
        <v>71</v>
      </c>
    </row>
    <row r="199" spans="1:13" x14ac:dyDescent="0.3">
      <c r="A199" s="3" t="s">
        <v>34</v>
      </c>
      <c r="B199" s="12">
        <v>432.74834790729091</v>
      </c>
      <c r="C199" s="12">
        <v>519.9337909064451</v>
      </c>
      <c r="D199" s="12">
        <v>2.0931929999999999</v>
      </c>
      <c r="E199" s="4">
        <f t="shared" si="93"/>
        <v>2.0880875136805024</v>
      </c>
      <c r="F199" s="4">
        <f t="shared" si="94"/>
        <v>7.323011139527396</v>
      </c>
      <c r="G199" s="3"/>
      <c r="I199" s="14"/>
      <c r="J199" s="14"/>
      <c r="K199">
        <f t="shared" si="95"/>
        <v>1</v>
      </c>
      <c r="L199">
        <f t="shared" si="96"/>
        <v>249</v>
      </c>
      <c r="M199">
        <f t="shared" si="97"/>
        <v>71</v>
      </c>
    </row>
    <row r="200" spans="1:13" x14ac:dyDescent="0.3">
      <c r="A200" s="3" t="s">
        <v>25</v>
      </c>
      <c r="B200" s="12">
        <v>49.924345636616387</v>
      </c>
      <c r="C200" s="12">
        <v>92.668109875746069</v>
      </c>
      <c r="D200" s="12">
        <v>11.12297</v>
      </c>
      <c r="E200" s="4">
        <f t="shared" si="93"/>
        <v>0.37216108383833763</v>
      </c>
      <c r="F200" s="4">
        <f t="shared" si="94"/>
        <v>1.3051846461372685</v>
      </c>
      <c r="G200" s="3"/>
      <c r="I200" s="14"/>
      <c r="J200" s="14"/>
      <c r="K200">
        <f t="shared" si="95"/>
        <v>1</v>
      </c>
      <c r="L200">
        <f t="shared" si="96"/>
        <v>249</v>
      </c>
      <c r="M200">
        <f t="shared" si="97"/>
        <v>71</v>
      </c>
    </row>
    <row r="201" spans="1:13" x14ac:dyDescent="0.3">
      <c r="A201" s="3" t="s">
        <v>27</v>
      </c>
      <c r="B201" s="12">
        <v>0.86955053947271443</v>
      </c>
      <c r="C201" s="12">
        <v>1.594932866099309</v>
      </c>
      <c r="D201" s="12">
        <v>626.462806</v>
      </c>
      <c r="E201" s="4">
        <f t="shared" si="93"/>
        <v>6.4053528759008393E-3</v>
      </c>
      <c r="F201" s="4">
        <f t="shared" si="94"/>
        <v>2.246384318449731E-2</v>
      </c>
      <c r="G201" s="3"/>
      <c r="I201" s="14"/>
      <c r="J201" s="14"/>
      <c r="K201">
        <f t="shared" si="95"/>
        <v>1</v>
      </c>
      <c r="L201">
        <f t="shared" si="96"/>
        <v>249</v>
      </c>
      <c r="M201">
        <f t="shared" si="97"/>
        <v>71</v>
      </c>
    </row>
    <row r="202" spans="1:13" x14ac:dyDescent="0.3">
      <c r="A202" s="3" t="s">
        <v>81</v>
      </c>
      <c r="B202" s="12">
        <v>121.943898276757</v>
      </c>
      <c r="C202" s="12">
        <v>202.811293802199</v>
      </c>
      <c r="D202" s="12">
        <v>5.1149689999999994</v>
      </c>
      <c r="E202" s="4">
        <f t="shared" si="93"/>
        <v>0.81450318796063859</v>
      </c>
      <c r="F202" s="4">
        <f t="shared" si="94"/>
        <v>2.8564970958056199</v>
      </c>
      <c r="G202" s="3"/>
      <c r="I202" s="14"/>
      <c r="J202" s="14"/>
      <c r="K202">
        <f t="shared" si="95"/>
        <v>1</v>
      </c>
      <c r="L202">
        <f t="shared" si="96"/>
        <v>249</v>
      </c>
      <c r="M202">
        <f t="shared" si="97"/>
        <v>71</v>
      </c>
    </row>
    <row r="203" spans="1:13" x14ac:dyDescent="0.3">
      <c r="A203" s="3" t="s">
        <v>16</v>
      </c>
      <c r="B203" s="12">
        <v>1.3505392552588771</v>
      </c>
      <c r="C203" s="12">
        <v>2.4635736683098379</v>
      </c>
      <c r="D203" s="12">
        <v>416.35907200000003</v>
      </c>
      <c r="E203" s="4">
        <f t="shared" si="93"/>
        <v>9.89387015385477E-3</v>
      </c>
      <c r="F203" s="4">
        <f t="shared" si="94"/>
        <v>3.469822068042025E-2</v>
      </c>
      <c r="G203" s="3"/>
      <c r="I203" s="14"/>
      <c r="J203" s="14"/>
      <c r="K203">
        <f t="shared" si="95"/>
        <v>1</v>
      </c>
      <c r="L203">
        <f t="shared" si="96"/>
        <v>249</v>
      </c>
      <c r="M203">
        <f t="shared" si="97"/>
        <v>71</v>
      </c>
    </row>
    <row r="204" spans="1:13" x14ac:dyDescent="0.3">
      <c r="A204" s="3" t="s">
        <v>26</v>
      </c>
      <c r="B204" s="12">
        <v>60.212202987927888</v>
      </c>
      <c r="C204" s="12">
        <v>105.8547040170542</v>
      </c>
      <c r="D204" s="12">
        <v>9.4708539999999992</v>
      </c>
      <c r="E204" s="4">
        <f t="shared" si="93"/>
        <v>0.42511929324118153</v>
      </c>
      <c r="F204" s="4">
        <f t="shared" si="94"/>
        <v>1.4909113241838621</v>
      </c>
      <c r="G204" s="3"/>
      <c r="I204" s="14"/>
      <c r="J204" s="14"/>
      <c r="K204">
        <f t="shared" si="95"/>
        <v>1</v>
      </c>
      <c r="L204">
        <f t="shared" si="96"/>
        <v>249</v>
      </c>
      <c r="M204">
        <f t="shared" si="97"/>
        <v>71</v>
      </c>
    </row>
    <row r="205" spans="1:13" x14ac:dyDescent="0.3">
      <c r="A205" s="3" t="s">
        <v>35</v>
      </c>
      <c r="B205" s="12">
        <v>32.874843289363312</v>
      </c>
      <c r="C205" s="12">
        <v>52.679698336956761</v>
      </c>
      <c r="D205" s="12">
        <v>19.196128000000002</v>
      </c>
      <c r="E205" s="4">
        <f t="shared" si="93"/>
        <v>0.21156505356207533</v>
      </c>
      <c r="F205" s="4">
        <f t="shared" si="94"/>
        <v>0.74196758221065862</v>
      </c>
      <c r="G205" s="3"/>
      <c r="I205" s="14"/>
      <c r="J205" s="14"/>
      <c r="K205">
        <f t="shared" si="95"/>
        <v>1</v>
      </c>
      <c r="L205">
        <f t="shared" si="96"/>
        <v>249</v>
      </c>
      <c r="M205">
        <f t="shared" si="97"/>
        <v>71</v>
      </c>
    </row>
    <row r="206" spans="1:13" x14ac:dyDescent="0.3">
      <c r="A206" s="2" t="str">
        <f>A194</f>
        <v>Model name</v>
      </c>
      <c r="B206" s="2" t="s">
        <v>13</v>
      </c>
      <c r="C206" s="2" t="s">
        <v>12</v>
      </c>
      <c r="D206" s="2" t="s">
        <v>12</v>
      </c>
      <c r="E206" s="2" t="s">
        <v>12</v>
      </c>
      <c r="F206" s="2" t="s">
        <v>12</v>
      </c>
      <c r="G206" s="2" t="s">
        <v>22</v>
      </c>
      <c r="H206" s="5"/>
      <c r="I206" s="13" t="str">
        <f>CONCATENATE(G206, ," ", C206)</f>
        <v>Intel® Xeon® W1290P INT8</v>
      </c>
      <c r="J206" s="13" t="str">
        <f>CONCATENATE($G206, ," ", B206)</f>
        <v>Intel® Xeon® W1290P FP32</v>
      </c>
      <c r="K206" s="13">
        <v>1</v>
      </c>
      <c r="L206" s="13">
        <v>594</v>
      </c>
      <c r="M206" s="13">
        <v>125</v>
      </c>
    </row>
    <row r="207" spans="1:13" x14ac:dyDescent="0.3">
      <c r="A207" s="3" t="s">
        <v>14</v>
      </c>
      <c r="B207" s="12">
        <v>33.995237563627867</v>
      </c>
      <c r="C207" s="12">
        <v>51.813062148895852</v>
      </c>
      <c r="D207" s="12">
        <v>29.334782000000001</v>
      </c>
      <c r="E207" s="4">
        <f t="shared" ref="E207:E217" si="98">C207/(K207*L207)</f>
        <v>8.7227377355043517E-2</v>
      </c>
      <c r="F207" s="4">
        <f t="shared" ref="F207:F217" si="99">C207/(K207*M207)</f>
        <v>0.41450449719116683</v>
      </c>
      <c r="G207" s="3"/>
      <c r="I207" s="14"/>
      <c r="J207" s="14"/>
      <c r="K207">
        <f>K206</f>
        <v>1</v>
      </c>
      <c r="L207">
        <f>L206</f>
        <v>594</v>
      </c>
      <c r="M207">
        <f>M206</f>
        <v>125</v>
      </c>
    </row>
    <row r="208" spans="1:13" x14ac:dyDescent="0.3">
      <c r="A208" s="3" t="s">
        <v>15</v>
      </c>
      <c r="B208" s="12">
        <v>3.1016055086202661</v>
      </c>
      <c r="C208" s="12">
        <v>4.7086912305983297</v>
      </c>
      <c r="D208" s="12">
        <v>227.79573400000001</v>
      </c>
      <c r="E208" s="4">
        <f t="shared" si="98"/>
        <v>7.9270896138019017E-3</v>
      </c>
      <c r="F208" s="4">
        <f t="shared" si="99"/>
        <v>3.7669529844786637E-2</v>
      </c>
      <c r="G208" s="3"/>
      <c r="I208" s="14"/>
      <c r="J208" s="14"/>
      <c r="K208">
        <f t="shared" ref="K208:K217" si="100">K207</f>
        <v>1</v>
      </c>
      <c r="L208">
        <f t="shared" ref="L208:L217" si="101">L207</f>
        <v>594</v>
      </c>
      <c r="M208">
        <f t="shared" ref="M208:M217" si="102">M207</f>
        <v>125</v>
      </c>
    </row>
    <row r="209" spans="1:13" x14ac:dyDescent="0.3">
      <c r="A209" s="3" t="s">
        <v>74</v>
      </c>
      <c r="B209" s="12">
        <v>46.688374685116337</v>
      </c>
      <c r="C209" s="12">
        <v>96.051990069457446</v>
      </c>
      <c r="D209" s="12">
        <v>14.111390999999999</v>
      </c>
      <c r="E209" s="4">
        <f t="shared" si="98"/>
        <v>0.1617036869856186</v>
      </c>
      <c r="F209" s="4">
        <f t="shared" si="99"/>
        <v>0.76841592055565955</v>
      </c>
      <c r="G209" s="3"/>
      <c r="I209" s="14"/>
      <c r="J209" s="14"/>
      <c r="K209">
        <f t="shared" si="100"/>
        <v>1</v>
      </c>
      <c r="L209">
        <f t="shared" si="101"/>
        <v>594</v>
      </c>
      <c r="M209">
        <f t="shared" si="102"/>
        <v>125</v>
      </c>
    </row>
    <row r="210" spans="1:13" x14ac:dyDescent="0.3">
      <c r="A210" s="3" t="s">
        <v>80</v>
      </c>
      <c r="B210" s="12">
        <v>0.28436143878606329</v>
      </c>
      <c r="C210" s="12">
        <v>0.70420967015059854</v>
      </c>
      <c r="D210" s="12">
        <v>1649.40443</v>
      </c>
      <c r="E210" s="4">
        <f t="shared" si="98"/>
        <v>1.1855381652366979E-3</v>
      </c>
      <c r="F210" s="4">
        <f t="shared" si="99"/>
        <v>5.6336773612047884E-3</v>
      </c>
      <c r="G210" s="3"/>
      <c r="I210" s="13"/>
      <c r="J210" s="13"/>
      <c r="K210">
        <f t="shared" si="100"/>
        <v>1</v>
      </c>
      <c r="L210">
        <f t="shared" si="101"/>
        <v>594</v>
      </c>
      <c r="M210">
        <f t="shared" si="102"/>
        <v>125</v>
      </c>
    </row>
    <row r="211" spans="1:13" x14ac:dyDescent="0.3">
      <c r="A211" s="3" t="s">
        <v>34</v>
      </c>
      <c r="B211" s="12">
        <v>679.97721964128971</v>
      </c>
      <c r="C211" s="12">
        <v>1452.601094461721</v>
      </c>
      <c r="D211" s="12">
        <v>1.2617769999999999</v>
      </c>
      <c r="E211" s="4">
        <f t="shared" si="98"/>
        <v>2.4454563879826954</v>
      </c>
      <c r="F211" s="4">
        <f t="shared" si="99"/>
        <v>11.620808755693767</v>
      </c>
      <c r="G211" s="3"/>
      <c r="I211" s="14"/>
      <c r="J211" s="14"/>
      <c r="K211">
        <f t="shared" si="100"/>
        <v>1</v>
      </c>
      <c r="L211">
        <f t="shared" si="101"/>
        <v>594</v>
      </c>
      <c r="M211">
        <f t="shared" si="102"/>
        <v>125</v>
      </c>
    </row>
    <row r="212" spans="1:13" x14ac:dyDescent="0.3">
      <c r="A212" s="3" t="s">
        <v>25</v>
      </c>
      <c r="B212" s="12">
        <v>122.94235558538939</v>
      </c>
      <c r="C212" s="12">
        <v>245.85821095131109</v>
      </c>
      <c r="D212" s="12">
        <v>5.2614029999999996</v>
      </c>
      <c r="E212" s="4">
        <f t="shared" si="98"/>
        <v>0.41390271203924428</v>
      </c>
      <c r="F212" s="4">
        <f t="shared" si="99"/>
        <v>1.9668656876104889</v>
      </c>
      <c r="G212" s="3"/>
      <c r="I212" s="14"/>
      <c r="J212" s="14"/>
      <c r="K212">
        <f t="shared" si="100"/>
        <v>1</v>
      </c>
      <c r="L212">
        <f t="shared" si="101"/>
        <v>594</v>
      </c>
      <c r="M212">
        <f t="shared" si="102"/>
        <v>125</v>
      </c>
    </row>
    <row r="213" spans="1:13" x14ac:dyDescent="0.3">
      <c r="A213" s="3" t="s">
        <v>27</v>
      </c>
      <c r="B213" s="12">
        <v>2.318356321180449</v>
      </c>
      <c r="C213" s="12">
        <v>4.3406744800408097</v>
      </c>
      <c r="D213" s="12">
        <v>237.91972000000001</v>
      </c>
      <c r="E213" s="4">
        <f t="shared" si="98"/>
        <v>7.307532794681498E-3</v>
      </c>
      <c r="F213" s="4">
        <f t="shared" si="99"/>
        <v>3.4725395840326474E-2</v>
      </c>
      <c r="G213" s="3"/>
      <c r="I213" s="14"/>
      <c r="J213" s="14"/>
      <c r="K213">
        <f t="shared" si="100"/>
        <v>1</v>
      </c>
      <c r="L213">
        <f t="shared" si="101"/>
        <v>594</v>
      </c>
      <c r="M213">
        <f t="shared" si="102"/>
        <v>125</v>
      </c>
    </row>
    <row r="214" spans="1:13" x14ac:dyDescent="0.3">
      <c r="A214" s="3" t="s">
        <v>81</v>
      </c>
      <c r="B214" s="12">
        <v>274.68863090074029</v>
      </c>
      <c r="C214" s="12">
        <v>577.01884659520033</v>
      </c>
      <c r="D214" s="12">
        <v>2.3345910000000001</v>
      </c>
      <c r="E214" s="4">
        <f t="shared" si="98"/>
        <v>0.97141219965521941</v>
      </c>
      <c r="F214" s="4">
        <f t="shared" si="99"/>
        <v>4.6161507727616025</v>
      </c>
      <c r="G214" s="3"/>
      <c r="I214" s="14"/>
      <c r="J214" s="14"/>
      <c r="K214">
        <f t="shared" si="100"/>
        <v>1</v>
      </c>
      <c r="L214">
        <f t="shared" si="101"/>
        <v>594</v>
      </c>
      <c r="M214">
        <f t="shared" si="102"/>
        <v>125</v>
      </c>
    </row>
    <row r="215" spans="1:13" x14ac:dyDescent="0.3">
      <c r="A215" s="3" t="s">
        <v>16</v>
      </c>
      <c r="B215" s="12">
        <v>3.293139693703</v>
      </c>
      <c r="C215" s="12">
        <v>6.2376143201103629</v>
      </c>
      <c r="D215" s="12">
        <v>175.741716</v>
      </c>
      <c r="E215" s="4">
        <f t="shared" si="98"/>
        <v>1.0501034208940005E-2</v>
      </c>
      <c r="F215" s="4">
        <f t="shared" si="99"/>
        <v>4.99009145608829E-2</v>
      </c>
      <c r="G215" s="3"/>
      <c r="I215" s="14"/>
      <c r="J215" s="14"/>
      <c r="K215">
        <f t="shared" si="100"/>
        <v>1</v>
      </c>
      <c r="L215">
        <f t="shared" si="101"/>
        <v>594</v>
      </c>
      <c r="M215">
        <f t="shared" si="102"/>
        <v>125</v>
      </c>
    </row>
    <row r="216" spans="1:13" x14ac:dyDescent="0.3">
      <c r="A216" s="3" t="s">
        <v>26</v>
      </c>
      <c r="B216" s="12">
        <v>121.75519858577501</v>
      </c>
      <c r="C216" s="12">
        <v>298.38555389657512</v>
      </c>
      <c r="D216" s="12">
        <v>3.925268</v>
      </c>
      <c r="E216" s="4">
        <f t="shared" si="98"/>
        <v>0.50233258231746658</v>
      </c>
      <c r="F216" s="4">
        <f t="shared" si="99"/>
        <v>2.3870844311726009</v>
      </c>
      <c r="G216" s="3"/>
      <c r="I216" s="14"/>
      <c r="J216" s="14"/>
      <c r="K216">
        <f t="shared" si="100"/>
        <v>1</v>
      </c>
      <c r="L216">
        <f t="shared" si="101"/>
        <v>594</v>
      </c>
      <c r="M216">
        <f t="shared" si="102"/>
        <v>125</v>
      </c>
    </row>
    <row r="217" spans="1:13" x14ac:dyDescent="0.3">
      <c r="A217" s="3" t="s">
        <v>35</v>
      </c>
      <c r="B217" s="12">
        <v>74.652032075865492</v>
      </c>
      <c r="C217" s="12">
        <v>141.33244406222099</v>
      </c>
      <c r="D217" s="12">
        <v>8.6811439999999997</v>
      </c>
      <c r="E217" s="4">
        <f t="shared" si="98"/>
        <v>0.23793340751215655</v>
      </c>
      <c r="F217" s="4">
        <f t="shared" si="99"/>
        <v>1.1306595524977678</v>
      </c>
      <c r="G217" s="3"/>
      <c r="I217" s="14"/>
      <c r="J217" s="14"/>
      <c r="K217">
        <f t="shared" si="100"/>
        <v>1</v>
      </c>
      <c r="L217">
        <f t="shared" si="101"/>
        <v>594</v>
      </c>
      <c r="M217">
        <f t="shared" si="102"/>
        <v>125</v>
      </c>
    </row>
    <row r="218" spans="1:13" x14ac:dyDescent="0.3">
      <c r="A218" s="2" t="str">
        <f>A206</f>
        <v>Model name</v>
      </c>
      <c r="B218" s="2" t="s">
        <v>13</v>
      </c>
      <c r="C218" s="2" t="s">
        <v>12</v>
      </c>
      <c r="D218" s="2" t="s">
        <v>12</v>
      </c>
      <c r="E218" s="2" t="s">
        <v>12</v>
      </c>
      <c r="F218" s="2" t="s">
        <v>12</v>
      </c>
      <c r="G218" s="2" t="s">
        <v>21</v>
      </c>
      <c r="H218" s="5"/>
      <c r="I218" s="13" t="str">
        <f>CONCATENATE(G218, ," ", C218)</f>
        <v>Intel® Xeon® Silver 4216R INT8</v>
      </c>
      <c r="J218" s="13" t="str">
        <f>CONCATENATE($G218, ," ", B218)</f>
        <v>Intel® Xeon® Silver 4216R FP32</v>
      </c>
      <c r="K218" s="13">
        <v>2</v>
      </c>
      <c r="L218" s="13">
        <v>1011</v>
      </c>
      <c r="M218" s="13">
        <v>125</v>
      </c>
    </row>
    <row r="219" spans="1:13" x14ac:dyDescent="0.3">
      <c r="A219" s="3" t="s">
        <v>14</v>
      </c>
      <c r="B219" s="12">
        <v>75.681866927279387</v>
      </c>
      <c r="C219" s="12">
        <v>207.29295197411639</v>
      </c>
      <c r="D219" s="12">
        <v>15.544603</v>
      </c>
      <c r="E219" s="4">
        <f t="shared" ref="E219:E229" si="103">C219/(K219*L219)</f>
        <v>0.10251876952231276</v>
      </c>
      <c r="F219" s="4">
        <f t="shared" ref="F219:F229" si="104">C219/(K219*M219)</f>
        <v>0.82917180789646561</v>
      </c>
      <c r="G219" s="3"/>
      <c r="I219" s="13"/>
      <c r="J219" s="13"/>
      <c r="K219">
        <f>K218</f>
        <v>2</v>
      </c>
      <c r="L219">
        <f>L218</f>
        <v>1011</v>
      </c>
      <c r="M219">
        <f>M218</f>
        <v>125</v>
      </c>
    </row>
    <row r="220" spans="1:13" x14ac:dyDescent="0.3">
      <c r="A220" s="3" t="s">
        <v>15</v>
      </c>
      <c r="B220" s="12">
        <v>6.9016335139795668</v>
      </c>
      <c r="C220" s="12">
        <v>20.796150119438089</v>
      </c>
      <c r="D220" s="12">
        <v>111.9862</v>
      </c>
      <c r="E220" s="4">
        <f t="shared" si="103"/>
        <v>1.0284940711888273E-2</v>
      </c>
      <c r="F220" s="4">
        <f t="shared" si="104"/>
        <v>8.3184600477752349E-2</v>
      </c>
      <c r="G220" s="3"/>
      <c r="I220" s="14"/>
      <c r="J220" s="14"/>
      <c r="K220">
        <f t="shared" ref="K220:K229" si="105">K219</f>
        <v>2</v>
      </c>
      <c r="L220">
        <f t="shared" ref="L220:L229" si="106">L219</f>
        <v>1011</v>
      </c>
      <c r="M220">
        <f t="shared" ref="M220:M229" si="107">M219</f>
        <v>125</v>
      </c>
    </row>
    <row r="221" spans="1:13" x14ac:dyDescent="0.3">
      <c r="A221" s="3" t="s">
        <v>74</v>
      </c>
      <c r="B221" s="12">
        <v>159.5956556831851</v>
      </c>
      <c r="C221" s="12">
        <v>258.32293896512948</v>
      </c>
      <c r="D221" s="12">
        <v>11.414847999999999</v>
      </c>
      <c r="E221" s="4">
        <f t="shared" si="103"/>
        <v>0.12775615181262587</v>
      </c>
      <c r="F221" s="4">
        <f t="shared" si="104"/>
        <v>1.0332917558605179</v>
      </c>
      <c r="G221" s="3"/>
      <c r="I221" s="13"/>
      <c r="J221" s="13"/>
      <c r="K221">
        <f t="shared" si="105"/>
        <v>2</v>
      </c>
      <c r="L221">
        <f t="shared" si="106"/>
        <v>1011</v>
      </c>
      <c r="M221">
        <f t="shared" si="107"/>
        <v>125</v>
      </c>
    </row>
    <row r="222" spans="1:13" x14ac:dyDescent="0.3">
      <c r="A222" s="3" t="s">
        <v>80</v>
      </c>
      <c r="B222" s="12">
        <v>0.86387481178595649</v>
      </c>
      <c r="C222" s="12">
        <v>2.984315924998266</v>
      </c>
      <c r="D222" s="12">
        <v>892.01466699999992</v>
      </c>
      <c r="E222" s="4">
        <f t="shared" si="103"/>
        <v>1.4759228115718427E-3</v>
      </c>
      <c r="F222" s="4">
        <f t="shared" si="104"/>
        <v>1.1937263699993064E-2</v>
      </c>
      <c r="G222" s="3"/>
      <c r="I222" s="13"/>
      <c r="J222" s="13"/>
      <c r="K222">
        <f t="shared" si="105"/>
        <v>2</v>
      </c>
      <c r="L222">
        <f t="shared" si="106"/>
        <v>1011</v>
      </c>
      <c r="M222">
        <f t="shared" si="107"/>
        <v>125</v>
      </c>
    </row>
    <row r="223" spans="1:13" x14ac:dyDescent="0.3">
      <c r="A223" s="3" t="s">
        <v>34</v>
      </c>
      <c r="B223" s="12">
        <v>1868.200500255223</v>
      </c>
      <c r="C223" s="12">
        <v>5163.8528452504816</v>
      </c>
      <c r="D223" s="12">
        <v>1.5912280000000001</v>
      </c>
      <c r="E223" s="4">
        <f t="shared" si="103"/>
        <v>2.5538342459201195</v>
      </c>
      <c r="F223" s="4">
        <f t="shared" si="104"/>
        <v>20.655411381001926</v>
      </c>
      <c r="G223" s="3"/>
      <c r="I223" s="13"/>
      <c r="J223" s="13"/>
      <c r="K223">
        <f t="shared" si="105"/>
        <v>2</v>
      </c>
      <c r="L223">
        <f t="shared" si="106"/>
        <v>1011</v>
      </c>
      <c r="M223">
        <f t="shared" si="107"/>
        <v>125</v>
      </c>
    </row>
    <row r="224" spans="1:13" x14ac:dyDescent="0.3">
      <c r="A224" s="3" t="s">
        <v>25</v>
      </c>
      <c r="B224" s="12">
        <v>256.43445450880159</v>
      </c>
      <c r="C224" s="12">
        <v>922.36180027052012</v>
      </c>
      <c r="D224" s="12">
        <v>3.1610239999999998</v>
      </c>
      <c r="E224" s="4">
        <f t="shared" si="103"/>
        <v>0.45616310596959453</v>
      </c>
      <c r="F224" s="4">
        <f t="shared" si="104"/>
        <v>3.6894472010820807</v>
      </c>
      <c r="G224" s="3"/>
      <c r="I224" s="13"/>
      <c r="J224" s="13"/>
      <c r="K224">
        <f t="shared" si="105"/>
        <v>2</v>
      </c>
      <c r="L224">
        <f t="shared" si="106"/>
        <v>1011</v>
      </c>
      <c r="M224">
        <f t="shared" si="107"/>
        <v>125</v>
      </c>
    </row>
    <row r="225" spans="1:13" x14ac:dyDescent="0.3">
      <c r="A225" s="3" t="s">
        <v>27</v>
      </c>
      <c r="B225" s="12">
        <v>4.3698268563957727</v>
      </c>
      <c r="C225" s="12">
        <v>16.79558030073073</v>
      </c>
      <c r="D225" s="12">
        <v>121.712446</v>
      </c>
      <c r="E225" s="4">
        <f t="shared" si="103"/>
        <v>8.3064195354751388E-3</v>
      </c>
      <c r="F225" s="4">
        <f t="shared" si="104"/>
        <v>6.7182321202922918E-2</v>
      </c>
      <c r="G225" s="3"/>
      <c r="I225" s="13"/>
      <c r="J225" s="13"/>
      <c r="K225">
        <f t="shared" si="105"/>
        <v>2</v>
      </c>
      <c r="L225">
        <f t="shared" si="106"/>
        <v>1011</v>
      </c>
      <c r="M225">
        <f t="shared" si="107"/>
        <v>125</v>
      </c>
    </row>
    <row r="226" spans="1:13" x14ac:dyDescent="0.3">
      <c r="A226" s="3" t="s">
        <v>81</v>
      </c>
      <c r="B226" s="12">
        <v>614.5963792106071</v>
      </c>
      <c r="C226" s="12">
        <v>1963.6542045893609</v>
      </c>
      <c r="D226" s="12">
        <v>1.762543</v>
      </c>
      <c r="E226" s="4">
        <f t="shared" si="103"/>
        <v>0.9711445126554703</v>
      </c>
      <c r="F226" s="4">
        <f t="shared" si="104"/>
        <v>7.8546168183574441</v>
      </c>
      <c r="G226" s="3"/>
      <c r="I226" s="13"/>
      <c r="J226" s="13"/>
      <c r="K226">
        <f t="shared" si="105"/>
        <v>2</v>
      </c>
      <c r="L226">
        <f t="shared" si="106"/>
        <v>1011</v>
      </c>
      <c r="M226">
        <f t="shared" si="107"/>
        <v>125</v>
      </c>
    </row>
    <row r="227" spans="1:13" x14ac:dyDescent="0.3">
      <c r="A227" s="3" t="s">
        <v>16</v>
      </c>
      <c r="B227" s="12">
        <v>7.0704753121319168</v>
      </c>
      <c r="C227" s="12">
        <v>27.472000139534781</v>
      </c>
      <c r="D227" s="12">
        <v>75.669416999999996</v>
      </c>
      <c r="E227" s="4">
        <f t="shared" si="103"/>
        <v>1.3586548041312948E-2</v>
      </c>
      <c r="F227" s="4">
        <f t="shared" si="104"/>
        <v>0.10988800055813913</v>
      </c>
      <c r="G227" s="3"/>
      <c r="I227" s="13"/>
      <c r="J227" s="13"/>
      <c r="K227">
        <f t="shared" si="105"/>
        <v>2</v>
      </c>
      <c r="L227">
        <f t="shared" si="106"/>
        <v>1011</v>
      </c>
      <c r="M227">
        <f t="shared" si="107"/>
        <v>125</v>
      </c>
    </row>
    <row r="228" spans="1:13" x14ac:dyDescent="0.3">
      <c r="A228" s="3" t="s">
        <v>26</v>
      </c>
      <c r="B228" s="12">
        <v>318.7615172977001</v>
      </c>
      <c r="C228" s="12">
        <v>1002.0014644307701</v>
      </c>
      <c r="D228" s="12">
        <v>2.7157309999999999</v>
      </c>
      <c r="E228" s="4">
        <f t="shared" si="103"/>
        <v>0.49554968567298224</v>
      </c>
      <c r="F228" s="4">
        <f t="shared" si="104"/>
        <v>4.0080058577230799</v>
      </c>
      <c r="G228" s="3"/>
      <c r="I228" s="13"/>
      <c r="J228" s="13"/>
      <c r="K228">
        <f t="shared" si="105"/>
        <v>2</v>
      </c>
      <c r="L228">
        <f t="shared" si="106"/>
        <v>1011</v>
      </c>
      <c r="M228">
        <f t="shared" si="107"/>
        <v>125</v>
      </c>
    </row>
    <row r="229" spans="1:13" x14ac:dyDescent="0.3">
      <c r="A229" s="3" t="s">
        <v>35</v>
      </c>
      <c r="B229" s="12">
        <v>166.58064279487101</v>
      </c>
      <c r="C229" s="12">
        <v>426.53638446328767</v>
      </c>
      <c r="D229" s="12">
        <v>6.3118669999999986</v>
      </c>
      <c r="E229" s="4">
        <f t="shared" si="103"/>
        <v>0.21094776679687818</v>
      </c>
      <c r="F229" s="4">
        <f t="shared" si="104"/>
        <v>1.7061455378531507</v>
      </c>
      <c r="G229" s="3"/>
      <c r="I229" s="13"/>
      <c r="J229" s="13"/>
      <c r="K229">
        <f t="shared" si="105"/>
        <v>2</v>
      </c>
      <c r="L229">
        <f t="shared" si="106"/>
        <v>1011</v>
      </c>
      <c r="M229">
        <f t="shared" si="107"/>
        <v>125</v>
      </c>
    </row>
    <row r="230" spans="1:13" x14ac:dyDescent="0.3">
      <c r="A230" s="2" t="str">
        <f>A218</f>
        <v>Model name</v>
      </c>
      <c r="B230" s="2" t="s">
        <v>13</v>
      </c>
      <c r="C230" s="2" t="s">
        <v>12</v>
      </c>
      <c r="D230" s="2" t="s">
        <v>12</v>
      </c>
      <c r="E230" s="2" t="s">
        <v>12</v>
      </c>
      <c r="F230" s="2" t="s">
        <v>12</v>
      </c>
      <c r="G230" s="2" t="s">
        <v>19</v>
      </c>
      <c r="H230" s="5"/>
      <c r="I230" s="13" t="str">
        <f>CONCATENATE(G230, ," ", C230)</f>
        <v>Intel® Xeon® Gold 5218T INT8</v>
      </c>
      <c r="J230" s="13" t="str">
        <f>CONCATENATE($G230, ," ", B230)</f>
        <v>Intel® Xeon® Gold 5218T FP32</v>
      </c>
      <c r="K230" s="13">
        <v>2</v>
      </c>
      <c r="L230" s="13">
        <v>1572</v>
      </c>
      <c r="M230" s="13">
        <v>105</v>
      </c>
    </row>
    <row r="231" spans="1:13" x14ac:dyDescent="0.3">
      <c r="A231" s="3" t="s">
        <v>14</v>
      </c>
      <c r="B231" s="12">
        <v>79.408619114878974</v>
      </c>
      <c r="C231" s="12">
        <v>215.85630057901281</v>
      </c>
      <c r="D231" s="12">
        <v>14.885794000000001</v>
      </c>
      <c r="E231" s="4">
        <f t="shared" ref="E231:E241" si="108">C231/(K231*L231)</f>
        <v>6.8656584153630032E-2</v>
      </c>
      <c r="F231" s="4">
        <f t="shared" ref="F231:F241" si="109">C231/(K231*M231)</f>
        <v>1.0278871456143468</v>
      </c>
      <c r="G231" s="3"/>
      <c r="I231" s="13"/>
      <c r="J231" s="13"/>
      <c r="K231">
        <f>K230</f>
        <v>2</v>
      </c>
      <c r="L231">
        <f>L230</f>
        <v>1572</v>
      </c>
      <c r="M231">
        <f>M230</f>
        <v>105</v>
      </c>
    </row>
    <row r="232" spans="1:13" x14ac:dyDescent="0.3">
      <c r="A232" s="3" t="s">
        <v>15</v>
      </c>
      <c r="B232" s="12">
        <v>6.9612683809760494</v>
      </c>
      <c r="C232" s="12">
        <v>21.81566146526983</v>
      </c>
      <c r="D232" s="12">
        <v>106.734478</v>
      </c>
      <c r="E232" s="4">
        <f t="shared" si="108"/>
        <v>6.9388236212690304E-3</v>
      </c>
      <c r="F232" s="4">
        <f t="shared" si="109"/>
        <v>0.10388410221557062</v>
      </c>
      <c r="G232" s="3"/>
      <c r="I232" s="14"/>
      <c r="J232" s="14"/>
      <c r="K232">
        <f t="shared" ref="K232:K241" si="110">K231</f>
        <v>2</v>
      </c>
      <c r="L232">
        <f t="shared" ref="L232:L241" si="111">L231</f>
        <v>1572</v>
      </c>
      <c r="M232">
        <f t="shared" ref="M232:M241" si="112">M231</f>
        <v>105</v>
      </c>
    </row>
    <row r="233" spans="1:13" x14ac:dyDescent="0.3">
      <c r="A233" s="3" t="s">
        <v>74</v>
      </c>
      <c r="B233" s="12">
        <v>166.65740424457729</v>
      </c>
      <c r="C233" s="12">
        <v>266.11761457661282</v>
      </c>
      <c r="D233" s="12">
        <v>11.051356999999999</v>
      </c>
      <c r="E233" s="4">
        <f t="shared" si="108"/>
        <v>8.4643007180856503E-2</v>
      </c>
      <c r="F233" s="4">
        <f t="shared" si="109"/>
        <v>1.2672267360791087</v>
      </c>
      <c r="G233" s="3"/>
      <c r="I233" s="13"/>
      <c r="J233" s="13"/>
      <c r="K233">
        <f t="shared" si="110"/>
        <v>2</v>
      </c>
      <c r="L233">
        <f t="shared" si="111"/>
        <v>1572</v>
      </c>
      <c r="M233">
        <f t="shared" si="112"/>
        <v>105</v>
      </c>
    </row>
    <row r="234" spans="1:13" x14ac:dyDescent="0.3">
      <c r="A234" s="3" t="s">
        <v>80</v>
      </c>
      <c r="B234" s="12">
        <v>0.89763216494431919</v>
      </c>
      <c r="C234" s="12">
        <v>3.0647907432913439</v>
      </c>
      <c r="D234" s="12">
        <v>985.74928499999999</v>
      </c>
      <c r="E234" s="4">
        <f t="shared" si="108"/>
        <v>9.748062160595878E-4</v>
      </c>
      <c r="F234" s="4">
        <f t="shared" si="109"/>
        <v>1.4594241634720685E-2</v>
      </c>
      <c r="G234" s="3"/>
      <c r="I234" s="13"/>
      <c r="J234" s="13"/>
      <c r="K234">
        <f t="shared" si="110"/>
        <v>2</v>
      </c>
      <c r="L234">
        <f t="shared" si="111"/>
        <v>1572</v>
      </c>
      <c r="M234">
        <f t="shared" si="112"/>
        <v>105</v>
      </c>
    </row>
    <row r="235" spans="1:13" x14ac:dyDescent="0.3">
      <c r="A235" s="3" t="s">
        <v>34</v>
      </c>
      <c r="B235" s="12">
        <v>1936.661277436863</v>
      </c>
      <c r="C235" s="12">
        <v>5420.092310290579</v>
      </c>
      <c r="D235" s="12">
        <v>1.5385329999999999</v>
      </c>
      <c r="E235" s="4">
        <f t="shared" si="108"/>
        <v>1.7239479358430594</v>
      </c>
      <c r="F235" s="4">
        <f t="shared" si="109"/>
        <v>25.80996338233609</v>
      </c>
      <c r="G235" s="3"/>
      <c r="I235" s="13"/>
      <c r="J235" s="13"/>
      <c r="K235">
        <f t="shared" si="110"/>
        <v>2</v>
      </c>
      <c r="L235">
        <f t="shared" si="111"/>
        <v>1572</v>
      </c>
      <c r="M235">
        <f t="shared" si="112"/>
        <v>105</v>
      </c>
    </row>
    <row r="236" spans="1:13" x14ac:dyDescent="0.3">
      <c r="A236" s="3" t="s">
        <v>25</v>
      </c>
      <c r="B236" s="12">
        <v>268.04089927429737</v>
      </c>
      <c r="C236" s="12">
        <v>963.44559406862982</v>
      </c>
      <c r="D236" s="12">
        <v>2.9857230000000001</v>
      </c>
      <c r="E236" s="4">
        <f t="shared" si="108"/>
        <v>0.30643943831699422</v>
      </c>
      <c r="F236" s="4">
        <f t="shared" si="109"/>
        <v>4.5878361622315706</v>
      </c>
      <c r="G236" s="3"/>
      <c r="I236" s="13"/>
      <c r="J236" s="13"/>
      <c r="K236">
        <f t="shared" si="110"/>
        <v>2</v>
      </c>
      <c r="L236">
        <f t="shared" si="111"/>
        <v>1572</v>
      </c>
      <c r="M236">
        <f t="shared" si="112"/>
        <v>105</v>
      </c>
    </row>
    <row r="237" spans="1:13" x14ac:dyDescent="0.3">
      <c r="A237" s="3" t="s">
        <v>27</v>
      </c>
      <c r="B237" s="12">
        <v>4.5844469624498867</v>
      </c>
      <c r="C237" s="12">
        <v>17.656478362029588</v>
      </c>
      <c r="D237" s="12">
        <v>115.809645</v>
      </c>
      <c r="E237" s="4">
        <f t="shared" si="108"/>
        <v>5.6159282321977064E-3</v>
      </c>
      <c r="F237" s="4">
        <f t="shared" si="109"/>
        <v>8.4078468390617084E-2</v>
      </c>
      <c r="G237" s="3"/>
      <c r="I237" s="13"/>
      <c r="J237" s="13"/>
      <c r="K237">
        <f t="shared" si="110"/>
        <v>2</v>
      </c>
      <c r="L237">
        <f t="shared" si="111"/>
        <v>1572</v>
      </c>
      <c r="M237">
        <f t="shared" si="112"/>
        <v>105</v>
      </c>
    </row>
    <row r="238" spans="1:13" x14ac:dyDescent="0.3">
      <c r="A238" s="3" t="s">
        <v>81</v>
      </c>
      <c r="B238" s="12">
        <v>637.28919205697866</v>
      </c>
      <c r="C238" s="12">
        <v>2053.1040045704808</v>
      </c>
      <c r="D238" s="12">
        <v>1.7161979999999999</v>
      </c>
      <c r="E238" s="4">
        <f t="shared" si="108"/>
        <v>0.65302290221707404</v>
      </c>
      <c r="F238" s="4">
        <f t="shared" si="109"/>
        <v>9.7766857360499078</v>
      </c>
      <c r="G238" s="3"/>
      <c r="I238" s="13"/>
      <c r="J238" s="13"/>
      <c r="K238">
        <f t="shared" si="110"/>
        <v>2</v>
      </c>
      <c r="L238">
        <f t="shared" si="111"/>
        <v>1572</v>
      </c>
      <c r="M238">
        <f t="shared" si="112"/>
        <v>105</v>
      </c>
    </row>
    <row r="239" spans="1:13" x14ac:dyDescent="0.3">
      <c r="A239" s="3" t="s">
        <v>16</v>
      </c>
      <c r="B239" s="12">
        <v>7.4043349855812846</v>
      </c>
      <c r="C239" s="12">
        <v>28.816107631703741</v>
      </c>
      <c r="D239" s="12">
        <v>71.961405999999997</v>
      </c>
      <c r="E239" s="4">
        <f t="shared" si="108"/>
        <v>9.1654286360380848E-3</v>
      </c>
      <c r="F239" s="4">
        <f t="shared" si="109"/>
        <v>0.1372195601509702</v>
      </c>
      <c r="G239" s="3"/>
      <c r="I239" s="13"/>
      <c r="J239" s="13"/>
      <c r="K239">
        <f t="shared" si="110"/>
        <v>2</v>
      </c>
      <c r="L239">
        <f t="shared" si="111"/>
        <v>1572</v>
      </c>
      <c r="M239">
        <f t="shared" si="112"/>
        <v>105</v>
      </c>
    </row>
    <row r="240" spans="1:13" x14ac:dyDescent="0.3">
      <c r="A240" s="3" t="s">
        <v>26</v>
      </c>
      <c r="B240" s="12">
        <v>335.95855872273148</v>
      </c>
      <c r="C240" s="12">
        <v>1040.267347879709</v>
      </c>
      <c r="D240" s="12">
        <v>2.6200420000000002</v>
      </c>
      <c r="E240" s="4">
        <f t="shared" si="108"/>
        <v>0.33087383838413137</v>
      </c>
      <c r="F240" s="4">
        <f t="shared" si="109"/>
        <v>4.9536540375224236</v>
      </c>
      <c r="G240" s="3"/>
      <c r="I240" s="13"/>
      <c r="J240" s="13"/>
      <c r="K240">
        <f t="shared" si="110"/>
        <v>2</v>
      </c>
      <c r="L240">
        <f t="shared" si="111"/>
        <v>1572</v>
      </c>
      <c r="M240">
        <f t="shared" si="112"/>
        <v>105</v>
      </c>
    </row>
    <row r="241" spans="1:13" x14ac:dyDescent="0.3">
      <c r="A241" s="3" t="s">
        <v>35</v>
      </c>
      <c r="B241" s="12">
        <v>174.4676682626874</v>
      </c>
      <c r="C241" s="12">
        <v>435.01699404661173</v>
      </c>
      <c r="D241" s="12">
        <v>6.04725</v>
      </c>
      <c r="E241" s="4">
        <f t="shared" si="108"/>
        <v>0.13836418385706481</v>
      </c>
      <c r="F241" s="4">
        <f t="shared" si="109"/>
        <v>2.0715094954600559</v>
      </c>
      <c r="G241" s="3"/>
      <c r="I241" s="13"/>
      <c r="J241" s="13"/>
      <c r="K241">
        <f t="shared" si="110"/>
        <v>2</v>
      </c>
      <c r="L241">
        <f t="shared" si="111"/>
        <v>1572</v>
      </c>
      <c r="M241">
        <f t="shared" si="112"/>
        <v>105</v>
      </c>
    </row>
    <row r="242" spans="1:13" x14ac:dyDescent="0.3">
      <c r="A242" s="2" t="str">
        <f>A230</f>
        <v>Model name</v>
      </c>
      <c r="B242" s="2" t="s">
        <v>13</v>
      </c>
      <c r="C242" s="2" t="s">
        <v>12</v>
      </c>
      <c r="D242" s="2" t="s">
        <v>12</v>
      </c>
      <c r="E242" s="2" t="s">
        <v>12</v>
      </c>
      <c r="F242" s="2" t="s">
        <v>12</v>
      </c>
      <c r="G242" s="2" t="s">
        <v>20</v>
      </c>
      <c r="H242" s="5"/>
      <c r="I242" s="13" t="str">
        <f>CONCATENATE(G242, ," ", C242)</f>
        <v>Intel® Xeon® Platinum 8270 INT8</v>
      </c>
      <c r="J242" s="13" t="str">
        <f>CONCATENATE($G242, ," ", B242)</f>
        <v>Intel® Xeon® Platinum 8270 FP32</v>
      </c>
      <c r="K242" s="13">
        <v>2</v>
      </c>
      <c r="L242" s="13">
        <v>8477</v>
      </c>
      <c r="M242" s="13">
        <v>205</v>
      </c>
    </row>
    <row r="243" spans="1:13" x14ac:dyDescent="0.3">
      <c r="A243" s="3" t="s">
        <v>14</v>
      </c>
      <c r="B243" s="12">
        <v>218.9097586431235</v>
      </c>
      <c r="C243" s="12">
        <v>574.43445493987815</v>
      </c>
      <c r="D243" s="12">
        <v>9.1708569999999998</v>
      </c>
      <c r="E243" s="4">
        <f t="shared" ref="E243:E253" si="113">C243/(K243*L243)</f>
        <v>3.3881942605867535E-2</v>
      </c>
      <c r="F243" s="4">
        <f t="shared" ref="F243:F253" si="114">C243/(K243*M243)</f>
        <v>1.4010596461948248</v>
      </c>
      <c r="G243" s="3"/>
      <c r="K243">
        <f>K242</f>
        <v>2</v>
      </c>
      <c r="L243">
        <f>L242</f>
        <v>8477</v>
      </c>
      <c r="M243">
        <f>M242</f>
        <v>205</v>
      </c>
    </row>
    <row r="244" spans="1:13" x14ac:dyDescent="0.3">
      <c r="A244" s="3" t="s">
        <v>15</v>
      </c>
      <c r="B244" s="12">
        <v>18.27657374448529</v>
      </c>
      <c r="C244" s="12">
        <v>50.796032709093907</v>
      </c>
      <c r="D244" s="12">
        <v>56.825001999999998</v>
      </c>
      <c r="E244" s="4">
        <f t="shared" si="113"/>
        <v>2.9961090426503427E-3</v>
      </c>
      <c r="F244" s="4">
        <f t="shared" si="114"/>
        <v>0.12389276270510709</v>
      </c>
      <c r="G244" s="3"/>
      <c r="K244">
        <f t="shared" ref="K244:K253" si="115">K243</f>
        <v>2</v>
      </c>
      <c r="L244">
        <f t="shared" ref="L244:L253" si="116">L243</f>
        <v>8477</v>
      </c>
      <c r="M244">
        <f t="shared" ref="M244:M253" si="117">M243</f>
        <v>205</v>
      </c>
    </row>
    <row r="245" spans="1:13" x14ac:dyDescent="0.3">
      <c r="A245" s="3" t="s">
        <v>74</v>
      </c>
      <c r="B245" s="12">
        <v>314.21492669037912</v>
      </c>
      <c r="C245" s="12">
        <v>535.04275072002065</v>
      </c>
      <c r="D245" s="12">
        <v>7.071313</v>
      </c>
      <c r="E245" s="4">
        <f t="shared" si="113"/>
        <v>3.1558496562464351E-2</v>
      </c>
      <c r="F245" s="4">
        <f t="shared" si="114"/>
        <v>1.3049823188293186</v>
      </c>
      <c r="G245" s="3"/>
      <c r="K245">
        <f t="shared" si="115"/>
        <v>2</v>
      </c>
      <c r="L245">
        <f t="shared" si="116"/>
        <v>8477</v>
      </c>
      <c r="M245">
        <f t="shared" si="117"/>
        <v>205</v>
      </c>
    </row>
    <row r="246" spans="1:13" x14ac:dyDescent="0.3">
      <c r="A246" s="3" t="s">
        <v>80</v>
      </c>
      <c r="B246" s="12">
        <v>2.256216448494262</v>
      </c>
      <c r="C246" s="12">
        <v>8.1031010495747768</v>
      </c>
      <c r="D246" s="12">
        <v>466.55790100000002</v>
      </c>
      <c r="E246" s="4">
        <f t="shared" si="113"/>
        <v>4.7794626929189437E-4</v>
      </c>
      <c r="F246" s="4">
        <f t="shared" si="114"/>
        <v>1.9763661096523846E-2</v>
      </c>
      <c r="G246" s="3"/>
      <c r="I246" s="13"/>
      <c r="J246" s="13"/>
      <c r="K246">
        <f t="shared" si="115"/>
        <v>2</v>
      </c>
      <c r="L246">
        <f t="shared" si="116"/>
        <v>8477</v>
      </c>
      <c r="M246">
        <f t="shared" si="117"/>
        <v>205</v>
      </c>
    </row>
    <row r="247" spans="1:13" x14ac:dyDescent="0.3">
      <c r="A247" s="3" t="s">
        <v>34</v>
      </c>
      <c r="B247" s="12">
        <v>4388.9219061877293</v>
      </c>
      <c r="C247" s="12">
        <v>14111.682986205309</v>
      </c>
      <c r="D247" s="12">
        <v>1.049782</v>
      </c>
      <c r="E247" s="4">
        <f t="shared" si="113"/>
        <v>0.83235124373040636</v>
      </c>
      <c r="F247" s="4">
        <f t="shared" si="114"/>
        <v>34.418738990744657</v>
      </c>
      <c r="G247" s="3"/>
      <c r="K247">
        <f t="shared" si="115"/>
        <v>2</v>
      </c>
      <c r="L247">
        <f t="shared" si="116"/>
        <v>8477</v>
      </c>
      <c r="M247">
        <f t="shared" si="117"/>
        <v>205</v>
      </c>
    </row>
    <row r="248" spans="1:13" x14ac:dyDescent="0.3">
      <c r="A248" s="3" t="s">
        <v>25</v>
      </c>
      <c r="B248" s="12">
        <v>736.52329940610741</v>
      </c>
      <c r="C248" s="12">
        <v>2844.1380369921139</v>
      </c>
      <c r="D248" s="12">
        <v>1.678045</v>
      </c>
      <c r="E248" s="4">
        <f t="shared" si="113"/>
        <v>0.16775616591908188</v>
      </c>
      <c r="F248" s="4">
        <f t="shared" si="114"/>
        <v>6.9369220414441806</v>
      </c>
      <c r="G248" s="3"/>
      <c r="K248">
        <f t="shared" si="115"/>
        <v>2</v>
      </c>
      <c r="L248">
        <f t="shared" si="116"/>
        <v>8477</v>
      </c>
      <c r="M248">
        <f t="shared" si="117"/>
        <v>205</v>
      </c>
    </row>
    <row r="249" spans="1:13" x14ac:dyDescent="0.3">
      <c r="A249" s="3" t="s">
        <v>27</v>
      </c>
      <c r="B249" s="12">
        <v>14.94012582933226</v>
      </c>
      <c r="C249" s="12">
        <v>57.831059144740479</v>
      </c>
      <c r="D249" s="12">
        <v>36.168275999999999</v>
      </c>
      <c r="E249" s="4">
        <f t="shared" si="113"/>
        <v>3.4110569272584922E-3</v>
      </c>
      <c r="F249" s="4">
        <f t="shared" si="114"/>
        <v>0.1410513637676597</v>
      </c>
      <c r="G249" s="3"/>
      <c r="K249">
        <f t="shared" si="115"/>
        <v>2</v>
      </c>
      <c r="L249">
        <f t="shared" si="116"/>
        <v>8477</v>
      </c>
      <c r="M249">
        <f t="shared" si="117"/>
        <v>205</v>
      </c>
    </row>
    <row r="250" spans="1:13" x14ac:dyDescent="0.3">
      <c r="A250" s="3" t="s">
        <v>81</v>
      </c>
      <c r="B250" s="12">
        <v>1644.4679933137991</v>
      </c>
      <c r="C250" s="12">
        <v>5704.5839170952722</v>
      </c>
      <c r="D250" s="12"/>
      <c r="E250" s="4">
        <f t="shared" si="113"/>
        <v>0.33647421948184925</v>
      </c>
      <c r="F250" s="4">
        <f t="shared" si="114"/>
        <v>13.913619309988469</v>
      </c>
      <c r="G250" s="3"/>
      <c r="K250">
        <f t="shared" si="115"/>
        <v>2</v>
      </c>
      <c r="L250">
        <f t="shared" si="116"/>
        <v>8477</v>
      </c>
      <c r="M250">
        <f t="shared" si="117"/>
        <v>205</v>
      </c>
    </row>
    <row r="251" spans="1:13" x14ac:dyDescent="0.3">
      <c r="A251" s="3" t="s">
        <v>16</v>
      </c>
      <c r="B251" s="12">
        <v>22.43288368637765</v>
      </c>
      <c r="C251" s="12">
        <v>95.446339678530933</v>
      </c>
      <c r="D251" s="12">
        <v>23.740693</v>
      </c>
      <c r="E251" s="4">
        <f t="shared" si="113"/>
        <v>5.6297239399864885E-3</v>
      </c>
      <c r="F251" s="4">
        <f t="shared" si="114"/>
        <v>0.2327959504354413</v>
      </c>
      <c r="G251" s="3"/>
      <c r="K251">
        <f t="shared" si="115"/>
        <v>2</v>
      </c>
      <c r="L251">
        <f t="shared" si="116"/>
        <v>8477</v>
      </c>
      <c r="M251">
        <f t="shared" si="117"/>
        <v>205</v>
      </c>
    </row>
    <row r="252" spans="1:13" x14ac:dyDescent="0.3">
      <c r="A252" s="3" t="s">
        <v>26</v>
      </c>
      <c r="B252" s="12">
        <v>897.0611740883968</v>
      </c>
      <c r="C252" s="12">
        <v>2782.7062576022199</v>
      </c>
      <c r="D252" s="12">
        <v>1.3150230000000001</v>
      </c>
      <c r="E252" s="4">
        <f t="shared" si="113"/>
        <v>0.16413272723854075</v>
      </c>
      <c r="F252" s="4">
        <f t="shared" si="114"/>
        <v>6.7870884331761463</v>
      </c>
      <c r="G252" s="3"/>
      <c r="K252">
        <f t="shared" si="115"/>
        <v>2</v>
      </c>
      <c r="L252">
        <f t="shared" si="116"/>
        <v>8477</v>
      </c>
      <c r="M252">
        <f t="shared" si="117"/>
        <v>205</v>
      </c>
    </row>
    <row r="253" spans="1:13" x14ac:dyDescent="0.3">
      <c r="A253" s="3" t="s">
        <v>35</v>
      </c>
      <c r="B253" s="12">
        <v>457.77896132737931</v>
      </c>
      <c r="C253" s="12">
        <v>970.23713153499239</v>
      </c>
      <c r="D253" s="12">
        <v>3.6774460000000002</v>
      </c>
      <c r="E253" s="4">
        <f t="shared" si="113"/>
        <v>5.7227623660197735E-2</v>
      </c>
      <c r="F253" s="4">
        <f t="shared" si="114"/>
        <v>2.3664320281341276</v>
      </c>
      <c r="G253" s="3"/>
      <c r="K253">
        <f t="shared" si="115"/>
        <v>2</v>
      </c>
      <c r="L253">
        <f t="shared" si="116"/>
        <v>8477</v>
      </c>
      <c r="M253">
        <f t="shared" si="117"/>
        <v>205</v>
      </c>
    </row>
    <row r="254" spans="1:13" x14ac:dyDescent="0.3">
      <c r="A254" s="2" t="str">
        <f>A242</f>
        <v>Model name</v>
      </c>
      <c r="B254" s="2" t="s">
        <v>13</v>
      </c>
      <c r="C254" s="2" t="s">
        <v>12</v>
      </c>
      <c r="D254" s="2" t="s">
        <v>12</v>
      </c>
      <c r="E254" s="2" t="s">
        <v>12</v>
      </c>
      <c r="F254" s="2" t="s">
        <v>12</v>
      </c>
      <c r="G254" s="2" t="s">
        <v>38</v>
      </c>
      <c r="H254" s="5"/>
      <c r="I254" s="13" t="str">
        <f>CONCATENATE(G254, ," ", C254)</f>
        <v>Intel® Xeon® Silver 4316 INT8</v>
      </c>
      <c r="J254" s="13" t="str">
        <f>CONCATENATE($G254, ," ", B254)</f>
        <v>Intel® Xeon® Silver 4316 FP32</v>
      </c>
      <c r="K254" s="13">
        <v>2</v>
      </c>
      <c r="L254" s="13">
        <v>1137</v>
      </c>
      <c r="M254" s="13">
        <v>150</v>
      </c>
    </row>
    <row r="255" spans="1:13" x14ac:dyDescent="0.3">
      <c r="A255" s="3" t="s">
        <v>14</v>
      </c>
      <c r="B255" s="12">
        <v>165.57751740570399</v>
      </c>
      <c r="C255" s="12">
        <v>437.4658784417789</v>
      </c>
      <c r="D255" s="12">
        <v>8.3911739999999995</v>
      </c>
      <c r="E255" s="4">
        <f t="shared" ref="E255:E265" si="118">C255/(K255*L255)</f>
        <v>0.19237725525144192</v>
      </c>
      <c r="F255" s="4">
        <f t="shared" ref="F255:F265" si="119">C255/(K255*M255)</f>
        <v>1.4582195948059296</v>
      </c>
      <c r="G255" s="3"/>
      <c r="K255">
        <f>K254</f>
        <v>2</v>
      </c>
      <c r="L255">
        <f>L254</f>
        <v>1137</v>
      </c>
      <c r="M255">
        <f>M254</f>
        <v>150</v>
      </c>
    </row>
    <row r="256" spans="1:13" x14ac:dyDescent="0.3">
      <c r="A256" s="3" t="s">
        <v>15</v>
      </c>
      <c r="B256" s="12">
        <v>14.62458415862972</v>
      </c>
      <c r="C256" s="12">
        <v>39.082535067498142</v>
      </c>
      <c r="D256" s="12">
        <v>64.708400999999995</v>
      </c>
      <c r="E256" s="4">
        <f t="shared" si="118"/>
        <v>1.7186690882804813E-2</v>
      </c>
      <c r="F256" s="4">
        <f t="shared" si="119"/>
        <v>0.13027511689166046</v>
      </c>
      <c r="G256" s="3"/>
      <c r="K256">
        <f t="shared" ref="K256:K265" si="120">K255</f>
        <v>2</v>
      </c>
      <c r="L256">
        <f t="shared" ref="L256:L265" si="121">L255</f>
        <v>1137</v>
      </c>
      <c r="M256">
        <f t="shared" ref="M256:M265" si="122">M255</f>
        <v>150</v>
      </c>
    </row>
    <row r="257" spans="1:13" x14ac:dyDescent="0.3">
      <c r="A257" s="3" t="s">
        <v>74</v>
      </c>
      <c r="B257" s="12">
        <v>287.43687817189652</v>
      </c>
      <c r="C257" s="12">
        <v>484.35119229140429</v>
      </c>
      <c r="D257" s="12">
        <v>6.1153259999999996</v>
      </c>
      <c r="E257" s="4">
        <f t="shared" si="118"/>
        <v>0.21299524726974683</v>
      </c>
      <c r="F257" s="4">
        <f t="shared" si="119"/>
        <v>1.614503974304681</v>
      </c>
      <c r="G257" s="3"/>
      <c r="K257">
        <f t="shared" si="120"/>
        <v>2</v>
      </c>
      <c r="L257">
        <f t="shared" si="121"/>
        <v>1137</v>
      </c>
      <c r="M257">
        <f t="shared" si="122"/>
        <v>150</v>
      </c>
    </row>
    <row r="258" spans="1:13" x14ac:dyDescent="0.3">
      <c r="A258" s="3" t="s">
        <v>80</v>
      </c>
      <c r="B258" s="12">
        <v>1.7934699011140349</v>
      </c>
      <c r="C258" s="12">
        <v>6.7044167237201799</v>
      </c>
      <c r="D258" s="12">
        <v>486.06440500000002</v>
      </c>
      <c r="E258" s="4">
        <f t="shared" si="118"/>
        <v>2.9482923147406245E-3</v>
      </c>
      <c r="F258" s="4">
        <f t="shared" si="119"/>
        <v>2.2348055745733932E-2</v>
      </c>
      <c r="G258" s="3"/>
      <c r="I258" s="13"/>
      <c r="J258" s="13"/>
      <c r="K258">
        <f t="shared" si="120"/>
        <v>2</v>
      </c>
      <c r="L258">
        <f t="shared" si="121"/>
        <v>1137</v>
      </c>
      <c r="M258">
        <f t="shared" si="122"/>
        <v>150</v>
      </c>
    </row>
    <row r="259" spans="1:13" x14ac:dyDescent="0.3">
      <c r="A259" s="3" t="s">
        <v>34</v>
      </c>
      <c r="B259" s="12">
        <v>3603.782707519129</v>
      </c>
      <c r="C259" s="12">
        <v>12249.434888401471</v>
      </c>
      <c r="D259" s="12">
        <v>0.606819</v>
      </c>
      <c r="E259" s="4">
        <f t="shared" si="118"/>
        <v>5.3867347794201716</v>
      </c>
      <c r="F259" s="4">
        <f t="shared" si="119"/>
        <v>40.831449628004904</v>
      </c>
      <c r="G259" s="3"/>
      <c r="K259">
        <f t="shared" si="120"/>
        <v>2</v>
      </c>
      <c r="L259">
        <f t="shared" si="121"/>
        <v>1137</v>
      </c>
      <c r="M259">
        <f t="shared" si="122"/>
        <v>150</v>
      </c>
    </row>
    <row r="260" spans="1:13" x14ac:dyDescent="0.3">
      <c r="A260" s="3" t="s">
        <v>25</v>
      </c>
      <c r="B260" s="12">
        <v>575.53452138121986</v>
      </c>
      <c r="C260" s="12">
        <v>2271.8045191613128</v>
      </c>
      <c r="D260" s="12"/>
      <c r="E260" s="4">
        <f t="shared" si="118"/>
        <v>0.9990345290946846</v>
      </c>
      <c r="F260" s="4">
        <f t="shared" si="119"/>
        <v>7.5726817305377097</v>
      </c>
      <c r="G260" s="3"/>
      <c r="K260">
        <f t="shared" si="120"/>
        <v>2</v>
      </c>
      <c r="L260">
        <f t="shared" si="121"/>
        <v>1137</v>
      </c>
      <c r="M260">
        <f t="shared" si="122"/>
        <v>150</v>
      </c>
    </row>
    <row r="261" spans="1:13" x14ac:dyDescent="0.3">
      <c r="A261" s="3" t="s">
        <v>27</v>
      </c>
      <c r="B261" s="12">
        <v>10.588810821130609</v>
      </c>
      <c r="C261" s="12">
        <v>42.609586926094522</v>
      </c>
      <c r="D261" s="12">
        <v>48.779164999999999</v>
      </c>
      <c r="E261" s="4">
        <f t="shared" si="118"/>
        <v>1.8737725121413598E-2</v>
      </c>
      <c r="F261" s="4">
        <f t="shared" si="119"/>
        <v>0.14203195642031508</v>
      </c>
      <c r="G261" s="3"/>
      <c r="K261">
        <f t="shared" si="120"/>
        <v>2</v>
      </c>
      <c r="L261">
        <f t="shared" si="121"/>
        <v>1137</v>
      </c>
      <c r="M261">
        <f t="shared" si="122"/>
        <v>150</v>
      </c>
    </row>
    <row r="262" spans="1:13" x14ac:dyDescent="0.3">
      <c r="A262" s="3" t="s">
        <v>81</v>
      </c>
      <c r="B262" s="12">
        <v>1236.9737234434349</v>
      </c>
      <c r="C262" s="12">
        <v>4688.1320977777814</v>
      </c>
      <c r="D262" s="12"/>
      <c r="E262" s="4">
        <f t="shared" si="118"/>
        <v>2.0616236137984965</v>
      </c>
      <c r="F262" s="4">
        <f t="shared" si="119"/>
        <v>15.627106992592605</v>
      </c>
      <c r="G262" s="3"/>
      <c r="K262">
        <f t="shared" si="120"/>
        <v>2</v>
      </c>
      <c r="L262">
        <f t="shared" si="121"/>
        <v>1137</v>
      </c>
      <c r="M262">
        <f t="shared" si="122"/>
        <v>150</v>
      </c>
    </row>
    <row r="263" spans="1:13" x14ac:dyDescent="0.3">
      <c r="A263" s="3" t="s">
        <v>16</v>
      </c>
      <c r="B263" s="12">
        <v>16.58856212806695</v>
      </c>
      <c r="C263" s="12">
        <v>70.10125825402443</v>
      </c>
      <c r="D263" s="12">
        <v>31.092296000000001</v>
      </c>
      <c r="E263" s="4">
        <f t="shared" si="118"/>
        <v>3.082729034917521E-2</v>
      </c>
      <c r="F263" s="4">
        <f t="shared" si="119"/>
        <v>0.2336708608467481</v>
      </c>
      <c r="G263" s="3"/>
      <c r="K263">
        <f t="shared" si="120"/>
        <v>2</v>
      </c>
      <c r="L263">
        <f t="shared" si="121"/>
        <v>1137</v>
      </c>
      <c r="M263">
        <f t="shared" si="122"/>
        <v>150</v>
      </c>
    </row>
    <row r="264" spans="1:13" x14ac:dyDescent="0.3">
      <c r="A264" s="3" t="s">
        <v>26</v>
      </c>
      <c r="B264" s="12">
        <v>699.57903051829874</v>
      </c>
      <c r="C264" s="12">
        <v>2213.693646331616</v>
      </c>
      <c r="D264" s="12">
        <v>1.422091</v>
      </c>
      <c r="E264" s="4">
        <f t="shared" si="118"/>
        <v>0.97348005555480033</v>
      </c>
      <c r="F264" s="4">
        <f t="shared" si="119"/>
        <v>7.3789788211053864</v>
      </c>
      <c r="G264" s="3"/>
      <c r="K264">
        <f t="shared" si="120"/>
        <v>2</v>
      </c>
      <c r="L264">
        <f t="shared" si="121"/>
        <v>1137</v>
      </c>
      <c r="M264">
        <f t="shared" si="122"/>
        <v>150</v>
      </c>
    </row>
    <row r="265" spans="1:13" x14ac:dyDescent="0.3">
      <c r="A265" s="3" t="s">
        <v>35</v>
      </c>
      <c r="B265" s="12">
        <v>340.66509138685052</v>
      </c>
      <c r="C265" s="12">
        <v>836.9056893618706</v>
      </c>
      <c r="D265" s="12">
        <v>3.4115069999999998</v>
      </c>
      <c r="E265" s="4">
        <f t="shared" si="118"/>
        <v>0.36803240517232655</v>
      </c>
      <c r="F265" s="4">
        <f t="shared" si="119"/>
        <v>2.7896856312062353</v>
      </c>
      <c r="G265" s="3"/>
      <c r="K265">
        <f t="shared" si="120"/>
        <v>2</v>
      </c>
      <c r="L265">
        <f t="shared" si="121"/>
        <v>1137</v>
      </c>
      <c r="M265">
        <f t="shared" si="122"/>
        <v>150</v>
      </c>
    </row>
    <row r="266" spans="1:13" x14ac:dyDescent="0.3">
      <c r="A266" s="2" t="str">
        <f>A254</f>
        <v>Model name</v>
      </c>
      <c r="B266" s="2" t="s">
        <v>13</v>
      </c>
      <c r="C266" s="2" t="s">
        <v>12</v>
      </c>
      <c r="D266" s="2" t="s">
        <v>83</v>
      </c>
      <c r="E266" s="2" t="s">
        <v>12</v>
      </c>
      <c r="F266" s="2" t="s">
        <v>12</v>
      </c>
      <c r="G266" s="22" t="s">
        <v>12</v>
      </c>
      <c r="H266" s="2" t="s">
        <v>102</v>
      </c>
      <c r="I266" s="13" t="str">
        <f>CONCATENATE(H266, ," ", C266)</f>
        <v>Intel® Xeon® Platinum 8580 INT8</v>
      </c>
      <c r="J266" s="13" t="str">
        <f>CONCATENATE($H266, ," ", B266)</f>
        <v>Intel® Xeon® Platinum 8580 FP32</v>
      </c>
      <c r="K266" s="13">
        <v>2</v>
      </c>
      <c r="L266">
        <v>10710</v>
      </c>
      <c r="M266">
        <v>350</v>
      </c>
    </row>
    <row r="267" spans="1:13" x14ac:dyDescent="0.3">
      <c r="A267" s="3" t="s">
        <v>14</v>
      </c>
      <c r="B267" s="12">
        <v>566.65736696015279</v>
      </c>
      <c r="C267" s="12"/>
      <c r="D267" s="12">
        <v>3013.2133726896832</v>
      </c>
      <c r="E267" s="12">
        <v>3.8880780000000001</v>
      </c>
      <c r="F267" s="4">
        <f t="shared" ref="F267:F277" si="123">C267/(K267*L267)</f>
        <v>0</v>
      </c>
      <c r="G267" s="4">
        <f t="shared" ref="G267:G277" si="124">C267/(K267*M267)</f>
        <v>0</v>
      </c>
      <c r="H267" s="3"/>
      <c r="J267" s="13" t="str">
        <f>CONCATENATE($H266, ," ", D266)</f>
        <v>Intel® Xeon® Platinum 8580 BF16</v>
      </c>
      <c r="K267">
        <f>K266</f>
        <v>2</v>
      </c>
      <c r="L267">
        <f t="shared" ref="L267:M267" si="125">L266</f>
        <v>10710</v>
      </c>
      <c r="M267">
        <f t="shared" si="125"/>
        <v>350</v>
      </c>
    </row>
    <row r="268" spans="1:13" x14ac:dyDescent="0.3">
      <c r="A268" s="3" t="s">
        <v>15</v>
      </c>
      <c r="B268" s="12">
        <v>50.745109349395229</v>
      </c>
      <c r="C268" s="12"/>
      <c r="D268">
        <v>252.57303959132881</v>
      </c>
      <c r="E268" s="12">
        <v>21.980678000000001</v>
      </c>
      <c r="F268" s="4">
        <f t="shared" si="123"/>
        <v>0</v>
      </c>
      <c r="G268" s="4">
        <f t="shared" si="124"/>
        <v>0</v>
      </c>
      <c r="H268" s="3"/>
      <c r="K268">
        <f t="shared" ref="K268:K277" si="126">K267</f>
        <v>2</v>
      </c>
      <c r="L268">
        <f t="shared" ref="L268:L277" si="127">L267</f>
        <v>10710</v>
      </c>
      <c r="M268">
        <f t="shared" ref="M268:M277" si="128">M267</f>
        <v>350</v>
      </c>
    </row>
    <row r="269" spans="1:13" x14ac:dyDescent="0.3">
      <c r="A269" s="3" t="s">
        <v>74</v>
      </c>
      <c r="B269" s="12">
        <v>1064.8217002713179</v>
      </c>
      <c r="C269" s="12">
        <v>1630.6995176360711</v>
      </c>
      <c r="D269" s="12">
        <v>1334.830532165008</v>
      </c>
      <c r="E269" s="12">
        <v>4.74078</v>
      </c>
      <c r="F269" s="4">
        <f t="shared" si="123"/>
        <v>7.6129762728107897E-2</v>
      </c>
      <c r="G269" s="4">
        <f t="shared" si="124"/>
        <v>2.3295707394801015</v>
      </c>
      <c r="H269" s="3"/>
      <c r="K269">
        <f t="shared" si="126"/>
        <v>2</v>
      </c>
      <c r="L269">
        <f t="shared" si="127"/>
        <v>10710</v>
      </c>
      <c r="M269">
        <f t="shared" si="128"/>
        <v>350</v>
      </c>
    </row>
    <row r="270" spans="1:13" x14ac:dyDescent="0.3">
      <c r="A270" s="3" t="s">
        <v>80</v>
      </c>
      <c r="B270" s="12">
        <v>6.5123818670324631</v>
      </c>
      <c r="C270" s="12">
        <v>58.928070448803886</v>
      </c>
      <c r="D270" s="12">
        <v>47.514028493155593</v>
      </c>
      <c r="E270" s="12">
        <v>223.29661899999999</v>
      </c>
      <c r="F270" s="4">
        <f t="shared" si="123"/>
        <v>2.7510770517648873E-3</v>
      </c>
      <c r="G270" s="4">
        <f t="shared" si="124"/>
        <v>8.4182957784005558E-2</v>
      </c>
      <c r="H270" s="3"/>
      <c r="K270">
        <f t="shared" si="126"/>
        <v>2</v>
      </c>
      <c r="L270">
        <f t="shared" si="127"/>
        <v>10710</v>
      </c>
      <c r="M270">
        <f t="shared" si="128"/>
        <v>350</v>
      </c>
    </row>
    <row r="271" spans="1:13" x14ac:dyDescent="0.3">
      <c r="A271" s="3" t="s">
        <v>34</v>
      </c>
      <c r="B271" s="12">
        <v>16361.68427519481</v>
      </c>
      <c r="C271" s="12">
        <v>41254.799412781918</v>
      </c>
      <c r="D271" s="12">
        <v>31446.85092230681</v>
      </c>
      <c r="E271" s="12"/>
      <c r="F271" s="4">
        <f t="shared" si="123"/>
        <v>1.9259943703446274</v>
      </c>
      <c r="G271" s="4">
        <f t="shared" si="124"/>
        <v>58.935427732545598</v>
      </c>
      <c r="H271" s="3"/>
      <c r="K271">
        <f t="shared" si="126"/>
        <v>2</v>
      </c>
      <c r="L271">
        <f t="shared" si="127"/>
        <v>10710</v>
      </c>
      <c r="M271">
        <f t="shared" si="128"/>
        <v>350</v>
      </c>
    </row>
    <row r="272" spans="1:13" x14ac:dyDescent="0.3">
      <c r="A272" s="3" t="s">
        <v>25</v>
      </c>
      <c r="B272" s="12">
        <v>2019.24673678097</v>
      </c>
      <c r="C272" s="12">
        <v>22620.4480154792</v>
      </c>
      <c r="D272" s="12">
        <v>13931.75837729074</v>
      </c>
      <c r="E272" s="12"/>
      <c r="F272" s="4">
        <f t="shared" si="123"/>
        <v>1.0560433247189169</v>
      </c>
      <c r="G272" s="4">
        <f t="shared" si="124"/>
        <v>32.314925736398855</v>
      </c>
      <c r="H272" s="3"/>
      <c r="K272">
        <f t="shared" si="126"/>
        <v>2</v>
      </c>
      <c r="L272">
        <f t="shared" si="127"/>
        <v>10710</v>
      </c>
      <c r="M272">
        <f t="shared" si="128"/>
        <v>350</v>
      </c>
    </row>
    <row r="273" spans="1:13" x14ac:dyDescent="0.3">
      <c r="A273" s="3" t="s">
        <v>27</v>
      </c>
      <c r="B273" s="12">
        <v>35.618441380178062</v>
      </c>
      <c r="C273" s="12">
        <v>519.07599648202631</v>
      </c>
      <c r="D273" s="12">
        <v>248.20991174877199</v>
      </c>
      <c r="E273" s="12">
        <v>6.9452859999999994</v>
      </c>
      <c r="F273" s="4">
        <f t="shared" si="123"/>
        <v>2.4233239798413925E-2</v>
      </c>
      <c r="G273" s="4">
        <f t="shared" si="124"/>
        <v>0.74153713783146613</v>
      </c>
      <c r="H273" s="3"/>
      <c r="K273">
        <f t="shared" si="126"/>
        <v>2</v>
      </c>
      <c r="L273">
        <f t="shared" si="127"/>
        <v>10710</v>
      </c>
      <c r="M273">
        <f t="shared" si="128"/>
        <v>350</v>
      </c>
    </row>
    <row r="274" spans="1:13" x14ac:dyDescent="0.3">
      <c r="A274" s="3" t="s">
        <v>81</v>
      </c>
      <c r="B274" s="12">
        <v>4724.1146379798556</v>
      </c>
      <c r="C274" s="12">
        <v>26560.66056533204</v>
      </c>
      <c r="D274" s="12">
        <v>16655.544617127562</v>
      </c>
      <c r="E274" s="12"/>
      <c r="F274" s="4">
        <f t="shared" si="123"/>
        <v>1.2399934904450065</v>
      </c>
      <c r="G274" s="4">
        <f t="shared" si="124"/>
        <v>37.943800807617201</v>
      </c>
      <c r="H274" s="3"/>
      <c r="K274">
        <f t="shared" si="126"/>
        <v>2</v>
      </c>
      <c r="L274">
        <f t="shared" si="127"/>
        <v>10710</v>
      </c>
      <c r="M274">
        <f t="shared" si="128"/>
        <v>350</v>
      </c>
    </row>
    <row r="275" spans="1:13" x14ac:dyDescent="0.3">
      <c r="A275" s="3" t="s">
        <v>16</v>
      </c>
      <c r="B275" s="12">
        <v>57.098248108941078</v>
      </c>
      <c r="C275" s="12">
        <v>572.87006656570395</v>
      </c>
      <c r="D275" s="12">
        <v>326.28932093298619</v>
      </c>
      <c r="E275" s="12">
        <v>7.771299</v>
      </c>
      <c r="F275" s="4">
        <f t="shared" si="123"/>
        <v>2.6744634293450233E-2</v>
      </c>
      <c r="G275" s="4">
        <f t="shared" si="124"/>
        <v>0.81838580937957706</v>
      </c>
      <c r="H275" s="3"/>
      <c r="K275">
        <f t="shared" si="126"/>
        <v>2</v>
      </c>
      <c r="L275">
        <f t="shared" si="127"/>
        <v>10710</v>
      </c>
      <c r="M275">
        <f t="shared" si="128"/>
        <v>350</v>
      </c>
    </row>
    <row r="276" spans="1:13" x14ac:dyDescent="0.3">
      <c r="A276" s="3" t="s">
        <v>26</v>
      </c>
      <c r="B276" s="12">
        <v>2513.2113396921932</v>
      </c>
      <c r="C276" s="12">
        <v>14850.533622598041</v>
      </c>
      <c r="D276" s="12">
        <v>13638.92892441993</v>
      </c>
      <c r="E276" s="12"/>
      <c r="F276" s="4">
        <f t="shared" si="123"/>
        <v>0.69330222327721946</v>
      </c>
      <c r="G276" s="4">
        <f t="shared" si="124"/>
        <v>21.215048032282915</v>
      </c>
      <c r="H276" s="3"/>
      <c r="K276">
        <f t="shared" si="126"/>
        <v>2</v>
      </c>
      <c r="L276">
        <f t="shared" si="127"/>
        <v>10710</v>
      </c>
      <c r="M276">
        <f t="shared" si="128"/>
        <v>350</v>
      </c>
    </row>
    <row r="277" spans="1:13" x14ac:dyDescent="0.3">
      <c r="A277" s="3" t="s">
        <v>35</v>
      </c>
      <c r="B277" s="12">
        <v>1234.03964020904</v>
      </c>
      <c r="C277" s="12"/>
      <c r="D277" s="12">
        <v>3626.6705697785628</v>
      </c>
      <c r="E277" s="12">
        <v>3.0515210000000002</v>
      </c>
      <c r="F277" s="4">
        <f t="shared" si="123"/>
        <v>0</v>
      </c>
      <c r="G277" s="4">
        <f t="shared" si="124"/>
        <v>0</v>
      </c>
      <c r="H277" s="3"/>
      <c r="K277">
        <f t="shared" si="126"/>
        <v>2</v>
      </c>
      <c r="L277">
        <f t="shared" si="127"/>
        <v>10710</v>
      </c>
      <c r="M277">
        <f t="shared" si="128"/>
        <v>350</v>
      </c>
    </row>
    <row r="278" spans="1:13" x14ac:dyDescent="0.3">
      <c r="A278" s="2" t="str">
        <f>A254</f>
        <v>Model name</v>
      </c>
      <c r="B278" s="2" t="s">
        <v>13</v>
      </c>
      <c r="C278" s="2" t="s">
        <v>12</v>
      </c>
      <c r="D278" s="2" t="s">
        <v>12</v>
      </c>
      <c r="E278" s="2" t="s">
        <v>12</v>
      </c>
      <c r="F278" s="2" t="s">
        <v>12</v>
      </c>
      <c r="G278" s="2" t="s">
        <v>39</v>
      </c>
      <c r="H278" s="5"/>
      <c r="I278" s="13" t="str">
        <f>CONCATENATE(G278, ," ", C278)</f>
        <v>Intel® Xeon® Platinum 8380 INT8</v>
      </c>
      <c r="J278" s="13" t="str">
        <f>CONCATENATE($G278, ," ", B278)</f>
        <v>Intel® Xeon® Platinum 8380 FP32</v>
      </c>
      <c r="K278" s="13">
        <v>2</v>
      </c>
      <c r="L278" s="13">
        <v>9359</v>
      </c>
      <c r="M278" s="13">
        <v>270</v>
      </c>
    </row>
    <row r="279" spans="1:13" x14ac:dyDescent="0.3">
      <c r="A279" s="3" t="s">
        <v>14</v>
      </c>
      <c r="B279" s="12">
        <v>336.84971691088953</v>
      </c>
      <c r="C279" s="12">
        <v>887.587708226519</v>
      </c>
      <c r="D279" s="12">
        <v>5.6002980000000004</v>
      </c>
      <c r="E279" s="4">
        <f t="shared" ref="E279:E289" si="129">C279/(K279*L279)</f>
        <v>4.7418939428706001E-2</v>
      </c>
      <c r="F279" s="4">
        <f t="shared" ref="F279:F289" si="130">C279/(K279*M279)</f>
        <v>1.6436809411602205</v>
      </c>
      <c r="G279" s="3"/>
      <c r="K279">
        <f>K278</f>
        <v>2</v>
      </c>
      <c r="L279">
        <f>L278</f>
        <v>9359</v>
      </c>
      <c r="M279">
        <f>M278</f>
        <v>270</v>
      </c>
    </row>
    <row r="280" spans="1:13" x14ac:dyDescent="0.3">
      <c r="A280" s="3" t="s">
        <v>15</v>
      </c>
      <c r="B280" s="12">
        <v>28.030578780921928</v>
      </c>
      <c r="C280" s="12"/>
      <c r="D280" s="12">
        <v>38.885663000000001</v>
      </c>
      <c r="E280" s="4">
        <f t="shared" si="129"/>
        <v>0</v>
      </c>
      <c r="F280" s="4">
        <f t="shared" si="130"/>
        <v>0</v>
      </c>
      <c r="G280" s="3"/>
      <c r="K280">
        <f t="shared" ref="K280:K289" si="131">K279</f>
        <v>2</v>
      </c>
      <c r="L280">
        <f t="shared" ref="L280:L289" si="132">L279</f>
        <v>9359</v>
      </c>
      <c r="M280">
        <f t="shared" ref="M280:M289" si="133">M279</f>
        <v>270</v>
      </c>
    </row>
    <row r="281" spans="1:13" x14ac:dyDescent="0.3">
      <c r="A281" s="3" t="s">
        <v>74</v>
      </c>
      <c r="B281" s="12">
        <v>426.08785133244368</v>
      </c>
      <c r="C281" s="12">
        <v>788.93770391496059</v>
      </c>
      <c r="D281" s="12">
        <v>4.6753030000000004</v>
      </c>
      <c r="E281" s="4">
        <f t="shared" si="129"/>
        <v>4.2148611171864546E-2</v>
      </c>
      <c r="F281" s="4">
        <f t="shared" si="130"/>
        <v>1.4609957479906677</v>
      </c>
      <c r="G281" s="3"/>
      <c r="K281">
        <f>K280</f>
        <v>2</v>
      </c>
      <c r="L281">
        <f>L280</f>
        <v>9359</v>
      </c>
      <c r="M281">
        <f>M280</f>
        <v>270</v>
      </c>
    </row>
    <row r="282" spans="1:13" x14ac:dyDescent="0.3">
      <c r="A282" s="3" t="s">
        <v>80</v>
      </c>
      <c r="B282" s="12">
        <v>3.5710452041557228</v>
      </c>
      <c r="C282" s="12">
        <v>13.946353601480229</v>
      </c>
      <c r="D282" s="12">
        <v>405.25514900000002</v>
      </c>
      <c r="E282" s="4">
        <f t="shared" si="129"/>
        <v>7.4507712370339933E-4</v>
      </c>
      <c r="F282" s="4">
        <f t="shared" si="130"/>
        <v>2.5826580743481906E-2</v>
      </c>
      <c r="G282" s="3"/>
      <c r="I282" s="13"/>
      <c r="J282" s="13"/>
      <c r="K282">
        <f t="shared" ref="K282:M282" si="134">K281</f>
        <v>2</v>
      </c>
      <c r="L282">
        <f t="shared" si="134"/>
        <v>9359</v>
      </c>
      <c r="M282">
        <f t="shared" si="134"/>
        <v>270</v>
      </c>
    </row>
    <row r="283" spans="1:13" x14ac:dyDescent="0.3">
      <c r="A283" s="3" t="s">
        <v>34</v>
      </c>
      <c r="B283" s="12">
        <v>6912.0228461834586</v>
      </c>
      <c r="C283" s="12">
        <v>22908.14632291445</v>
      </c>
      <c r="D283" s="12">
        <v>0.62061899999999992</v>
      </c>
      <c r="E283" s="4">
        <f t="shared" si="129"/>
        <v>1.2238565190145556</v>
      </c>
      <c r="F283" s="4">
        <f t="shared" si="130"/>
        <v>42.422493190582315</v>
      </c>
      <c r="G283" s="3"/>
      <c r="K283">
        <f t="shared" si="131"/>
        <v>2</v>
      </c>
      <c r="L283">
        <f t="shared" si="132"/>
        <v>9359</v>
      </c>
      <c r="M283">
        <f t="shared" si="133"/>
        <v>270</v>
      </c>
    </row>
    <row r="284" spans="1:13" x14ac:dyDescent="0.3">
      <c r="A284" s="3" t="s">
        <v>25</v>
      </c>
      <c r="B284" s="12">
        <v>1159.6755788329051</v>
      </c>
      <c r="C284" s="12">
        <v>4962.6660632358426</v>
      </c>
      <c r="D284" s="12">
        <v>1.0875170000000001</v>
      </c>
      <c r="E284" s="4">
        <f t="shared" si="129"/>
        <v>0.26512800850709706</v>
      </c>
      <c r="F284" s="4">
        <f t="shared" si="130"/>
        <v>9.1901223393256348</v>
      </c>
      <c r="G284" s="3"/>
      <c r="K284">
        <f t="shared" si="131"/>
        <v>2</v>
      </c>
      <c r="L284">
        <f t="shared" si="132"/>
        <v>9359</v>
      </c>
      <c r="M284">
        <f t="shared" si="133"/>
        <v>270</v>
      </c>
    </row>
    <row r="285" spans="1:13" x14ac:dyDescent="0.3">
      <c r="A285" s="3" t="s">
        <v>27</v>
      </c>
      <c r="B285" s="12">
        <v>20.863839344414501</v>
      </c>
      <c r="C285" s="12">
        <v>75.189433302052834</v>
      </c>
      <c r="D285" s="12">
        <v>25.394362999999998</v>
      </c>
      <c r="E285" s="4">
        <f t="shared" si="129"/>
        <v>4.0169587189898938E-3</v>
      </c>
      <c r="F285" s="4">
        <f t="shared" si="130"/>
        <v>0.13923969130009783</v>
      </c>
      <c r="G285" s="3"/>
      <c r="K285">
        <f t="shared" si="131"/>
        <v>2</v>
      </c>
      <c r="L285">
        <f t="shared" si="132"/>
        <v>9359</v>
      </c>
      <c r="M285">
        <f t="shared" si="133"/>
        <v>270</v>
      </c>
    </row>
    <row r="286" spans="1:13" x14ac:dyDescent="0.3">
      <c r="A286" s="3" t="s">
        <v>81</v>
      </c>
      <c r="B286" s="12">
        <v>1867.559697869305</v>
      </c>
      <c r="C286" s="12">
        <v>10079.855601470519</v>
      </c>
      <c r="D286" s="12">
        <v>0.72512399999999999</v>
      </c>
      <c r="E286" s="4">
        <f t="shared" si="129"/>
        <v>0.53851135812963558</v>
      </c>
      <c r="F286" s="4">
        <f t="shared" si="130"/>
        <v>18.666399261982441</v>
      </c>
      <c r="G286" s="3"/>
      <c r="K286">
        <f t="shared" si="131"/>
        <v>2</v>
      </c>
      <c r="L286">
        <f t="shared" si="132"/>
        <v>9359</v>
      </c>
      <c r="M286">
        <f t="shared" si="133"/>
        <v>270</v>
      </c>
    </row>
    <row r="287" spans="1:13" x14ac:dyDescent="0.3">
      <c r="A287" s="3" t="s">
        <v>16</v>
      </c>
      <c r="B287" s="12">
        <v>32.894933060922007</v>
      </c>
      <c r="C287" s="12">
        <v>124.3149648397262</v>
      </c>
      <c r="D287" s="12">
        <v>34.396700000000003</v>
      </c>
      <c r="E287" s="4">
        <f t="shared" si="129"/>
        <v>6.6414662271463941E-3</v>
      </c>
      <c r="F287" s="4">
        <f t="shared" si="130"/>
        <v>0.23021289785134483</v>
      </c>
      <c r="G287" s="3"/>
      <c r="K287">
        <f t="shared" si="131"/>
        <v>2</v>
      </c>
      <c r="L287">
        <f t="shared" si="132"/>
        <v>9359</v>
      </c>
      <c r="M287">
        <f t="shared" si="133"/>
        <v>270</v>
      </c>
    </row>
    <row r="288" spans="1:13" x14ac:dyDescent="0.3">
      <c r="A288" s="3" t="s">
        <v>26</v>
      </c>
      <c r="B288" s="12">
        <v>1355.952144997985</v>
      </c>
      <c r="C288" s="12">
        <v>4535.2010833736194</v>
      </c>
      <c r="D288" s="12">
        <v>0.94655499999999992</v>
      </c>
      <c r="E288" s="4">
        <f t="shared" si="129"/>
        <v>0.24229090091749222</v>
      </c>
      <c r="F288" s="4">
        <f t="shared" si="130"/>
        <v>8.3985205247659618</v>
      </c>
      <c r="G288" s="3"/>
      <c r="K288">
        <f t="shared" si="131"/>
        <v>2</v>
      </c>
      <c r="L288">
        <f t="shared" si="132"/>
        <v>9359</v>
      </c>
      <c r="M288">
        <f t="shared" si="133"/>
        <v>270</v>
      </c>
    </row>
    <row r="289" spans="1:13" x14ac:dyDescent="0.3">
      <c r="A289" s="3" t="s">
        <v>35</v>
      </c>
      <c r="B289" s="12">
        <v>510.14623702932778</v>
      </c>
      <c r="C289" s="12">
        <v>1697.3905849179041</v>
      </c>
      <c r="D289" s="12">
        <v>2.4788749999999999</v>
      </c>
      <c r="E289" s="4">
        <f t="shared" si="129"/>
        <v>9.0682262256539373E-2</v>
      </c>
      <c r="F289" s="4">
        <f t="shared" si="130"/>
        <v>3.1433158979961187</v>
      </c>
      <c r="G289" s="3"/>
      <c r="K289">
        <f t="shared" si="131"/>
        <v>2</v>
      </c>
      <c r="L289">
        <f t="shared" si="132"/>
        <v>9359</v>
      </c>
      <c r="M289">
        <f t="shared" si="133"/>
        <v>270</v>
      </c>
    </row>
    <row r="290" spans="1:13" x14ac:dyDescent="0.3">
      <c r="A290" s="2" t="str">
        <f>A278</f>
        <v>Model name</v>
      </c>
      <c r="B290" s="2" t="s">
        <v>13</v>
      </c>
      <c r="C290" s="2" t="s">
        <v>12</v>
      </c>
      <c r="D290" s="2" t="s">
        <v>83</v>
      </c>
      <c r="E290" s="2" t="s">
        <v>12</v>
      </c>
      <c r="F290" s="2" t="s">
        <v>12</v>
      </c>
      <c r="G290" s="2" t="s">
        <v>12</v>
      </c>
      <c r="H290" s="2" t="s">
        <v>40</v>
      </c>
      <c r="I290" s="13" t="str">
        <f>CONCATENATE(H290, ," ", C290)</f>
        <v>Intel® Xeon® Platinum 8490H INT8</v>
      </c>
      <c r="J290" s="13" t="str">
        <f>CONCATENATE($H290, ," ", B290)</f>
        <v>Intel® Xeon® Platinum 8490H FP32</v>
      </c>
      <c r="K290" s="13">
        <v>2</v>
      </c>
      <c r="L290" s="13">
        <v>17000</v>
      </c>
      <c r="M290" s="13">
        <v>350</v>
      </c>
    </row>
    <row r="291" spans="1:13" x14ac:dyDescent="0.3">
      <c r="A291" s="3" t="s">
        <v>14</v>
      </c>
      <c r="B291" s="12">
        <v>490.43612111807658</v>
      </c>
      <c r="C291" s="12">
        <v>3030.39419926548</v>
      </c>
      <c r="D291" s="12">
        <v>1953.0799854319771</v>
      </c>
      <c r="E291" s="12"/>
      <c r="F291" s="4">
        <f t="shared" ref="F291:F301" si="135">C291/(K291*L291)</f>
        <v>8.9129241154867062E-2</v>
      </c>
      <c r="G291" s="4">
        <f t="shared" ref="G291:G301" si="136">C291/(K291*M291)</f>
        <v>4.3291345703792574</v>
      </c>
      <c r="H291" s="3"/>
      <c r="J291" s="13" t="str">
        <f>CONCATENATE($H290, ," ", D290)</f>
        <v>Intel® Xeon® Platinum 8490H BF16</v>
      </c>
      <c r="K291">
        <f>K290</f>
        <v>2</v>
      </c>
      <c r="L291">
        <f>L290</f>
        <v>17000</v>
      </c>
      <c r="M291">
        <f>M290</f>
        <v>350</v>
      </c>
    </row>
    <row r="292" spans="1:13" x14ac:dyDescent="0.3">
      <c r="A292" s="3" t="s">
        <v>15</v>
      </c>
      <c r="B292" s="12">
        <v>42.122458551787858</v>
      </c>
      <c r="C292" s="12"/>
      <c r="D292" s="12">
        <v>194.2082759772735</v>
      </c>
      <c r="E292" s="12">
        <v>26.370526999999999</v>
      </c>
      <c r="F292" s="4">
        <f t="shared" si="135"/>
        <v>0</v>
      </c>
      <c r="G292" s="4">
        <f t="shared" si="136"/>
        <v>0</v>
      </c>
      <c r="H292" s="3"/>
      <c r="K292">
        <f t="shared" ref="K292:K301" si="137">K291</f>
        <v>2</v>
      </c>
      <c r="L292">
        <f t="shared" ref="L292:L301" si="138">L291</f>
        <v>17000</v>
      </c>
      <c r="M292">
        <f t="shared" ref="M292:M301" si="139">M291</f>
        <v>350</v>
      </c>
    </row>
    <row r="293" spans="1:13" x14ac:dyDescent="0.3">
      <c r="A293" s="3" t="s">
        <v>74</v>
      </c>
      <c r="B293" s="12">
        <v>807.39965737920602</v>
      </c>
      <c r="C293" s="12">
        <v>1428.702491192126</v>
      </c>
      <c r="D293" s="12">
        <v>1001.424577815768</v>
      </c>
      <c r="E293" s="12"/>
      <c r="F293" s="4">
        <f t="shared" si="135"/>
        <v>4.2020661505650765E-2</v>
      </c>
      <c r="G293" s="4">
        <f t="shared" si="136"/>
        <v>2.0410035588458944</v>
      </c>
      <c r="H293" s="3"/>
      <c r="K293">
        <f t="shared" si="137"/>
        <v>2</v>
      </c>
      <c r="L293">
        <f t="shared" si="138"/>
        <v>17000</v>
      </c>
      <c r="M293">
        <f t="shared" si="139"/>
        <v>350</v>
      </c>
    </row>
    <row r="294" spans="1:13" x14ac:dyDescent="0.3">
      <c r="A294" s="3" t="s">
        <v>80</v>
      </c>
      <c r="B294" s="12">
        <v>5.4322477271358149</v>
      </c>
      <c r="C294" s="12">
        <v>53.986967909392888</v>
      </c>
      <c r="D294" s="12">
        <v>38.911678595432832</v>
      </c>
      <c r="E294" s="12">
        <v>244.73582300000001</v>
      </c>
      <c r="F294" s="4">
        <f t="shared" si="135"/>
        <v>1.5878519973350849E-3</v>
      </c>
      <c r="G294" s="4">
        <f t="shared" si="136"/>
        <v>7.7124239870561273E-2</v>
      </c>
      <c r="H294" s="3"/>
      <c r="I294" s="13"/>
      <c r="J294" s="13"/>
      <c r="K294">
        <f t="shared" ref="K294:M295" si="140">K292</f>
        <v>2</v>
      </c>
      <c r="L294">
        <f t="shared" si="140"/>
        <v>17000</v>
      </c>
      <c r="M294">
        <f t="shared" si="140"/>
        <v>350</v>
      </c>
    </row>
    <row r="295" spans="1:13" x14ac:dyDescent="0.3">
      <c r="A295" s="3" t="s">
        <v>34</v>
      </c>
      <c r="B295" s="12">
        <v>10833.95222792284</v>
      </c>
      <c r="C295" s="12">
        <v>39139.069770044982</v>
      </c>
      <c r="D295" s="12">
        <v>26681.93333128708</v>
      </c>
      <c r="E295" s="12"/>
      <c r="F295" s="4">
        <f t="shared" si="135"/>
        <v>1.151149110883676</v>
      </c>
      <c r="G295" s="4">
        <f t="shared" si="136"/>
        <v>55.912956814349975</v>
      </c>
      <c r="H295" s="3"/>
      <c r="K295">
        <f t="shared" si="140"/>
        <v>2</v>
      </c>
      <c r="L295">
        <f t="shared" si="140"/>
        <v>17000</v>
      </c>
      <c r="M295">
        <f t="shared" si="140"/>
        <v>350</v>
      </c>
    </row>
    <row r="296" spans="1:13" x14ac:dyDescent="0.3">
      <c r="A296" s="3" t="s">
        <v>25</v>
      </c>
      <c r="B296" s="12">
        <v>1647.6562708790891</v>
      </c>
      <c r="C296" s="12">
        <v>20141.106734381519</v>
      </c>
      <c r="D296" s="12">
        <v>8124.9070450523604</v>
      </c>
      <c r="E296" s="12">
        <v>1.126109</v>
      </c>
      <c r="F296" s="4">
        <f t="shared" si="135"/>
        <v>0.59238549218769176</v>
      </c>
      <c r="G296" s="4">
        <f t="shared" si="136"/>
        <v>28.773009620545029</v>
      </c>
      <c r="H296" s="3"/>
      <c r="K296">
        <f t="shared" si="137"/>
        <v>2</v>
      </c>
      <c r="L296">
        <f t="shared" si="138"/>
        <v>17000</v>
      </c>
      <c r="M296">
        <f t="shared" si="139"/>
        <v>350</v>
      </c>
    </row>
    <row r="297" spans="1:13" x14ac:dyDescent="0.3">
      <c r="A297" s="3" t="s">
        <v>27</v>
      </c>
      <c r="B297" s="12">
        <v>31.3684607250668</v>
      </c>
      <c r="C297" s="12">
        <v>450.86618854967548</v>
      </c>
      <c r="D297" s="12">
        <v>214.5756622370518</v>
      </c>
      <c r="E297" s="12">
        <v>7.9768629999999998</v>
      </c>
      <c r="F297" s="4">
        <f t="shared" si="135"/>
        <v>1.3260770251461043E-2</v>
      </c>
      <c r="G297" s="4">
        <f t="shared" si="136"/>
        <v>0.64409455507096502</v>
      </c>
      <c r="H297" s="3"/>
      <c r="K297">
        <f t="shared" si="137"/>
        <v>2</v>
      </c>
      <c r="L297">
        <f t="shared" si="138"/>
        <v>17000</v>
      </c>
      <c r="M297">
        <f t="shared" si="139"/>
        <v>350</v>
      </c>
    </row>
    <row r="298" spans="1:13" x14ac:dyDescent="0.3">
      <c r="A298" s="3" t="s">
        <v>81</v>
      </c>
      <c r="B298" s="12">
        <v>3536.8784391578729</v>
      </c>
      <c r="C298" s="12">
        <v>23909.787300215521</v>
      </c>
      <c r="D298" s="12">
        <v>12530.90200452032</v>
      </c>
      <c r="E298" s="12"/>
      <c r="F298" s="4">
        <f t="shared" si="135"/>
        <v>0.70322903824163296</v>
      </c>
      <c r="G298" s="4">
        <f t="shared" si="136"/>
        <v>34.15683900030789</v>
      </c>
      <c r="H298" s="3"/>
      <c r="K298">
        <f t="shared" si="137"/>
        <v>2</v>
      </c>
      <c r="L298">
        <f t="shared" si="138"/>
        <v>17000</v>
      </c>
      <c r="M298">
        <f t="shared" si="139"/>
        <v>350</v>
      </c>
    </row>
    <row r="299" spans="1:13" x14ac:dyDescent="0.3">
      <c r="A299" s="3" t="s">
        <v>16</v>
      </c>
      <c r="B299" s="12">
        <v>49.397243102060408</v>
      </c>
      <c r="C299" s="12">
        <v>517.50217727477218</v>
      </c>
      <c r="D299" s="12">
        <v>277.55137255325008</v>
      </c>
      <c r="E299" s="12">
        <v>8.5641259999999999</v>
      </c>
      <c r="F299" s="4">
        <f t="shared" si="135"/>
        <v>1.5220652272787417E-2</v>
      </c>
      <c r="G299" s="4">
        <f t="shared" si="136"/>
        <v>0.73928882467824597</v>
      </c>
      <c r="H299" s="3"/>
      <c r="K299">
        <f t="shared" si="137"/>
        <v>2</v>
      </c>
      <c r="L299">
        <f t="shared" si="138"/>
        <v>17000</v>
      </c>
      <c r="M299">
        <f t="shared" si="139"/>
        <v>350</v>
      </c>
    </row>
    <row r="300" spans="1:13" x14ac:dyDescent="0.3">
      <c r="A300" s="3" t="s">
        <v>26</v>
      </c>
      <c r="B300" s="12">
        <v>2103.3214749632689</v>
      </c>
      <c r="C300" s="12">
        <v>11326.098407916859</v>
      </c>
      <c r="D300" s="12">
        <v>8775.5788290630553</v>
      </c>
      <c r="E300" s="12">
        <v>0.95504899999999993</v>
      </c>
      <c r="F300" s="4">
        <f t="shared" si="135"/>
        <v>0.3331205414093194</v>
      </c>
      <c r="G300" s="4">
        <f t="shared" si="136"/>
        <v>16.180140582738371</v>
      </c>
      <c r="H300" s="3"/>
      <c r="K300">
        <f t="shared" si="137"/>
        <v>2</v>
      </c>
      <c r="L300">
        <f t="shared" si="138"/>
        <v>17000</v>
      </c>
      <c r="M300">
        <f t="shared" si="139"/>
        <v>350</v>
      </c>
    </row>
    <row r="301" spans="1:13" x14ac:dyDescent="0.3">
      <c r="A301" s="3" t="s">
        <v>35</v>
      </c>
      <c r="B301" s="12">
        <v>996.72613431836089</v>
      </c>
      <c r="C301" s="12">
        <v>2479.4665450544999</v>
      </c>
      <c r="D301" s="12">
        <v>2505.4811523145281</v>
      </c>
      <c r="E301" s="12">
        <v>3.361958</v>
      </c>
      <c r="F301" s="4">
        <f t="shared" si="135"/>
        <v>7.2925486619249996E-2</v>
      </c>
      <c r="G301" s="4">
        <f t="shared" si="136"/>
        <v>3.5420950643635711</v>
      </c>
      <c r="H301" s="3"/>
      <c r="K301">
        <f t="shared" si="137"/>
        <v>2</v>
      </c>
      <c r="L301">
        <f t="shared" si="138"/>
        <v>17000</v>
      </c>
      <c r="M301">
        <f t="shared" si="139"/>
        <v>350</v>
      </c>
    </row>
    <row r="302" spans="1:13" x14ac:dyDescent="0.3">
      <c r="A302" s="2" t="str">
        <f t="shared" ref="A302" si="141">A290</f>
        <v>Model name</v>
      </c>
      <c r="B302" s="2" t="s">
        <v>77</v>
      </c>
      <c r="C302" s="2" t="s">
        <v>12</v>
      </c>
      <c r="D302" s="2" t="s">
        <v>13</v>
      </c>
      <c r="E302" s="2" t="s">
        <v>42</v>
      </c>
      <c r="F302" s="2"/>
      <c r="G302" s="2" t="s">
        <v>41</v>
      </c>
      <c r="I302" s="13" t="str">
        <f>CONCATENATE(G302, ," ", B302)</f>
        <v>Intel® Core™  i9-13900K INT4</v>
      </c>
      <c r="J302" s="13" t="str">
        <f>CONCATENATE(G302, ," ", C302)</f>
        <v>Intel® Core™  i9-13900K INT8</v>
      </c>
      <c r="K302" s="13" t="str">
        <f>CONCATENATE(G302, ," ", D302)</f>
        <v>Intel® Core™  i9-13900K FP32</v>
      </c>
      <c r="L302" s="13" t="str">
        <f>CONCATENATE(G302, ," ", E302)</f>
        <v>Intel® Core™  i9-13900K FP16</v>
      </c>
    </row>
    <row r="303" spans="1:13" x14ac:dyDescent="0.3">
      <c r="A303" s="3" t="s">
        <v>72</v>
      </c>
      <c r="B303" s="20">
        <v>14.356528889930219</v>
      </c>
      <c r="C303" s="20">
        <v>10.09953393680742</v>
      </c>
      <c r="D303" s="20"/>
      <c r="E303" s="20"/>
      <c r="F303" s="3"/>
      <c r="G303" s="3" t="s">
        <v>91</v>
      </c>
    </row>
    <row r="304" spans="1:13" x14ac:dyDescent="0.3">
      <c r="A304" s="3" t="s">
        <v>44</v>
      </c>
      <c r="B304" s="20">
        <v>13.61006033884151</v>
      </c>
      <c r="C304" s="20">
        <v>8.9583314856774638</v>
      </c>
      <c r="D304" s="20"/>
      <c r="E304" s="20"/>
      <c r="F304" s="3"/>
      <c r="G304" s="3" t="s">
        <v>91</v>
      </c>
    </row>
    <row r="305" spans="1:12" x14ac:dyDescent="0.3">
      <c r="A305" s="3" t="s">
        <v>84</v>
      </c>
      <c r="B305" s="20">
        <v>12.492643394620989</v>
      </c>
      <c r="C305" s="20">
        <v>8.5080793572384259</v>
      </c>
      <c r="D305" s="20"/>
      <c r="E305" s="20"/>
      <c r="F305" s="3"/>
      <c r="G305" s="3" t="s">
        <v>91</v>
      </c>
    </row>
    <row r="306" spans="1:12" x14ac:dyDescent="0.3">
      <c r="A306" s="3" t="s">
        <v>106</v>
      </c>
      <c r="B306" s="20">
        <v>13.800828104889611</v>
      </c>
      <c r="C306" s="20">
        <v>8.5007210311578643</v>
      </c>
      <c r="D306" s="20"/>
      <c r="E306" s="20"/>
      <c r="F306" s="3"/>
      <c r="G306" s="3" t="s">
        <v>91</v>
      </c>
    </row>
    <row r="307" spans="1:12" x14ac:dyDescent="0.3">
      <c r="A307" s="3" t="s">
        <v>45</v>
      </c>
      <c r="B307" s="20"/>
      <c r="C307" s="20">
        <v>40.47486</v>
      </c>
      <c r="D307" s="20"/>
      <c r="E307" s="20"/>
      <c r="F307" s="3"/>
      <c r="G307" s="3" t="s">
        <v>93</v>
      </c>
    </row>
    <row r="308" spans="1:12" x14ac:dyDescent="0.3">
      <c r="A308" s="2" t="str">
        <f>A302</f>
        <v>Model name</v>
      </c>
      <c r="B308" s="2" t="str">
        <f>B302</f>
        <v>INT4</v>
      </c>
      <c r="C308" s="2" t="s">
        <v>12</v>
      </c>
      <c r="D308" s="2" t="s">
        <v>13</v>
      </c>
      <c r="E308" s="2" t="s">
        <v>42</v>
      </c>
      <c r="F308" s="3"/>
      <c r="G308" s="2" t="s">
        <v>39</v>
      </c>
      <c r="I308" s="13" t="str">
        <f>CONCATENATE(G308, ," ", B308)</f>
        <v>Intel® Xeon® Platinum 8380 INT4</v>
      </c>
      <c r="J308" s="13" t="str">
        <f>CONCATENATE(G308, ," ", C308)</f>
        <v>Intel® Xeon® Platinum 8380 INT8</v>
      </c>
      <c r="K308" s="13" t="str">
        <f>CONCATENATE(G308, ," ", D308)</f>
        <v>Intel® Xeon® Platinum 8380 FP32</v>
      </c>
      <c r="L308" s="13" t="str">
        <f>CONCATENATE(G308, ," ", E308)</f>
        <v>Intel® Xeon® Platinum 8380 FP16</v>
      </c>
    </row>
    <row r="309" spans="1:12" x14ac:dyDescent="0.3">
      <c r="A309" s="3" t="s">
        <v>72</v>
      </c>
      <c r="B309" s="20">
        <v>28.72370524308154</v>
      </c>
      <c r="C309" s="20">
        <v>21.099467955816031</v>
      </c>
      <c r="D309" s="20"/>
      <c r="E309" s="20"/>
      <c r="F309" s="3"/>
      <c r="G309" s="3" t="s">
        <v>91</v>
      </c>
    </row>
    <row r="310" spans="1:12" x14ac:dyDescent="0.3">
      <c r="A310" s="3" t="s">
        <v>44</v>
      </c>
      <c r="B310" s="20">
        <v>27.076679803369149</v>
      </c>
      <c r="C310" s="20">
        <v>18.136407913930409</v>
      </c>
      <c r="D310" s="20"/>
      <c r="E310" s="20"/>
      <c r="F310" s="3"/>
      <c r="G310" s="3" t="s">
        <v>91</v>
      </c>
    </row>
    <row r="311" spans="1:12" x14ac:dyDescent="0.3">
      <c r="A311" s="3" t="s">
        <v>84</v>
      </c>
      <c r="B311" s="20">
        <v>23.136537034192099</v>
      </c>
      <c r="C311" s="20">
        <v>16.610084414109998</v>
      </c>
      <c r="D311" s="20"/>
      <c r="E311" s="20"/>
      <c r="F311" s="3"/>
      <c r="G311" s="3" t="s">
        <v>91</v>
      </c>
    </row>
    <row r="312" spans="1:12" x14ac:dyDescent="0.3">
      <c r="A312" s="3" t="s">
        <v>106</v>
      </c>
      <c r="B312" s="20">
        <v>25.083081436488001</v>
      </c>
      <c r="C312" s="20">
        <v>16.75956212627224</v>
      </c>
      <c r="D312" s="20"/>
      <c r="E312" s="20"/>
      <c r="F312" s="3"/>
      <c r="G312" s="3" t="s">
        <v>91</v>
      </c>
    </row>
    <row r="313" spans="1:12" x14ac:dyDescent="0.3">
      <c r="A313" s="3" t="s">
        <v>45</v>
      </c>
      <c r="B313" s="20"/>
      <c r="C313" s="20">
        <v>15.827299999999999</v>
      </c>
      <c r="D313" s="20"/>
      <c r="E313" s="20"/>
      <c r="F313" s="3"/>
      <c r="G313" s="3" t="s">
        <v>93</v>
      </c>
    </row>
    <row r="314" spans="1:12" x14ac:dyDescent="0.3">
      <c r="A314" s="2" t="str">
        <f>A308</f>
        <v>Model name</v>
      </c>
      <c r="B314" s="2" t="str">
        <f>B308</f>
        <v>INT4</v>
      </c>
      <c r="C314" s="2" t="str">
        <f>C308</f>
        <v>INT8</v>
      </c>
      <c r="D314" s="2" t="s">
        <v>13</v>
      </c>
      <c r="E314" s="2" t="s">
        <v>42</v>
      </c>
      <c r="F314" s="3"/>
      <c r="G314" s="2" t="s">
        <v>40</v>
      </c>
      <c r="I314" s="13" t="str">
        <f>CONCATENATE(G314, ," ", B314)</f>
        <v>Intel® Xeon® Platinum 8490H INT4</v>
      </c>
      <c r="J314" s="13" t="str">
        <f>CONCATENATE(G314, ," ", C314)</f>
        <v>Intel® Xeon® Platinum 8490H INT8</v>
      </c>
      <c r="K314" s="13" t="str">
        <f>CONCATENATE(G314, ," ", D314)</f>
        <v>Intel® Xeon® Platinum 8490H FP32</v>
      </c>
      <c r="L314" s="13" t="str">
        <f>CONCATENATE(G314, ," ", E314)</f>
        <v>Intel® Xeon® Platinum 8490H FP16</v>
      </c>
    </row>
    <row r="315" spans="1:12" x14ac:dyDescent="0.3">
      <c r="A315" s="3" t="s">
        <v>72</v>
      </c>
      <c r="B315" s="20">
        <v>32.259053100014363</v>
      </c>
      <c r="C315" s="20">
        <v>25.110700523256781</v>
      </c>
      <c r="D315" s="20"/>
      <c r="E315" s="20"/>
      <c r="F315" s="3"/>
      <c r="G315" s="3" t="s">
        <v>91</v>
      </c>
    </row>
    <row r="316" spans="1:12" x14ac:dyDescent="0.3">
      <c r="A316" s="3" t="s">
        <v>44</v>
      </c>
      <c r="B316" s="20">
        <v>29.060153937447438</v>
      </c>
      <c r="C316" s="20">
        <v>21.303814767591351</v>
      </c>
      <c r="D316" s="20"/>
      <c r="E316" s="20"/>
      <c r="F316" s="3"/>
      <c r="G316" s="3" t="s">
        <v>91</v>
      </c>
    </row>
    <row r="317" spans="1:12" x14ac:dyDescent="0.3">
      <c r="A317" s="3" t="s">
        <v>84</v>
      </c>
      <c r="B317" s="20">
        <v>26.360345394333631</v>
      </c>
      <c r="C317" s="20">
        <v>19.925820156720562</v>
      </c>
      <c r="D317" s="20"/>
      <c r="E317" s="20"/>
      <c r="F317" s="3"/>
      <c r="G317" s="3" t="s">
        <v>91</v>
      </c>
    </row>
    <row r="318" spans="1:12" x14ac:dyDescent="0.3">
      <c r="A318" s="3" t="s">
        <v>106</v>
      </c>
      <c r="B318" s="20">
        <v>26.1945294820739</v>
      </c>
      <c r="C318" s="20">
        <v>19.203688337196791</v>
      </c>
      <c r="D318" s="20"/>
      <c r="E318" s="20"/>
      <c r="F318" s="3"/>
      <c r="G318" s="3" t="s">
        <v>91</v>
      </c>
    </row>
    <row r="319" spans="1:12" x14ac:dyDescent="0.3">
      <c r="A319" s="3" t="s">
        <v>45</v>
      </c>
      <c r="B319" s="20"/>
      <c r="C319" s="20">
        <v>3.7111100000000001</v>
      </c>
      <c r="D319" s="20"/>
      <c r="E319" s="20"/>
      <c r="F319" s="3"/>
      <c r="G319" s="3" t="s">
        <v>93</v>
      </c>
    </row>
    <row r="320" spans="1:12" x14ac:dyDescent="0.3">
      <c r="A320" s="2" t="str">
        <f>A314</f>
        <v>Model name</v>
      </c>
      <c r="B320" s="2" t="str">
        <f>B314</f>
        <v>INT4</v>
      </c>
      <c r="C320" s="2" t="str">
        <f>C314</f>
        <v>INT8</v>
      </c>
      <c r="D320" s="2" t="s">
        <v>13</v>
      </c>
      <c r="E320" s="2" t="s">
        <v>42</v>
      </c>
      <c r="F320" s="3"/>
      <c r="G320" s="2" t="s">
        <v>102</v>
      </c>
      <c r="I320" s="13" t="str">
        <f>CONCATENATE(G320, ," ", B320)</f>
        <v>Intel® Xeon® Platinum 8580 INT4</v>
      </c>
      <c r="J320" s="13" t="str">
        <f>CONCATENATE(G320, ," ", C320)</f>
        <v>Intel® Xeon® Platinum 8580 INT8</v>
      </c>
      <c r="K320" s="13" t="str">
        <f>CONCATENATE(G320, ," ", D320)</f>
        <v>Intel® Xeon® Platinum 8580 FP32</v>
      </c>
      <c r="L320" s="13" t="str">
        <f>CONCATENATE(G320, ," ", E320)</f>
        <v>Intel® Xeon® Platinum 8580 FP16</v>
      </c>
    </row>
    <row r="321" spans="1:7" x14ac:dyDescent="0.3">
      <c r="A321" s="3" t="s">
        <v>72</v>
      </c>
      <c r="B321" s="20">
        <v>37.664088308728012</v>
      </c>
      <c r="C321" s="20">
        <v>28.990591103657309</v>
      </c>
      <c r="D321" s="20"/>
      <c r="E321" s="20"/>
      <c r="F321" s="3"/>
      <c r="G321" s="3" t="s">
        <v>91</v>
      </c>
    </row>
    <row r="322" spans="1:7" x14ac:dyDescent="0.3">
      <c r="A322" s="3" t="s">
        <v>44</v>
      </c>
      <c r="B322" s="20">
        <v>33.647307576095074</v>
      </c>
      <c r="C322" s="20">
        <v>25.04882642490875</v>
      </c>
      <c r="D322" s="20"/>
      <c r="E322" s="20"/>
      <c r="F322" s="3"/>
      <c r="G322" s="3" t="s">
        <v>91</v>
      </c>
    </row>
    <row r="323" spans="1:7" x14ac:dyDescent="0.3">
      <c r="A323" s="3" t="s">
        <v>84</v>
      </c>
      <c r="B323" s="20">
        <v>30.829343245583779</v>
      </c>
      <c r="C323" s="20">
        <v>23.600128856703559</v>
      </c>
      <c r="D323" s="20"/>
      <c r="E323" s="20"/>
      <c r="F323" s="3"/>
      <c r="G323" s="3" t="s">
        <v>91</v>
      </c>
    </row>
    <row r="324" spans="1:7" x14ac:dyDescent="0.3">
      <c r="A324" s="3" t="s">
        <v>106</v>
      </c>
      <c r="B324" s="20">
        <v>31.097815067513359</v>
      </c>
      <c r="C324" s="20">
        <v>22.467123857659089</v>
      </c>
      <c r="D324" s="20"/>
      <c r="E324" s="20"/>
      <c r="F324" s="3"/>
      <c r="G324" s="3" t="s">
        <v>91</v>
      </c>
    </row>
    <row r="325" spans="1:7" x14ac:dyDescent="0.3">
      <c r="A325" s="3" t="s">
        <v>45</v>
      </c>
      <c r="B325" s="20"/>
      <c r="C325" s="20">
        <v>3.5392100000000002</v>
      </c>
      <c r="D325" s="20"/>
      <c r="E325" s="20"/>
      <c r="F325" s="3"/>
      <c r="G325" s="3" t="s">
        <v>93</v>
      </c>
    </row>
  </sheetData>
  <sheetProtection algorithmName="SHA-512" hashValue="N5CbxkLskc/Q/TRZGAoTlfCM2FTRq9R9QA0QBcH62mJHb1oOK/MuvT4p1FJ//FXX6Wr421TfwDouhsTr8ADVvA==" saltValue="EgmsA9dybRpnTtei6YBK/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5:N14 N18:N25" name="Range1_1_1"/>
  </protectedRanges>
  <mergeCells count="1">
    <mergeCell ref="B1:C1"/>
  </mergeCells>
  <hyperlinks>
    <hyperlink ref="O17" r:id="rId1" xr:uid="{D57222FB-4DFF-41E9-B5BA-78CDA5F9C5EF}"/>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217"/>
  <sheetViews>
    <sheetView workbookViewId="0">
      <selection activeCell="C213" sqref="C213"/>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hidden="1" customWidth="1"/>
    <col min="9" max="9" width="22.44140625" customWidth="1"/>
  </cols>
  <sheetData>
    <row r="1" spans="1:10" x14ac:dyDescent="0.3">
      <c r="A1" s="2" t="s">
        <v>114</v>
      </c>
      <c r="B1" s="31" t="s">
        <v>6</v>
      </c>
      <c r="C1" s="32"/>
      <c r="D1" s="2" t="s">
        <v>7</v>
      </c>
      <c r="E1" s="2" t="s">
        <v>10</v>
      </c>
      <c r="F1" s="5"/>
      <c r="G1" s="5"/>
    </row>
    <row r="2" spans="1:10" hidden="1" x14ac:dyDescent="0.3">
      <c r="A2" s="2" t="s">
        <v>11</v>
      </c>
      <c r="B2" s="2" t="s">
        <v>42</v>
      </c>
      <c r="C2" s="2" t="s">
        <v>12</v>
      </c>
      <c r="D2" s="2" t="s">
        <v>12</v>
      </c>
      <c r="E2" s="2" t="s">
        <v>97</v>
      </c>
      <c r="F2" s="5" t="str">
        <f>CONCATENATE($E2," ",C2)</f>
        <v>Intel® Atom x7425E INT8</v>
      </c>
      <c r="G2" s="5" t="str">
        <f>CONCATENATE($E2," ",B2)</f>
        <v>Intel® Atom x7425E FP16</v>
      </c>
    </row>
    <row r="3" spans="1:10" hidden="1" x14ac:dyDescent="0.3">
      <c r="A3" s="3" t="s">
        <v>14</v>
      </c>
      <c r="B3" s="12"/>
      <c r="C3" s="12"/>
      <c r="D3" s="12"/>
      <c r="E3" s="3"/>
      <c r="F3" s="5"/>
      <c r="G3" s="5"/>
    </row>
    <row r="4" spans="1:10" hidden="1" x14ac:dyDescent="0.3">
      <c r="A4" s="3" t="s">
        <v>15</v>
      </c>
      <c r="B4" s="12"/>
      <c r="C4" s="12"/>
      <c r="D4" s="3"/>
      <c r="E4" s="3"/>
      <c r="F4" s="5"/>
      <c r="G4" s="5"/>
    </row>
    <row r="5" spans="1:10" hidden="1" x14ac:dyDescent="0.3">
      <c r="A5" s="3" t="s">
        <v>74</v>
      </c>
      <c r="B5" s="12"/>
      <c r="C5" s="12"/>
      <c r="D5" s="12"/>
      <c r="E5" s="3"/>
      <c r="F5" s="5"/>
      <c r="G5" s="5"/>
      <c r="I5" s="1"/>
    </row>
    <row r="6" spans="1:10" hidden="1" x14ac:dyDescent="0.3">
      <c r="A6" s="3" t="s">
        <v>80</v>
      </c>
      <c r="B6" s="12"/>
      <c r="C6" s="12"/>
      <c r="D6" s="12"/>
      <c r="E6" s="3"/>
      <c r="F6" s="5"/>
      <c r="G6" s="5"/>
      <c r="I6" s="1"/>
    </row>
    <row r="7" spans="1:10" hidden="1" x14ac:dyDescent="0.3">
      <c r="A7" s="3" t="s">
        <v>34</v>
      </c>
      <c r="B7" s="12"/>
      <c r="C7" s="12"/>
      <c r="D7" s="12"/>
      <c r="E7" s="3"/>
      <c r="F7" s="5"/>
      <c r="G7" s="5"/>
      <c r="I7" s="1"/>
    </row>
    <row r="8" spans="1:10" hidden="1" x14ac:dyDescent="0.3">
      <c r="A8" s="3" t="s">
        <v>25</v>
      </c>
      <c r="B8" s="12"/>
      <c r="C8" s="12"/>
      <c r="D8" s="12"/>
      <c r="E8" s="3"/>
      <c r="F8" s="5"/>
      <c r="G8" s="5"/>
      <c r="I8" s="1"/>
    </row>
    <row r="9" spans="1:10" hidden="1" x14ac:dyDescent="0.3">
      <c r="A9" s="3" t="s">
        <v>27</v>
      </c>
      <c r="B9" s="12"/>
      <c r="C9" s="12"/>
      <c r="D9" s="12"/>
      <c r="E9" s="3"/>
      <c r="F9" s="5"/>
      <c r="G9" s="5"/>
      <c r="I9" s="1"/>
    </row>
    <row r="10" spans="1:10" hidden="1" x14ac:dyDescent="0.3">
      <c r="A10" s="3" t="s">
        <v>81</v>
      </c>
      <c r="B10" s="12"/>
      <c r="C10" s="12"/>
      <c r="D10" s="12"/>
      <c r="E10" s="3"/>
      <c r="F10" s="5"/>
      <c r="G10" s="5"/>
      <c r="I10" s="1"/>
    </row>
    <row r="11" spans="1:10" hidden="1" x14ac:dyDescent="0.3">
      <c r="A11" s="3" t="s">
        <v>16</v>
      </c>
      <c r="B11" s="12"/>
      <c r="C11" s="12"/>
      <c r="D11" s="12"/>
      <c r="E11" s="3"/>
      <c r="F11" s="5"/>
      <c r="G11" s="5"/>
      <c r="I11" s="1"/>
    </row>
    <row r="12" spans="1:10" hidden="1" x14ac:dyDescent="0.3">
      <c r="A12" s="3" t="s">
        <v>26</v>
      </c>
      <c r="B12" s="12"/>
      <c r="C12" s="12"/>
      <c r="D12" s="12"/>
      <c r="E12" s="3"/>
      <c r="F12" s="5"/>
      <c r="G12" s="5"/>
      <c r="I12" s="1"/>
    </row>
    <row r="13" spans="1:10" hidden="1" x14ac:dyDescent="0.3">
      <c r="A13" s="3" t="s">
        <v>35</v>
      </c>
      <c r="B13" s="12"/>
      <c r="C13" s="12"/>
      <c r="D13" s="12"/>
      <c r="E13" s="3"/>
      <c r="F13" s="5"/>
      <c r="G13" s="5"/>
      <c r="I13" s="1"/>
    </row>
    <row r="14" spans="1:10" x14ac:dyDescent="0.3">
      <c r="A14" s="2" t="s">
        <v>11</v>
      </c>
      <c r="B14" s="2" t="s">
        <v>42</v>
      </c>
      <c r="C14" s="2" t="s">
        <v>12</v>
      </c>
      <c r="D14" s="2" t="s">
        <v>12</v>
      </c>
      <c r="E14" s="2" t="s">
        <v>86</v>
      </c>
      <c r="F14" s="5" t="str">
        <f>CONCATENATE($E14," ",C14)</f>
        <v>Intel® Atom x6425E iGPU INT8</v>
      </c>
      <c r="G14" s="5" t="str">
        <f>CONCATENATE($E14," ",B14)</f>
        <v>Intel® Atom x6425E iGPU FP16</v>
      </c>
      <c r="I14" s="1" t="s">
        <v>0</v>
      </c>
    </row>
    <row r="15" spans="1:10" x14ac:dyDescent="0.3">
      <c r="A15" s="3" t="s">
        <v>14</v>
      </c>
      <c r="B15" s="19">
        <v>14.841872436373739</v>
      </c>
      <c r="C15" s="19">
        <v>13.32044480406249</v>
      </c>
      <c r="D15" s="12">
        <v>299.88844599999999</v>
      </c>
      <c r="E15" s="3"/>
      <c r="F15" s="5"/>
      <c r="G15" s="5"/>
      <c r="I15" t="s">
        <v>2</v>
      </c>
      <c r="J15"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16" spans="1:10" x14ac:dyDescent="0.3">
      <c r="A16" s="3" t="s">
        <v>15</v>
      </c>
      <c r="B16" s="19">
        <v>1.46415024398787</v>
      </c>
      <c r="C16" s="19">
        <v>1.45863925776471</v>
      </c>
      <c r="D16" s="12">
        <v>2740.3534530000002</v>
      </c>
      <c r="E16" s="3"/>
      <c r="F16" s="5"/>
      <c r="G16" s="5"/>
      <c r="I16" t="s">
        <v>3</v>
      </c>
      <c r="J16" s="7" t="str">
        <f>'Legal Notices and Disclaimers'!A6</f>
        <v>and for configurations visit: https://docs.openvino.ai/2024/_static/benchmarks_files/OV-2024.2-platform_list.pdf</v>
      </c>
    </row>
    <row r="17" spans="1:10" x14ac:dyDescent="0.3">
      <c r="A17" s="3" t="s">
        <v>74</v>
      </c>
      <c r="B17" s="19">
        <v>25.633659641033621</v>
      </c>
      <c r="C17" s="19">
        <v>21.808219240071761</v>
      </c>
      <c r="D17" s="12">
        <v>183.00705099999999</v>
      </c>
      <c r="E17" s="3"/>
      <c r="F17" s="5"/>
      <c r="G17" s="5"/>
      <c r="I17" t="s">
        <v>4</v>
      </c>
      <c r="J17" s="7" t="s">
        <v>5</v>
      </c>
    </row>
    <row r="18" spans="1:10" x14ac:dyDescent="0.3">
      <c r="A18" s="3" t="s">
        <v>80</v>
      </c>
      <c r="B18" s="19">
        <v>0.16992065563852701</v>
      </c>
      <c r="C18" s="19">
        <v>0.1608694329408826</v>
      </c>
      <c r="D18" s="12">
        <v>24859.509859000002</v>
      </c>
      <c r="E18" s="3"/>
      <c r="F18" s="5"/>
      <c r="G18" s="5"/>
      <c r="I18" s="1"/>
    </row>
    <row r="19" spans="1:10" x14ac:dyDescent="0.3">
      <c r="A19" s="3" t="s">
        <v>34</v>
      </c>
      <c r="B19" s="19">
        <v>236.33428404503121</v>
      </c>
      <c r="C19" s="19">
        <v>196.0627082193021</v>
      </c>
      <c r="D19" s="12">
        <v>20.163499000000002</v>
      </c>
      <c r="E19" s="3"/>
      <c r="F19" s="5"/>
      <c r="G19" s="5"/>
      <c r="I19" s="1"/>
    </row>
    <row r="20" spans="1:10" x14ac:dyDescent="0.3">
      <c r="A20" s="3" t="s">
        <v>25</v>
      </c>
      <c r="B20" s="19">
        <v>52.430447477605483</v>
      </c>
      <c r="C20" s="19">
        <v>49.301781009949302</v>
      </c>
      <c r="D20" s="12">
        <v>80.852385999999996</v>
      </c>
      <c r="E20" s="3"/>
      <c r="F20" s="5"/>
      <c r="G20" s="5"/>
      <c r="I20" s="1"/>
    </row>
    <row r="21" spans="1:10" x14ac:dyDescent="0.3">
      <c r="A21" s="3" t="s">
        <v>27</v>
      </c>
      <c r="B21" s="19">
        <v>1.193897731416055</v>
      </c>
      <c r="C21" s="19">
        <v>1.1921235711002021</v>
      </c>
      <c r="D21" s="12">
        <v>3348.4745950000001</v>
      </c>
      <c r="E21" s="3"/>
      <c r="F21" s="5"/>
      <c r="G21" s="5"/>
      <c r="I21" s="1"/>
    </row>
    <row r="22" spans="1:10" x14ac:dyDescent="0.3">
      <c r="A22" s="3" t="s">
        <v>81</v>
      </c>
      <c r="B22" s="19">
        <v>99.405943164184905</v>
      </c>
      <c r="C22" s="19">
        <v>96.03549720736693</v>
      </c>
      <c r="D22" s="12">
        <v>41.158039000000002</v>
      </c>
      <c r="E22" s="3"/>
      <c r="F22" s="5"/>
      <c r="G22" s="5"/>
      <c r="I22" s="1"/>
    </row>
    <row r="23" spans="1:10" x14ac:dyDescent="0.3">
      <c r="A23" s="3" t="s">
        <v>16</v>
      </c>
      <c r="B23" s="19">
        <v>1.998863867249522</v>
      </c>
      <c r="C23" s="19">
        <v>1.995791569857116</v>
      </c>
      <c r="D23" s="12">
        <v>2003.089821</v>
      </c>
      <c r="E23" s="3"/>
      <c r="F23" s="5"/>
      <c r="G23" s="5"/>
      <c r="I23" s="1"/>
    </row>
    <row r="24" spans="1:10" x14ac:dyDescent="0.3">
      <c r="A24" s="3" t="s">
        <v>26</v>
      </c>
      <c r="B24" s="19">
        <v>67.654056908186718</v>
      </c>
      <c r="C24" s="19">
        <v>67.006149160396902</v>
      </c>
      <c r="D24" s="12">
        <v>59.220161999999988</v>
      </c>
      <c r="E24" s="3"/>
      <c r="F24" s="5"/>
      <c r="G24" s="5"/>
      <c r="I24" s="1"/>
    </row>
    <row r="25" spans="1:10" x14ac:dyDescent="0.3">
      <c r="A25" s="3" t="s">
        <v>35</v>
      </c>
      <c r="B25" s="19">
        <v>34.701042172246403</v>
      </c>
      <c r="C25" s="19">
        <v>32.982050508621818</v>
      </c>
      <c r="D25" s="12">
        <v>120.757093</v>
      </c>
      <c r="E25" s="3"/>
      <c r="F25" s="5"/>
      <c r="G25" s="5"/>
      <c r="I25" s="1"/>
    </row>
    <row r="26" spans="1:10" x14ac:dyDescent="0.3">
      <c r="A26" s="2" t="s">
        <v>11</v>
      </c>
      <c r="B26" s="2" t="s">
        <v>42</v>
      </c>
      <c r="C26" s="2" t="s">
        <v>12</v>
      </c>
      <c r="D26" s="2" t="s">
        <v>12</v>
      </c>
      <c r="E26" s="2" t="s">
        <v>87</v>
      </c>
      <c r="F26" s="5" t="str">
        <f>CONCATENATE($E26," ",C26)</f>
        <v>Intel® Celeron®  6305E iGPU INT8</v>
      </c>
      <c r="G26" s="5" t="str">
        <f>CONCATENATE($E26," ",B26)</f>
        <v>Intel® Celeron®  6305E iGPU FP16</v>
      </c>
    </row>
    <row r="27" spans="1:10" x14ac:dyDescent="0.3">
      <c r="A27" s="3" t="s">
        <v>14</v>
      </c>
      <c r="B27" s="12">
        <v>33.222675766486333</v>
      </c>
      <c r="C27" s="12">
        <v>45.490287581302432</v>
      </c>
      <c r="D27" s="12">
        <v>87.767496999999992</v>
      </c>
      <c r="E27" s="2"/>
      <c r="F27" s="5"/>
      <c r="G27" s="5"/>
    </row>
    <row r="28" spans="1:10" x14ac:dyDescent="0.3">
      <c r="A28" s="3" t="s">
        <v>15</v>
      </c>
      <c r="B28" s="12">
        <v>3.5679729137263601</v>
      </c>
      <c r="C28" s="12">
        <v>5.1657402393819316</v>
      </c>
      <c r="D28" s="12">
        <v>773.79060299999992</v>
      </c>
      <c r="E28" s="2"/>
      <c r="F28" s="5"/>
      <c r="G28" s="5"/>
    </row>
    <row r="29" spans="1:10" x14ac:dyDescent="0.3">
      <c r="A29" s="3" t="s">
        <v>74</v>
      </c>
      <c r="B29" s="12">
        <v>60.68633468225633</v>
      </c>
      <c r="C29" s="12">
        <v>72.299307128228108</v>
      </c>
      <c r="D29" s="12">
        <v>55.123376999999998</v>
      </c>
      <c r="E29" s="3"/>
      <c r="I29" s="1"/>
    </row>
    <row r="30" spans="1:10" x14ac:dyDescent="0.3">
      <c r="A30" s="3" t="s">
        <v>80</v>
      </c>
      <c r="B30" s="12">
        <v>0.54815616443810344</v>
      </c>
      <c r="C30" s="12">
        <v>0.53253307170553532</v>
      </c>
      <c r="D30" s="12">
        <v>7509.3288309999998</v>
      </c>
      <c r="E30" s="3"/>
      <c r="I30" s="1"/>
    </row>
    <row r="31" spans="1:10" x14ac:dyDescent="0.3">
      <c r="A31" s="3" t="s">
        <v>34</v>
      </c>
      <c r="B31" s="12">
        <v>513.53687468935971</v>
      </c>
      <c r="C31" s="12"/>
      <c r="D31" s="12">
        <v>5.6883059999999999</v>
      </c>
      <c r="E31" s="3"/>
      <c r="I31" s="1"/>
    </row>
    <row r="32" spans="1:10" x14ac:dyDescent="0.3">
      <c r="A32" s="3" t="s">
        <v>25</v>
      </c>
      <c r="B32" s="12">
        <v>118.261090402487</v>
      </c>
      <c r="C32" s="12">
        <v>209.8656648080144</v>
      </c>
      <c r="D32" s="12">
        <v>18.955568</v>
      </c>
      <c r="E32" s="3"/>
      <c r="I32" s="1"/>
    </row>
    <row r="33" spans="1:9" x14ac:dyDescent="0.3">
      <c r="A33" s="3" t="s">
        <v>27</v>
      </c>
      <c r="B33" s="12">
        <v>2.7852617292183242</v>
      </c>
      <c r="C33" s="12">
        <v>5.1751077341178657</v>
      </c>
      <c r="D33" s="12">
        <v>772.60521199999994</v>
      </c>
      <c r="E33" s="3"/>
      <c r="I33" s="1"/>
    </row>
    <row r="34" spans="1:9" x14ac:dyDescent="0.3">
      <c r="A34" s="3" t="s">
        <v>81</v>
      </c>
      <c r="B34" s="12">
        <v>222.14722780270611</v>
      </c>
      <c r="C34" s="12">
        <v>409.92391659069818</v>
      </c>
      <c r="D34" s="12">
        <v>9.5963820000000002</v>
      </c>
      <c r="E34" s="3"/>
      <c r="I34" s="1"/>
    </row>
    <row r="35" spans="1:9" x14ac:dyDescent="0.3">
      <c r="A35" s="3" t="s">
        <v>16</v>
      </c>
      <c r="B35" s="12">
        <v>4.4341364489572426</v>
      </c>
      <c r="C35" s="12">
        <v>8.3483478875428787</v>
      </c>
      <c r="D35" s="12">
        <v>478.99517300000002</v>
      </c>
      <c r="E35" s="3"/>
      <c r="I35" s="1"/>
    </row>
    <row r="36" spans="1:9" x14ac:dyDescent="0.3">
      <c r="A36" s="3" t="s">
        <v>26</v>
      </c>
      <c r="B36" s="12">
        <v>157.19506000183151</v>
      </c>
      <c r="C36" s="12">
        <v>315.59529024194637</v>
      </c>
      <c r="D36" s="12">
        <v>12.578738</v>
      </c>
      <c r="E36" s="3"/>
      <c r="I36" s="1"/>
    </row>
    <row r="37" spans="1:9" x14ac:dyDescent="0.3">
      <c r="A37" s="3" t="s">
        <v>35</v>
      </c>
      <c r="B37" s="12">
        <v>82.451075055001326</v>
      </c>
      <c r="C37" s="12">
        <v>123.67319322693361</v>
      </c>
      <c r="D37" s="12">
        <v>32.190429000000002</v>
      </c>
      <c r="E37" s="3"/>
      <c r="I37" s="1"/>
    </row>
    <row r="38" spans="1:9" x14ac:dyDescent="0.3">
      <c r="A38" s="2" t="s">
        <v>11</v>
      </c>
      <c r="B38" s="2" t="s">
        <v>42</v>
      </c>
      <c r="C38" s="2" t="s">
        <v>12</v>
      </c>
      <c r="D38" s="2" t="s">
        <v>12</v>
      </c>
      <c r="E38" s="2" t="s">
        <v>100</v>
      </c>
      <c r="F38" s="5" t="str">
        <f>CONCATENATE($E38," ",C38)</f>
        <v>Intel® Core™ i7-1185G7 iGPU INT8</v>
      </c>
      <c r="G38" s="5" t="str">
        <f>CONCATENATE($E38," ",B38)</f>
        <v>Intel® Core™ i7-1185G7 iGPU FP16</v>
      </c>
    </row>
    <row r="39" spans="1:9" x14ac:dyDescent="0.3">
      <c r="A39" s="3" t="s">
        <v>14</v>
      </c>
      <c r="B39" s="12">
        <v>53.174114202524542</v>
      </c>
      <c r="C39" s="12">
        <v>67.945527056434315</v>
      </c>
      <c r="D39" s="12">
        <v>58.501095999999997</v>
      </c>
      <c r="E39" s="2"/>
      <c r="F39" s="5"/>
      <c r="G39" s="5"/>
    </row>
    <row r="40" spans="1:9" x14ac:dyDescent="0.3">
      <c r="A40" s="3" t="s">
        <v>15</v>
      </c>
      <c r="B40" s="12">
        <v>6.3615203908635198</v>
      </c>
      <c r="C40" s="12">
        <v>8.5196920489884445</v>
      </c>
      <c r="D40" s="12">
        <v>451.85100499999999</v>
      </c>
      <c r="E40" s="2"/>
      <c r="F40" s="5"/>
      <c r="G40" s="5"/>
    </row>
    <row r="41" spans="1:9" x14ac:dyDescent="0.3">
      <c r="A41" s="3" t="s">
        <v>74</v>
      </c>
      <c r="B41" s="12">
        <v>77.251589050656321</v>
      </c>
      <c r="C41" s="12">
        <v>92.174995005511391</v>
      </c>
      <c r="D41" s="12">
        <v>42.922669999999997</v>
      </c>
      <c r="E41" s="3"/>
    </row>
    <row r="42" spans="1:9" x14ac:dyDescent="0.3">
      <c r="A42" s="3" t="s">
        <v>80</v>
      </c>
      <c r="B42" s="12">
        <v>0.92798717432684708</v>
      </c>
      <c r="C42" s="12">
        <v>0.91950028145197904</v>
      </c>
      <c r="D42" s="12">
        <v>4352.1646169999995</v>
      </c>
      <c r="E42" s="3"/>
    </row>
    <row r="43" spans="1:9" x14ac:dyDescent="0.3">
      <c r="A43" s="3" t="s">
        <v>34</v>
      </c>
      <c r="B43" s="12">
        <v>599.78184694735148</v>
      </c>
      <c r="C43" s="12">
        <v>803.21569007954736</v>
      </c>
      <c r="D43" s="12">
        <v>4.8043069999999997</v>
      </c>
      <c r="E43" s="3"/>
    </row>
    <row r="44" spans="1:9" x14ac:dyDescent="0.3">
      <c r="A44" s="3" t="s">
        <v>25</v>
      </c>
      <c r="B44" s="12">
        <v>177.85525978605671</v>
      </c>
      <c r="C44" s="12">
        <v>282.46191341286612</v>
      </c>
      <c r="D44" s="12">
        <v>13.804781999999999</v>
      </c>
      <c r="E44" s="3"/>
    </row>
    <row r="45" spans="1:9" x14ac:dyDescent="0.3">
      <c r="A45" s="3" t="s">
        <v>27</v>
      </c>
      <c r="B45" s="12">
        <v>4.6937634311862331</v>
      </c>
      <c r="C45" s="12">
        <v>8.3375196579230373</v>
      </c>
      <c r="D45" s="12">
        <v>471.70474300000001</v>
      </c>
      <c r="E45" s="3"/>
    </row>
    <row r="46" spans="1:9" x14ac:dyDescent="0.3">
      <c r="A46" s="3" t="s">
        <v>81</v>
      </c>
      <c r="B46" s="12">
        <v>314.58804100645682</v>
      </c>
      <c r="C46" s="12">
        <v>503.1962579198966</v>
      </c>
      <c r="D46" s="12">
        <v>7.6581950000000001</v>
      </c>
      <c r="E46" s="3"/>
    </row>
    <row r="47" spans="1:9" x14ac:dyDescent="0.3">
      <c r="A47" s="3" t="s">
        <v>16</v>
      </c>
      <c r="B47" s="12">
        <v>7.6306356297428026</v>
      </c>
      <c r="C47" s="12">
        <v>14.803342108662349</v>
      </c>
      <c r="D47" s="12">
        <v>269.23561599999999</v>
      </c>
      <c r="E47" s="3"/>
    </row>
    <row r="48" spans="1:9" x14ac:dyDescent="0.3">
      <c r="A48" s="3" t="s">
        <v>26</v>
      </c>
      <c r="B48" s="12">
        <v>250.45364262417661</v>
      </c>
      <c r="C48" s="12">
        <v>439.11351700266562</v>
      </c>
      <c r="D48" s="12">
        <v>8.7822589999999998</v>
      </c>
      <c r="E48" s="3"/>
    </row>
    <row r="49" spans="1:7" x14ac:dyDescent="0.3">
      <c r="A49" s="3" t="s">
        <v>35</v>
      </c>
      <c r="B49" s="12">
        <v>115.97876951187619</v>
      </c>
      <c r="C49" s="12">
        <v>168.87507759133439</v>
      </c>
      <c r="D49" s="12">
        <v>23.249012</v>
      </c>
      <c r="E49" s="3"/>
    </row>
    <row r="50" spans="1:7" x14ac:dyDescent="0.3">
      <c r="A50" s="2" t="s">
        <v>11</v>
      </c>
      <c r="B50" s="2" t="s">
        <v>42</v>
      </c>
      <c r="C50" s="2" t="s">
        <v>12</v>
      </c>
      <c r="D50" s="2" t="s">
        <v>12</v>
      </c>
      <c r="E50" s="2" t="s">
        <v>105</v>
      </c>
      <c r="F50" s="5" t="str">
        <f>CONCATENATE($E50," ",C50)</f>
        <v>Intel® Core™ i7-1185GRE iGPU INT8</v>
      </c>
      <c r="G50" s="5" t="str">
        <f>CONCATENATE($E50," ",B50)</f>
        <v>Intel® Core™ i7-1185GRE iGPU FP16</v>
      </c>
    </row>
    <row r="51" spans="1:7" x14ac:dyDescent="0.3">
      <c r="A51" s="3" t="s">
        <v>14</v>
      </c>
      <c r="B51" s="12">
        <v>39.178689064608193</v>
      </c>
      <c r="C51" s="12">
        <v>48.897651937622953</v>
      </c>
      <c r="D51" s="12">
        <v>81.309310999999994</v>
      </c>
      <c r="E51" s="2"/>
      <c r="F51" s="5"/>
      <c r="G51" s="5"/>
    </row>
    <row r="52" spans="1:7" x14ac:dyDescent="0.3">
      <c r="A52" s="3" t="s">
        <v>15</v>
      </c>
      <c r="B52" s="12">
        <v>4.3945628015475808</v>
      </c>
      <c r="C52" s="12">
        <v>5.2864054013088522</v>
      </c>
      <c r="D52" s="12"/>
      <c r="E52" s="2"/>
      <c r="F52" s="5"/>
      <c r="G52" s="5"/>
    </row>
    <row r="53" spans="1:7" x14ac:dyDescent="0.3">
      <c r="A53" s="3" t="s">
        <v>74</v>
      </c>
      <c r="B53" s="12">
        <v>43.016358161235317</v>
      </c>
      <c r="C53" s="12">
        <v>55.9005998769005</v>
      </c>
      <c r="D53" s="12">
        <v>70.96923799999999</v>
      </c>
      <c r="E53" s="3"/>
    </row>
    <row r="54" spans="1:7" x14ac:dyDescent="0.3">
      <c r="A54" s="3" t="s">
        <v>80</v>
      </c>
      <c r="B54" s="12">
        <v>0.57515732873197378</v>
      </c>
      <c r="C54" s="12">
        <v>0.61112396543318526</v>
      </c>
      <c r="D54" s="12"/>
      <c r="E54" s="3"/>
    </row>
    <row r="55" spans="1:7" x14ac:dyDescent="0.3">
      <c r="A55" s="3" t="s">
        <v>34</v>
      </c>
      <c r="B55" s="12">
        <v>437.3932542183843</v>
      </c>
      <c r="C55" s="12">
        <v>639.56527013797097</v>
      </c>
      <c r="D55" s="12">
        <v>6.3537179999999998</v>
      </c>
      <c r="E55" s="3"/>
    </row>
    <row r="56" spans="1:7" x14ac:dyDescent="0.3">
      <c r="A56" s="3" t="s">
        <v>25</v>
      </c>
      <c r="B56" s="12">
        <v>121.6852847732993</v>
      </c>
      <c r="C56" s="12">
        <v>208.42526792008451</v>
      </c>
      <c r="D56" s="12">
        <v>18.837496000000002</v>
      </c>
      <c r="E56" s="3"/>
    </row>
    <row r="57" spans="1:7" x14ac:dyDescent="0.3">
      <c r="A57" s="3" t="s">
        <v>27</v>
      </c>
      <c r="B57" s="12">
        <v>3.0981267411907258</v>
      </c>
      <c r="C57" s="12">
        <v>5.6161969830852616</v>
      </c>
      <c r="D57" s="12">
        <v>689.11217699999997</v>
      </c>
      <c r="E57" s="3"/>
    </row>
    <row r="58" spans="1:7" x14ac:dyDescent="0.3">
      <c r="A58" s="3" t="s">
        <v>81</v>
      </c>
      <c r="B58" s="12">
        <v>228.5933281016917</v>
      </c>
      <c r="C58" s="12">
        <v>371.5563569347043</v>
      </c>
      <c r="D58" s="12"/>
      <c r="E58" s="3"/>
    </row>
    <row r="59" spans="1:7" x14ac:dyDescent="0.3">
      <c r="A59" s="3" t="s">
        <v>16</v>
      </c>
      <c r="B59" s="12">
        <v>5.0159697006122492</v>
      </c>
      <c r="C59" s="12"/>
      <c r="D59" s="12"/>
      <c r="E59" s="3"/>
    </row>
    <row r="60" spans="1:7" x14ac:dyDescent="0.3">
      <c r="A60" s="3" t="s">
        <v>26</v>
      </c>
      <c r="B60" s="12">
        <v>164.05264244163519</v>
      </c>
      <c r="C60" s="12">
        <v>321.43331398439352</v>
      </c>
      <c r="D60" s="12">
        <v>11.789478000000001</v>
      </c>
      <c r="E60" s="3"/>
    </row>
    <row r="61" spans="1:7" x14ac:dyDescent="0.3">
      <c r="A61" s="3" t="s">
        <v>35</v>
      </c>
      <c r="B61" s="12">
        <v>75.483571781281</v>
      </c>
      <c r="C61" s="12">
        <v>116.6182688571359</v>
      </c>
      <c r="D61" s="12">
        <v>33.160707000000002</v>
      </c>
      <c r="E61" s="3"/>
    </row>
    <row r="62" spans="1:7" x14ac:dyDescent="0.3">
      <c r="A62" s="2" t="s">
        <v>11</v>
      </c>
      <c r="B62" s="2" t="s">
        <v>42</v>
      </c>
      <c r="C62" s="2" t="s">
        <v>12</v>
      </c>
      <c r="D62" s="2" t="s">
        <v>12</v>
      </c>
      <c r="E62" s="2" t="s">
        <v>85</v>
      </c>
      <c r="F62" s="5" t="str">
        <f>CONCATENATE($E62," ",C62)</f>
        <v>Intel® Core™ i7-12700H iGPU INT8</v>
      </c>
      <c r="G62" s="5" t="str">
        <f>CONCATENATE($E62," ",B62)</f>
        <v>Intel® Core™ i7-12700H iGPU FP16</v>
      </c>
    </row>
    <row r="63" spans="1:7" x14ac:dyDescent="0.3">
      <c r="A63" s="3" t="s">
        <v>14</v>
      </c>
      <c r="B63" s="12">
        <v>68.269666561619658</v>
      </c>
      <c r="C63" s="12">
        <v>88.332138710770451</v>
      </c>
      <c r="D63" s="12">
        <v>45.086984999999999</v>
      </c>
      <c r="E63" s="3"/>
    </row>
    <row r="64" spans="1:7" x14ac:dyDescent="0.3">
      <c r="A64" s="3" t="s">
        <v>15</v>
      </c>
      <c r="B64" s="12">
        <v>8.1286469184829055</v>
      </c>
      <c r="C64" s="12">
        <v>11.225443132224219</v>
      </c>
      <c r="D64" s="12">
        <v>356.37413500000002</v>
      </c>
      <c r="E64" s="3"/>
    </row>
    <row r="65" spans="1:7" x14ac:dyDescent="0.3">
      <c r="A65" s="3" t="s">
        <v>74</v>
      </c>
      <c r="B65" s="12">
        <v>102.950236087202</v>
      </c>
      <c r="C65" s="12">
        <v>126.432764794907</v>
      </c>
      <c r="D65" s="12">
        <v>31.369271999999999</v>
      </c>
      <c r="E65" s="3"/>
    </row>
    <row r="66" spans="1:7" x14ac:dyDescent="0.3">
      <c r="A66" s="3" t="s">
        <v>80</v>
      </c>
      <c r="B66" s="12">
        <v>1.1522730850804661</v>
      </c>
      <c r="C66" s="12">
        <v>1.118279228051748</v>
      </c>
      <c r="D66" s="12">
        <v>3541.8419490000001</v>
      </c>
      <c r="E66" s="3"/>
    </row>
    <row r="67" spans="1:7" x14ac:dyDescent="0.3">
      <c r="A67" s="3" t="s">
        <v>34</v>
      </c>
      <c r="B67" s="12">
        <v>910.18583131846447</v>
      </c>
      <c r="C67" s="12">
        <v>1318.079459722193</v>
      </c>
      <c r="D67" s="12">
        <v>2.9344290000000002</v>
      </c>
      <c r="E67" s="3"/>
    </row>
    <row r="68" spans="1:7" x14ac:dyDescent="0.3">
      <c r="A68" s="3" t="s">
        <v>25</v>
      </c>
      <c r="B68" s="12">
        <v>222.41664257155119</v>
      </c>
      <c r="C68" s="12">
        <v>390.1817139888189</v>
      </c>
      <c r="D68" s="12">
        <v>10.052004</v>
      </c>
      <c r="E68" s="3"/>
    </row>
    <row r="69" spans="1:7" x14ac:dyDescent="0.3">
      <c r="A69" s="3" t="s">
        <v>27</v>
      </c>
      <c r="B69" s="12">
        <v>5.9980271488486983</v>
      </c>
      <c r="C69" s="12">
        <v>10.50930865650372</v>
      </c>
      <c r="D69" s="12">
        <v>380.13021700000002</v>
      </c>
      <c r="E69" s="3"/>
    </row>
    <row r="70" spans="1:7" x14ac:dyDescent="0.3">
      <c r="A70" s="3" t="s">
        <v>81</v>
      </c>
      <c r="B70" s="12">
        <v>414.02741968871732</v>
      </c>
      <c r="C70" s="12">
        <v>778.95638158075383</v>
      </c>
      <c r="D70" s="12">
        <v>5.0399820000000002</v>
      </c>
      <c r="E70" s="3"/>
    </row>
    <row r="71" spans="1:7" x14ac:dyDescent="0.3">
      <c r="A71" s="3" t="s">
        <v>16</v>
      </c>
      <c r="B71" s="12">
        <v>9.587136274270593</v>
      </c>
      <c r="C71" s="12">
        <v>18.33450343304116</v>
      </c>
      <c r="D71" s="12">
        <v>217.50094000000001</v>
      </c>
      <c r="E71" s="3"/>
    </row>
    <row r="72" spans="1:7" x14ac:dyDescent="0.3">
      <c r="A72" s="3" t="s">
        <v>26</v>
      </c>
      <c r="B72" s="12">
        <v>317.98221545536961</v>
      </c>
      <c r="C72" s="12">
        <v>604.50560220860086</v>
      </c>
      <c r="D72" s="12">
        <v>6.4428269999999994</v>
      </c>
      <c r="E72" s="3"/>
    </row>
    <row r="73" spans="1:7" x14ac:dyDescent="0.3">
      <c r="A73" s="3" t="s">
        <v>35</v>
      </c>
      <c r="B73" s="12">
        <v>148.9824513216455</v>
      </c>
      <c r="C73" s="12">
        <v>220.25830039768789</v>
      </c>
      <c r="D73" s="12">
        <v>17.872481000000001</v>
      </c>
      <c r="E73" s="3"/>
    </row>
    <row r="74" spans="1:7" x14ac:dyDescent="0.3">
      <c r="A74" s="2" t="s">
        <v>11</v>
      </c>
      <c r="B74" s="2" t="s">
        <v>42</v>
      </c>
      <c r="C74" s="2" t="s">
        <v>12</v>
      </c>
      <c r="D74" s="2" t="s">
        <v>12</v>
      </c>
      <c r="E74" s="2" t="s">
        <v>119</v>
      </c>
      <c r="F74" s="5" t="str">
        <f>CONCATENATE($E74," ",C74)</f>
        <v>Intel® Core™ i7-1360P iGPU INT8</v>
      </c>
      <c r="G74" s="5" t="str">
        <f>CONCATENATE($E74," ",B74)</f>
        <v>Intel® Core™ i7-1360P iGPU FP16</v>
      </c>
    </row>
    <row r="75" spans="1:7" x14ac:dyDescent="0.3">
      <c r="A75" s="3" t="s">
        <v>14</v>
      </c>
      <c r="B75" s="12">
        <v>72.673210826866111</v>
      </c>
      <c r="C75" s="12">
        <v>92.427166600379039</v>
      </c>
      <c r="D75" s="12">
        <v>42.964967000000001</v>
      </c>
      <c r="E75" s="3"/>
    </row>
    <row r="76" spans="1:7" x14ac:dyDescent="0.3">
      <c r="A76" s="3" t="s">
        <v>15</v>
      </c>
      <c r="B76" s="12">
        <v>8.3902040741676771</v>
      </c>
      <c r="C76" s="12">
        <v>11.10761492136128</v>
      </c>
      <c r="D76" s="12">
        <v>359.66772200000003</v>
      </c>
      <c r="E76" s="3"/>
    </row>
    <row r="77" spans="1:7" x14ac:dyDescent="0.3">
      <c r="A77" s="3" t="s">
        <v>74</v>
      </c>
      <c r="B77" s="12">
        <v>91.273097709287796</v>
      </c>
      <c r="C77" s="12">
        <v>112.8078189563377</v>
      </c>
      <c r="D77" s="12">
        <v>35.097267000000002</v>
      </c>
      <c r="E77" s="3"/>
    </row>
    <row r="78" spans="1:7" x14ac:dyDescent="0.3">
      <c r="A78" s="3" t="s">
        <v>80</v>
      </c>
      <c r="B78" s="12">
        <v>1.1762789125486011</v>
      </c>
      <c r="C78" s="12">
        <v>1.059283110491565</v>
      </c>
      <c r="D78" s="12">
        <v>3768.924062</v>
      </c>
      <c r="E78" s="3"/>
    </row>
    <row r="79" spans="1:7" x14ac:dyDescent="0.3">
      <c r="A79" s="3" t="s">
        <v>34</v>
      </c>
      <c r="B79" s="12">
        <v>888.69658245275809</v>
      </c>
      <c r="C79" s="12">
        <v>1374.3538880112289</v>
      </c>
      <c r="D79" s="12">
        <v>2.823048</v>
      </c>
      <c r="E79" s="3"/>
    </row>
    <row r="80" spans="1:7" x14ac:dyDescent="0.3">
      <c r="A80" s="3" t="s">
        <v>25</v>
      </c>
      <c r="B80" s="12">
        <v>238.33456770722651</v>
      </c>
      <c r="C80" s="12">
        <v>400.30172986161932</v>
      </c>
      <c r="D80" s="12">
        <v>9.6971989999999995</v>
      </c>
      <c r="E80" s="3"/>
    </row>
    <row r="81" spans="1:7" x14ac:dyDescent="0.3">
      <c r="A81" s="3" t="s">
        <v>27</v>
      </c>
      <c r="B81" s="12">
        <v>6.29272496899722</v>
      </c>
      <c r="C81" s="12">
        <v>10.92385027920656</v>
      </c>
      <c r="D81" s="12">
        <v>361.154608</v>
      </c>
      <c r="E81" s="3"/>
    </row>
    <row r="82" spans="1:7" x14ac:dyDescent="0.3">
      <c r="A82" s="3" t="s">
        <v>81</v>
      </c>
      <c r="B82" s="12">
        <v>421.3331866194431</v>
      </c>
      <c r="C82" s="12">
        <v>751.42587206965391</v>
      </c>
      <c r="D82" s="12">
        <v>5.165686</v>
      </c>
      <c r="E82" s="3"/>
    </row>
    <row r="83" spans="1:7" x14ac:dyDescent="0.3">
      <c r="A83" s="3" t="s">
        <v>16</v>
      </c>
      <c r="B83" s="12">
        <v>10.13171560376856</v>
      </c>
      <c r="C83" s="12">
        <v>19.527269233885921</v>
      </c>
      <c r="D83" s="12">
        <v>204.03295399999999</v>
      </c>
      <c r="E83" s="3"/>
    </row>
    <row r="84" spans="1:7" x14ac:dyDescent="0.3">
      <c r="A84" s="3" t="s">
        <v>26</v>
      </c>
      <c r="B84" s="12">
        <v>333.58453466271459</v>
      </c>
      <c r="C84" s="12">
        <v>619.40371667414399</v>
      </c>
      <c r="D84" s="12">
        <v>6.1853150000000001</v>
      </c>
      <c r="E84" s="3"/>
    </row>
    <row r="85" spans="1:7" x14ac:dyDescent="0.3">
      <c r="A85" s="3" t="s">
        <v>35</v>
      </c>
      <c r="B85" s="12">
        <v>153.2984370567377</v>
      </c>
      <c r="C85" s="12">
        <v>223.55194225406979</v>
      </c>
      <c r="D85" s="12">
        <v>17.529864</v>
      </c>
      <c r="E85" s="3"/>
    </row>
    <row r="86" spans="1:7" x14ac:dyDescent="0.3">
      <c r="A86" s="2" t="s">
        <v>11</v>
      </c>
      <c r="B86" s="2" t="s">
        <v>42</v>
      </c>
      <c r="C86" s="2" t="s">
        <v>12</v>
      </c>
      <c r="D86" s="2" t="s">
        <v>12</v>
      </c>
      <c r="E86" s="2" t="s">
        <v>89</v>
      </c>
      <c r="F86" s="5" t="str">
        <f>CONCATENATE($E86," ",C86)</f>
        <v>Intel® Core™Ultra7-165H iGPU INT8</v>
      </c>
      <c r="G86" s="5" t="str">
        <f>CONCATENATE($E86," ",B86)</f>
        <v>Intel® Core™Ultra7-165H iGPU FP16</v>
      </c>
    </row>
    <row r="87" spans="1:7" x14ac:dyDescent="0.3">
      <c r="A87" s="3" t="s">
        <v>14</v>
      </c>
      <c r="B87" s="12">
        <v>107.44</v>
      </c>
      <c r="C87" s="12">
        <v>157.31</v>
      </c>
      <c r="D87" s="12"/>
      <c r="E87" s="3"/>
    </row>
    <row r="88" spans="1:7" x14ac:dyDescent="0.3">
      <c r="A88" s="3" t="s">
        <v>15</v>
      </c>
      <c r="B88" s="12">
        <v>13.05</v>
      </c>
      <c r="C88" s="12">
        <v>20.350000000000001</v>
      </c>
      <c r="D88" s="12"/>
      <c r="E88" s="3"/>
    </row>
    <row r="89" spans="1:7" x14ac:dyDescent="0.3">
      <c r="A89" s="3" t="s">
        <v>74</v>
      </c>
      <c r="B89" s="12">
        <v>141.82</v>
      </c>
      <c r="C89" s="12">
        <v>173.55</v>
      </c>
      <c r="D89" s="12"/>
      <c r="E89" s="3"/>
    </row>
    <row r="90" spans="1:7" x14ac:dyDescent="0.3">
      <c r="A90" s="3" t="s">
        <v>80</v>
      </c>
      <c r="B90" s="12">
        <v>1.4</v>
      </c>
      <c r="C90" s="12">
        <v>1.7</v>
      </c>
      <c r="D90" s="12"/>
      <c r="E90" s="3"/>
    </row>
    <row r="91" spans="1:7" x14ac:dyDescent="0.3">
      <c r="A91" s="3" t="s">
        <v>34</v>
      </c>
      <c r="B91" s="12" t="s">
        <v>99</v>
      </c>
      <c r="C91" s="12">
        <v>1441.87</v>
      </c>
      <c r="D91" s="12"/>
      <c r="E91" s="3"/>
    </row>
    <row r="92" spans="1:7" x14ac:dyDescent="0.3">
      <c r="A92" s="3" t="s">
        <v>25</v>
      </c>
      <c r="B92" s="12">
        <v>375.01</v>
      </c>
      <c r="C92" s="12">
        <v>568.95000000000005</v>
      </c>
      <c r="D92" s="12"/>
      <c r="E92" s="3"/>
    </row>
    <row r="93" spans="1:7" x14ac:dyDescent="0.3">
      <c r="A93" s="3" t="s">
        <v>27</v>
      </c>
      <c r="B93" s="12">
        <v>10</v>
      </c>
      <c r="C93" s="12">
        <v>17.13</v>
      </c>
      <c r="D93" s="12"/>
      <c r="E93" s="3"/>
    </row>
    <row r="94" spans="1:7" x14ac:dyDescent="0.3">
      <c r="A94" s="3" t="s">
        <v>81</v>
      </c>
      <c r="B94" s="12">
        <v>698.33</v>
      </c>
      <c r="C94" s="12">
        <v>957.09</v>
      </c>
      <c r="D94" s="12"/>
      <c r="E94" s="3"/>
    </row>
    <row r="95" spans="1:7" x14ac:dyDescent="0.3">
      <c r="A95" s="3" t="s">
        <v>16</v>
      </c>
      <c r="B95" s="12">
        <v>18.440000000000001</v>
      </c>
      <c r="C95" s="12">
        <v>31.19</v>
      </c>
      <c r="D95" s="12"/>
      <c r="E95" s="3"/>
    </row>
    <row r="96" spans="1:7" x14ac:dyDescent="0.3">
      <c r="A96" s="3" t="s">
        <v>26</v>
      </c>
      <c r="B96" s="12">
        <v>497.54</v>
      </c>
      <c r="C96" s="12">
        <v>860.64</v>
      </c>
      <c r="D96" s="12"/>
      <c r="E96" s="3"/>
    </row>
    <row r="97" spans="1:7" x14ac:dyDescent="0.3">
      <c r="A97" s="3" t="s">
        <v>35</v>
      </c>
      <c r="B97" s="12">
        <v>273.74</v>
      </c>
      <c r="C97" s="12">
        <v>382.39</v>
      </c>
      <c r="D97" s="12"/>
      <c r="E97" s="3"/>
    </row>
    <row r="98" spans="1:7" x14ac:dyDescent="0.3">
      <c r="A98" s="2" t="s">
        <v>11</v>
      </c>
      <c r="B98" s="2" t="s">
        <v>42</v>
      </c>
      <c r="C98" s="2" t="s">
        <v>12</v>
      </c>
      <c r="D98" s="2" t="s">
        <v>12</v>
      </c>
      <c r="E98" s="2" t="s">
        <v>96</v>
      </c>
      <c r="F98" s="5" t="str">
        <f>CONCATENATE($E98," ",C98)</f>
        <v>Intel® Core™Ultra7-165H NPU INT8</v>
      </c>
      <c r="G98" s="5" t="str">
        <f>CONCATENATE($E98," ",B98)</f>
        <v>Intel® Core™Ultra7-165H NPU FP16</v>
      </c>
    </row>
    <row r="99" spans="1:7" x14ac:dyDescent="0.3">
      <c r="A99" s="3" t="s">
        <v>14</v>
      </c>
      <c r="B99" s="3">
        <v>62.56</v>
      </c>
      <c r="C99" s="12">
        <v>78</v>
      </c>
      <c r="D99" s="12"/>
      <c r="E99" s="3"/>
    </row>
    <row r="100" spans="1:7" x14ac:dyDescent="0.3">
      <c r="A100" s="3" t="s">
        <v>15</v>
      </c>
      <c r="B100" s="3">
        <v>6.33</v>
      </c>
      <c r="C100" s="12">
        <v>8.4700000000000006</v>
      </c>
      <c r="D100" s="12"/>
      <c r="E100" s="3"/>
    </row>
    <row r="101" spans="1:7" x14ac:dyDescent="0.3">
      <c r="A101" s="3" t="s">
        <v>74</v>
      </c>
      <c r="B101" s="3">
        <v>34.81</v>
      </c>
      <c r="C101" s="12">
        <v>37</v>
      </c>
      <c r="D101" s="12"/>
      <c r="E101" s="3"/>
    </row>
    <row r="102" spans="1:7" x14ac:dyDescent="0.3">
      <c r="A102" s="3" t="s">
        <v>80</v>
      </c>
      <c r="B102" s="12" t="s">
        <v>99</v>
      </c>
      <c r="C102" s="12" t="s">
        <v>99</v>
      </c>
      <c r="D102" s="12"/>
      <c r="E102" s="3"/>
    </row>
    <row r="103" spans="1:7" x14ac:dyDescent="0.3">
      <c r="A103" s="3" t="s">
        <v>34</v>
      </c>
      <c r="B103" s="3">
        <v>1275.19</v>
      </c>
      <c r="C103" s="12">
        <v>2006.11</v>
      </c>
      <c r="D103" s="12"/>
      <c r="E103" s="3"/>
    </row>
    <row r="104" spans="1:7" x14ac:dyDescent="0.3">
      <c r="A104" s="3" t="s">
        <v>25</v>
      </c>
      <c r="B104" s="3">
        <v>378.67</v>
      </c>
      <c r="C104" s="12">
        <v>774.08</v>
      </c>
      <c r="D104" s="12"/>
      <c r="E104" s="3"/>
    </row>
    <row r="105" spans="1:7" x14ac:dyDescent="0.3">
      <c r="A105" s="3" t="s">
        <v>27</v>
      </c>
      <c r="B105" s="12"/>
      <c r="C105" s="12" t="s">
        <v>99</v>
      </c>
      <c r="D105" s="12"/>
      <c r="E105" s="3"/>
    </row>
    <row r="106" spans="1:7" x14ac:dyDescent="0.3">
      <c r="A106" s="3" t="s">
        <v>81</v>
      </c>
      <c r="B106" s="3">
        <v>343.84</v>
      </c>
      <c r="C106" s="12" t="s">
        <v>99</v>
      </c>
      <c r="D106" s="12"/>
      <c r="E106" s="3"/>
    </row>
    <row r="107" spans="1:7" x14ac:dyDescent="0.3">
      <c r="A107" s="3" t="s">
        <v>16</v>
      </c>
      <c r="B107" s="3">
        <v>9.57</v>
      </c>
      <c r="C107" s="12" t="s">
        <v>99</v>
      </c>
      <c r="D107" s="12"/>
      <c r="E107" s="3"/>
    </row>
    <row r="108" spans="1:7" x14ac:dyDescent="0.3">
      <c r="A108" s="3" t="s">
        <v>26</v>
      </c>
      <c r="B108" s="3">
        <v>296.33</v>
      </c>
      <c r="C108" s="12" t="s">
        <v>99</v>
      </c>
      <c r="D108" s="12"/>
      <c r="E108" s="3"/>
    </row>
    <row r="109" spans="1:7" x14ac:dyDescent="0.3">
      <c r="A109" s="3" t="s">
        <v>35</v>
      </c>
      <c r="B109" s="3">
        <v>115.02</v>
      </c>
      <c r="C109" s="12" t="s">
        <v>99</v>
      </c>
      <c r="D109" s="12"/>
      <c r="E109" s="3"/>
    </row>
    <row r="110" spans="1:7" x14ac:dyDescent="0.3">
      <c r="A110" s="2" t="s">
        <v>11</v>
      </c>
      <c r="B110" s="2" t="s">
        <v>42</v>
      </c>
      <c r="C110" s="2" t="s">
        <v>12</v>
      </c>
      <c r="D110" s="2" t="s">
        <v>12</v>
      </c>
      <c r="E110" s="2" t="s">
        <v>124</v>
      </c>
      <c r="F110" s="5" t="str">
        <f>CONCATENATE($E110," ",C110)</f>
        <v>Intel® ARC® 370M INT8</v>
      </c>
      <c r="G110" s="5" t="str">
        <f>CONCATENATE($E110," ",B110)</f>
        <v>Intel® ARC® 370M FP16</v>
      </c>
    </row>
    <row r="111" spans="1:7" x14ac:dyDescent="0.3">
      <c r="A111" s="3" t="s">
        <v>14</v>
      </c>
      <c r="B111" s="12">
        <v>188.583538</v>
      </c>
      <c r="C111" s="12">
        <v>209.885706</v>
      </c>
      <c r="D111" s="12">
        <v>6.0756170000000003</v>
      </c>
      <c r="E111" s="3"/>
    </row>
    <row r="112" spans="1:7" x14ac:dyDescent="0.3">
      <c r="A112" s="3" t="s">
        <v>15</v>
      </c>
      <c r="B112" s="12">
        <v>29.215246</v>
      </c>
      <c r="C112" s="12">
        <v>31.285223999999999</v>
      </c>
      <c r="D112" s="12">
        <v>33.990392999999997</v>
      </c>
      <c r="E112" s="3"/>
    </row>
    <row r="113" spans="1:7" x14ac:dyDescent="0.3">
      <c r="A113" s="3" t="s">
        <v>74</v>
      </c>
      <c r="B113" s="12">
        <v>125.81159</v>
      </c>
      <c r="C113" s="12">
        <v>145.11214000000001</v>
      </c>
      <c r="D113" s="12">
        <v>10.809143000000001</v>
      </c>
      <c r="E113" s="3"/>
    </row>
    <row r="114" spans="1:7" x14ac:dyDescent="0.3">
      <c r="A114" s="3" t="s">
        <v>80</v>
      </c>
      <c r="B114" s="12">
        <v>4.6137459999999999</v>
      </c>
      <c r="C114" s="12">
        <v>7.3273219999999997</v>
      </c>
      <c r="D114" s="12">
        <v>146.37925899999999</v>
      </c>
      <c r="E114" s="3"/>
    </row>
    <row r="115" spans="1:7" x14ac:dyDescent="0.3">
      <c r="A115" s="3" t="s">
        <v>34</v>
      </c>
      <c r="B115" s="12">
        <v>1237.304394</v>
      </c>
      <c r="C115" s="12">
        <v>1351.548043</v>
      </c>
      <c r="D115" s="12">
        <v>1.2029289999999999</v>
      </c>
      <c r="E115" s="3"/>
    </row>
    <row r="116" spans="1:7" x14ac:dyDescent="0.3">
      <c r="A116" s="3" t="s">
        <v>25</v>
      </c>
      <c r="B116" s="12">
        <v>522.26909499999999</v>
      </c>
      <c r="C116" s="12">
        <v>744.033098</v>
      </c>
      <c r="D116" s="12">
        <v>1.9014740000000001</v>
      </c>
      <c r="E116" s="3"/>
    </row>
    <row r="117" spans="1:7" x14ac:dyDescent="0.3">
      <c r="A117" s="3" t="s">
        <v>27</v>
      </c>
      <c r="B117" s="12">
        <v>22.331512</v>
      </c>
      <c r="C117" s="12">
        <v>43.596310000000003</v>
      </c>
      <c r="D117" s="12">
        <v>27.063680999999999</v>
      </c>
      <c r="E117" s="3"/>
    </row>
    <row r="118" spans="1:7" x14ac:dyDescent="0.3">
      <c r="A118" s="3" t="s">
        <v>81</v>
      </c>
      <c r="B118" s="12">
        <v>775.35605299999997</v>
      </c>
      <c r="C118" s="12">
        <v>918.56690700000001</v>
      </c>
      <c r="D118" s="12">
        <v>1.7280420000000001</v>
      </c>
      <c r="E118" s="3"/>
    </row>
    <row r="119" spans="1:7" x14ac:dyDescent="0.3">
      <c r="A119" s="3" t="s">
        <v>16</v>
      </c>
      <c r="B119" s="12">
        <v>46.614807999999996</v>
      </c>
      <c r="C119" s="12">
        <v>65.051593999999994</v>
      </c>
      <c r="D119" s="12">
        <v>16.243993</v>
      </c>
      <c r="E119" s="3"/>
    </row>
    <row r="120" spans="1:7" x14ac:dyDescent="0.3">
      <c r="A120" s="3" t="s">
        <v>26</v>
      </c>
      <c r="B120" s="12">
        <v>602.32144600000004</v>
      </c>
      <c r="C120" s="12">
        <v>674.79225899999994</v>
      </c>
      <c r="D120" s="12">
        <v>1.9076820000000001</v>
      </c>
      <c r="E120" s="3"/>
    </row>
    <row r="121" spans="1:7" x14ac:dyDescent="0.3">
      <c r="A121" s="3" t="s">
        <v>35</v>
      </c>
      <c r="B121" s="12">
        <v>271.91209900000001</v>
      </c>
      <c r="C121" s="12">
        <v>266.22020300000003</v>
      </c>
      <c r="D121" s="12">
        <v>4.7005540000000003</v>
      </c>
      <c r="E121" s="3"/>
    </row>
    <row r="122" spans="1:7" x14ac:dyDescent="0.3">
      <c r="A122" s="2" t="s">
        <v>11</v>
      </c>
      <c r="B122" s="2" t="s">
        <v>42</v>
      </c>
      <c r="C122" s="2" t="s">
        <v>12</v>
      </c>
      <c r="D122" s="2" t="s">
        <v>12</v>
      </c>
      <c r="E122" s="2" t="s">
        <v>125</v>
      </c>
      <c r="F122" s="5" t="str">
        <f>CONCATENATE($E122," ",C122)</f>
        <v>Intel® ARC® 530M INT8</v>
      </c>
      <c r="G122" s="5" t="str">
        <f>CONCATENATE($E122," ",B122)</f>
        <v>Intel® ARC® 530M FP16</v>
      </c>
    </row>
    <row r="123" spans="1:7" x14ac:dyDescent="0.3">
      <c r="A123" s="3" t="s">
        <v>14</v>
      </c>
      <c r="B123" s="12">
        <v>302.26316300000002</v>
      </c>
      <c r="C123" s="12">
        <v>293.59165300000001</v>
      </c>
      <c r="D123" s="12">
        <v>6.3609840000000002</v>
      </c>
      <c r="E123" s="3"/>
    </row>
    <row r="124" spans="1:7" x14ac:dyDescent="0.3">
      <c r="A124" s="3" t="s">
        <v>15</v>
      </c>
      <c r="B124" s="12">
        <v>62.313406999999998</v>
      </c>
      <c r="C124" s="12">
        <v>77.516970000000001</v>
      </c>
      <c r="D124" s="12">
        <v>19.812854000000002</v>
      </c>
      <c r="E124" s="3"/>
    </row>
    <row r="125" spans="1:7" x14ac:dyDescent="0.3">
      <c r="A125" s="3" t="s">
        <v>74</v>
      </c>
      <c r="B125" s="12">
        <v>202.67072300000001</v>
      </c>
      <c r="C125" s="12">
        <v>205.63661099999999</v>
      </c>
      <c r="D125" s="12">
        <v>9.5786899999999999</v>
      </c>
      <c r="E125" s="3"/>
    </row>
    <row r="126" spans="1:7" x14ac:dyDescent="0.3">
      <c r="A126" s="3" t="s">
        <v>80</v>
      </c>
      <c r="B126" s="12">
        <v>9.1050869999999993</v>
      </c>
      <c r="C126" s="12">
        <v>14.565588</v>
      </c>
      <c r="D126" s="12">
        <v>95.045142999999996</v>
      </c>
      <c r="E126" s="3"/>
    </row>
    <row r="127" spans="1:7" x14ac:dyDescent="0.3">
      <c r="A127" s="3" t="s">
        <v>34</v>
      </c>
      <c r="B127" s="12">
        <v>1399.728926</v>
      </c>
      <c r="C127" s="12">
        <v>1575.5246549999999</v>
      </c>
      <c r="D127" s="12">
        <v>1.0368889999999999</v>
      </c>
      <c r="E127" s="3"/>
    </row>
    <row r="128" spans="1:7" x14ac:dyDescent="0.3">
      <c r="A128" s="3" t="s">
        <v>25</v>
      </c>
      <c r="B128" s="12">
        <v>657.9624</v>
      </c>
      <c r="C128" s="12">
        <v>947.78382099999999</v>
      </c>
      <c r="D128" s="12">
        <v>1.6730590000000001</v>
      </c>
      <c r="E128" s="3"/>
    </row>
    <row r="129" spans="1:7" x14ac:dyDescent="0.3">
      <c r="A129" s="3" t="s">
        <v>27</v>
      </c>
      <c r="B129" s="12">
        <v>35.680720999999998</v>
      </c>
      <c r="C129" s="12">
        <v>64.512392000000006</v>
      </c>
      <c r="D129" s="12">
        <v>26.347004999999999</v>
      </c>
      <c r="E129" s="3"/>
    </row>
    <row r="130" spans="1:7" x14ac:dyDescent="0.3">
      <c r="A130" s="3" t="s">
        <v>81</v>
      </c>
      <c r="B130" s="12">
        <v>1091.6595010000001</v>
      </c>
      <c r="C130" s="12">
        <v>1255.226222</v>
      </c>
      <c r="D130" s="12">
        <v>1.356428</v>
      </c>
      <c r="E130" s="3"/>
    </row>
    <row r="131" spans="1:7" x14ac:dyDescent="0.3">
      <c r="A131" s="3" t="s">
        <v>16</v>
      </c>
      <c r="B131" s="12">
        <v>87.153754000000006</v>
      </c>
      <c r="C131" s="12">
        <v>119.669821</v>
      </c>
      <c r="D131" s="12">
        <v>9.4340820000000001</v>
      </c>
      <c r="E131" s="3"/>
    </row>
    <row r="132" spans="1:7" x14ac:dyDescent="0.3">
      <c r="A132" s="3" t="s">
        <v>26</v>
      </c>
      <c r="B132" s="12">
        <v>996.46626000000003</v>
      </c>
      <c r="C132" s="12">
        <v>993.09398699999997</v>
      </c>
      <c r="D132" s="12">
        <v>1.5666549999999999</v>
      </c>
      <c r="E132" s="3"/>
    </row>
    <row r="133" spans="1:7" x14ac:dyDescent="0.3">
      <c r="A133" s="3" t="s">
        <v>35</v>
      </c>
      <c r="B133" s="12">
        <v>453.90004099999999</v>
      </c>
      <c r="C133" s="12">
        <v>404.17364199999997</v>
      </c>
      <c r="D133" s="12">
        <v>4.5273159999999999</v>
      </c>
      <c r="E133" s="3"/>
    </row>
    <row r="134" spans="1:7" x14ac:dyDescent="0.3">
      <c r="A134" s="2" t="s">
        <v>11</v>
      </c>
      <c r="B134" s="2" t="s">
        <v>42</v>
      </c>
      <c r="C134" s="2" t="s">
        <v>12</v>
      </c>
      <c r="D134" s="2" t="s">
        <v>12</v>
      </c>
      <c r="E134" s="2" t="s">
        <v>126</v>
      </c>
      <c r="F134" s="5" t="str">
        <f>CONCATENATE($E134," ",C134)</f>
        <v>Intel® ARC® 570M INT8</v>
      </c>
      <c r="G134" s="5" t="str">
        <f>CONCATENATE($E134," ",B134)</f>
        <v>Intel® ARC® 570M FP16</v>
      </c>
    </row>
    <row r="135" spans="1:7" x14ac:dyDescent="0.3">
      <c r="A135" s="3" t="s">
        <v>14</v>
      </c>
      <c r="B135" s="12">
        <v>301.24922700000002</v>
      </c>
      <c r="C135" s="12">
        <v>293.44789600000001</v>
      </c>
      <c r="D135" s="12">
        <v>6.383921</v>
      </c>
      <c r="E135" s="3"/>
    </row>
    <row r="136" spans="1:7" x14ac:dyDescent="0.3">
      <c r="A136" s="3" t="s">
        <v>15</v>
      </c>
      <c r="B136" s="12">
        <v>64.268186999999998</v>
      </c>
      <c r="C136" s="12">
        <v>75.507171999999997</v>
      </c>
      <c r="D136" s="12">
        <v>20.072261000000001</v>
      </c>
      <c r="E136" s="3"/>
    </row>
    <row r="137" spans="1:7" x14ac:dyDescent="0.3">
      <c r="A137" s="3" t="s">
        <v>74</v>
      </c>
      <c r="B137" s="12">
        <v>263.86533900000001</v>
      </c>
      <c r="C137" s="12">
        <v>297.30524000000003</v>
      </c>
      <c r="D137" s="12">
        <v>6.3890140000000004</v>
      </c>
      <c r="E137" s="3"/>
    </row>
    <row r="138" spans="1:7" x14ac:dyDescent="0.3">
      <c r="A138" s="3" t="s">
        <v>80</v>
      </c>
      <c r="B138" s="12">
        <v>10.297694999999999</v>
      </c>
      <c r="C138" s="12">
        <v>16.415979</v>
      </c>
      <c r="D138" s="12">
        <v>86.644416000000007</v>
      </c>
      <c r="E138" s="3"/>
    </row>
    <row r="139" spans="1:7" x14ac:dyDescent="0.3">
      <c r="A139" s="3" t="s">
        <v>34</v>
      </c>
      <c r="B139" s="12">
        <v>1576.275028</v>
      </c>
      <c r="C139" s="12">
        <v>1671.4520010000001</v>
      </c>
      <c r="D139" s="12">
        <v>0.98790599999999995</v>
      </c>
      <c r="E139" s="3"/>
    </row>
    <row r="140" spans="1:7" x14ac:dyDescent="0.3">
      <c r="A140" s="3" t="s">
        <v>25</v>
      </c>
      <c r="B140" s="12">
        <v>816.79862600000001</v>
      </c>
      <c r="C140" s="12">
        <v>1098.4859429999999</v>
      </c>
      <c r="D140" s="12">
        <v>1.378584</v>
      </c>
      <c r="E140" s="3"/>
    </row>
    <row r="141" spans="1:7" x14ac:dyDescent="0.3">
      <c r="A141" s="3" t="s">
        <v>27</v>
      </c>
      <c r="B141" s="12">
        <v>42.701298000000001</v>
      </c>
      <c r="C141" s="12">
        <v>78.608541000000002</v>
      </c>
      <c r="D141" s="12">
        <v>22.440014999999999</v>
      </c>
      <c r="E141" s="3"/>
    </row>
    <row r="142" spans="1:7" x14ac:dyDescent="0.3">
      <c r="A142" s="3" t="s">
        <v>81</v>
      </c>
      <c r="B142" s="12">
        <v>1122.4479510000001</v>
      </c>
      <c r="C142" s="12">
        <v>1258.196903</v>
      </c>
      <c r="D142" s="12">
        <v>1.2491950000000001</v>
      </c>
      <c r="E142" s="3"/>
    </row>
    <row r="143" spans="1:7" x14ac:dyDescent="0.3">
      <c r="A143" s="3" t="s">
        <v>16</v>
      </c>
      <c r="B143" s="12">
        <v>98.197612000000007</v>
      </c>
      <c r="C143" s="12">
        <v>136.88584299999999</v>
      </c>
      <c r="D143" s="12">
        <v>8.3390819999999994</v>
      </c>
      <c r="E143" s="3"/>
    </row>
    <row r="144" spans="1:7" x14ac:dyDescent="0.3">
      <c r="A144" s="3" t="s">
        <v>26</v>
      </c>
      <c r="B144" s="12">
        <v>1161.8474839999999</v>
      </c>
      <c r="C144" s="12">
        <v>1133.6785170000001</v>
      </c>
      <c r="D144" s="12">
        <v>1.3379730000000001</v>
      </c>
      <c r="E144" s="3"/>
    </row>
    <row r="145" spans="1:7" x14ac:dyDescent="0.3">
      <c r="A145" s="3" t="s">
        <v>35</v>
      </c>
      <c r="B145" s="12">
        <v>472.01266299999997</v>
      </c>
      <c r="C145" s="12">
        <v>454.14182199999999</v>
      </c>
      <c r="D145" s="12">
        <v>4.0158779999999998</v>
      </c>
      <c r="E145" s="3"/>
    </row>
    <row r="146" spans="1:7" x14ac:dyDescent="0.3">
      <c r="A146" s="2" t="s">
        <v>11</v>
      </c>
      <c r="B146" s="2" t="s">
        <v>42</v>
      </c>
      <c r="C146" s="30" t="s">
        <v>12</v>
      </c>
      <c r="D146" s="2" t="s">
        <v>12</v>
      </c>
      <c r="E146" s="2" t="s">
        <v>75</v>
      </c>
      <c r="F146" s="5" t="str">
        <f>CONCATENATE($E146," ",C146)</f>
        <v>Intel® ARC® 770M INT8</v>
      </c>
      <c r="G146" s="5" t="str">
        <f>CONCATENATE($E146," ",B146)</f>
        <v>Intel® ARC® 770M FP16</v>
      </c>
    </row>
    <row r="147" spans="1:7" x14ac:dyDescent="0.3">
      <c r="A147" s="3" t="s">
        <v>14</v>
      </c>
      <c r="B147" s="12">
        <v>629.65227505986093</v>
      </c>
      <c r="C147" s="12" t="s">
        <v>99</v>
      </c>
      <c r="D147" s="12">
        <v>21.832419999999999</v>
      </c>
      <c r="E147" s="2"/>
      <c r="F147" s="5"/>
      <c r="G147" s="5"/>
    </row>
    <row r="148" spans="1:7" x14ac:dyDescent="0.3">
      <c r="A148" s="3" t="s">
        <v>15</v>
      </c>
      <c r="B148" s="12">
        <v>111.89490884168821</v>
      </c>
      <c r="C148" s="12" t="s">
        <v>99</v>
      </c>
      <c r="D148" s="12">
        <v>105.33363300000001</v>
      </c>
      <c r="E148" s="2"/>
      <c r="F148" s="5"/>
      <c r="G148" s="5"/>
    </row>
    <row r="149" spans="1:7" x14ac:dyDescent="0.3">
      <c r="A149" s="3" t="s">
        <v>74</v>
      </c>
      <c r="B149" s="12">
        <v>612.8665936554064</v>
      </c>
      <c r="C149" s="12" t="s">
        <v>99</v>
      </c>
      <c r="D149" s="12">
        <v>22.344014000000001</v>
      </c>
      <c r="E149" s="3"/>
    </row>
    <row r="150" spans="1:7" x14ac:dyDescent="0.3">
      <c r="A150" s="3" t="s">
        <v>80</v>
      </c>
      <c r="B150" s="12">
        <v>18.424845627877541</v>
      </c>
      <c r="C150" s="12" t="s">
        <v>99</v>
      </c>
      <c r="D150" s="12">
        <v>564.56326200000001</v>
      </c>
      <c r="E150" s="3"/>
    </row>
    <row r="151" spans="1:7" x14ac:dyDescent="0.3">
      <c r="A151" s="3" t="s">
        <v>34</v>
      </c>
      <c r="B151" s="12">
        <v>4609.2842644888105</v>
      </c>
      <c r="C151" s="12"/>
      <c r="D151" s="12"/>
      <c r="E151" s="3"/>
    </row>
    <row r="152" spans="1:7" x14ac:dyDescent="0.3">
      <c r="A152" s="3" t="s">
        <v>25</v>
      </c>
      <c r="B152" s="12">
        <v>1922.4191092925689</v>
      </c>
      <c r="C152" s="12">
        <v>2930.033762041433</v>
      </c>
      <c r="D152" s="12">
        <v>5.3504149999999999</v>
      </c>
      <c r="E152" s="3"/>
    </row>
    <row r="153" spans="1:7" x14ac:dyDescent="0.3">
      <c r="A153" s="3" t="s">
        <v>27</v>
      </c>
      <c r="B153" s="12">
        <v>82.32995292265467</v>
      </c>
      <c r="C153" s="12">
        <v>155.83779429859129</v>
      </c>
      <c r="D153" s="12">
        <v>102.49480800000001</v>
      </c>
      <c r="E153" s="3"/>
    </row>
    <row r="154" spans="1:7" x14ac:dyDescent="0.3">
      <c r="A154" s="3" t="s">
        <v>81</v>
      </c>
      <c r="B154" s="12">
        <v>2803.529577082064</v>
      </c>
      <c r="C154" s="12">
        <v>3350.0667268751749</v>
      </c>
      <c r="D154" s="12">
        <v>4.4387869999999996</v>
      </c>
      <c r="E154" s="3"/>
    </row>
    <row r="155" spans="1:7" x14ac:dyDescent="0.3">
      <c r="A155" s="3" t="s">
        <v>16</v>
      </c>
      <c r="B155" s="12">
        <v>188.62514054555831</v>
      </c>
      <c r="C155" s="12">
        <v>276.18197467118699</v>
      </c>
      <c r="D155" s="12">
        <v>57.799328000000003</v>
      </c>
      <c r="E155" s="3"/>
    </row>
    <row r="156" spans="1:7" x14ac:dyDescent="0.3">
      <c r="A156" s="3" t="s">
        <v>26</v>
      </c>
      <c r="B156" s="12">
        <v>2523.159727776153</v>
      </c>
      <c r="C156" s="12">
        <v>3269.535929239812</v>
      </c>
      <c r="D156" s="12">
        <v>4.8373819999999998</v>
      </c>
      <c r="E156" s="3"/>
    </row>
    <row r="157" spans="1:7" x14ac:dyDescent="0.3">
      <c r="A157" s="3" t="s">
        <v>35</v>
      </c>
      <c r="B157" s="12">
        <v>1240.69103316775</v>
      </c>
      <c r="C157" s="12">
        <v>1267.3999589618049</v>
      </c>
      <c r="D157" s="12">
        <v>12.066604</v>
      </c>
      <c r="E157" s="3"/>
    </row>
    <row r="158" spans="1:7" x14ac:dyDescent="0.3">
      <c r="A158" s="2" t="s">
        <v>11</v>
      </c>
      <c r="B158" s="2" t="s">
        <v>42</v>
      </c>
      <c r="C158" s="2" t="s">
        <v>12</v>
      </c>
      <c r="D158" s="2" t="s">
        <v>12</v>
      </c>
      <c r="E158" s="2" t="s">
        <v>32</v>
      </c>
      <c r="F158" s="5" t="str">
        <f>CONCATENATE($E158," ",C158)</f>
        <v>Intel® Flex-170 INT8</v>
      </c>
      <c r="G158" s="5" t="str">
        <f>CONCATENATE($E158," ",B158)</f>
        <v>Intel® Flex-170 FP16</v>
      </c>
    </row>
    <row r="159" spans="1:7" x14ac:dyDescent="0.3">
      <c r="A159" s="3" t="s">
        <v>14</v>
      </c>
      <c r="B159" s="12">
        <v>707.07235137762689</v>
      </c>
      <c r="C159" s="12">
        <v>839.61605759844838</v>
      </c>
      <c r="D159" s="12">
        <v>18.714538000000001</v>
      </c>
      <c r="E159" s="2"/>
      <c r="F159" s="5"/>
      <c r="G159" s="5"/>
    </row>
    <row r="160" spans="1:7" x14ac:dyDescent="0.3">
      <c r="A160" s="3" t="s">
        <v>15</v>
      </c>
      <c r="B160" s="12">
        <v>113.6052999252539</v>
      </c>
      <c r="C160" s="12">
        <v>158.91548577393411</v>
      </c>
      <c r="D160" s="12">
        <v>100.279608</v>
      </c>
      <c r="E160" s="2"/>
      <c r="F160" s="5"/>
      <c r="G160" s="5"/>
    </row>
    <row r="161" spans="1:7" x14ac:dyDescent="0.3">
      <c r="A161" s="3" t="s">
        <v>74</v>
      </c>
      <c r="B161" s="12">
        <v>821.26037350767092</v>
      </c>
      <c r="C161" s="12">
        <v>865.64724849701076</v>
      </c>
      <c r="D161" s="12">
        <v>18.183745999999999</v>
      </c>
      <c r="E161" s="3"/>
    </row>
    <row r="162" spans="1:7" x14ac:dyDescent="0.3">
      <c r="A162" s="3" t="s">
        <v>80</v>
      </c>
      <c r="B162" s="12">
        <v>19.600164665138589</v>
      </c>
      <c r="C162" s="12">
        <v>32.110768529089817</v>
      </c>
      <c r="D162" s="12">
        <v>497.50966799999998</v>
      </c>
      <c r="E162" s="3"/>
    </row>
    <row r="163" spans="1:7" x14ac:dyDescent="0.3">
      <c r="A163" s="3" t="s">
        <v>34</v>
      </c>
      <c r="B163" s="12">
        <v>5953.4247533734797</v>
      </c>
      <c r="C163" s="12">
        <v>6666.1144919828366</v>
      </c>
      <c r="D163" s="12">
        <v>2.2038920000000002</v>
      </c>
      <c r="E163" s="3"/>
    </row>
    <row r="164" spans="1:7" x14ac:dyDescent="0.3">
      <c r="A164" s="3" t="s">
        <v>25</v>
      </c>
      <c r="B164" s="12">
        <v>2227.4982738338049</v>
      </c>
      <c r="C164" s="12">
        <v>3570.7259983832068</v>
      </c>
      <c r="D164" s="12">
        <v>4.2380629999999986</v>
      </c>
      <c r="E164" s="3"/>
    </row>
    <row r="165" spans="1:7" x14ac:dyDescent="0.3">
      <c r="A165" s="3" t="s">
        <v>27</v>
      </c>
      <c r="B165" s="12">
        <v>110.08855075073011</v>
      </c>
      <c r="C165" s="12">
        <v>214.00067185730521</v>
      </c>
      <c r="D165" s="12">
        <v>74.454073999999991</v>
      </c>
      <c r="E165" s="3"/>
    </row>
    <row r="166" spans="1:7" x14ac:dyDescent="0.3">
      <c r="A166" s="3" t="s">
        <v>81</v>
      </c>
      <c r="B166" s="12">
        <v>3463.3169015693229</v>
      </c>
      <c r="C166" s="12">
        <v>4059.9035294751188</v>
      </c>
      <c r="D166" s="12">
        <v>3.6317379999999999</v>
      </c>
      <c r="E166" s="3"/>
    </row>
    <row r="167" spans="1:7" x14ac:dyDescent="0.3">
      <c r="A167" s="3" t="s">
        <v>16</v>
      </c>
      <c r="B167" s="12">
        <v>205.05720211221961</v>
      </c>
      <c r="C167" s="12">
        <v>300.88779232068191</v>
      </c>
      <c r="D167" s="12">
        <v>52.959687000000002</v>
      </c>
      <c r="E167" s="3"/>
    </row>
    <row r="168" spans="1:7" x14ac:dyDescent="0.3">
      <c r="A168" s="3" t="s">
        <v>26</v>
      </c>
      <c r="B168" s="12">
        <v>2883.5248924647458</v>
      </c>
      <c r="C168" s="12">
        <v>3895.6366850016288</v>
      </c>
      <c r="D168" s="12">
        <v>3.8657240000000002</v>
      </c>
      <c r="E168" s="3"/>
    </row>
    <row r="169" spans="1:7" x14ac:dyDescent="0.3">
      <c r="A169" s="3" t="s">
        <v>35</v>
      </c>
      <c r="B169" s="12">
        <v>1458.9486847839401</v>
      </c>
      <c r="C169" s="12">
        <v>1563.214688036172</v>
      </c>
      <c r="D169" s="12">
        <v>9.9889669999999988</v>
      </c>
      <c r="E169" s="3"/>
    </row>
    <row r="170" spans="1:7" x14ac:dyDescent="0.3">
      <c r="A170" s="2" t="s">
        <v>11</v>
      </c>
      <c r="B170" s="2" t="s">
        <v>42</v>
      </c>
      <c r="C170" s="2" t="s">
        <v>12</v>
      </c>
      <c r="D170" s="2" t="s">
        <v>12</v>
      </c>
      <c r="E170" s="2" t="s">
        <v>82</v>
      </c>
      <c r="F170" s="5" t="str">
        <f>CONCATENATE($E170," ",C170)</f>
        <v>Intel® Flex-140 INT8</v>
      </c>
      <c r="G170" s="5" t="str">
        <f>CONCATENATE($E170," ",B170)</f>
        <v>Intel® Flex-140 FP16</v>
      </c>
    </row>
    <row r="171" spans="1:7" x14ac:dyDescent="0.3">
      <c r="A171" s="3" t="s">
        <v>14</v>
      </c>
      <c r="B171" s="12"/>
      <c r="C171" s="12"/>
      <c r="D171" s="12"/>
      <c r="E171" s="2"/>
      <c r="F171" s="5"/>
      <c r="G171" s="5"/>
    </row>
    <row r="172" spans="1:7" x14ac:dyDescent="0.3">
      <c r="A172" s="3" t="s">
        <v>15</v>
      </c>
      <c r="B172" s="12">
        <v>22.869646500645182</v>
      </c>
      <c r="C172" s="12">
        <v>31.490118981115181</v>
      </c>
      <c r="D172" s="12">
        <v>508.20150100000001</v>
      </c>
      <c r="E172" s="2"/>
      <c r="F172" s="5"/>
      <c r="G172" s="5"/>
    </row>
    <row r="173" spans="1:7" x14ac:dyDescent="0.3">
      <c r="A173" s="3" t="s">
        <v>74</v>
      </c>
      <c r="B173" s="12">
        <v>124.1809301543806</v>
      </c>
      <c r="C173" s="12">
        <v>141.39839414287971</v>
      </c>
      <c r="D173" s="12">
        <v>113.268873</v>
      </c>
      <c r="E173" s="3"/>
    </row>
    <row r="174" spans="1:7" x14ac:dyDescent="0.3">
      <c r="A174" s="3" t="s">
        <v>80</v>
      </c>
      <c r="B174" s="12" t="s">
        <v>99</v>
      </c>
      <c r="C174" s="12">
        <v>5.5252066199702501</v>
      </c>
      <c r="D174" s="12">
        <v>2897.858976</v>
      </c>
      <c r="E174" s="3"/>
    </row>
    <row r="175" spans="1:7" x14ac:dyDescent="0.3">
      <c r="A175" s="3" t="s">
        <v>34</v>
      </c>
      <c r="B175" s="12"/>
      <c r="C175" s="12"/>
      <c r="D175" s="12"/>
      <c r="E175" s="3"/>
    </row>
    <row r="176" spans="1:7" x14ac:dyDescent="0.3">
      <c r="A176" s="3" t="s">
        <v>25</v>
      </c>
      <c r="B176" s="12">
        <v>501.34609138745373</v>
      </c>
      <c r="C176" s="12"/>
      <c r="D176" s="12"/>
      <c r="E176" s="3"/>
    </row>
    <row r="177" spans="1:8" x14ac:dyDescent="0.3">
      <c r="A177" s="3" t="s">
        <v>27</v>
      </c>
      <c r="B177" s="12"/>
      <c r="C177" s="12"/>
      <c r="D177" s="12">
        <v>491.69698499999998</v>
      </c>
      <c r="E177" s="3"/>
    </row>
    <row r="178" spans="1:8" x14ac:dyDescent="0.3">
      <c r="A178" s="3" t="s">
        <v>81</v>
      </c>
      <c r="B178" s="12">
        <v>751.85408802654501</v>
      </c>
      <c r="C178" s="12"/>
      <c r="D178" s="12"/>
      <c r="E178" s="3"/>
    </row>
    <row r="179" spans="1:8" x14ac:dyDescent="0.3">
      <c r="A179" s="3" t="s">
        <v>16</v>
      </c>
      <c r="B179" s="12">
        <v>34.309574753549192</v>
      </c>
      <c r="C179" s="12">
        <v>55.463414270753049</v>
      </c>
      <c r="D179" s="12">
        <v>288.28348099999999</v>
      </c>
      <c r="E179" s="3"/>
    </row>
    <row r="180" spans="1:8" x14ac:dyDescent="0.3">
      <c r="A180" s="3" t="s">
        <v>26</v>
      </c>
      <c r="B180" s="12">
        <v>655.20636491912558</v>
      </c>
      <c r="C180" s="12"/>
      <c r="D180" s="12"/>
      <c r="E180" s="3"/>
    </row>
    <row r="181" spans="1:8" x14ac:dyDescent="0.3">
      <c r="A181" s="3" t="s">
        <v>35</v>
      </c>
      <c r="B181" s="12"/>
      <c r="C181" s="12"/>
      <c r="D181" s="12"/>
      <c r="E181" s="3"/>
    </row>
    <row r="182" spans="1:8" x14ac:dyDescent="0.3">
      <c r="A182" s="2" t="s">
        <v>11</v>
      </c>
      <c r="B182" s="2" t="s">
        <v>77</v>
      </c>
      <c r="C182" s="2" t="s">
        <v>12</v>
      </c>
      <c r="D182" s="2" t="s">
        <v>42</v>
      </c>
      <c r="E182" s="2" t="s">
        <v>32</v>
      </c>
      <c r="F182" s="5" t="str">
        <f>CONCATENATE($E182," ",B182)</f>
        <v>Intel® Flex-170 INT4</v>
      </c>
      <c r="G182" s="5" t="str">
        <f>CONCATENATE($E182," ",C182)</f>
        <v>Intel® Flex-170 INT8</v>
      </c>
      <c r="H182" s="5" t="str">
        <f>CONCATENATE($E182," ",D182)</f>
        <v>Intel® Flex-170 FP16</v>
      </c>
    </row>
    <row r="183" spans="1:8" x14ac:dyDescent="0.3">
      <c r="A183" s="3" t="s">
        <v>117</v>
      </c>
      <c r="B183" s="20">
        <v>37.130688885670899</v>
      </c>
      <c r="C183" s="20">
        <v>31.654545086201651</v>
      </c>
      <c r="D183" s="3"/>
      <c r="E183" s="3" t="s">
        <v>91</v>
      </c>
      <c r="F183" s="5"/>
      <c r="G183" s="5"/>
      <c r="H183" s="5"/>
    </row>
    <row r="184" spans="1:8" x14ac:dyDescent="0.3">
      <c r="A184" s="3" t="s">
        <v>116</v>
      </c>
      <c r="B184" s="20">
        <v>21.127248573065629</v>
      </c>
      <c r="C184" s="20">
        <v>25.244390948775091</v>
      </c>
      <c r="D184" s="12"/>
      <c r="E184" s="3" t="s">
        <v>91</v>
      </c>
      <c r="F184" s="5"/>
      <c r="G184" s="5"/>
    </row>
    <row r="185" spans="1:8" x14ac:dyDescent="0.3">
      <c r="A185" s="3" t="s">
        <v>44</v>
      </c>
      <c r="B185" s="20">
        <v>30.722136097834031</v>
      </c>
      <c r="C185" s="20">
        <v>27.446189686655089</v>
      </c>
      <c r="D185" s="12"/>
      <c r="E185" s="3" t="s">
        <v>91</v>
      </c>
      <c r="F185" s="5"/>
      <c r="G185" s="5"/>
    </row>
    <row r="186" spans="1:8" x14ac:dyDescent="0.3">
      <c r="A186" s="3" t="s">
        <v>115</v>
      </c>
      <c r="B186" s="20">
        <v>16.39224679511085</v>
      </c>
      <c r="C186" s="20">
        <v>14.651928779904591</v>
      </c>
      <c r="D186" s="12"/>
      <c r="E186" s="3" t="s">
        <v>91</v>
      </c>
      <c r="F186" s="5"/>
      <c r="G186" s="5"/>
    </row>
    <row r="187" spans="1:8" x14ac:dyDescent="0.3">
      <c r="A187" s="3" t="s">
        <v>45</v>
      </c>
      <c r="B187" s="12"/>
      <c r="C187" s="20"/>
      <c r="D187" s="12">
        <v>2.51701</v>
      </c>
      <c r="E187" s="3" t="s">
        <v>92</v>
      </c>
    </row>
    <row r="188" spans="1:8" x14ac:dyDescent="0.3">
      <c r="A188" s="2" t="s">
        <v>11</v>
      </c>
      <c r="B188" s="2" t="s">
        <v>77</v>
      </c>
      <c r="C188" s="2" t="s">
        <v>12</v>
      </c>
      <c r="D188" s="2" t="s">
        <v>42</v>
      </c>
      <c r="E188" s="2" t="s">
        <v>103</v>
      </c>
      <c r="F188" s="5" t="str">
        <f>CONCATENATE($E188," ",B188)</f>
        <v>Intel® Arc™ 770M INT4</v>
      </c>
      <c r="G188" s="5" t="str">
        <f>CONCATENATE($E188," ",C188)</f>
        <v>Intel® Arc™ 770M INT8</v>
      </c>
      <c r="H188" s="5" t="str">
        <f>CONCATENATE($E188," ",D188)</f>
        <v>Intel® Arc™ 770M FP16</v>
      </c>
    </row>
    <row r="189" spans="1:8" x14ac:dyDescent="0.3">
      <c r="A189" s="3" t="s">
        <v>117</v>
      </c>
      <c r="B189" s="20">
        <v>31.989998646823061</v>
      </c>
      <c r="C189" s="20">
        <v>27.549454024920131</v>
      </c>
      <c r="D189" s="20"/>
      <c r="E189" s="3" t="s">
        <v>91</v>
      </c>
    </row>
    <row r="190" spans="1:8" x14ac:dyDescent="0.3">
      <c r="A190" s="3" t="s">
        <v>116</v>
      </c>
      <c r="B190" s="20">
        <v>27.289738703480889</v>
      </c>
      <c r="C190" s="20">
        <v>22.098900535500562</v>
      </c>
      <c r="D190" s="20"/>
      <c r="E190" s="3" t="s">
        <v>91</v>
      </c>
    </row>
    <row r="191" spans="1:8" x14ac:dyDescent="0.3">
      <c r="A191" s="3" t="s">
        <v>44</v>
      </c>
      <c r="B191" s="20">
        <v>28.97021601062163</v>
      </c>
      <c r="C191" s="20">
        <v>24.543527209199699</v>
      </c>
      <c r="D191" s="20"/>
      <c r="E191" s="3" t="s">
        <v>91</v>
      </c>
    </row>
    <row r="192" spans="1:8" x14ac:dyDescent="0.3">
      <c r="A192" s="3" t="s">
        <v>115</v>
      </c>
      <c r="B192" s="20">
        <v>21.07525086924872</v>
      </c>
      <c r="C192" s="20">
        <v>18.087859971023249</v>
      </c>
      <c r="D192" s="20"/>
      <c r="E192" s="3" t="s">
        <v>91</v>
      </c>
    </row>
    <row r="193" spans="1:8" x14ac:dyDescent="0.3">
      <c r="A193" s="3" t="s">
        <v>45</v>
      </c>
      <c r="B193" s="3"/>
      <c r="C193" s="20"/>
      <c r="D193" s="20">
        <v>2.9135</v>
      </c>
      <c r="E193" s="3" t="s">
        <v>92</v>
      </c>
    </row>
    <row r="194" spans="1:8" x14ac:dyDescent="0.3">
      <c r="A194" s="2" t="s">
        <v>11</v>
      </c>
      <c r="B194" s="2" t="s">
        <v>77</v>
      </c>
      <c r="C194" s="2" t="s">
        <v>12</v>
      </c>
      <c r="D194" s="2" t="s">
        <v>42</v>
      </c>
      <c r="E194" s="2" t="s">
        <v>127</v>
      </c>
      <c r="F194" s="5" t="str">
        <f>CONCATENATE($E194," ",B194)</f>
        <v>Intel® Arc™ 570M INT4</v>
      </c>
      <c r="G194" s="5" t="str">
        <f>CONCATENATE($E194," ",C194)</f>
        <v>Intel® Arc™ 570M INT8</v>
      </c>
      <c r="H194" s="5" t="str">
        <f>CONCATENATE($E194," ",D194)</f>
        <v>Intel® Arc™ 570M FP16</v>
      </c>
    </row>
    <row r="195" spans="1:8" x14ac:dyDescent="0.3">
      <c r="A195" s="3" t="s">
        <v>117</v>
      </c>
      <c r="B195" s="20">
        <v>20.783988680208406</v>
      </c>
      <c r="C195" s="20">
        <v>12.490195196770536</v>
      </c>
      <c r="D195" s="20"/>
      <c r="E195" s="3" t="s">
        <v>91</v>
      </c>
    </row>
    <row r="196" spans="1:8" x14ac:dyDescent="0.3">
      <c r="A196" s="3" t="s">
        <v>116</v>
      </c>
      <c r="B196" s="20">
        <v>19.255338301852461</v>
      </c>
      <c r="C196" s="20">
        <v>8.7565459559293544</v>
      </c>
      <c r="D196" s="20"/>
      <c r="E196" s="3" t="s">
        <v>91</v>
      </c>
    </row>
    <row r="197" spans="1:8" x14ac:dyDescent="0.3">
      <c r="A197" s="3" t="s">
        <v>44</v>
      </c>
      <c r="B197" s="20">
        <v>17.473133310222202</v>
      </c>
      <c r="C197" s="20">
        <v>3.6663261871747514</v>
      </c>
      <c r="D197" s="20"/>
      <c r="E197" s="3" t="s">
        <v>91</v>
      </c>
    </row>
    <row r="198" spans="1:8" x14ac:dyDescent="0.3">
      <c r="A198" s="3" t="s">
        <v>115</v>
      </c>
      <c r="B198" s="20">
        <v>15.124442399619832</v>
      </c>
      <c r="C198" s="20">
        <v>7.1343331435362902</v>
      </c>
      <c r="D198" s="20"/>
      <c r="E198" s="3" t="s">
        <v>91</v>
      </c>
    </row>
    <row r="199" spans="1:8" x14ac:dyDescent="0.3">
      <c r="A199" s="3" t="s">
        <v>45</v>
      </c>
      <c r="B199" s="3"/>
      <c r="C199" s="20"/>
      <c r="D199" s="20">
        <v>2.9135</v>
      </c>
      <c r="E199" s="3" t="s">
        <v>92</v>
      </c>
    </row>
    <row r="200" spans="1:8" x14ac:dyDescent="0.3">
      <c r="A200" s="2" t="s">
        <v>11</v>
      </c>
      <c r="B200" s="2" t="s">
        <v>77</v>
      </c>
      <c r="C200" s="2" t="s">
        <v>12</v>
      </c>
      <c r="D200" s="2" t="s">
        <v>42</v>
      </c>
      <c r="E200" s="2" t="s">
        <v>128</v>
      </c>
      <c r="F200" s="5" t="str">
        <f>CONCATENATE($E200," ",B200)</f>
        <v>Intel® Arc™ 530M INT4</v>
      </c>
      <c r="G200" s="5" t="str">
        <f>CONCATENATE($E200," ",C200)</f>
        <v>Intel® Arc™ 530M INT8</v>
      </c>
      <c r="H200" s="5" t="str">
        <f>CONCATENATE($E200," ",D200)</f>
        <v>Intel® Arc™ 530M FP16</v>
      </c>
    </row>
    <row r="201" spans="1:8" x14ac:dyDescent="0.3">
      <c r="A201" s="3" t="s">
        <v>117</v>
      </c>
      <c r="B201" s="20">
        <v>17.041982241572825</v>
      </c>
      <c r="C201" s="20">
        <v>12.454351687477473</v>
      </c>
      <c r="D201" s="20"/>
      <c r="E201" s="3" t="s">
        <v>91</v>
      </c>
    </row>
    <row r="202" spans="1:8" x14ac:dyDescent="0.3">
      <c r="A202" s="3" t="s">
        <v>116</v>
      </c>
      <c r="B202" s="20">
        <v>13.932608252534656</v>
      </c>
      <c r="C202" s="20">
        <v>7.4141718781498636</v>
      </c>
      <c r="D202" s="20"/>
      <c r="E202" s="3" t="s">
        <v>91</v>
      </c>
    </row>
    <row r="203" spans="1:8" x14ac:dyDescent="0.3">
      <c r="A203" s="3" t="s">
        <v>44</v>
      </c>
      <c r="B203" s="20">
        <v>14.152919464227081</v>
      </c>
      <c r="C203" s="20">
        <v>3.778825494934503</v>
      </c>
      <c r="D203" s="20"/>
      <c r="E203" s="3" t="s">
        <v>91</v>
      </c>
    </row>
    <row r="204" spans="1:8" x14ac:dyDescent="0.3">
      <c r="A204" s="3" t="s">
        <v>115</v>
      </c>
      <c r="B204" s="20">
        <v>13.23265050651278</v>
      </c>
      <c r="C204" s="20">
        <v>7.2249229787085847</v>
      </c>
      <c r="D204" s="20"/>
      <c r="E204" s="3" t="s">
        <v>91</v>
      </c>
    </row>
    <row r="205" spans="1:8" x14ac:dyDescent="0.3">
      <c r="A205" s="3" t="s">
        <v>45</v>
      </c>
      <c r="B205" s="3"/>
      <c r="C205" s="20"/>
      <c r="D205" s="20">
        <v>2.9135</v>
      </c>
      <c r="E205" s="3" t="s">
        <v>92</v>
      </c>
    </row>
    <row r="206" spans="1:8" x14ac:dyDescent="0.3">
      <c r="A206" s="2" t="s">
        <v>11</v>
      </c>
      <c r="B206" s="2" t="s">
        <v>77</v>
      </c>
      <c r="C206" s="2" t="s">
        <v>12</v>
      </c>
      <c r="D206" s="2" t="s">
        <v>42</v>
      </c>
      <c r="E206" s="2" t="s">
        <v>82</v>
      </c>
      <c r="F206" s="5" t="str">
        <f>CONCATENATE($E206," ",B206)</f>
        <v>Intel® Flex-140 INT4</v>
      </c>
      <c r="G206" s="5" t="str">
        <f>CONCATENATE($E206," ",C206)</f>
        <v>Intel® Flex-140 INT8</v>
      </c>
      <c r="H206" s="5" t="str">
        <f>CONCATENATE($E206," ",D206)</f>
        <v>Intel® Flex-140 FP16</v>
      </c>
    </row>
    <row r="207" spans="1:8" x14ac:dyDescent="0.3">
      <c r="A207" s="3" t="s">
        <v>117</v>
      </c>
      <c r="B207" s="20">
        <v>12.59210970850399</v>
      </c>
      <c r="C207" s="20"/>
      <c r="D207" s="3"/>
      <c r="E207" s="3" t="s">
        <v>91</v>
      </c>
    </row>
    <row r="208" spans="1:8" x14ac:dyDescent="0.3">
      <c r="A208" s="3" t="s">
        <v>116</v>
      </c>
      <c r="B208" s="20">
        <v>11.882223872267041</v>
      </c>
      <c r="C208" s="4"/>
      <c r="D208" s="12"/>
      <c r="E208" s="3" t="s">
        <v>91</v>
      </c>
    </row>
    <row r="209" spans="1:8" x14ac:dyDescent="0.3">
      <c r="A209" s="3" t="s">
        <v>44</v>
      </c>
      <c r="B209" s="12"/>
      <c r="C209" s="20"/>
      <c r="D209" s="12"/>
      <c r="E209" s="3" t="s">
        <v>91</v>
      </c>
    </row>
    <row r="210" spans="1:8" x14ac:dyDescent="0.3">
      <c r="A210" s="3" t="s">
        <v>115</v>
      </c>
      <c r="B210" s="12">
        <v>5.1297814179618682</v>
      </c>
      <c r="C210" s="20"/>
      <c r="D210" s="12"/>
      <c r="E210" s="3" t="s">
        <v>91</v>
      </c>
    </row>
    <row r="211" spans="1:8" x14ac:dyDescent="0.3">
      <c r="A211" s="3" t="s">
        <v>45</v>
      </c>
      <c r="B211" s="12"/>
      <c r="C211" s="20"/>
      <c r="D211" s="12"/>
      <c r="E211" s="3" t="s">
        <v>92</v>
      </c>
    </row>
    <row r="212" spans="1:8" x14ac:dyDescent="0.3">
      <c r="A212" s="2" t="str">
        <f>'Performance Tables  CPU'!A308</f>
        <v>Model name</v>
      </c>
      <c r="B212" s="2" t="s">
        <v>77</v>
      </c>
      <c r="C212" s="2" t="s">
        <v>12</v>
      </c>
      <c r="D212" s="2" t="s">
        <v>42</v>
      </c>
      <c r="E212" s="2" t="s">
        <v>90</v>
      </c>
      <c r="F212" s="5" t="str">
        <f>CONCATENATE($E212," ",B212)</f>
        <v>Intel® Core™ Ultra7-165H iGPU INT4</v>
      </c>
      <c r="G212" s="5" t="str">
        <f>CONCATENATE($E212," ",C212)</f>
        <v>Intel® Core™ Ultra7-165H iGPU INT8</v>
      </c>
      <c r="H212" s="5" t="str">
        <f>CONCATENATE($E212," ",D212)</f>
        <v>Intel® Core™ Ultra7-165H iGPU FP16</v>
      </c>
    </row>
    <row r="213" spans="1:8" x14ac:dyDescent="0.3">
      <c r="A213" s="3" t="s">
        <v>117</v>
      </c>
      <c r="B213" s="3">
        <v>11.4</v>
      </c>
      <c r="C213" s="20">
        <v>8.8000000000000007</v>
      </c>
      <c r="D213" s="3"/>
      <c r="E213" s="3" t="s">
        <v>91</v>
      </c>
    </row>
    <row r="214" spans="1:8" x14ac:dyDescent="0.3">
      <c r="A214" s="3" t="s">
        <v>116</v>
      </c>
      <c r="B214" s="20">
        <v>14.50783967386376</v>
      </c>
      <c r="C214" s="20">
        <v>9.5972329258028335</v>
      </c>
      <c r="D214" s="3"/>
      <c r="E214" s="3" t="s">
        <v>91</v>
      </c>
    </row>
    <row r="215" spans="1:8" x14ac:dyDescent="0.3">
      <c r="A215" s="3" t="s">
        <v>44</v>
      </c>
      <c r="B215" s="20">
        <v>12.93871796195525</v>
      </c>
      <c r="C215" s="20">
        <v>9.1095356068062081</v>
      </c>
      <c r="D215" s="3"/>
      <c r="E215" s="3" t="s">
        <v>91</v>
      </c>
    </row>
    <row r="216" spans="1:8" x14ac:dyDescent="0.3">
      <c r="A216" s="3" t="s">
        <v>115</v>
      </c>
      <c r="B216" s="3">
        <v>14.2</v>
      </c>
      <c r="C216" s="20">
        <v>9.4</v>
      </c>
      <c r="D216" s="3"/>
      <c r="E216" s="3" t="s">
        <v>91</v>
      </c>
    </row>
    <row r="217" spans="1:8" x14ac:dyDescent="0.3">
      <c r="A217" s="3" t="s">
        <v>45</v>
      </c>
      <c r="B217" s="20"/>
      <c r="C217" s="20">
        <v>15.1</v>
      </c>
      <c r="D217" s="20">
        <v>14.5</v>
      </c>
      <c r="E217" s="3" t="s">
        <v>92</v>
      </c>
    </row>
  </sheetData>
  <sheetProtection algorithmName="SHA-512" hashValue="02PI7mWvxFNOgduwXR3tWNyxWaTCFYdTrhY88kAWqygwkp/SthE53ECWTQW6jt0ncIge1CEE0sAtAc7pRGMQng==" saltValue="b/aIvk8n6sd0WtuE7nWaQ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29:I37 I5:I14 I18:I25" name="Range1_1_1"/>
  </protectedRanges>
  <mergeCells count="1">
    <mergeCell ref="B1:C1"/>
  </mergeCells>
  <hyperlinks>
    <hyperlink ref="J17" r:id="rId1" xr:uid="{44C29DFC-FFF5-4F8D-B6A9-46D9C2ED9181}"/>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97"/>
  <sheetViews>
    <sheetView workbookViewId="0"/>
  </sheetViews>
  <sheetFormatPr defaultRowHeight="14.4" x14ac:dyDescent="0.3"/>
  <cols>
    <col min="1" max="1" width="49.44140625" bestFit="1" customWidth="1"/>
    <col min="2" max="2" width="11.5546875" bestFit="1" customWidth="1"/>
    <col min="3" max="3" width="7.5546875" bestFit="1" customWidth="1"/>
    <col min="4" max="4" width="23.109375" bestFit="1" customWidth="1"/>
    <col min="5" max="6" width="22" hidden="1" customWidth="1"/>
    <col min="7" max="7" width="10.88671875" customWidth="1"/>
    <col min="8" max="8" width="22.44140625" customWidth="1"/>
  </cols>
  <sheetData>
    <row r="1" spans="1:9" x14ac:dyDescent="0.3">
      <c r="A1" s="2" t="s">
        <v>114</v>
      </c>
      <c r="B1" s="31" t="s">
        <v>6</v>
      </c>
      <c r="C1" s="32"/>
      <c r="D1" s="2" t="s">
        <v>10</v>
      </c>
      <c r="E1" s="5"/>
      <c r="F1" s="5"/>
      <c r="H1" s="1" t="s">
        <v>0</v>
      </c>
    </row>
    <row r="2" spans="1:9" x14ac:dyDescent="0.3">
      <c r="A2" s="2" t="s">
        <v>11</v>
      </c>
      <c r="B2" s="2" t="s">
        <v>13</v>
      </c>
      <c r="C2" s="2" t="s">
        <v>12</v>
      </c>
      <c r="D2" s="2" t="s">
        <v>79</v>
      </c>
      <c r="E2" s="5" t="str">
        <f>CONCATENATE($D2," ",C2)</f>
        <v>Intel® Celeron®  6305E INT8</v>
      </c>
      <c r="F2" s="5" t="str">
        <f>CONCATENATE($D2," ",B2)</f>
        <v>Intel® Celeron®  6305E FP32</v>
      </c>
      <c r="H2" t="s">
        <v>2</v>
      </c>
      <c r="I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9" x14ac:dyDescent="0.3">
      <c r="A3" s="3" t="s">
        <v>14</v>
      </c>
      <c r="B3" s="12">
        <v>23.145444292498642</v>
      </c>
      <c r="C3" s="12">
        <v>46.168900636789722</v>
      </c>
      <c r="D3" s="2"/>
      <c r="E3" s="5"/>
      <c r="F3" s="5"/>
      <c r="H3" t="s">
        <v>3</v>
      </c>
      <c r="I3" s="7" t="str">
        <f>'Legal Notices and Disclaimers'!A6</f>
        <v>and for configurations visit: https://docs.openvino.ai/2024/_static/benchmarks_files/OV-2024.2-platform_list.pdf</v>
      </c>
    </row>
    <row r="4" spans="1:9" x14ac:dyDescent="0.3">
      <c r="A4" s="3" t="s">
        <v>15</v>
      </c>
      <c r="B4" s="12">
        <v>2.3331039517400431</v>
      </c>
      <c r="C4" s="12">
        <v>5.2310701137402429</v>
      </c>
      <c r="D4" s="2"/>
      <c r="E4" s="5"/>
      <c r="F4" s="5"/>
      <c r="H4" t="s">
        <v>4</v>
      </c>
      <c r="I4" s="7" t="s">
        <v>5</v>
      </c>
    </row>
    <row r="5" spans="1:9" x14ac:dyDescent="0.3">
      <c r="A5" s="3" t="s">
        <v>74</v>
      </c>
      <c r="B5" s="12">
        <v>30.579986463936461</v>
      </c>
      <c r="C5" s="12">
        <v>57.183162958302297</v>
      </c>
      <c r="D5" s="2"/>
      <c r="E5" s="5"/>
      <c r="F5" s="5"/>
    </row>
    <row r="6" spans="1:9" x14ac:dyDescent="0.3">
      <c r="A6" s="3" t="s">
        <v>80</v>
      </c>
      <c r="B6" s="12">
        <v>0.28757696810851069</v>
      </c>
      <c r="C6" s="12">
        <v>0.59342282875742736</v>
      </c>
      <c r="D6" s="2"/>
      <c r="E6" s="5"/>
      <c r="F6" s="5"/>
    </row>
    <row r="7" spans="1:9" x14ac:dyDescent="0.3">
      <c r="A7" s="3" t="s">
        <v>34</v>
      </c>
      <c r="B7" s="12">
        <v>305.00030087000522</v>
      </c>
      <c r="C7" s="12">
        <v>531.09374214536842</v>
      </c>
      <c r="D7" s="2"/>
      <c r="E7" s="5"/>
      <c r="F7" s="5"/>
      <c r="H7" s="1"/>
    </row>
    <row r="8" spans="1:9" x14ac:dyDescent="0.3">
      <c r="A8" s="3" t="s">
        <v>25</v>
      </c>
      <c r="B8" s="12">
        <v>71.241834002236828</v>
      </c>
      <c r="C8" s="12">
        <v>201.1863568277538</v>
      </c>
      <c r="D8" s="2"/>
      <c r="E8" s="5"/>
      <c r="F8" s="5"/>
      <c r="H8" s="1"/>
    </row>
    <row r="9" spans="1:9" x14ac:dyDescent="0.3">
      <c r="A9" s="3" t="s">
        <v>27</v>
      </c>
      <c r="B9" s="12">
        <v>1.519995933183524</v>
      </c>
      <c r="C9" s="12">
        <v>5.46107285613909</v>
      </c>
      <c r="D9" s="2"/>
      <c r="E9" s="5"/>
      <c r="F9" s="5"/>
      <c r="H9" s="1"/>
    </row>
    <row r="10" spans="1:9" x14ac:dyDescent="0.3">
      <c r="A10" s="3" t="s">
        <v>81</v>
      </c>
      <c r="B10" s="12">
        <v>138.74420388371939</v>
      </c>
      <c r="C10" s="12">
        <v>317.39254716047918</v>
      </c>
      <c r="D10" s="2"/>
      <c r="E10" s="5"/>
      <c r="F10" s="5"/>
      <c r="H10" s="1"/>
    </row>
    <row r="11" spans="1:9" x14ac:dyDescent="0.3">
      <c r="A11" s="3" t="s">
        <v>16</v>
      </c>
      <c r="B11" s="12">
        <v>2.571880169173828</v>
      </c>
      <c r="C11" s="12">
        <v>8.9543913403966435</v>
      </c>
      <c r="D11" s="2"/>
      <c r="E11" s="5"/>
      <c r="F11" s="5"/>
      <c r="H11" s="1"/>
    </row>
    <row r="12" spans="1:9" x14ac:dyDescent="0.3">
      <c r="A12" s="3" t="s">
        <v>26</v>
      </c>
      <c r="B12" s="12">
        <v>94.765396447042548</v>
      </c>
      <c r="C12" s="12">
        <v>278.70888992733637</v>
      </c>
      <c r="D12" s="2"/>
      <c r="E12" s="5"/>
      <c r="F12" s="5"/>
      <c r="H12" s="1"/>
    </row>
    <row r="13" spans="1:9" x14ac:dyDescent="0.3">
      <c r="A13" s="3" t="s">
        <v>35</v>
      </c>
      <c r="B13" s="12">
        <v>50.909573706831488</v>
      </c>
      <c r="C13" s="12">
        <v>114.8761214784374</v>
      </c>
      <c r="D13" s="2"/>
      <c r="E13" s="5"/>
      <c r="F13" s="5"/>
      <c r="H13" s="1"/>
    </row>
    <row r="14" spans="1:9" x14ac:dyDescent="0.3">
      <c r="A14" s="2" t="s">
        <v>11</v>
      </c>
      <c r="B14" s="2" t="s">
        <v>13</v>
      </c>
      <c r="C14" s="2" t="s">
        <v>12</v>
      </c>
      <c r="D14" s="2" t="s">
        <v>76</v>
      </c>
      <c r="E14" s="5" t="str">
        <f>CONCATENATE($D14," ",C14)</f>
        <v>Intel® Core™ i7-12700H INT8</v>
      </c>
      <c r="F14" s="5" t="str">
        <f>CONCATENATE($D14," ",B14)</f>
        <v>Intel® Core™ i7-12700H FP32</v>
      </c>
    </row>
    <row r="15" spans="1:9" x14ac:dyDescent="0.3">
      <c r="A15" s="3" t="s">
        <v>14</v>
      </c>
      <c r="B15" s="12">
        <v>43.707976825782218</v>
      </c>
      <c r="C15" s="12">
        <v>103.3195709703612</v>
      </c>
      <c r="D15" s="2"/>
      <c r="E15" s="5"/>
      <c r="F15" s="5"/>
    </row>
    <row r="16" spans="1:9" x14ac:dyDescent="0.3">
      <c r="A16" s="3" t="s">
        <v>15</v>
      </c>
      <c r="B16" s="12">
        <v>4.1405260201171004</v>
      </c>
      <c r="C16" s="12">
        <v>10.20368876039162</v>
      </c>
      <c r="D16" s="2"/>
      <c r="E16" s="5"/>
      <c r="F16" s="5"/>
    </row>
    <row r="17" spans="1:6" x14ac:dyDescent="0.3">
      <c r="A17" s="3" t="s">
        <v>74</v>
      </c>
      <c r="B17" s="12">
        <v>58.929715274857671</v>
      </c>
      <c r="C17" s="12">
        <v>144.2751525442001</v>
      </c>
      <c r="D17" s="2"/>
      <c r="E17" s="5"/>
      <c r="F17" s="5"/>
    </row>
    <row r="18" spans="1:6" x14ac:dyDescent="0.3">
      <c r="A18" s="3" t="s">
        <v>80</v>
      </c>
      <c r="B18" s="12">
        <v>0.53613583939192577</v>
      </c>
      <c r="C18" s="12">
        <v>1.563521973706903</v>
      </c>
      <c r="D18" s="2"/>
      <c r="E18" s="5"/>
      <c r="F18" s="5"/>
    </row>
    <row r="19" spans="1:6" x14ac:dyDescent="0.3">
      <c r="A19" s="3" t="s">
        <v>34</v>
      </c>
      <c r="B19" s="12">
        <v>995.97581866007374</v>
      </c>
      <c r="C19" s="12">
        <v>2224.6235817511551</v>
      </c>
      <c r="D19" s="3"/>
    </row>
    <row r="20" spans="1:6" x14ac:dyDescent="0.3">
      <c r="A20" s="3" t="s">
        <v>25</v>
      </c>
      <c r="B20" s="12">
        <v>140.41875692537801</v>
      </c>
      <c r="C20" s="12">
        <v>522.78843215291374</v>
      </c>
      <c r="D20" s="3"/>
    </row>
    <row r="21" spans="1:6" x14ac:dyDescent="0.3">
      <c r="A21" s="3" t="s">
        <v>27</v>
      </c>
      <c r="B21" s="12">
        <v>2.7081267889069842</v>
      </c>
      <c r="C21" s="12">
        <v>10.26574783624477</v>
      </c>
      <c r="D21" s="3"/>
    </row>
    <row r="22" spans="1:6" x14ac:dyDescent="0.3">
      <c r="A22" s="3" t="s">
        <v>81</v>
      </c>
      <c r="B22" s="12">
        <v>334.8506466196211</v>
      </c>
      <c r="C22" s="12">
        <v>1024.9856849613559</v>
      </c>
      <c r="D22" s="3"/>
    </row>
    <row r="23" spans="1:6" x14ac:dyDescent="0.3">
      <c r="A23" s="3" t="s">
        <v>16</v>
      </c>
      <c r="B23" s="12">
        <v>4.4374362537088956</v>
      </c>
      <c r="C23" s="12">
        <v>15.97174327759504</v>
      </c>
      <c r="D23" s="3"/>
    </row>
    <row r="24" spans="1:6" x14ac:dyDescent="0.3">
      <c r="A24" s="3" t="s">
        <v>26</v>
      </c>
      <c r="B24" s="12">
        <v>182.0953421930659</v>
      </c>
      <c r="C24" s="12">
        <v>634.36667463825825</v>
      </c>
      <c r="D24" s="3"/>
    </row>
    <row r="25" spans="1:6" x14ac:dyDescent="0.3">
      <c r="A25" s="3" t="s">
        <v>35</v>
      </c>
      <c r="B25" s="12">
        <v>97.573397848625078</v>
      </c>
      <c r="C25" s="12">
        <v>281.06285114942801</v>
      </c>
      <c r="D25" s="3"/>
    </row>
    <row r="26" spans="1:6" x14ac:dyDescent="0.3">
      <c r="A26" s="2" t="s">
        <v>11</v>
      </c>
      <c r="B26" s="2" t="s">
        <v>13</v>
      </c>
      <c r="C26" s="2" t="s">
        <v>12</v>
      </c>
      <c r="D26" s="2" t="s">
        <v>104</v>
      </c>
      <c r="E26" s="5" t="str">
        <f>CONCATENATE($D26," ",C26)</f>
        <v>Intel® Core™ i7-1185GRE INT8</v>
      </c>
      <c r="F26" s="5" t="str">
        <f>CONCATENATE($D26," ",B26)</f>
        <v>Intel® Core™ i7-1185GRE FP32</v>
      </c>
    </row>
    <row r="27" spans="1:6" x14ac:dyDescent="0.3">
      <c r="A27" s="3" t="s">
        <v>14</v>
      </c>
      <c r="B27" s="12">
        <v>20.626265873540579</v>
      </c>
      <c r="C27" s="12">
        <v>52.189908176396621</v>
      </c>
      <c r="D27" s="2"/>
      <c r="E27" s="5"/>
      <c r="F27" s="5"/>
    </row>
    <row r="28" spans="1:6" x14ac:dyDescent="0.3">
      <c r="A28" s="3" t="s">
        <v>15</v>
      </c>
      <c r="B28" s="12">
        <v>1.948074781194135</v>
      </c>
      <c r="C28" s="12">
        <v>4.5782038864628669</v>
      </c>
      <c r="D28" s="2"/>
      <c r="E28" s="5"/>
      <c r="F28" s="5"/>
    </row>
    <row r="29" spans="1:6" x14ac:dyDescent="0.3">
      <c r="A29" s="3" t="s">
        <v>74</v>
      </c>
      <c r="B29" s="12">
        <v>19.025409752845611</v>
      </c>
      <c r="C29" s="12">
        <v>58.726777373322413</v>
      </c>
      <c r="D29" s="2"/>
      <c r="E29" s="5"/>
      <c r="F29" s="5"/>
    </row>
    <row r="30" spans="1:6" x14ac:dyDescent="0.3">
      <c r="A30" s="3" t="s">
        <v>80</v>
      </c>
      <c r="B30" s="12">
        <v>0.201837430379459</v>
      </c>
      <c r="C30" s="12">
        <v>0.68463078281703971</v>
      </c>
      <c r="D30" s="3"/>
    </row>
    <row r="31" spans="1:6" x14ac:dyDescent="0.3">
      <c r="A31" s="3" t="s">
        <v>34</v>
      </c>
      <c r="B31" s="12">
        <v>275.15031401569638</v>
      </c>
      <c r="C31" s="12">
        <v>1021.810619918778</v>
      </c>
      <c r="D31" s="3"/>
    </row>
    <row r="32" spans="1:6" x14ac:dyDescent="0.3">
      <c r="A32" s="3" t="s">
        <v>25</v>
      </c>
      <c r="B32" s="12">
        <v>66.995425297272959</v>
      </c>
      <c r="C32" s="12">
        <v>230.11509354022849</v>
      </c>
      <c r="D32" s="3"/>
    </row>
    <row r="33" spans="1:6" x14ac:dyDescent="0.3">
      <c r="A33" s="3" t="s">
        <v>27</v>
      </c>
      <c r="B33" s="12">
        <v>1.2655251401963761</v>
      </c>
      <c r="C33" s="12">
        <v>4.5329448735824052</v>
      </c>
      <c r="D33" s="3"/>
    </row>
    <row r="34" spans="1:6" x14ac:dyDescent="0.3">
      <c r="A34" s="3" t="s">
        <v>81</v>
      </c>
      <c r="B34" s="12">
        <v>132.398557356868</v>
      </c>
      <c r="C34" s="12">
        <v>469.81429470277811</v>
      </c>
      <c r="D34" s="3"/>
    </row>
    <row r="35" spans="1:6" x14ac:dyDescent="0.3">
      <c r="A35" s="3" t="s">
        <v>16</v>
      </c>
      <c r="B35" s="12">
        <v>2.123591259098117</v>
      </c>
      <c r="C35" s="12">
        <v>8.0162574071047583</v>
      </c>
      <c r="D35" s="3"/>
    </row>
    <row r="36" spans="1:6" x14ac:dyDescent="0.3">
      <c r="A36" s="3" t="s">
        <v>26</v>
      </c>
      <c r="B36" s="12">
        <v>85.010525080355691</v>
      </c>
      <c r="C36" s="12">
        <v>266.71197988189209</v>
      </c>
      <c r="D36" s="3"/>
    </row>
    <row r="37" spans="1:6" x14ac:dyDescent="0.3">
      <c r="A37" s="3" t="s">
        <v>35</v>
      </c>
      <c r="B37" s="12">
        <v>41.228794999762378</v>
      </c>
      <c r="C37" s="12">
        <v>104.38156806906341</v>
      </c>
      <c r="D37" s="3"/>
    </row>
    <row r="38" spans="1:6" hidden="1" x14ac:dyDescent="0.3">
      <c r="A38" s="2" t="s">
        <v>11</v>
      </c>
      <c r="B38" s="2" t="s">
        <v>13</v>
      </c>
      <c r="C38" s="2" t="s">
        <v>12</v>
      </c>
      <c r="D38" s="2" t="s">
        <v>97</v>
      </c>
      <c r="E38" s="5" t="str">
        <f>CONCATENATE($D38," ",C38)</f>
        <v>Intel® Atom x7425E INT8</v>
      </c>
      <c r="F38" s="5" t="str">
        <f>CONCATENATE($D38," ",B38)</f>
        <v>Intel® Atom x7425E FP32</v>
      </c>
    </row>
    <row r="39" spans="1:6" hidden="1" x14ac:dyDescent="0.3">
      <c r="A39" s="3" t="s">
        <v>14</v>
      </c>
      <c r="B39" s="12"/>
      <c r="C39" s="12"/>
      <c r="D39" s="2"/>
      <c r="E39" s="5"/>
      <c r="F39" s="5"/>
    </row>
    <row r="40" spans="1:6" hidden="1" x14ac:dyDescent="0.3">
      <c r="A40" s="3" t="s">
        <v>15</v>
      </c>
      <c r="B40" s="12"/>
      <c r="C40" s="12"/>
      <c r="D40" s="2"/>
      <c r="E40" s="5"/>
      <c r="F40" s="5"/>
    </row>
    <row r="41" spans="1:6" hidden="1" x14ac:dyDescent="0.3">
      <c r="A41" s="3" t="s">
        <v>74</v>
      </c>
      <c r="B41" s="12"/>
      <c r="C41" s="12"/>
      <c r="D41" s="2"/>
      <c r="E41" s="5"/>
      <c r="F41" s="5"/>
    </row>
    <row r="42" spans="1:6" hidden="1" x14ac:dyDescent="0.3">
      <c r="A42" s="3" t="s">
        <v>80</v>
      </c>
      <c r="B42" s="12"/>
      <c r="C42" s="12"/>
      <c r="D42" s="3"/>
    </row>
    <row r="43" spans="1:6" hidden="1" x14ac:dyDescent="0.3">
      <c r="A43" s="3" t="s">
        <v>34</v>
      </c>
      <c r="B43" s="12"/>
      <c r="C43" s="12"/>
      <c r="D43" s="3"/>
    </row>
    <row r="44" spans="1:6" hidden="1" x14ac:dyDescent="0.3">
      <c r="A44" s="3" t="s">
        <v>25</v>
      </c>
      <c r="B44" s="12"/>
      <c r="C44" s="12"/>
      <c r="D44" s="3"/>
    </row>
    <row r="45" spans="1:6" hidden="1" x14ac:dyDescent="0.3">
      <c r="A45" s="3" t="s">
        <v>27</v>
      </c>
      <c r="B45" s="12"/>
      <c r="C45" s="12"/>
      <c r="D45" s="3"/>
    </row>
    <row r="46" spans="1:6" hidden="1" x14ac:dyDescent="0.3">
      <c r="A46" s="3" t="s">
        <v>81</v>
      </c>
      <c r="B46" s="12"/>
      <c r="C46" s="12"/>
      <c r="D46" s="3"/>
    </row>
    <row r="47" spans="1:6" hidden="1" x14ac:dyDescent="0.3">
      <c r="A47" s="3" t="s">
        <v>16</v>
      </c>
      <c r="B47" s="12"/>
      <c r="C47" s="12"/>
      <c r="D47" s="3"/>
    </row>
    <row r="48" spans="1:6" hidden="1" x14ac:dyDescent="0.3">
      <c r="A48" s="3" t="s">
        <v>26</v>
      </c>
      <c r="B48" s="12"/>
      <c r="C48" s="12"/>
      <c r="D48" s="3"/>
    </row>
    <row r="49" spans="1:6" hidden="1" x14ac:dyDescent="0.3">
      <c r="A49" s="3" t="s">
        <v>35</v>
      </c>
      <c r="B49" s="12"/>
      <c r="C49" s="12"/>
      <c r="D49" s="3"/>
    </row>
    <row r="50" spans="1:6" x14ac:dyDescent="0.3">
      <c r="A50" s="2" t="s">
        <v>11</v>
      </c>
      <c r="B50" s="2" t="s">
        <v>13</v>
      </c>
      <c r="C50" s="2" t="s">
        <v>12</v>
      </c>
      <c r="D50" s="2" t="s">
        <v>78</v>
      </c>
      <c r="E50" s="5" t="str">
        <f>CONCATENATE($D50," ",C50)</f>
        <v>Intel® Atom x6425E INT8</v>
      </c>
      <c r="F50" s="5" t="str">
        <f>CONCATENATE($D50," ",B50)</f>
        <v>Intel® Atom x6425E FP32</v>
      </c>
    </row>
    <row r="51" spans="1:6" x14ac:dyDescent="0.3">
      <c r="A51" s="3" t="s">
        <v>14</v>
      </c>
      <c r="B51" s="12">
        <v>10.3297305445532</v>
      </c>
      <c r="C51" s="12">
        <v>15.02561977007689</v>
      </c>
      <c r="D51" s="2"/>
      <c r="E51" s="5"/>
      <c r="F51" s="5"/>
    </row>
    <row r="52" spans="1:6" x14ac:dyDescent="0.3">
      <c r="A52" s="3" t="s">
        <v>15</v>
      </c>
      <c r="B52" s="12">
        <v>0.78831165797677327</v>
      </c>
      <c r="C52" s="12">
        <v>1.120778054931183</v>
      </c>
      <c r="D52" s="2"/>
      <c r="E52" s="5"/>
      <c r="F52" s="5"/>
    </row>
    <row r="53" spans="1:6" x14ac:dyDescent="0.3">
      <c r="A53" s="3" t="s">
        <v>74</v>
      </c>
      <c r="B53" s="12">
        <v>14.884741113619111</v>
      </c>
      <c r="C53" s="12">
        <v>23.462470292843289</v>
      </c>
      <c r="D53" s="2"/>
      <c r="E53" s="5"/>
      <c r="F53" s="5"/>
    </row>
    <row r="54" spans="1:6" x14ac:dyDescent="0.3">
      <c r="A54" s="3" t="s">
        <v>80</v>
      </c>
      <c r="B54" s="12">
        <v>9.2789120944513109E-2</v>
      </c>
      <c r="C54" s="12">
        <v>0.16324464478450401</v>
      </c>
      <c r="D54" s="3"/>
    </row>
    <row r="55" spans="1:6" x14ac:dyDescent="0.3">
      <c r="A55" s="3" t="s">
        <v>34</v>
      </c>
      <c r="B55" s="12">
        <v>166.5546686016836</v>
      </c>
      <c r="C55" s="12">
        <v>242.9969278473169</v>
      </c>
      <c r="D55" s="3"/>
    </row>
    <row r="56" spans="1:6" x14ac:dyDescent="0.3">
      <c r="A56" s="3" t="s">
        <v>25</v>
      </c>
      <c r="B56" s="12">
        <v>31.680282092592961</v>
      </c>
      <c r="C56" s="12">
        <v>60.600672486950479</v>
      </c>
      <c r="D56" s="3"/>
    </row>
    <row r="57" spans="1:6" x14ac:dyDescent="0.3">
      <c r="A57" s="3" t="s">
        <v>27</v>
      </c>
      <c r="B57" s="12">
        <v>0.61060893323364274</v>
      </c>
      <c r="C57" s="12">
        <v>1.1875198040265571</v>
      </c>
      <c r="D57" s="3"/>
    </row>
    <row r="58" spans="1:6" x14ac:dyDescent="0.3">
      <c r="A58" s="3" t="s">
        <v>81</v>
      </c>
      <c r="B58" s="12">
        <v>65.378530407272748</v>
      </c>
      <c r="C58" s="12">
        <v>115.2062785115665</v>
      </c>
      <c r="D58" s="3"/>
    </row>
    <row r="59" spans="1:6" x14ac:dyDescent="0.3">
      <c r="A59" s="3" t="s">
        <v>16</v>
      </c>
      <c r="B59" s="12">
        <v>0.8091151619882162</v>
      </c>
      <c r="C59" s="12">
        <v>1.193372575753767</v>
      </c>
      <c r="D59" s="3"/>
    </row>
    <row r="60" spans="1:6" x14ac:dyDescent="0.3">
      <c r="A60" s="3" t="s">
        <v>26</v>
      </c>
      <c r="B60" s="12">
        <v>40.090948829653563</v>
      </c>
      <c r="C60" s="12">
        <v>77.827904387228529</v>
      </c>
      <c r="D60" s="3"/>
    </row>
    <row r="61" spans="1:6" x14ac:dyDescent="0.3">
      <c r="A61" s="3" t="s">
        <v>35</v>
      </c>
      <c r="B61" s="12">
        <v>22.638848341503909</v>
      </c>
      <c r="C61" s="12">
        <v>37.544232327143</v>
      </c>
      <c r="D61" s="3"/>
    </row>
    <row r="62" spans="1:6" x14ac:dyDescent="0.3">
      <c r="A62" s="2" t="s">
        <v>11</v>
      </c>
      <c r="B62" s="2" t="s">
        <v>13</v>
      </c>
      <c r="C62" s="2" t="s">
        <v>12</v>
      </c>
      <c r="D62" s="2" t="s">
        <v>101</v>
      </c>
      <c r="E62" s="5" t="str">
        <f>CONCATENATE($D62," ",C62)</f>
        <v>Intel® Core™ i7-1185G7 INT8</v>
      </c>
      <c r="F62" s="5" t="str">
        <f>CONCATENATE($D62," ",B62)</f>
        <v>Intel® Core™ i7-1185G7 FP32</v>
      </c>
    </row>
    <row r="63" spans="1:6" x14ac:dyDescent="0.3">
      <c r="A63" s="3" t="s">
        <v>14</v>
      </c>
      <c r="B63" s="12">
        <v>38.792651968014582</v>
      </c>
      <c r="C63" s="12">
        <v>87.845428786520188</v>
      </c>
      <c r="D63" s="2"/>
    </row>
    <row r="64" spans="1:6" x14ac:dyDescent="0.3">
      <c r="A64" s="3" t="s">
        <v>15</v>
      </c>
      <c r="B64" s="12">
        <v>3.7062467498811982</v>
      </c>
      <c r="C64" s="12">
        <v>9.0019684902932546</v>
      </c>
      <c r="D64" s="2"/>
    </row>
    <row r="65" spans="1:6" x14ac:dyDescent="0.3">
      <c r="A65" s="3" t="s">
        <v>74</v>
      </c>
      <c r="B65" s="12">
        <v>49.097723221688447</v>
      </c>
      <c r="C65" s="12">
        <v>104.0761847784738</v>
      </c>
      <c r="D65" s="2"/>
    </row>
    <row r="66" spans="1:6" x14ac:dyDescent="0.3">
      <c r="A66" s="3" t="s">
        <v>80</v>
      </c>
      <c r="B66" s="12">
        <v>0.44857471148656969</v>
      </c>
      <c r="C66" s="12">
        <v>1.206123173954023</v>
      </c>
      <c r="D66" s="3"/>
    </row>
    <row r="67" spans="1:6" x14ac:dyDescent="0.3">
      <c r="A67" s="3" t="s">
        <v>34</v>
      </c>
      <c r="B67" s="12">
        <v>602.05095087778818</v>
      </c>
      <c r="C67" s="12">
        <v>1421.9110938904289</v>
      </c>
      <c r="D67" s="3"/>
    </row>
    <row r="68" spans="1:6" x14ac:dyDescent="0.3">
      <c r="A68" s="3" t="s">
        <v>25</v>
      </c>
      <c r="B68" s="12">
        <v>121.0569616242353</v>
      </c>
      <c r="C68" s="12">
        <v>382.08384425819992</v>
      </c>
      <c r="D68" s="3"/>
    </row>
    <row r="69" spans="1:6" x14ac:dyDescent="0.3">
      <c r="A69" s="3" t="s">
        <v>27</v>
      </c>
      <c r="B69" s="12">
        <v>2.4335592588159889</v>
      </c>
      <c r="C69" s="12">
        <v>8.856587046207439</v>
      </c>
      <c r="D69" s="3"/>
    </row>
    <row r="70" spans="1:6" x14ac:dyDescent="0.3">
      <c r="A70" s="3" t="s">
        <v>81</v>
      </c>
      <c r="B70" s="12">
        <v>246.24647013317841</v>
      </c>
      <c r="C70" s="12">
        <v>688.35832098365654</v>
      </c>
      <c r="D70" s="3"/>
    </row>
    <row r="71" spans="1:6" x14ac:dyDescent="0.3">
      <c r="A71" s="3" t="s">
        <v>16</v>
      </c>
      <c r="B71" s="12">
        <v>4.1352630170351894</v>
      </c>
      <c r="C71" s="12">
        <v>15.96544958302016</v>
      </c>
      <c r="D71" s="3"/>
    </row>
    <row r="72" spans="1:6" x14ac:dyDescent="0.3">
      <c r="A72" s="3" t="s">
        <v>26</v>
      </c>
      <c r="B72" s="12">
        <v>155.30162178173489</v>
      </c>
      <c r="C72" s="12">
        <v>461.72320095801751</v>
      </c>
      <c r="D72" s="3"/>
    </row>
    <row r="73" spans="1:6" x14ac:dyDescent="0.3">
      <c r="A73" s="3" t="s">
        <v>35</v>
      </c>
      <c r="B73" s="12">
        <v>80.303605068166831</v>
      </c>
      <c r="C73" s="12">
        <v>190.760870522115</v>
      </c>
      <c r="D73" s="3"/>
    </row>
    <row r="74" spans="1:6" x14ac:dyDescent="0.3">
      <c r="A74" s="2" t="s">
        <v>11</v>
      </c>
      <c r="B74" s="2" t="s">
        <v>13</v>
      </c>
      <c r="C74" s="2" t="s">
        <v>12</v>
      </c>
      <c r="D74" s="2" t="s">
        <v>88</v>
      </c>
      <c r="E74" s="5" t="str">
        <f>CONCATENATE($D74," ",C74)</f>
        <v>Intel® Core™Ultra7-165H INT8</v>
      </c>
      <c r="F74" s="5" t="str">
        <f>CONCATENATE($D74," ",B74)</f>
        <v>Intel® Core™Ultra7-165H FP32</v>
      </c>
    </row>
    <row r="75" spans="1:6" x14ac:dyDescent="0.3">
      <c r="A75" s="3" t="s">
        <v>14</v>
      </c>
      <c r="B75" s="12">
        <v>45.62</v>
      </c>
      <c r="C75" s="12">
        <v>119.51</v>
      </c>
      <c r="D75" s="2"/>
    </row>
    <row r="76" spans="1:6" x14ac:dyDescent="0.3">
      <c r="A76" s="3" t="s">
        <v>15</v>
      </c>
      <c r="B76" s="12">
        <v>4.0999999999999996</v>
      </c>
      <c r="C76" s="12">
        <v>10.62</v>
      </c>
      <c r="D76" s="2"/>
    </row>
    <row r="77" spans="1:6" x14ac:dyDescent="0.3">
      <c r="A77" s="3" t="s">
        <v>74</v>
      </c>
      <c r="B77" s="12">
        <v>73.17</v>
      </c>
      <c r="C77" s="12">
        <v>135.30000000000001</v>
      </c>
      <c r="D77" s="2"/>
    </row>
    <row r="78" spans="1:6" x14ac:dyDescent="0.3">
      <c r="A78" s="3" t="s">
        <v>80</v>
      </c>
      <c r="B78" s="12">
        <v>0.38</v>
      </c>
      <c r="C78" s="12">
        <v>1.44</v>
      </c>
      <c r="D78" s="3"/>
    </row>
    <row r="79" spans="1:6" x14ac:dyDescent="0.3">
      <c r="A79" s="3" t="s">
        <v>34</v>
      </c>
      <c r="B79" s="12">
        <v>939.45</v>
      </c>
      <c r="C79" s="12">
        <v>2649.62</v>
      </c>
      <c r="D79" s="3"/>
    </row>
    <row r="80" spans="1:6" x14ac:dyDescent="0.3">
      <c r="A80" s="3" t="s">
        <v>25</v>
      </c>
      <c r="B80" s="12">
        <v>158.26</v>
      </c>
      <c r="C80" s="12">
        <v>603.16</v>
      </c>
      <c r="D80" s="3"/>
    </row>
    <row r="81" spans="1:6" x14ac:dyDescent="0.3">
      <c r="A81" s="3" t="s">
        <v>27</v>
      </c>
      <c r="B81" s="12">
        <v>2.95</v>
      </c>
      <c r="C81" s="12">
        <v>11.76</v>
      </c>
      <c r="D81" s="3"/>
    </row>
    <row r="82" spans="1:6" x14ac:dyDescent="0.3">
      <c r="A82" s="3" t="s">
        <v>81</v>
      </c>
      <c r="B82" s="12">
        <v>299.7</v>
      </c>
      <c r="C82" s="12">
        <v>799.28</v>
      </c>
      <c r="D82" s="3"/>
    </row>
    <row r="83" spans="1:6" x14ac:dyDescent="0.3">
      <c r="A83" s="3" t="s">
        <v>16</v>
      </c>
      <c r="B83" s="12">
        <v>4.67</v>
      </c>
      <c r="C83" s="12">
        <v>17.62</v>
      </c>
      <c r="D83" s="3"/>
    </row>
    <row r="84" spans="1:6" x14ac:dyDescent="0.3">
      <c r="A84" s="3" t="s">
        <v>26</v>
      </c>
      <c r="B84" s="12">
        <v>177.28</v>
      </c>
      <c r="C84" s="12">
        <v>662.37</v>
      </c>
      <c r="D84" s="3"/>
    </row>
    <row r="85" spans="1:6" x14ac:dyDescent="0.3">
      <c r="A85" s="3" t="s">
        <v>35</v>
      </c>
      <c r="B85" s="12">
        <v>95.86</v>
      </c>
      <c r="C85" s="12">
        <v>237.37</v>
      </c>
      <c r="D85" s="3"/>
    </row>
    <row r="86" spans="1:6" x14ac:dyDescent="0.3">
      <c r="A86" s="2" t="s">
        <v>11</v>
      </c>
      <c r="B86" s="2" t="s">
        <v>13</v>
      </c>
      <c r="C86" s="2" t="s">
        <v>12</v>
      </c>
      <c r="D86" s="2" t="s">
        <v>120</v>
      </c>
      <c r="E86" s="5" t="str">
        <f>CONCATENATE($D86," ",C86)</f>
        <v>Intel® Core™i7-1360P INT8</v>
      </c>
      <c r="F86" s="5" t="str">
        <f>CONCATENATE($D86," ",B86)</f>
        <v>Intel® Core™i7-1360P FP32</v>
      </c>
    </row>
    <row r="87" spans="1:6" x14ac:dyDescent="0.3">
      <c r="A87" s="3" t="s">
        <v>14</v>
      </c>
      <c r="B87" s="12">
        <v>43.588784937122433</v>
      </c>
      <c r="C87" s="12">
        <v>101.4228037142073</v>
      </c>
      <c r="D87" s="2"/>
    </row>
    <row r="88" spans="1:6" x14ac:dyDescent="0.3">
      <c r="A88" s="3" t="s">
        <v>15</v>
      </c>
      <c r="B88" s="12">
        <v>3.967900095741193</v>
      </c>
      <c r="C88" s="12">
        <v>8.4849800851293171</v>
      </c>
      <c r="D88" s="2"/>
    </row>
    <row r="89" spans="1:6" x14ac:dyDescent="0.3">
      <c r="A89" s="3" t="s">
        <v>74</v>
      </c>
      <c r="B89" s="12">
        <v>45.01067948724917</v>
      </c>
      <c r="C89" s="12">
        <v>111.8018549122978</v>
      </c>
      <c r="D89" s="2"/>
    </row>
    <row r="90" spans="1:6" x14ac:dyDescent="0.3">
      <c r="A90" s="3" t="s">
        <v>80</v>
      </c>
      <c r="B90" s="12">
        <v>0.4479388524019185</v>
      </c>
      <c r="C90" s="12">
        <v>1.411905068701403</v>
      </c>
      <c r="D90" s="3"/>
    </row>
    <row r="91" spans="1:6" x14ac:dyDescent="0.3">
      <c r="A91" s="3" t="s">
        <v>34</v>
      </c>
      <c r="B91" s="12">
        <v>737.86295046269765</v>
      </c>
      <c r="C91" s="12">
        <v>1766.1535925500491</v>
      </c>
      <c r="D91" s="3"/>
    </row>
    <row r="92" spans="1:6" x14ac:dyDescent="0.3">
      <c r="A92" s="3" t="s">
        <v>25</v>
      </c>
      <c r="B92" s="12">
        <v>139.94883409896599</v>
      </c>
      <c r="C92" s="12">
        <v>464.45539276193648</v>
      </c>
      <c r="D92" s="3"/>
    </row>
    <row r="93" spans="1:6" x14ac:dyDescent="0.3">
      <c r="A93" s="3" t="s">
        <v>27</v>
      </c>
      <c r="B93" s="12">
        <v>3.1607850919278229</v>
      </c>
      <c r="C93" s="12">
        <v>11.64876889301425</v>
      </c>
      <c r="D93" s="3"/>
    </row>
    <row r="94" spans="1:6" x14ac:dyDescent="0.3">
      <c r="A94" s="3" t="s">
        <v>81</v>
      </c>
      <c r="B94" s="12">
        <v>296.36237931269449</v>
      </c>
      <c r="C94" s="12">
        <v>842.0744459352868</v>
      </c>
      <c r="D94" s="3"/>
    </row>
    <row r="95" spans="1:6" x14ac:dyDescent="0.3">
      <c r="A95" s="3" t="s">
        <v>16</v>
      </c>
      <c r="B95" s="12">
        <v>5.4126162174898189</v>
      </c>
      <c r="C95" s="12">
        <v>20.607330301022579</v>
      </c>
      <c r="D95" s="3"/>
    </row>
    <row r="96" spans="1:6" x14ac:dyDescent="0.3">
      <c r="A96" s="3" t="s">
        <v>26</v>
      </c>
      <c r="B96" s="12">
        <v>181.52111718670591</v>
      </c>
      <c r="C96" s="12">
        <v>543.03239054971186</v>
      </c>
      <c r="D96" s="3"/>
    </row>
    <row r="97" spans="1:4" x14ac:dyDescent="0.3">
      <c r="A97" s="3" t="s">
        <v>35</v>
      </c>
      <c r="B97" s="12">
        <v>89.320338593004152</v>
      </c>
      <c r="C97" s="12">
        <v>241.97862930883409</v>
      </c>
      <c r="D97" s="3"/>
    </row>
  </sheetData>
  <sheetProtection algorithmName="SHA-512" hashValue="rPy5fPYVFutJHsm+e/f9wUAIINSOdOfUALaRmeP8Dh/4eSKg95v3t1vcE1KQUzmlFVA2YX+kyC9Z9CsQWteQQA==" saltValue="KmNAauX+atYW8pLfOJLVH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election activeCell="F2" sqref="F2"/>
    </sheetView>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121</v>
      </c>
      <c r="B1" s="33" t="s">
        <v>46</v>
      </c>
      <c r="C1" s="33"/>
      <c r="E1" s="1" t="s">
        <v>0</v>
      </c>
    </row>
    <row r="2" spans="1:6" x14ac:dyDescent="0.3">
      <c r="A2" s="5" t="s">
        <v>47</v>
      </c>
      <c r="B2" s="15" t="s">
        <v>48</v>
      </c>
      <c r="C2" s="15" t="s">
        <v>49</v>
      </c>
      <c r="E2" t="s">
        <v>2</v>
      </c>
      <c r="F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t="s">
        <v>50</v>
      </c>
      <c r="B3" s="16">
        <v>181.82900000000001</v>
      </c>
      <c r="C3" s="16">
        <v>179.94</v>
      </c>
      <c r="E3" t="s">
        <v>3</v>
      </c>
      <c r="F3" s="7" t="str">
        <f>'Legal Notices and Disclaimers'!A6</f>
        <v>and for configurations visit: https://docs.openvino.ai/2024/_static/benchmarks_files/OV-2024.2-platform_list.pdf</v>
      </c>
    </row>
    <row r="4" spans="1:6" x14ac:dyDescent="0.3">
      <c r="A4" s="18" t="s">
        <v>51</v>
      </c>
      <c r="B4" s="16">
        <v>157.83500000000001</v>
      </c>
      <c r="C4" s="16">
        <v>158.27699999999999</v>
      </c>
      <c r="E4" t="s">
        <v>4</v>
      </c>
      <c r="F4" s="7" t="s">
        <v>5</v>
      </c>
    </row>
    <row r="5" spans="1:6" x14ac:dyDescent="0.3">
      <c r="A5" s="18" t="s">
        <v>122</v>
      </c>
      <c r="B5" s="16">
        <v>35.726999999999997</v>
      </c>
      <c r="C5" s="16">
        <v>36.57</v>
      </c>
      <c r="F5" s="7"/>
    </row>
    <row r="6" spans="1:6" x14ac:dyDescent="0.3">
      <c r="A6" s="18" t="s">
        <v>123</v>
      </c>
      <c r="B6" s="16">
        <v>35.045999999999999</v>
      </c>
      <c r="C6" s="16">
        <v>36.606999999999999</v>
      </c>
      <c r="F6" s="17"/>
    </row>
    <row r="7" spans="1:6" x14ac:dyDescent="0.3">
      <c r="A7" s="18" t="s">
        <v>52</v>
      </c>
      <c r="B7" s="16">
        <v>17.155000000000001</v>
      </c>
      <c r="C7" s="16">
        <v>17.387</v>
      </c>
      <c r="F7" s="17"/>
    </row>
    <row r="8" spans="1:6" x14ac:dyDescent="0.3">
      <c r="B8" s="5" t="s">
        <v>53</v>
      </c>
    </row>
    <row r="9" spans="1:6" x14ac:dyDescent="0.3">
      <c r="A9" s="5" t="s">
        <v>47</v>
      </c>
      <c r="B9" s="15" t="str">
        <f>B2</f>
        <v>OpenVINO™ Model Server</v>
      </c>
      <c r="C9" s="15" t="str">
        <f>C2</f>
        <v>OpenVINO™</v>
      </c>
    </row>
    <row r="10" spans="1:6" x14ac:dyDescent="0.3">
      <c r="A10" t="str">
        <f>A3</f>
        <v>Intel® Xeon® Platinum 8260M</v>
      </c>
      <c r="B10" s="16">
        <v>484.76499999999999</v>
      </c>
      <c r="C10" s="16">
        <v>486.96199999999999</v>
      </c>
    </row>
    <row r="11" spans="1:6" x14ac:dyDescent="0.3">
      <c r="A11" t="str">
        <f>A4</f>
        <v>Intel® Xeon® Gold 6238M</v>
      </c>
      <c r="B11" s="16">
        <v>430.15100000000001</v>
      </c>
      <c r="C11" s="16">
        <v>434.27600000000001</v>
      </c>
    </row>
    <row r="12" spans="1:6" x14ac:dyDescent="0.3">
      <c r="A12" s="18" t="s">
        <v>122</v>
      </c>
      <c r="B12" s="16">
        <v>101.044</v>
      </c>
      <c r="C12" s="16">
        <v>102.83799999999999</v>
      </c>
    </row>
    <row r="13" spans="1:6" x14ac:dyDescent="0.3">
      <c r="A13" s="18" t="s">
        <v>123</v>
      </c>
      <c r="B13" s="16">
        <v>100.741</v>
      </c>
      <c r="C13" s="16">
        <v>103.322</v>
      </c>
    </row>
    <row r="14" spans="1:6" x14ac:dyDescent="0.3">
      <c r="A14" t="str">
        <f>A7</f>
        <v>Intel® Core™ i3-10100</v>
      </c>
      <c r="B14" s="16">
        <v>26.123999999999999</v>
      </c>
      <c r="C14" s="16">
        <v>26.329000000000001</v>
      </c>
    </row>
    <row r="15" spans="1:6" x14ac:dyDescent="0.3">
      <c r="B15" s="5" t="s">
        <v>54</v>
      </c>
    </row>
    <row r="16" spans="1:6" x14ac:dyDescent="0.3">
      <c r="A16" s="5" t="s">
        <v>47</v>
      </c>
      <c r="B16" s="15" t="str">
        <f>B9</f>
        <v>OpenVINO™ Model Server</v>
      </c>
      <c r="C16" s="15" t="str">
        <f>C9</f>
        <v>OpenVINO™</v>
      </c>
    </row>
    <row r="17" spans="1:3" x14ac:dyDescent="0.3">
      <c r="A17" t="str">
        <f>A10</f>
        <v>Intel® Xeon® Platinum 8260M</v>
      </c>
      <c r="B17" s="16">
        <v>14.936999999999999</v>
      </c>
      <c r="C17" s="16">
        <v>14.481999999999999</v>
      </c>
    </row>
    <row r="18" spans="1:3" x14ac:dyDescent="0.3">
      <c r="A18" t="str">
        <f>A11</f>
        <v>Intel® Xeon® Gold 6238M</v>
      </c>
      <c r="B18" s="16">
        <v>13.114000000000001</v>
      </c>
      <c r="C18" s="16">
        <v>13.03</v>
      </c>
    </row>
    <row r="19" spans="1:3" x14ac:dyDescent="0.3">
      <c r="A19" s="18" t="s">
        <v>122</v>
      </c>
      <c r="B19" s="16">
        <v>3.2669999999999999</v>
      </c>
      <c r="C19" s="16">
        <v>3.246</v>
      </c>
    </row>
    <row r="20" spans="1:3" x14ac:dyDescent="0.3">
      <c r="A20" s="18" t="s">
        <v>123</v>
      </c>
      <c r="B20" s="16">
        <v>3.2869999999999999</v>
      </c>
      <c r="C20" s="16">
        <v>3.26</v>
      </c>
    </row>
    <row r="21" spans="1:3" x14ac:dyDescent="0.3">
      <c r="A21" t="str">
        <f>A14</f>
        <v>Intel® Core™ i3-10100</v>
      </c>
      <c r="B21" s="16">
        <v>1.4470000000000001</v>
      </c>
      <c r="C21" s="16">
        <v>1.427</v>
      </c>
    </row>
    <row r="22" spans="1:3" x14ac:dyDescent="0.3">
      <c r="B22" s="5" t="s">
        <v>55</v>
      </c>
    </row>
    <row r="23" spans="1:3" x14ac:dyDescent="0.3">
      <c r="A23" s="5" t="s">
        <v>47</v>
      </c>
      <c r="B23" s="15" t="str">
        <f>B16</f>
        <v>OpenVINO™ Model Server</v>
      </c>
      <c r="C23" s="15" t="str">
        <f>C16</f>
        <v>OpenVINO™</v>
      </c>
    </row>
    <row r="24" spans="1:3" x14ac:dyDescent="0.3">
      <c r="A24" t="str">
        <f>A17</f>
        <v>Intel® Xeon® Platinum 8260M</v>
      </c>
      <c r="B24" s="16">
        <v>41.302</v>
      </c>
      <c r="C24" s="16">
        <v>41.994</v>
      </c>
    </row>
    <row r="25" spans="1:3" x14ac:dyDescent="0.3">
      <c r="A25" t="str">
        <f>A18</f>
        <v>Intel® Xeon® Gold 6238M</v>
      </c>
      <c r="B25" s="16">
        <v>36.594999999999999</v>
      </c>
      <c r="C25" s="16">
        <v>37.1</v>
      </c>
    </row>
    <row r="26" spans="1:3" x14ac:dyDescent="0.3">
      <c r="A26" s="18" t="s">
        <v>122</v>
      </c>
      <c r="B26" s="16">
        <v>10.076000000000001</v>
      </c>
      <c r="C26" s="16">
        <v>10.145</v>
      </c>
    </row>
    <row r="27" spans="1:3" x14ac:dyDescent="0.3">
      <c r="A27" s="18" t="s">
        <v>123</v>
      </c>
      <c r="B27" s="16">
        <v>10.161</v>
      </c>
      <c r="C27" s="16">
        <v>10.202999999999999</v>
      </c>
    </row>
    <row r="28" spans="1:3" x14ac:dyDescent="0.3">
      <c r="A28" t="str">
        <f>A21</f>
        <v>Intel® Core™ i3-10100</v>
      </c>
      <c r="B28" s="16">
        <v>2.4220000000000002</v>
      </c>
      <c r="C28" s="16">
        <v>2.4239999999999999</v>
      </c>
    </row>
    <row r="29" spans="1:3" x14ac:dyDescent="0.3">
      <c r="B29" s="5" t="s">
        <v>56</v>
      </c>
    </row>
    <row r="30" spans="1:3" x14ac:dyDescent="0.3">
      <c r="A30" s="5" t="s">
        <v>47</v>
      </c>
      <c r="B30" s="15" t="str">
        <f>B23</f>
        <v>OpenVINO™ Model Server</v>
      </c>
      <c r="C30" s="15" t="str">
        <f>C23</f>
        <v>OpenVINO™</v>
      </c>
    </row>
    <row r="31" spans="1:3" x14ac:dyDescent="0.3">
      <c r="A31" t="str">
        <f>A24</f>
        <v>Intel® Xeon® Platinum 8260M</v>
      </c>
      <c r="B31" s="16">
        <v>285.64999999999998</v>
      </c>
      <c r="C31" s="16">
        <v>287.54700000000003</v>
      </c>
    </row>
    <row r="32" spans="1:3" x14ac:dyDescent="0.3">
      <c r="A32" t="str">
        <f>A25</f>
        <v>Intel® Xeon® Gold 6238M</v>
      </c>
      <c r="B32" s="16">
        <v>251.40100000000001</v>
      </c>
      <c r="C32" s="16">
        <v>257.51600000000002</v>
      </c>
    </row>
    <row r="33" spans="1:3" x14ac:dyDescent="0.3">
      <c r="A33" s="18" t="s">
        <v>122</v>
      </c>
      <c r="B33" s="16">
        <v>57.682000000000002</v>
      </c>
      <c r="C33" s="16">
        <v>61.811</v>
      </c>
    </row>
    <row r="34" spans="1:3" x14ac:dyDescent="0.3">
      <c r="A34" s="18" t="s">
        <v>123</v>
      </c>
      <c r="B34" s="16">
        <v>50.265000000000001</v>
      </c>
      <c r="C34" s="16">
        <v>53.088999999999999</v>
      </c>
    </row>
    <row r="35" spans="1:3" x14ac:dyDescent="0.3">
      <c r="A35" t="str">
        <f>A28</f>
        <v>Intel® Core™ i3-10100</v>
      </c>
      <c r="B35" s="16">
        <v>30.026</v>
      </c>
      <c r="C35" s="16">
        <v>31.472999999999999</v>
      </c>
    </row>
    <row r="36" spans="1:3" x14ac:dyDescent="0.3">
      <c r="B36" s="5" t="s">
        <v>57</v>
      </c>
    </row>
    <row r="37" spans="1:3" x14ac:dyDescent="0.3">
      <c r="A37" s="5" t="s">
        <v>47</v>
      </c>
      <c r="B37" s="15" t="str">
        <f>B30</f>
        <v>OpenVINO™ Model Server</v>
      </c>
      <c r="C37" s="15" t="str">
        <f>C30</f>
        <v>OpenVINO™</v>
      </c>
    </row>
    <row r="38" spans="1:3" x14ac:dyDescent="0.3">
      <c r="A38" t="str">
        <f>A31</f>
        <v>Intel® Xeon® Platinum 8260M</v>
      </c>
      <c r="B38" s="16">
        <v>433.166</v>
      </c>
      <c r="C38" s="16">
        <v>479.05500000000001</v>
      </c>
    </row>
    <row r="39" spans="1:3" x14ac:dyDescent="0.3">
      <c r="A39" t="str">
        <f>A32</f>
        <v>Intel® Xeon® Gold 6238M</v>
      </c>
      <c r="B39" s="16">
        <v>367.39499999999998</v>
      </c>
      <c r="C39" s="16">
        <v>407</v>
      </c>
    </row>
    <row r="40" spans="1:3" x14ac:dyDescent="0.3">
      <c r="A40" s="18" t="s">
        <v>122</v>
      </c>
      <c r="B40" s="16">
        <v>132.15299999999999</v>
      </c>
      <c r="C40" s="16">
        <v>149.42400000000001</v>
      </c>
    </row>
    <row r="41" spans="1:3" x14ac:dyDescent="0.3">
      <c r="A41" s="18" t="s">
        <v>123</v>
      </c>
      <c r="B41" s="16">
        <v>124.98399999999999</v>
      </c>
      <c r="C41" s="16">
        <v>142.51400000000001</v>
      </c>
    </row>
    <row r="42" spans="1:3" x14ac:dyDescent="0.3">
      <c r="A42" t="str">
        <f>A35</f>
        <v>Intel® Core™ i3-10100</v>
      </c>
      <c r="B42" s="16">
        <v>47.048000000000002</v>
      </c>
      <c r="C42" s="16">
        <v>50.328000000000003</v>
      </c>
    </row>
    <row r="43" spans="1:3" x14ac:dyDescent="0.3">
      <c r="B43" s="5" t="s">
        <v>94</v>
      </c>
    </row>
    <row r="44" spans="1:3" x14ac:dyDescent="0.3">
      <c r="A44" s="5" t="s">
        <v>47</v>
      </c>
      <c r="B44" s="15" t="str">
        <f>B37</f>
        <v>OpenVINO™ Model Server</v>
      </c>
      <c r="C44" s="15" t="str">
        <f>C37</f>
        <v>OpenVINO™</v>
      </c>
    </row>
    <row r="45" spans="1:3" x14ac:dyDescent="0.3">
      <c r="A45" t="str">
        <f>A38</f>
        <v>Intel® Xeon® Platinum 8260M</v>
      </c>
      <c r="B45" s="16">
        <v>1.978</v>
      </c>
      <c r="C45" s="16">
        <v>1.8680000000000001</v>
      </c>
    </row>
    <row r="46" spans="1:3" x14ac:dyDescent="0.3">
      <c r="A46" t="str">
        <f>A39</f>
        <v>Intel® Xeon® Gold 6238M</v>
      </c>
      <c r="B46" s="16">
        <v>1.7150000000000001</v>
      </c>
      <c r="C46" s="16">
        <v>1.633</v>
      </c>
    </row>
    <row r="47" spans="1:3" x14ac:dyDescent="0.3">
      <c r="A47" s="18" t="s">
        <v>122</v>
      </c>
      <c r="B47" s="16">
        <v>0.39600000000000002</v>
      </c>
      <c r="C47" s="16">
        <v>0.373</v>
      </c>
    </row>
    <row r="48" spans="1:3" x14ac:dyDescent="0.3">
      <c r="A48" s="18" t="s">
        <v>123</v>
      </c>
      <c r="B48" s="16">
        <v>0.374</v>
      </c>
      <c r="C48" s="16">
        <v>0.36</v>
      </c>
    </row>
    <row r="49" spans="1:3" x14ac:dyDescent="0.3">
      <c r="A49" t="str">
        <f>A42</f>
        <v>Intel® Core™ i3-10100</v>
      </c>
      <c r="B49" s="16">
        <v>0.18099999999999999</v>
      </c>
      <c r="C49" s="16">
        <v>0.15</v>
      </c>
    </row>
    <row r="50" spans="1:3" x14ac:dyDescent="0.3">
      <c r="B50" s="5" t="s">
        <v>95</v>
      </c>
    </row>
    <row r="51" spans="1:3" x14ac:dyDescent="0.3">
      <c r="A51" s="5" t="s">
        <v>47</v>
      </c>
      <c r="B51" s="15" t="str">
        <f>B44</f>
        <v>OpenVINO™ Model Server</v>
      </c>
      <c r="C51" s="15" t="str">
        <f>C44</f>
        <v>OpenVINO™</v>
      </c>
    </row>
    <row r="52" spans="1:3" x14ac:dyDescent="0.3">
      <c r="A52" t="str">
        <f>A45</f>
        <v>Intel® Xeon® Platinum 8260M</v>
      </c>
      <c r="B52" s="16">
        <v>6.3230000000000004</v>
      </c>
      <c r="C52" s="16">
        <v>6.4880000000000004</v>
      </c>
    </row>
    <row r="53" spans="1:3" x14ac:dyDescent="0.3">
      <c r="A53" t="str">
        <f>A46</f>
        <v>Intel® Xeon® Gold 6238M</v>
      </c>
      <c r="B53" s="16">
        <v>5.6369999999999996</v>
      </c>
      <c r="C53" s="16">
        <v>5.742</v>
      </c>
    </row>
    <row r="54" spans="1:3" x14ac:dyDescent="0.3">
      <c r="A54" s="18" t="s">
        <v>122</v>
      </c>
      <c r="B54" s="16">
        <v>1.302</v>
      </c>
      <c r="C54" s="16">
        <v>1.276</v>
      </c>
    </row>
    <row r="55" spans="1:3" x14ac:dyDescent="0.3">
      <c r="A55" s="18" t="s">
        <v>123</v>
      </c>
      <c r="B55" s="16">
        <v>1.3069999999999999</v>
      </c>
      <c r="C55" s="16">
        <v>1.28</v>
      </c>
    </row>
    <row r="56" spans="1:3" x14ac:dyDescent="0.3">
      <c r="A56" t="str">
        <f>A49</f>
        <v>Intel® Core™ i3-10100</v>
      </c>
      <c r="B56" s="16">
        <v>0.38100000000000001</v>
      </c>
      <c r="C56" s="16">
        <v>0.35</v>
      </c>
    </row>
    <row r="57" spans="1:3" x14ac:dyDescent="0.3">
      <c r="B57" s="5" t="s">
        <v>58</v>
      </c>
    </row>
    <row r="58" spans="1:3" x14ac:dyDescent="0.3">
      <c r="A58" s="5" t="s">
        <v>47</v>
      </c>
      <c r="B58" s="15" t="str">
        <f>B51</f>
        <v>OpenVINO™ Model Server</v>
      </c>
      <c r="C58" s="15" t="str">
        <f>C51</f>
        <v>OpenVINO™</v>
      </c>
    </row>
    <row r="59" spans="1:3" x14ac:dyDescent="0.3">
      <c r="A59" t="str">
        <f>A52</f>
        <v>Intel® Xeon® Platinum 8260M</v>
      </c>
      <c r="B59" s="16">
        <v>3354.203</v>
      </c>
      <c r="C59" s="16">
        <v>3938.5230000000001</v>
      </c>
    </row>
    <row r="60" spans="1:3" x14ac:dyDescent="0.3">
      <c r="A60" t="str">
        <f>A53</f>
        <v>Intel® Xeon® Gold 6238M</v>
      </c>
      <c r="B60" s="16">
        <v>2915.9059999999999</v>
      </c>
      <c r="C60" s="16">
        <v>3349.306</v>
      </c>
    </row>
    <row r="61" spans="1:3" x14ac:dyDescent="0.3">
      <c r="A61" s="18" t="s">
        <v>122</v>
      </c>
      <c r="B61" s="16">
        <v>745.81</v>
      </c>
      <c r="C61" s="16">
        <v>882.83900000000006</v>
      </c>
    </row>
    <row r="62" spans="1:3" x14ac:dyDescent="0.3">
      <c r="A62" s="18" t="s">
        <v>123</v>
      </c>
      <c r="B62" s="16">
        <v>667.39099999999996</v>
      </c>
      <c r="C62" s="16">
        <v>795.61599999999999</v>
      </c>
    </row>
    <row r="63" spans="1:3" x14ac:dyDescent="0.3">
      <c r="A63" t="str">
        <f>A56</f>
        <v>Intel® Core™ i3-10100</v>
      </c>
      <c r="B63" s="16">
        <v>381.68599999999998</v>
      </c>
      <c r="C63" s="16">
        <v>454.57400000000001</v>
      </c>
    </row>
    <row r="64" spans="1:3" x14ac:dyDescent="0.3">
      <c r="B64" s="5" t="s">
        <v>59</v>
      </c>
    </row>
    <row r="65" spans="1:3" x14ac:dyDescent="0.3">
      <c r="A65" s="5" t="s">
        <v>47</v>
      </c>
      <c r="B65" s="15" t="str">
        <f>B58</f>
        <v>OpenVINO™ Model Server</v>
      </c>
      <c r="C65" s="15" t="str">
        <f>C58</f>
        <v>OpenVINO™</v>
      </c>
    </row>
    <row r="66" spans="1:3" x14ac:dyDescent="0.3">
      <c r="A66" t="str">
        <f>A59</f>
        <v>Intel® Xeon® Platinum 8260M</v>
      </c>
      <c r="B66" s="16">
        <v>7578.1149999999998</v>
      </c>
      <c r="C66" s="16">
        <v>12346.3</v>
      </c>
    </row>
    <row r="67" spans="1:3" x14ac:dyDescent="0.3">
      <c r="A67" t="str">
        <f>A60</f>
        <v>Intel® Xeon® Gold 6238M</v>
      </c>
      <c r="B67" s="16">
        <v>7513.0339999999997</v>
      </c>
      <c r="C67" s="16">
        <v>10367.947</v>
      </c>
    </row>
    <row r="68" spans="1:3" x14ac:dyDescent="0.3">
      <c r="A68" s="18" t="s">
        <v>122</v>
      </c>
      <c r="B68" s="16">
        <v>2152.0149999999999</v>
      </c>
      <c r="C68" s="16">
        <v>2740.6909999999998</v>
      </c>
    </row>
    <row r="69" spans="1:3" x14ac:dyDescent="0.3">
      <c r="A69" s="18" t="s">
        <v>123</v>
      </c>
      <c r="B69" s="16">
        <v>2093.3110000000001</v>
      </c>
      <c r="C69" s="16">
        <v>2822.6129999999998</v>
      </c>
    </row>
    <row r="70" spans="1:3" x14ac:dyDescent="0.3">
      <c r="A70" t="str">
        <f>A63</f>
        <v>Intel® Core™ i3-10100</v>
      </c>
      <c r="B70" s="16">
        <v>615.39200000000005</v>
      </c>
      <c r="C70" s="16">
        <v>719.71500000000003</v>
      </c>
    </row>
    <row r="71" spans="1:3" x14ac:dyDescent="0.3">
      <c r="B71" s="5" t="s">
        <v>70</v>
      </c>
    </row>
    <row r="72" spans="1:3" x14ac:dyDescent="0.3">
      <c r="A72" s="5" t="s">
        <v>47</v>
      </c>
      <c r="B72" s="15" t="str">
        <f>B65</f>
        <v>OpenVINO™ Model Server</v>
      </c>
      <c r="C72" s="15" t="str">
        <f>C65</f>
        <v>OpenVINO™</v>
      </c>
    </row>
    <row r="73" spans="1:3" x14ac:dyDescent="0.3">
      <c r="A73" t="str">
        <f>A66</f>
        <v>Intel® Xeon® Platinum 8260M</v>
      </c>
      <c r="B73" s="16">
        <v>1370.423</v>
      </c>
      <c r="C73" s="16">
        <v>1379.0260000000001</v>
      </c>
    </row>
    <row r="74" spans="1:3" x14ac:dyDescent="0.3">
      <c r="A74" t="str">
        <f>A67</f>
        <v>Intel® Xeon® Gold 6238M</v>
      </c>
      <c r="B74" s="16">
        <v>1197.1510000000001</v>
      </c>
      <c r="C74" s="16">
        <v>1222.1120000000001</v>
      </c>
    </row>
    <row r="75" spans="1:3" x14ac:dyDescent="0.3">
      <c r="A75" s="18" t="s">
        <v>122</v>
      </c>
      <c r="B75" s="16">
        <v>270.59699999999998</v>
      </c>
      <c r="C75" s="16">
        <v>281.29300000000001</v>
      </c>
    </row>
    <row r="76" spans="1:3" x14ac:dyDescent="0.3">
      <c r="A76" s="18" t="s">
        <v>123</v>
      </c>
      <c r="B76" s="16">
        <v>256.649</v>
      </c>
      <c r="C76" s="16">
        <v>266.71499999999997</v>
      </c>
    </row>
    <row r="77" spans="1:3" x14ac:dyDescent="0.3">
      <c r="A77" t="str">
        <f>A70</f>
        <v>Intel® Core™ i3-10100</v>
      </c>
      <c r="B77" s="16">
        <v>129.84</v>
      </c>
      <c r="C77" s="16">
        <v>135.453</v>
      </c>
    </row>
    <row r="78" spans="1:3" x14ac:dyDescent="0.3">
      <c r="B78" s="5" t="s">
        <v>71</v>
      </c>
    </row>
    <row r="79" spans="1:3" x14ac:dyDescent="0.3">
      <c r="A79" s="5" t="s">
        <v>47</v>
      </c>
      <c r="B79" s="15" t="str">
        <f>B72</f>
        <v>OpenVINO™ Model Server</v>
      </c>
      <c r="C79" s="15" t="str">
        <f>C72</f>
        <v>OpenVINO™</v>
      </c>
    </row>
    <row r="80" spans="1:3" x14ac:dyDescent="0.3">
      <c r="A80" t="str">
        <f>A73</f>
        <v>Intel® Xeon® Platinum 8260M</v>
      </c>
      <c r="B80" s="16">
        <v>4753.674</v>
      </c>
      <c r="C80" s="16">
        <v>4933.241</v>
      </c>
    </row>
    <row r="81" spans="1:3" x14ac:dyDescent="0.3">
      <c r="A81" t="str">
        <f>A74</f>
        <v>Intel® Xeon® Gold 6238M</v>
      </c>
      <c r="B81" s="16">
        <v>4165.3180000000002</v>
      </c>
      <c r="C81" s="16">
        <v>4276.9489999999996</v>
      </c>
    </row>
    <row r="82" spans="1:3" x14ac:dyDescent="0.3">
      <c r="A82" s="18" t="s">
        <v>122</v>
      </c>
      <c r="B82" s="16">
        <v>920.95699999999999</v>
      </c>
      <c r="C82" s="16">
        <v>1001.56</v>
      </c>
    </row>
    <row r="83" spans="1:3" x14ac:dyDescent="0.3">
      <c r="A83" s="18" t="s">
        <v>123</v>
      </c>
      <c r="B83" s="16">
        <v>941.32299999999998</v>
      </c>
      <c r="C83" s="16">
        <v>1030.4639999999999</v>
      </c>
    </row>
    <row r="84" spans="1:3" x14ac:dyDescent="0.3">
      <c r="A84" t="str">
        <f>A77</f>
        <v>Intel® Core™ i3-10100</v>
      </c>
      <c r="B84" s="16">
        <v>256.291</v>
      </c>
      <c r="C84" s="16">
        <v>266.245</v>
      </c>
    </row>
    <row r="85" spans="1:3" x14ac:dyDescent="0.3">
      <c r="B85" s="5" t="s">
        <v>60</v>
      </c>
    </row>
    <row r="86" spans="1:3" x14ac:dyDescent="0.3">
      <c r="A86" s="5" t="s">
        <v>47</v>
      </c>
      <c r="B86" s="15" t="str">
        <f>B79</f>
        <v>OpenVINO™ Model Server</v>
      </c>
      <c r="C86" s="15" t="str">
        <f>C79</f>
        <v>OpenVINO™</v>
      </c>
    </row>
    <row r="87" spans="1:3" x14ac:dyDescent="0.3">
      <c r="A87" t="str">
        <f>A80</f>
        <v>Intel® Xeon® Platinum 8260M</v>
      </c>
      <c r="B87" s="16">
        <v>639.577</v>
      </c>
      <c r="C87" s="16">
        <v>645.44299999999998</v>
      </c>
    </row>
    <row r="88" spans="1:3" x14ac:dyDescent="0.3">
      <c r="A88" t="str">
        <f>A81</f>
        <v>Intel® Xeon® Gold 6238M</v>
      </c>
      <c r="B88" s="16">
        <v>571.25199999999995</v>
      </c>
      <c r="C88" s="16">
        <v>575.77800000000002</v>
      </c>
    </row>
    <row r="89" spans="1:3" x14ac:dyDescent="0.3">
      <c r="A89" s="18" t="s">
        <v>122</v>
      </c>
      <c r="B89" s="16">
        <v>114.169</v>
      </c>
      <c r="C89" s="16">
        <v>116.577</v>
      </c>
    </row>
    <row r="90" spans="1:3" x14ac:dyDescent="0.3">
      <c r="A90" s="18" t="s">
        <v>123</v>
      </c>
      <c r="B90" s="16">
        <v>111.785</v>
      </c>
      <c r="C90" s="16">
        <v>114.628</v>
      </c>
    </row>
    <row r="91" spans="1:3" x14ac:dyDescent="0.3">
      <c r="A91" t="str">
        <f>A84</f>
        <v>Intel® Core™ i3-10100</v>
      </c>
      <c r="B91" s="16">
        <v>57.29</v>
      </c>
      <c r="C91" s="16">
        <v>58.232999999999997</v>
      </c>
    </row>
    <row r="92" spans="1:3" x14ac:dyDescent="0.3">
      <c r="B92" s="5" t="s">
        <v>61</v>
      </c>
    </row>
    <row r="93" spans="1:3" x14ac:dyDescent="0.3">
      <c r="A93" s="5" t="s">
        <v>47</v>
      </c>
      <c r="B93" s="15" t="str">
        <f>B86</f>
        <v>OpenVINO™ Model Server</v>
      </c>
      <c r="C93" s="15" t="str">
        <f>C86</f>
        <v>OpenVINO™</v>
      </c>
    </row>
    <row r="94" spans="1:3" x14ac:dyDescent="0.3">
      <c r="A94" t="str">
        <f>A87</f>
        <v>Intel® Xeon® Platinum 8260M</v>
      </c>
      <c r="B94" s="16">
        <v>2354.1729999999998</v>
      </c>
      <c r="C94" s="16">
        <v>2482.8319999999999</v>
      </c>
    </row>
    <row r="95" spans="1:3" x14ac:dyDescent="0.3">
      <c r="A95" t="str">
        <f>A88</f>
        <v>Intel® Xeon® Gold 6238M</v>
      </c>
      <c r="B95" s="16">
        <v>2070.7260000000001</v>
      </c>
      <c r="C95" s="16">
        <v>2177.7510000000002</v>
      </c>
    </row>
    <row r="96" spans="1:3" x14ac:dyDescent="0.3">
      <c r="A96" s="18" t="s">
        <v>122</v>
      </c>
      <c r="B96" s="16">
        <v>440.40199999999999</v>
      </c>
      <c r="C96" s="16">
        <v>458.62200000000001</v>
      </c>
    </row>
    <row r="97" spans="1:3" x14ac:dyDescent="0.3">
      <c r="A97" s="18" t="s">
        <v>123</v>
      </c>
      <c r="B97" s="16">
        <v>448.464</v>
      </c>
      <c r="C97" s="16">
        <v>470.58600000000001</v>
      </c>
    </row>
    <row r="98" spans="1:3" x14ac:dyDescent="0.3">
      <c r="A98" t="str">
        <f>A91</f>
        <v>Intel® Core™ i3-10100</v>
      </c>
      <c r="B98" s="16">
        <v>114.267</v>
      </c>
      <c r="C98" s="16">
        <v>118.502</v>
      </c>
    </row>
    <row r="99" spans="1:3" x14ac:dyDescent="0.3">
      <c r="B99" s="5" t="s">
        <v>62</v>
      </c>
    </row>
    <row r="100" spans="1:3" x14ac:dyDescent="0.3">
      <c r="A100" s="5" t="s">
        <v>47</v>
      </c>
      <c r="B100" s="15" t="str">
        <f>B93</f>
        <v>OpenVINO™ Model Server</v>
      </c>
      <c r="C100" s="15" t="str">
        <f>C93</f>
        <v>OpenVINO™</v>
      </c>
    </row>
    <row r="101" spans="1:3" x14ac:dyDescent="0.3">
      <c r="A101" t="str">
        <f>A94</f>
        <v>Intel® Xeon® Platinum 8260M</v>
      </c>
      <c r="B101" s="16">
        <v>12.111000000000001</v>
      </c>
      <c r="C101" s="16">
        <v>12.247999999999999</v>
      </c>
    </row>
    <row r="102" spans="1:3" x14ac:dyDescent="0.3">
      <c r="A102" t="str">
        <f>A95</f>
        <v>Intel® Xeon® Gold 6238M</v>
      </c>
      <c r="B102" s="16">
        <v>10.521000000000001</v>
      </c>
      <c r="C102" s="16">
        <v>10.613</v>
      </c>
    </row>
    <row r="103" spans="1:3" x14ac:dyDescent="0.3">
      <c r="A103" s="18" t="s">
        <v>122</v>
      </c>
      <c r="B103" s="16">
        <v>2.0339999999999998</v>
      </c>
      <c r="C103" s="16">
        <v>2.0110000000000001</v>
      </c>
    </row>
    <row r="104" spans="1:3" x14ac:dyDescent="0.3">
      <c r="A104" s="18" t="s">
        <v>123</v>
      </c>
      <c r="B104" s="16">
        <v>2.0830000000000002</v>
      </c>
      <c r="C104" s="16">
        <v>2.0579999999999998</v>
      </c>
    </row>
    <row r="105" spans="1:3" x14ac:dyDescent="0.3">
      <c r="A105" t="str">
        <f>A98</f>
        <v>Intel® Core™ i3-10100</v>
      </c>
      <c r="B105" s="16">
        <v>1.04</v>
      </c>
      <c r="C105" s="16">
        <v>1.014</v>
      </c>
    </row>
    <row r="106" spans="1:3" x14ac:dyDescent="0.3">
      <c r="B106" s="5" t="s">
        <v>63</v>
      </c>
    </row>
    <row r="107" spans="1:3" x14ac:dyDescent="0.3">
      <c r="A107" s="5" t="s">
        <v>47</v>
      </c>
      <c r="B107" s="15" t="str">
        <f>B100</f>
        <v>OpenVINO™ Model Server</v>
      </c>
      <c r="C107" s="15" t="str">
        <f>C100</f>
        <v>OpenVINO™</v>
      </c>
    </row>
    <row r="108" spans="1:3" x14ac:dyDescent="0.3">
      <c r="A108" t="str">
        <f>A101</f>
        <v>Intel® Xeon® Platinum 8260M</v>
      </c>
      <c r="B108" s="16">
        <v>44.587000000000003</v>
      </c>
      <c r="C108" s="16">
        <v>47.292999999999999</v>
      </c>
    </row>
    <row r="109" spans="1:3" x14ac:dyDescent="0.3">
      <c r="A109" t="str">
        <f>A102</f>
        <v>Intel® Xeon® Gold 6238M</v>
      </c>
      <c r="B109" s="16">
        <v>38.783999999999999</v>
      </c>
      <c r="C109" s="16">
        <v>40.601999999999997</v>
      </c>
    </row>
    <row r="110" spans="1:3" x14ac:dyDescent="0.3">
      <c r="A110" s="18" t="s">
        <v>122</v>
      </c>
      <c r="B110" s="16">
        <v>7.7359999999999998</v>
      </c>
      <c r="C110" s="16">
        <v>7.8209999999999997</v>
      </c>
    </row>
    <row r="111" spans="1:3" x14ac:dyDescent="0.3">
      <c r="A111" s="18" t="s">
        <v>123</v>
      </c>
      <c r="B111" s="16">
        <v>7.9530000000000003</v>
      </c>
      <c r="C111" s="16">
        <v>8.0329999999999995</v>
      </c>
    </row>
    <row r="112" spans="1:3" x14ac:dyDescent="0.3">
      <c r="A112" t="str">
        <f>A105</f>
        <v>Intel® Core™ i3-10100</v>
      </c>
      <c r="B112" s="16">
        <v>1.9510000000000001</v>
      </c>
      <c r="C112" s="16">
        <v>1.9359999999999999</v>
      </c>
    </row>
    <row r="113" spans="1:3" x14ac:dyDescent="0.3">
      <c r="B113" s="5" t="s">
        <v>64</v>
      </c>
    </row>
    <row r="114" spans="1:3" x14ac:dyDescent="0.3">
      <c r="A114" s="5" t="s">
        <v>47</v>
      </c>
      <c r="B114" s="15" t="str">
        <f>B107</f>
        <v>OpenVINO™ Model Server</v>
      </c>
      <c r="C114" s="15" t="str">
        <f>C107</f>
        <v>OpenVINO™</v>
      </c>
    </row>
    <row r="115" spans="1:3" x14ac:dyDescent="0.3">
      <c r="A115" t="str">
        <f>A108</f>
        <v>Intel® Xeon® Platinum 8260M</v>
      </c>
      <c r="B115" s="23">
        <v>775.00099999999998</v>
      </c>
      <c r="C115" s="23">
        <v>786.09</v>
      </c>
    </row>
    <row r="116" spans="1:3" x14ac:dyDescent="0.3">
      <c r="A116" t="str">
        <f>A109</f>
        <v>Intel® Xeon® Gold 6238M</v>
      </c>
      <c r="B116" s="23">
        <v>675.625</v>
      </c>
      <c r="C116" s="23">
        <v>703.20299999999997</v>
      </c>
    </row>
    <row r="117" spans="1:3" x14ac:dyDescent="0.3">
      <c r="A117" s="18" t="s">
        <v>122</v>
      </c>
      <c r="B117" s="23">
        <v>146.28399999999999</v>
      </c>
      <c r="C117" s="23">
        <v>151.09</v>
      </c>
    </row>
    <row r="118" spans="1:3" x14ac:dyDescent="0.3">
      <c r="A118" s="18" t="s">
        <v>123</v>
      </c>
      <c r="B118" s="23">
        <v>142.00899999999999</v>
      </c>
      <c r="C118" s="23">
        <v>148.11699999999999</v>
      </c>
    </row>
    <row r="119" spans="1:3" x14ac:dyDescent="0.3">
      <c r="A119" t="str">
        <f>A112</f>
        <v>Intel® Core™ i3-10100</v>
      </c>
      <c r="B119" s="23">
        <v>63.597999999999999</v>
      </c>
      <c r="C119" s="23">
        <v>69.376999999999995</v>
      </c>
    </row>
    <row r="120" spans="1:3" x14ac:dyDescent="0.3">
      <c r="B120" s="5" t="s">
        <v>65</v>
      </c>
    </row>
    <row r="121" spans="1:3" x14ac:dyDescent="0.3">
      <c r="A121" s="5" t="s">
        <v>47</v>
      </c>
      <c r="B121" s="15" t="str">
        <f>B114</f>
        <v>OpenVINO™ Model Server</v>
      </c>
      <c r="C121" s="15" t="str">
        <f>C114</f>
        <v>OpenVINO™</v>
      </c>
    </row>
    <row r="122" spans="1:3" x14ac:dyDescent="0.3">
      <c r="A122" t="str">
        <f>A115</f>
        <v>Intel® Xeon® Platinum 8260M</v>
      </c>
      <c r="B122" s="16">
        <v>1863.229</v>
      </c>
      <c r="C122" s="16">
        <v>2344.1280000000002</v>
      </c>
    </row>
    <row r="123" spans="1:3" x14ac:dyDescent="0.3">
      <c r="A123" t="str">
        <f>A116</f>
        <v>Intel® Xeon® Gold 6238M</v>
      </c>
      <c r="B123" s="16">
        <v>1669.35</v>
      </c>
      <c r="C123" s="16">
        <v>2066.4369999999999</v>
      </c>
    </row>
    <row r="124" spans="1:3" x14ac:dyDescent="0.3">
      <c r="A124" s="18" t="s">
        <v>122</v>
      </c>
      <c r="B124" s="16">
        <v>430.44099999999997</v>
      </c>
      <c r="C124" s="16">
        <v>505.53199999999998</v>
      </c>
    </row>
    <row r="125" spans="1:3" x14ac:dyDescent="0.3">
      <c r="A125" s="18" t="s">
        <v>123</v>
      </c>
      <c r="B125" s="16">
        <v>419.34699999999998</v>
      </c>
      <c r="C125" s="16">
        <v>513.11199999999997</v>
      </c>
    </row>
    <row r="126" spans="1:3" x14ac:dyDescent="0.3">
      <c r="A126" t="str">
        <f>A119</f>
        <v>Intel® Core™ i3-10100</v>
      </c>
      <c r="B126" s="16">
        <v>117.889</v>
      </c>
      <c r="C126" s="16">
        <v>133.31200000000001</v>
      </c>
    </row>
    <row r="127" spans="1:3" x14ac:dyDescent="0.3">
      <c r="B127" s="5" t="s">
        <v>66</v>
      </c>
    </row>
    <row r="128" spans="1:3" x14ac:dyDescent="0.3">
      <c r="A128" s="5" t="s">
        <v>47</v>
      </c>
      <c r="B128" s="15" t="str">
        <f>B121</f>
        <v>OpenVINO™ Model Server</v>
      </c>
      <c r="C128" s="15" t="str">
        <f>C121</f>
        <v>OpenVINO™</v>
      </c>
    </row>
    <row r="129" spans="1:3" x14ac:dyDescent="0.3">
      <c r="A129" t="str">
        <f>A122</f>
        <v>Intel® Xeon® Platinum 8260M</v>
      </c>
      <c r="B129" s="16">
        <v>18.23</v>
      </c>
      <c r="C129" s="16">
        <v>18.373999999999999</v>
      </c>
    </row>
    <row r="130" spans="1:3" x14ac:dyDescent="0.3">
      <c r="A130" t="str">
        <f>A123</f>
        <v>Intel® Xeon® Gold 6238M</v>
      </c>
      <c r="B130" s="16">
        <v>15.815</v>
      </c>
      <c r="C130" s="16">
        <v>16.023</v>
      </c>
    </row>
    <row r="131" spans="1:3" x14ac:dyDescent="0.3">
      <c r="A131" s="18" t="s">
        <v>122</v>
      </c>
      <c r="B131" s="16">
        <v>3.28</v>
      </c>
      <c r="C131" s="16">
        <v>3.254</v>
      </c>
    </row>
    <row r="132" spans="1:3" x14ac:dyDescent="0.3">
      <c r="A132" s="18" t="s">
        <v>123</v>
      </c>
      <c r="B132" s="16">
        <v>3.3149999999999999</v>
      </c>
      <c r="C132" s="16">
        <v>3.2989999999999999</v>
      </c>
    </row>
    <row r="133" spans="1:3" x14ac:dyDescent="0.3">
      <c r="A133" t="str">
        <f>A126</f>
        <v>Intel® Core™ i3-10100</v>
      </c>
      <c r="B133" s="16">
        <v>1.5489999999999999</v>
      </c>
      <c r="C133" s="16">
        <v>1.542</v>
      </c>
    </row>
    <row r="134" spans="1:3" x14ac:dyDescent="0.3">
      <c r="B134" s="5" t="s">
        <v>67</v>
      </c>
    </row>
    <row r="135" spans="1:3" x14ac:dyDescent="0.3">
      <c r="A135" s="5" t="s">
        <v>47</v>
      </c>
      <c r="B135" s="15" t="str">
        <f>B128</f>
        <v>OpenVINO™ Model Server</v>
      </c>
      <c r="C135" s="15" t="str">
        <f>C128</f>
        <v>OpenVINO™</v>
      </c>
    </row>
    <row r="136" spans="1:3" x14ac:dyDescent="0.3">
      <c r="A136" t="str">
        <f>A129</f>
        <v>Intel® Xeon® Platinum 8260M</v>
      </c>
      <c r="B136" s="16">
        <v>73.870999999999995</v>
      </c>
      <c r="C136" s="16">
        <v>78.016000000000005</v>
      </c>
    </row>
    <row r="137" spans="1:3" x14ac:dyDescent="0.3">
      <c r="A137" t="str">
        <f>A130</f>
        <v>Intel® Xeon® Gold 6238M</v>
      </c>
      <c r="B137" s="16">
        <v>64.572999999999993</v>
      </c>
      <c r="C137" s="16">
        <v>67.712999999999994</v>
      </c>
    </row>
    <row r="138" spans="1:3" x14ac:dyDescent="0.3">
      <c r="A138" s="18" t="s">
        <v>122</v>
      </c>
      <c r="B138" s="16">
        <v>12.571999999999999</v>
      </c>
      <c r="C138" s="16">
        <v>12.669</v>
      </c>
    </row>
    <row r="139" spans="1:3" x14ac:dyDescent="0.3">
      <c r="A139" s="18" t="s">
        <v>123</v>
      </c>
      <c r="B139" s="16">
        <v>12.779</v>
      </c>
      <c r="C139" s="16">
        <v>12.894</v>
      </c>
    </row>
    <row r="140" spans="1:3" x14ac:dyDescent="0.3">
      <c r="A140" t="str">
        <f>A133</f>
        <v>Intel® Core™ i3-10100</v>
      </c>
      <c r="B140" s="16">
        <v>2.99</v>
      </c>
      <c r="C140" s="16">
        <v>2.9710000000000001</v>
      </c>
    </row>
    <row r="141" spans="1:3" x14ac:dyDescent="0.3">
      <c r="B141" s="5" t="s">
        <v>68</v>
      </c>
    </row>
    <row r="142" spans="1:3" x14ac:dyDescent="0.3">
      <c r="A142" s="5" t="s">
        <v>47</v>
      </c>
      <c r="B142" s="15" t="str">
        <f>B135</f>
        <v>OpenVINO™ Model Server</v>
      </c>
      <c r="C142" s="15" t="str">
        <f>C135</f>
        <v>OpenVINO™</v>
      </c>
    </row>
    <row r="143" spans="1:3" x14ac:dyDescent="0.3">
      <c r="A143" t="str">
        <f>A136</f>
        <v>Intel® Xeon® Platinum 8260M</v>
      </c>
      <c r="B143" s="16">
        <v>316.31900000000002</v>
      </c>
      <c r="C143" s="16">
        <v>388.76299999999998</v>
      </c>
    </row>
    <row r="144" spans="1:3" x14ac:dyDescent="0.3">
      <c r="A144" t="str">
        <f>A137</f>
        <v>Intel® Xeon® Gold 6238M</v>
      </c>
      <c r="B144" s="16">
        <v>278.82400000000001</v>
      </c>
      <c r="C144" s="16">
        <v>338.80599999999998</v>
      </c>
    </row>
    <row r="145" spans="1:3" x14ac:dyDescent="0.3">
      <c r="A145" s="18" t="s">
        <v>122</v>
      </c>
      <c r="B145" s="16">
        <v>67.744</v>
      </c>
      <c r="C145" s="16">
        <v>75.634</v>
      </c>
    </row>
    <row r="146" spans="1:3" x14ac:dyDescent="0.3">
      <c r="A146" s="18" t="s">
        <v>123</v>
      </c>
      <c r="B146" s="16">
        <v>65.242999999999995</v>
      </c>
      <c r="C146" s="16">
        <v>72.677000000000007</v>
      </c>
    </row>
    <row r="147" spans="1:3" x14ac:dyDescent="0.3">
      <c r="A147" t="str">
        <f>A140</f>
        <v>Intel® Core™ i3-10100</v>
      </c>
      <c r="B147" s="16">
        <v>34.454000000000001</v>
      </c>
      <c r="C147" s="16">
        <v>38.543999999999997</v>
      </c>
    </row>
    <row r="148" spans="1:3" x14ac:dyDescent="0.3">
      <c r="B148" s="5" t="s">
        <v>69</v>
      </c>
    </row>
    <row r="149" spans="1:3" x14ac:dyDescent="0.3">
      <c r="A149" s="5" t="s">
        <v>47</v>
      </c>
      <c r="B149" s="15" t="str">
        <f>B142</f>
        <v>OpenVINO™ Model Server</v>
      </c>
      <c r="C149" s="15" t="str">
        <f>C142</f>
        <v>OpenVINO™</v>
      </c>
    </row>
    <row r="150" spans="1:3" x14ac:dyDescent="0.3">
      <c r="A150" t="str">
        <f>A143</f>
        <v>Intel® Xeon® Platinum 8260M</v>
      </c>
      <c r="B150" s="16">
        <v>705.71400000000006</v>
      </c>
      <c r="C150" s="16">
        <v>845.48400000000004</v>
      </c>
    </row>
    <row r="151" spans="1:3" x14ac:dyDescent="0.3">
      <c r="A151" t="str">
        <f>A144</f>
        <v>Intel® Xeon® Gold 6238M</v>
      </c>
      <c r="B151" s="16">
        <v>641.81500000000005</v>
      </c>
      <c r="C151" s="16">
        <v>746.96500000000003</v>
      </c>
    </row>
    <row r="152" spans="1:3" x14ac:dyDescent="0.3">
      <c r="A152" s="18" t="s">
        <v>122</v>
      </c>
      <c r="B152" s="16">
        <v>154.54</v>
      </c>
      <c r="C152" s="16">
        <v>205.29400000000001</v>
      </c>
    </row>
    <row r="153" spans="1:3" x14ac:dyDescent="0.3">
      <c r="A153" s="18" t="s">
        <v>123</v>
      </c>
      <c r="B153" s="16">
        <v>149.28899999999999</v>
      </c>
      <c r="C153" s="16">
        <v>199.99700000000001</v>
      </c>
    </row>
    <row r="154" spans="1:3" x14ac:dyDescent="0.3">
      <c r="A154" t="str">
        <f>A147</f>
        <v>Intel® Core™ i3-10100</v>
      </c>
      <c r="B154" s="16">
        <v>55.999000000000002</v>
      </c>
      <c r="C154" s="16">
        <v>68.155000000000001</v>
      </c>
    </row>
  </sheetData>
  <sheetProtection algorithmName="SHA-512" hashValue="mizs1th0jwR97duMdo7NEAvoA69ooj5vPlh6S1WNxNCMiOv4d37+TotM7qpEWE39Lwk2Dw8/jqkr+AOtQ5KppA==" saltValue="cFgeRXRiGZ7EU+9NOx0eqA=="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mergeCells count="1">
    <mergeCell ref="B1:C1"/>
  </mergeCells>
  <hyperlinks>
    <hyperlink ref="F4" r:id="rId1" xr:uid="{654B8C88-E1A4-4186-AB27-846EDF0E1835}"/>
  </hyperlinks>
  <pageMargins left="0.7" right="0.7" top="0.75" bottom="0.75" header="0.3" footer="0.3"/>
  <pageSetup orientation="portrait" horizontalDpi="4294967293"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B19"/>
  <sheetViews>
    <sheetView workbookViewId="0">
      <selection activeCell="A6" sqref="A6"/>
    </sheetView>
  </sheetViews>
  <sheetFormatPr defaultRowHeight="14.4" x14ac:dyDescent="0.3"/>
  <cols>
    <col min="1" max="1" width="195.5546875" customWidth="1"/>
  </cols>
  <sheetData>
    <row r="1" spans="1:1" ht="18" x14ac:dyDescent="0.3">
      <c r="A1" s="24" t="s">
        <v>107</v>
      </c>
    </row>
    <row r="2" spans="1:1" ht="36" x14ac:dyDescent="0.3">
      <c r="A2" s="25" t="s">
        <v>108</v>
      </c>
    </row>
    <row r="3" spans="1:1" ht="36" x14ac:dyDescent="0.3">
      <c r="A3" s="25" t="s">
        <v>109</v>
      </c>
    </row>
    <row r="4" spans="1:1" ht="18" x14ac:dyDescent="0.3">
      <c r="A4" s="25" t="s">
        <v>110</v>
      </c>
    </row>
    <row r="5" spans="1:1" ht="36" x14ac:dyDescent="0.35">
      <c r="A5" s="27" t="s">
        <v>111</v>
      </c>
    </row>
    <row r="6" spans="1:1" ht="18" x14ac:dyDescent="0.3">
      <c r="A6" s="28" t="s">
        <v>129</v>
      </c>
    </row>
    <row r="7" spans="1:1" ht="36" x14ac:dyDescent="0.3">
      <c r="A7" s="25" t="s">
        <v>112</v>
      </c>
    </row>
    <row r="8" spans="1:1" x14ac:dyDescent="0.3">
      <c r="A8" s="26"/>
    </row>
    <row r="9" spans="1:1" ht="18.600000000000001" thickBot="1" x14ac:dyDescent="0.35">
      <c r="A9" s="29" t="s">
        <v>113</v>
      </c>
    </row>
    <row r="18" spans="1:2" x14ac:dyDescent="0.3">
      <c r="A18" s="9"/>
    </row>
    <row r="19" spans="1:2" x14ac:dyDescent="0.3">
      <c r="B19" s="9"/>
    </row>
  </sheetData>
  <sheetProtection selectLockedCells="1" selectUnlockedCells="1"/>
  <hyperlinks>
    <hyperlink ref="A9" r:id="rId1" xr:uid="{EC58AAA9-936B-4148-88E9-3FA8C0627074}"/>
    <hyperlink ref="A5" r:id="rId2" location="performance-information-f-a-q" xr:uid="{3A93B741-1FE8-4413-B24D-89943E353F8C}"/>
    <hyperlink ref="A6" r:id="rId3" xr:uid="{6657D3C1-70CB-4602-94FC-CE51EC5780D9}"/>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abSelected="1" workbookViewId="0">
      <selection activeCell="A2" sqref="A2"/>
    </sheetView>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June 3, 2024</v>
      </c>
      <c r="B1" s="1" t="s">
        <v>0</v>
      </c>
      <c r="E1" s="6"/>
    </row>
    <row r="2" spans="1:5"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5" x14ac:dyDescent="0.3">
      <c r="A3" s="5"/>
      <c r="B3" t="s">
        <v>3</v>
      </c>
      <c r="C3" s="7" t="str">
        <f>'Legal Notices and Disclaimers'!A6</f>
        <v>and for configurations visit: https://docs.openvino.ai/2024/_static/benchmarks_files/OV-2024.2-platform_list.pdf</v>
      </c>
    </row>
    <row r="4" spans="1:5"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topLeftCell="A34" workbookViewId="0">
      <selection activeCell="A51" sqref="A51"/>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https://docs.openvino.ai/2024/_static/benchmarks_files/OV-2024.2-platform_list.pdf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election activeCell="A2" sqref="A2"/>
    </sheetView>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https://docs.openvino.ai/2024/_static/benchmarks_files/OV-2024.2-platform_list.pdf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election activeCell="A4" sqref="A4"/>
    </sheetView>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6/17/2024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https://docs.openvino.ai/2024/_static/benchmarks_files/OV-2024.2-platform_list.pdf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election activeCell="A3" sqref="A3:A4"/>
    </sheetView>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June 3, 2024</v>
      </c>
      <c r="B1" s="1" t="s">
        <v>0</v>
      </c>
      <c r="E1" s="1"/>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c r="D2" s="10"/>
      <c r="F2" s="10"/>
    </row>
    <row r="3" spans="1:6" x14ac:dyDescent="0.3">
      <c r="A3" s="5"/>
      <c r="B3" t="s">
        <v>3</v>
      </c>
      <c r="C3" s="7" t="str">
        <f>'Legal Notices and Disclaimers'!A6</f>
        <v>and for configurations visit: https://docs.openvino.ai/2024/_static/benchmarks_files/OV-2024.2-platform_list.pdf</v>
      </c>
      <c r="D3" s="11"/>
      <c r="F3" s="11"/>
    </row>
    <row r="4" spans="1:6" x14ac:dyDescent="0.3">
      <c r="A4" s="5"/>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Q7" sqref="Q7"/>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https://docs.openvino.ai/2024/_static/benchmarks_files/OV-2024.2-platform_list.pdf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June 3, 2024</v>
      </c>
      <c r="B1" s="1" t="s">
        <v>0</v>
      </c>
      <c r="D1" s="7"/>
      <c r="E1" s="8"/>
      <c r="F1" s="7"/>
    </row>
    <row r="2" spans="1:6" x14ac:dyDescent="0.3">
      <c r="A2" t="s">
        <v>1</v>
      </c>
      <c r="B2" t="s">
        <v>2</v>
      </c>
      <c r="C2" s="7" t="str">
        <f>'Legal Notices and Disclaimers'!A5</f>
        <v>- For workloads visit: https://docs.openvino.ai/2024/about-openvino/performance-benchmarks/performance-benchmarks-faq.html#performance-information-f-a-q FAQ entry: #5 "Where can I find more detailed descriptions of the workloads used for benchmarking?"</v>
      </c>
    </row>
    <row r="3" spans="1:6" x14ac:dyDescent="0.3">
      <c r="A3" s="5"/>
      <c r="B3" t="s">
        <v>3</v>
      </c>
      <c r="C3" s="7" t="str">
        <f>'Legal Notices and Disclaimers'!A6</f>
        <v>and for configurations visit: https://docs.openvino.ai/2024/_static/benchmarks_files/OV-2024.2-platform_list.pdf</v>
      </c>
    </row>
    <row r="4" spans="1:6" x14ac:dyDescent="0.3">
      <c r="A4" s="5"/>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s>
  <pageMargins left="0.7" right="0.7" top="0.75" bottom="0.75" header="0.3" footer="0.3"/>
  <pageSetup orientation="portrait" r:id="rId2"/>
  <drawing r:id="rId3"/>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2024-06-26T00:36:27Z</dcterms:modified>
  <cp:category/>
  <cp:contentStatus/>
</cp:coreProperties>
</file>