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Harvard Files\Research\ART Paper\"/>
    </mc:Choice>
  </mc:AlternateContent>
  <bookViews>
    <workbookView xWindow="240" yWindow="12" windowWidth="16092" windowHeight="9660" activeTab="2"/>
  </bookViews>
  <sheets>
    <sheet name="A" sheetId="1" r:id="rId1"/>
    <sheet name="Lambda" sheetId="2" r:id="rId2"/>
    <sheet name="Mu" sheetId="3" r:id="rId3"/>
  </sheets>
  <definedNames>
    <definedName name="_xlnm._FilterDatabase" localSheetId="0" hidden="1">A!$A$1:$L$1</definedName>
    <definedName name="_xlnm._FilterDatabase" localSheetId="1" hidden="1">Lambda!$A$1:$O$1</definedName>
    <definedName name="_xlnm._FilterDatabase" localSheetId="2" hidden="1">Mu!$A$1:$Q$1</definedName>
  </definedNames>
  <calcPr calcId="152511"/>
</workbook>
</file>

<file path=xl/calcChain.xml><?xml version="1.0" encoding="utf-8"?>
<calcChain xmlns="http://schemas.openxmlformats.org/spreadsheetml/2006/main">
  <c r="R2" i="3" l="1" a="1"/>
  <c r="R2" i="3" s="1"/>
  <c r="P3" i="2" l="1" a="1"/>
  <c r="P4" i="2" a="1"/>
  <c r="P5" i="2" a="1"/>
  <c r="P6" i="2" a="1"/>
  <c r="P7" i="2" a="1"/>
  <c r="P8" i="2" a="1"/>
  <c r="P9" i="2" a="1"/>
  <c r="P10" i="2" a="1"/>
  <c r="P11" i="2" a="1"/>
  <c r="P12" i="2" a="1"/>
  <c r="P13" i="2" a="1"/>
  <c r="P14" i="2" a="1"/>
  <c r="P15" i="2" a="1"/>
  <c r="P16" i="2" a="1"/>
  <c r="P17" i="2" a="1"/>
  <c r="P18" i="2" a="1"/>
  <c r="P19" i="2" a="1"/>
  <c r="P20" i="2" a="1"/>
  <c r="P21" i="2" a="1"/>
  <c r="P22" i="2" a="1"/>
  <c r="P23" i="2" a="1"/>
  <c r="P24" i="2" a="1"/>
  <c r="P25" i="2" a="1"/>
  <c r="P26" i="2" a="1"/>
  <c r="P27" i="2" a="1"/>
  <c r="P28" i="2" a="1"/>
  <c r="P29" i="2" a="1"/>
  <c r="P30" i="2" a="1"/>
  <c r="P31" i="2" a="1"/>
  <c r="P32" i="2" a="1"/>
  <c r="P33" i="2" a="1"/>
  <c r="P34" i="2" a="1"/>
  <c r="P35" i="2" a="1"/>
  <c r="P36" i="2" a="1"/>
  <c r="P37" i="2" a="1"/>
  <c r="P38" i="2" a="1"/>
  <c r="P39" i="2" a="1"/>
  <c r="P40" i="2" a="1"/>
  <c r="P2" i="2" a="1"/>
  <c r="R3" i="3" a="1"/>
  <c r="R4" i="3" a="1"/>
  <c r="R5" i="3" a="1"/>
  <c r="R6" i="3" a="1"/>
  <c r="R7" i="3" a="1"/>
  <c r="R8" i="3" a="1"/>
  <c r="R9" i="3" a="1"/>
  <c r="R10" i="3" a="1"/>
  <c r="R11" i="3" a="1"/>
  <c r="R12" i="3" a="1"/>
  <c r="R13" i="3" a="1"/>
  <c r="R14" i="3" a="1"/>
  <c r="R15" i="3" a="1"/>
  <c r="R16" i="3" a="1"/>
  <c r="R17" i="3" a="1"/>
  <c r="R18" i="3" a="1"/>
  <c r="R19" i="3" a="1"/>
  <c r="R20" i="3" a="1"/>
  <c r="R21" i="3" a="1"/>
  <c r="R22" i="3" a="1"/>
  <c r="R23" i="3" a="1"/>
  <c r="R24" i="3" a="1"/>
  <c r="R25" i="3" a="1"/>
  <c r="R26" i="3" a="1"/>
  <c r="R27" i="3" a="1"/>
  <c r="R28" i="3" a="1"/>
  <c r="R29" i="3" a="1"/>
  <c r="R30" i="3" a="1"/>
  <c r="R31" i="3" a="1"/>
  <c r="R32" i="3" a="1"/>
  <c r="R33" i="3" a="1"/>
  <c r="R34" i="3" a="1"/>
  <c r="R35" i="3" a="1"/>
  <c r="R36" i="3" a="1"/>
  <c r="R37" i="3" a="1"/>
  <c r="R38" i="3" a="1"/>
  <c r="R39" i="3" a="1"/>
  <c r="R40" i="3" a="1"/>
  <c r="O5" i="2"/>
  <c r="O3" i="2"/>
  <c r="O4" i="2"/>
  <c r="O6" i="2"/>
  <c r="O7" i="2"/>
  <c r="O8" i="2"/>
  <c r="O11" i="2"/>
  <c r="O9" i="2"/>
  <c r="O10" i="2"/>
  <c r="O12" i="2"/>
  <c r="O16" i="2"/>
  <c r="O15" i="2"/>
  <c r="O13" i="2"/>
  <c r="O17" i="2"/>
  <c r="O18" i="2"/>
  <c r="O20" i="2"/>
  <c r="O19" i="2"/>
  <c r="O22" i="2"/>
  <c r="O23" i="2"/>
  <c r="O28" i="2"/>
  <c r="O24" i="2"/>
  <c r="O26" i="2"/>
  <c r="O25" i="2"/>
  <c r="O27" i="2"/>
  <c r="O14" i="2"/>
  <c r="O33" i="2"/>
  <c r="O29" i="2"/>
  <c r="O30" i="2"/>
  <c r="O31" i="2"/>
  <c r="O32" i="2"/>
  <c r="O21" i="2"/>
  <c r="O34" i="2"/>
  <c r="O35" i="2"/>
  <c r="O38" i="2"/>
  <c r="O36" i="2"/>
  <c r="O37" i="2"/>
  <c r="O39" i="2"/>
  <c r="O40" i="2"/>
  <c r="O2" i="2"/>
  <c r="N5" i="2"/>
  <c r="N3" i="2"/>
  <c r="N4" i="2"/>
  <c r="N6" i="2"/>
  <c r="N7" i="2"/>
  <c r="N8" i="2"/>
  <c r="N11" i="2"/>
  <c r="N9" i="2"/>
  <c r="N10" i="2"/>
  <c r="N12" i="2"/>
  <c r="N16" i="2"/>
  <c r="N15" i="2"/>
  <c r="N13" i="2"/>
  <c r="N17" i="2"/>
  <c r="N18" i="2"/>
  <c r="N20" i="2"/>
  <c r="N19" i="2"/>
  <c r="N22" i="2"/>
  <c r="N23" i="2"/>
  <c r="N28" i="2"/>
  <c r="N24" i="2"/>
  <c r="N26" i="2"/>
  <c r="N25" i="2"/>
  <c r="N27" i="2"/>
  <c r="N14" i="2"/>
  <c r="N33" i="2"/>
  <c r="N29" i="2"/>
  <c r="N30" i="2"/>
  <c r="N31" i="2"/>
  <c r="N32" i="2"/>
  <c r="N21" i="2"/>
  <c r="N34" i="2"/>
  <c r="N35" i="2"/>
  <c r="N38" i="2"/>
  <c r="N36" i="2"/>
  <c r="N37" i="2"/>
  <c r="N39" i="2"/>
  <c r="N40" i="2"/>
  <c r="N2" i="2"/>
  <c r="M5" i="2"/>
  <c r="M3" i="2"/>
  <c r="M4" i="2"/>
  <c r="M6" i="2"/>
  <c r="M7" i="2"/>
  <c r="M8" i="2"/>
  <c r="M11" i="2"/>
  <c r="M9" i="2"/>
  <c r="M10" i="2"/>
  <c r="M12" i="2"/>
  <c r="M16" i="2"/>
  <c r="M15" i="2"/>
  <c r="M13" i="2"/>
  <c r="M17" i="2"/>
  <c r="M18" i="2"/>
  <c r="M20" i="2"/>
  <c r="M19" i="2"/>
  <c r="M22" i="2"/>
  <c r="M23" i="2"/>
  <c r="M28" i="2"/>
  <c r="M24" i="2"/>
  <c r="M26" i="2"/>
  <c r="M25" i="2"/>
  <c r="M27" i="2"/>
  <c r="M14" i="2"/>
  <c r="M33" i="2"/>
  <c r="M29" i="2"/>
  <c r="M30" i="2"/>
  <c r="M31" i="2"/>
  <c r="M32" i="2"/>
  <c r="P32" i="2" s="1"/>
  <c r="M21" i="2"/>
  <c r="M34" i="2"/>
  <c r="M35" i="2"/>
  <c r="M38" i="2"/>
  <c r="M36" i="2"/>
  <c r="M37" i="2"/>
  <c r="M39" i="2"/>
  <c r="M40" i="2"/>
  <c r="M2" i="2"/>
  <c r="P2" i="3"/>
  <c r="P5" i="3"/>
  <c r="P3" i="3"/>
  <c r="P4" i="3"/>
  <c r="P10" i="3"/>
  <c r="P37" i="3"/>
  <c r="P11" i="3"/>
  <c r="P6" i="3"/>
  <c r="P23" i="3"/>
  <c r="P8" i="3"/>
  <c r="P15" i="3"/>
  <c r="P7" i="3"/>
  <c r="P9" i="3"/>
  <c r="P12" i="3"/>
  <c r="P18" i="3"/>
  <c r="P13" i="3"/>
  <c r="P14" i="3"/>
  <c r="P16" i="3"/>
  <c r="P19" i="3"/>
  <c r="P20" i="3"/>
  <c r="P24" i="3"/>
  <c r="P22" i="3"/>
  <c r="P25" i="3"/>
  <c r="P21" i="3"/>
  <c r="P26" i="3"/>
  <c r="P27" i="3"/>
  <c r="P29" i="3"/>
  <c r="P28" i="3"/>
  <c r="P32" i="3"/>
  <c r="P31" i="3"/>
  <c r="P30" i="3"/>
  <c r="P33" i="3"/>
  <c r="P34" i="3"/>
  <c r="P35" i="3"/>
  <c r="P36" i="3"/>
  <c r="P39" i="3"/>
  <c r="P38" i="3"/>
  <c r="P40" i="3"/>
  <c r="P17" i="3"/>
  <c r="Q2" i="3"/>
  <c r="Q5" i="3"/>
  <c r="Q3" i="3"/>
  <c r="Q4" i="3"/>
  <c r="Q10" i="3"/>
  <c r="Q37" i="3"/>
  <c r="Q11" i="3"/>
  <c r="Q6" i="3"/>
  <c r="Q23" i="3"/>
  <c r="Q8" i="3"/>
  <c r="Q15" i="3"/>
  <c r="Q7" i="3"/>
  <c r="Q9" i="3"/>
  <c r="Q12" i="3"/>
  <c r="Q18" i="3"/>
  <c r="Q13" i="3"/>
  <c r="Q14" i="3"/>
  <c r="Q16" i="3"/>
  <c r="Q19" i="3"/>
  <c r="Q20" i="3"/>
  <c r="Q24" i="3"/>
  <c r="Q22" i="3"/>
  <c r="Q25" i="3"/>
  <c r="Q21" i="3"/>
  <c r="Q26" i="3"/>
  <c r="Q27" i="3"/>
  <c r="Q29" i="3"/>
  <c r="Q28" i="3"/>
  <c r="Q32" i="3"/>
  <c r="Q31" i="3"/>
  <c r="Q30" i="3"/>
  <c r="Q33" i="3"/>
  <c r="Q34" i="3"/>
  <c r="Q35" i="3"/>
  <c r="Q36" i="3"/>
  <c r="Q39" i="3"/>
  <c r="Q38" i="3"/>
  <c r="Q40" i="3"/>
  <c r="Q17" i="3"/>
  <c r="O2" i="3"/>
  <c r="O5" i="3"/>
  <c r="O3" i="3"/>
  <c r="O4" i="3"/>
  <c r="O10" i="3"/>
  <c r="O37" i="3"/>
  <c r="O11" i="3"/>
  <c r="O6" i="3"/>
  <c r="O23" i="3"/>
  <c r="O8" i="3"/>
  <c r="O15" i="3"/>
  <c r="O7" i="3"/>
  <c r="O9" i="3"/>
  <c r="O12" i="3"/>
  <c r="O18" i="3"/>
  <c r="O13" i="3"/>
  <c r="O14" i="3"/>
  <c r="O16" i="3"/>
  <c r="O19" i="3"/>
  <c r="O20" i="3"/>
  <c r="O24" i="3"/>
  <c r="O22" i="3"/>
  <c r="O25" i="3"/>
  <c r="O21" i="3"/>
  <c r="O26" i="3"/>
  <c r="O27" i="3"/>
  <c r="O29" i="3"/>
  <c r="O28" i="3"/>
  <c r="O32" i="3"/>
  <c r="O31" i="3"/>
  <c r="O30" i="3"/>
  <c r="O33" i="3"/>
  <c r="O34" i="3"/>
  <c r="O35" i="3"/>
  <c r="O36" i="3"/>
  <c r="O39" i="3"/>
  <c r="O38" i="3"/>
  <c r="O40" i="3"/>
  <c r="O17" i="3"/>
  <c r="N2" i="3"/>
  <c r="N5" i="3"/>
  <c r="N3" i="3"/>
  <c r="N4" i="3"/>
  <c r="N10" i="3"/>
  <c r="N37" i="3"/>
  <c r="N11" i="3"/>
  <c r="N6" i="3"/>
  <c r="N23" i="3"/>
  <c r="N8" i="3"/>
  <c r="N15" i="3"/>
  <c r="N7" i="3"/>
  <c r="N9" i="3"/>
  <c r="N12" i="3"/>
  <c r="N18" i="3"/>
  <c r="N13" i="3"/>
  <c r="N14" i="3"/>
  <c r="N16" i="3"/>
  <c r="N19" i="3"/>
  <c r="N20" i="3"/>
  <c r="N24" i="3"/>
  <c r="N22" i="3"/>
  <c r="N25" i="3"/>
  <c r="N21" i="3"/>
  <c r="N26" i="3"/>
  <c r="N27" i="3"/>
  <c r="N29" i="3"/>
  <c r="N28" i="3"/>
  <c r="N32" i="3"/>
  <c r="N31" i="3"/>
  <c r="N30" i="3"/>
  <c r="N33" i="3"/>
  <c r="N34" i="3"/>
  <c r="N35" i="3"/>
  <c r="N36" i="3"/>
  <c r="N39" i="3"/>
  <c r="N38" i="3"/>
  <c r="N40" i="3"/>
  <c r="N17" i="3"/>
  <c r="P12" i="2" l="1"/>
  <c r="P8" i="2"/>
  <c r="P40" i="2"/>
  <c r="R34" i="3"/>
  <c r="R32" i="3"/>
  <c r="R26" i="3"/>
  <c r="R24" i="3"/>
  <c r="R14" i="3"/>
  <c r="R10" i="3"/>
  <c r="R28" i="3"/>
  <c r="R4" i="3"/>
  <c r="R20" i="3"/>
  <c r="R36" i="3"/>
  <c r="R30" i="3"/>
  <c r="R18" i="3"/>
  <c r="R6" i="3"/>
  <c r="R40" i="3"/>
  <c r="R22" i="3"/>
  <c r="R16" i="3"/>
  <c r="R12" i="3"/>
  <c r="R8" i="3"/>
  <c r="R38" i="3"/>
  <c r="R35" i="3"/>
  <c r="R27" i="3"/>
  <c r="R19" i="3"/>
  <c r="R11" i="3"/>
  <c r="R3" i="3"/>
  <c r="R37" i="3"/>
  <c r="R29" i="3"/>
  <c r="R21" i="3"/>
  <c r="R13" i="3"/>
  <c r="R5" i="3"/>
  <c r="R31" i="3"/>
  <c r="R23" i="3"/>
  <c r="R15" i="3"/>
  <c r="R7" i="3"/>
  <c r="R39" i="3"/>
  <c r="R33" i="3"/>
  <c r="R25" i="3"/>
  <c r="R17" i="3"/>
  <c r="R9" i="3"/>
  <c r="P34" i="2"/>
  <c r="P30" i="2"/>
  <c r="P26" i="2"/>
  <c r="P38" i="2"/>
  <c r="P22" i="2"/>
  <c r="P14" i="2"/>
  <c r="P24" i="2"/>
  <c r="P10" i="2"/>
  <c r="P6" i="2"/>
  <c r="P28" i="2"/>
  <c r="P20" i="2"/>
  <c r="P36" i="2"/>
  <c r="P18" i="2"/>
  <c r="P16" i="2"/>
  <c r="P4" i="2"/>
  <c r="P37" i="2"/>
  <c r="P29" i="2"/>
  <c r="P21" i="2"/>
  <c r="P13" i="2"/>
  <c r="P5" i="2"/>
  <c r="P39" i="2"/>
  <c r="P31" i="2"/>
  <c r="P23" i="2"/>
  <c r="P15" i="2"/>
  <c r="P7" i="2"/>
  <c r="P2" i="2"/>
  <c r="P33" i="2"/>
  <c r="P25" i="2"/>
  <c r="P17" i="2"/>
  <c r="P9" i="2"/>
  <c r="P35" i="2"/>
  <c r="P27" i="2"/>
  <c r="P19" i="2"/>
  <c r="P11" i="2"/>
  <c r="P3" i="2"/>
</calcChain>
</file>

<file path=xl/sharedStrings.xml><?xml version="1.0" encoding="utf-8"?>
<sst xmlns="http://schemas.openxmlformats.org/spreadsheetml/2006/main" count="314" uniqueCount="114">
  <si>
    <t>Country</t>
  </si>
  <si>
    <t>A_gomp</t>
  </si>
  <si>
    <t>A_lo_gomp</t>
  </si>
  <si>
    <t>A_hi_gomp</t>
  </si>
  <si>
    <t>BIC_gomp</t>
  </si>
  <si>
    <t>A_log</t>
  </si>
  <si>
    <t>A_lo_log</t>
  </si>
  <si>
    <t>A_hi_log</t>
  </si>
  <si>
    <t>BIC_log</t>
  </si>
  <si>
    <t>coverage</t>
  </si>
  <si>
    <t>delta_BIC</t>
  </si>
  <si>
    <t>Country Name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</si>
  <si>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</si>
  <si>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</si>
  <si>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</si>
  <si>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</si>
  <si>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</si>
  <si>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</si>
  <si>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</si>
  <si>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</si>
  <si>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</si>
  <si>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ERI</t>
  </si>
  <si>
    <t>GAB</t>
  </si>
  <si>
    <t>GHA</t>
  </si>
  <si>
    <t>GIN</t>
  </si>
  <si>
    <t>GMB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</si>
  <si>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</si>
  <si>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</si>
  <si>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</si>
  <si>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</si>
  <si>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</si>
  <si>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</si>
  <si>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</si>
  <si>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</si>
  <si>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</si>
  <si>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</si>
  <si>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</si>
  <si>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RWA</t>
  </si>
  <si>
    <t>SDN</t>
  </si>
  <si>
    <t>SEN</t>
  </si>
  <si>
    <t>SLE</t>
  </si>
  <si>
    <t>SOM</t>
  </si>
  <si>
    <t>SSD</t>
  </si>
  <si>
    <t>SWZ</t>
  </si>
  <si>
    <t>TCD</t>
  </si>
  <si>
    <t>TGO</t>
  </si>
  <si>
    <t>TZA</t>
  </si>
  <si>
    <t>UGA</t>
  </si>
  <si>
    <t>ZAF</t>
  </si>
  <si>
    <t>ZMB</t>
  </si>
  <si>
    <t>ZWE</t>
  </si>
  <si>
    <t>-inf</t>
  </si>
  <si>
    <t>inf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</si>
  <si>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</si>
  <si>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</si>
  <si>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</si>
  <si>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</si>
  <si>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</si>
  <si>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</si>
  <si>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</si>
  <si>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</si>
  <si>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</si>
  <si>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Eritrea</t>
  </si>
  <si>
    <t>Gabon</t>
  </si>
  <si>
    <t>Ghana</t>
  </si>
  <si>
    <t>Guinea</t>
  </si>
  <si>
    <t>Gambia, The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</si>
  <si>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</si>
  <si>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</si>
  <si>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</si>
  <si>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</si>
  <si>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</si>
  <si>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</si>
  <si>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</si>
  <si>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</si>
  <si>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</si>
  <si>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</si>
  <si>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</si>
  <si>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</si>
  <si>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</si>
  <si>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</si>
  <si>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</si>
  <si>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</si>
  <si>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</si>
  <si>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</si>
  <si>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</si>
  <si>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</si>
  <si>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Tanzania</t>
  </si>
  <si>
    <t>Uganda</t>
  </si>
  <si>
    <t>South Africa</t>
  </si>
  <si>
    <t>Zambia</t>
  </si>
  <si>
    <t>Zimbabwe</t>
  </si>
  <si>
    <t>lamb_gomp</t>
  </si>
  <si>
    <t>lamb_lo_gomp</t>
  </si>
  <si>
    <t>lamb_hi_gomp</t>
  </si>
  <si>
    <t>lamb_log</t>
  </si>
  <si>
    <t>lamb_lo_log</t>
  </si>
  <si>
    <t>lamb_hi_log</t>
  </si>
  <si>
    <t>delay_obs</t>
  </si>
  <si>
    <t>mu_gomp</t>
  </si>
  <si>
    <t>mu_lo_gomp</t>
  </si>
  <si>
    <t>mu_hi_gomp</t>
  </si>
  <si>
    <t>mu_log</t>
  </si>
  <si>
    <t>mu_lo_log</t>
  </si>
  <si>
    <t>mu_hi_log</t>
  </si>
  <si>
    <t>max_change</t>
  </si>
  <si>
    <t>avg_change</t>
  </si>
  <si>
    <t>Rank - Max Change</t>
  </si>
  <si>
    <t>Rank - Avg Change</t>
  </si>
  <si>
    <t>Rank - Gompertz</t>
  </si>
  <si>
    <t>Rank - Log</t>
  </si>
  <si>
    <t>Rank - Observed</t>
  </si>
  <si>
    <t>Rank - Logistic</t>
  </si>
  <si>
    <t>Retained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</si>
</sst>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pane ySplit="1" topLeftCell="A2" activePane="bottomLeft" state="frozen"/>
      <selection pane="bottomLeft" activeCell="C29" sqref="C29"/>
    </sheetView>
  </sheetViews>
  <sheetFormatPr defaultRowHeight="14.4" x14ac:dyDescent="0.3"/>
  <sheetData>
    <row r="1" spans="1:13" x14ac:dyDescent="0.3">
      <c r="A1" s="1" t="s">
        <v>0</v>
      </c>
      <c r="B1" s="1" t="s">
        <v>11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3" x14ac:dyDescent="0.3">
      <c r="A2" t="s">
        <v>48</v>
      </c>
      <c r="B2" t="s">
        <v>89</v>
      </c>
      <c r="C2" s="3">
        <v>48</v>
      </c>
      <c r="D2" s="3">
        <v>70.048895328168797</v>
      </c>
      <c r="E2" s="3">
        <v>62.435408946635683</v>
      </c>
      <c r="F2" s="3">
        <v>81.099091743752254</v>
      </c>
      <c r="G2" s="3">
        <v>0.46238121500416351</v>
      </c>
      <c r="H2" s="3">
        <v>53.556005800249338</v>
      </c>
      <c r="I2" s="3">
        <v>52.111194050064569</v>
      </c>
      <c r="J2" s="3">
        <v>55.151055897635011</v>
      </c>
      <c r="K2" s="3">
        <v>-21.932717204212771</v>
      </c>
      <c r="L2" s="3">
        <v>22.395098419216939</v>
      </c>
      <c r="M2" s="3"/>
    </row>
    <row r="3" spans="1:13" x14ac:dyDescent="0.3">
      <c r="A3" t="s">
        <v>47</v>
      </c>
      <c r="B3" t="s">
        <v>88</v>
      </c>
      <c r="C3" s="3">
        <v>57</v>
      </c>
      <c r="D3" s="3">
        <v>99.999999926070444</v>
      </c>
      <c r="E3" s="3">
        <v>82.24039550242594</v>
      </c>
      <c r="F3" s="3" t="s">
        <v>52</v>
      </c>
      <c r="G3" s="3">
        <v>43.833689847232613</v>
      </c>
      <c r="H3" s="3">
        <v>99.999999603317619</v>
      </c>
      <c r="I3" s="3">
        <v>80.755694860403722</v>
      </c>
      <c r="J3" s="3" t="s">
        <v>52</v>
      </c>
      <c r="K3" s="3">
        <v>28.511182156311271</v>
      </c>
      <c r="L3" s="3">
        <v>15.322507690921331</v>
      </c>
      <c r="M3" s="3"/>
    </row>
    <row r="4" spans="1:13" x14ac:dyDescent="0.3">
      <c r="A4" t="s">
        <v>20</v>
      </c>
      <c r="B4" t="s">
        <v>61</v>
      </c>
      <c r="C4" s="3">
        <v>33</v>
      </c>
      <c r="D4" s="3">
        <v>99.99999999680368</v>
      </c>
      <c r="E4" s="3">
        <v>75.740411509516363</v>
      </c>
      <c r="F4" s="3" t="s">
        <v>52</v>
      </c>
      <c r="G4" s="3">
        <v>12.34686043149831</v>
      </c>
      <c r="H4" s="3">
        <v>99.999999733684348</v>
      </c>
      <c r="I4" s="3">
        <v>62.549763467741109</v>
      </c>
      <c r="J4" s="3" t="s">
        <v>52</v>
      </c>
      <c r="K4" s="3">
        <v>-2.805893392022075</v>
      </c>
      <c r="L4" s="3">
        <v>15.15275382352038</v>
      </c>
      <c r="M4" s="3"/>
    </row>
    <row r="5" spans="1:13" x14ac:dyDescent="0.3">
      <c r="A5" t="s">
        <v>31</v>
      </c>
      <c r="B5" t="s">
        <v>72</v>
      </c>
      <c r="C5" s="3">
        <v>53</v>
      </c>
      <c r="D5" s="3">
        <v>99.999999971794921</v>
      </c>
      <c r="E5" s="3">
        <v>77.729580803478072</v>
      </c>
      <c r="F5" s="3" t="s">
        <v>52</v>
      </c>
      <c r="G5" s="3">
        <v>41.924631355334938</v>
      </c>
      <c r="H5" s="3">
        <v>99.999999999991473</v>
      </c>
      <c r="I5" s="3" t="s">
        <v>51</v>
      </c>
      <c r="J5" s="3" t="s">
        <v>52</v>
      </c>
      <c r="K5" s="3">
        <v>29.88152232293146</v>
      </c>
      <c r="L5" s="3">
        <v>12.04310903240348</v>
      </c>
      <c r="M5" s="3"/>
    </row>
    <row r="6" spans="1:13" x14ac:dyDescent="0.3">
      <c r="A6" t="s">
        <v>42</v>
      </c>
      <c r="B6" t="s">
        <v>83</v>
      </c>
      <c r="C6" s="3">
        <v>11</v>
      </c>
      <c r="D6" s="3">
        <v>99.999997437184845</v>
      </c>
      <c r="E6" s="3">
        <v>41.090531166243977</v>
      </c>
      <c r="F6" s="3" t="s">
        <v>52</v>
      </c>
      <c r="G6" s="3">
        <v>-16.407046843809599</v>
      </c>
      <c r="H6" s="3">
        <v>99.999999402272906</v>
      </c>
      <c r="I6" s="3">
        <v>33.341431640091841</v>
      </c>
      <c r="J6" s="3" t="s">
        <v>52</v>
      </c>
      <c r="K6" s="3">
        <v>-27.082600736602611</v>
      </c>
      <c r="L6" s="3">
        <v>10.675553892793021</v>
      </c>
      <c r="M6" s="3"/>
    </row>
    <row r="7" spans="1:13" x14ac:dyDescent="0.3">
      <c r="A7" t="s">
        <v>25</v>
      </c>
      <c r="B7" t="s">
        <v>66</v>
      </c>
      <c r="C7" s="3">
        <v>24</v>
      </c>
      <c r="D7" s="3">
        <v>30.8458254487259</v>
      </c>
      <c r="E7" s="3">
        <v>25.48697760125906</v>
      </c>
      <c r="F7" s="3">
        <v>42.846937781051707</v>
      </c>
      <c r="G7" s="3">
        <v>8.5254242694495126</v>
      </c>
      <c r="H7" s="3">
        <v>25.404722188096748</v>
      </c>
      <c r="I7" s="3">
        <v>23.501663700379591</v>
      </c>
      <c r="J7" s="3">
        <v>28.010445576933989</v>
      </c>
      <c r="K7" s="3">
        <v>4.7507780756639312E-4</v>
      </c>
      <c r="L7" s="3">
        <v>8.5249491916419462</v>
      </c>
      <c r="M7" s="3"/>
    </row>
    <row r="8" spans="1:13" x14ac:dyDescent="0.3">
      <c r="A8" t="s">
        <v>22</v>
      </c>
      <c r="B8" t="s">
        <v>63</v>
      </c>
      <c r="C8" s="3">
        <v>58</v>
      </c>
      <c r="D8" s="3">
        <v>99.999998963344453</v>
      </c>
      <c r="E8" s="3">
        <v>80.521628945375028</v>
      </c>
      <c r="F8" s="3" t="s">
        <v>52</v>
      </c>
      <c r="G8" s="3">
        <v>41.405072290104577</v>
      </c>
      <c r="H8" s="3">
        <v>99.999996662262802</v>
      </c>
      <c r="I8" s="3">
        <v>73.085188499676264</v>
      </c>
      <c r="J8" s="3" t="s">
        <v>52</v>
      </c>
      <c r="K8" s="3">
        <v>34.933206137986467</v>
      </c>
      <c r="L8" s="3">
        <v>6.4718661521181096</v>
      </c>
      <c r="M8" s="3"/>
    </row>
    <row r="9" spans="1:13" x14ac:dyDescent="0.3">
      <c r="A9" t="s">
        <v>46</v>
      </c>
      <c r="B9" t="s">
        <v>87</v>
      </c>
      <c r="C9" s="3">
        <v>53</v>
      </c>
      <c r="D9" s="3">
        <v>99.999999999999915</v>
      </c>
      <c r="E9" s="3" t="s">
        <v>51</v>
      </c>
      <c r="F9" s="3" t="s">
        <v>52</v>
      </c>
      <c r="G9" s="3">
        <v>34.750066913245433</v>
      </c>
      <c r="H9" s="3">
        <v>88.181541077448784</v>
      </c>
      <c r="I9" s="3">
        <v>64.575603929842103</v>
      </c>
      <c r="J9" s="3" t="s">
        <v>52</v>
      </c>
      <c r="K9" s="3">
        <v>29.921714994354929</v>
      </c>
      <c r="L9" s="3">
        <v>4.8283519188905046</v>
      </c>
      <c r="M9" s="3"/>
    </row>
    <row r="10" spans="1:13" x14ac:dyDescent="0.3">
      <c r="A10" t="s">
        <v>33</v>
      </c>
      <c r="B10" t="s">
        <v>74</v>
      </c>
      <c r="C10" s="3">
        <v>31</v>
      </c>
      <c r="D10" s="3">
        <v>99.999999280679532</v>
      </c>
      <c r="E10" s="3">
        <v>58.053947593270003</v>
      </c>
      <c r="F10" s="3" t="s">
        <v>52</v>
      </c>
      <c r="G10" s="3">
        <v>15.002679363421549</v>
      </c>
      <c r="H10" s="3">
        <v>48.935339779436077</v>
      </c>
      <c r="I10" s="3">
        <v>37.136093766572102</v>
      </c>
      <c r="J10" s="3">
        <v>88.141914931670868</v>
      </c>
      <c r="K10" s="3">
        <v>10.95473696867441</v>
      </c>
      <c r="L10" s="3">
        <v>4.0479423947471389</v>
      </c>
      <c r="M10" s="3"/>
    </row>
    <row r="11" spans="1:13" x14ac:dyDescent="0.3">
      <c r="A11" t="s">
        <v>24</v>
      </c>
      <c r="B11" t="s">
        <v>65</v>
      </c>
      <c r="C11" s="3">
        <v>29</v>
      </c>
      <c r="D11" s="3">
        <v>32.516644164957867</v>
      </c>
      <c r="E11" s="3">
        <v>29.439106154187851</v>
      </c>
      <c r="F11" s="3">
        <v>37.237853887127663</v>
      </c>
      <c r="G11" s="3">
        <v>6.8802387013442461</v>
      </c>
      <c r="H11" s="3">
        <v>29.081222568456809</v>
      </c>
      <c r="I11" s="3">
        <v>27.473511496077169</v>
      </c>
      <c r="J11" s="3">
        <v>31.048467427573168</v>
      </c>
      <c r="K11" s="3">
        <v>3.5704256929824689</v>
      </c>
      <c r="L11" s="3">
        <v>3.3098130083617772</v>
      </c>
      <c r="M11" s="3"/>
    </row>
    <row r="12" spans="1:13" x14ac:dyDescent="0.3">
      <c r="A12" t="s">
        <v>36</v>
      </c>
      <c r="B12" t="s">
        <v>77</v>
      </c>
      <c r="C12" s="3">
        <v>26</v>
      </c>
      <c r="D12" s="3">
        <v>29.151090984470219</v>
      </c>
      <c r="E12" s="3">
        <v>25.18902394864379</v>
      </c>
      <c r="F12" s="3">
        <v>36.727793003685584</v>
      </c>
      <c r="G12" s="3">
        <v>12.028820573023591</v>
      </c>
      <c r="H12" s="3">
        <v>25.67971416201711</v>
      </c>
      <c r="I12" s="3">
        <v>23.57609550304073</v>
      </c>
      <c r="J12" s="3">
        <v>28.57594985765471</v>
      </c>
      <c r="K12" s="3">
        <v>10.33972382863503</v>
      </c>
      <c r="L12" s="3">
        <v>1.6890967443885609</v>
      </c>
      <c r="M12" s="3"/>
    </row>
    <row r="13" spans="1:13" x14ac:dyDescent="0.3">
      <c r="A13" t="s">
        <v>29</v>
      </c>
      <c r="B13" t="s">
        <v>70</v>
      </c>
      <c r="C13" s="3">
        <v>3</v>
      </c>
      <c r="D13" s="3">
        <v>99.9997692028888</v>
      </c>
      <c r="E13" s="3">
        <v>13.680270311799291</v>
      </c>
      <c r="F13" s="3" t="s">
        <v>52</v>
      </c>
      <c r="G13" s="3">
        <v>-31.023044196437802</v>
      </c>
      <c r="H13" s="3">
        <v>99.999939075359634</v>
      </c>
      <c r="I13" s="3">
        <v>8.5065048452228584</v>
      </c>
      <c r="J13" s="3" t="s">
        <v>52</v>
      </c>
      <c r="K13" s="3">
        <v>-31.960151763439232</v>
      </c>
      <c r="L13" s="3">
        <v>0.93710756700142639</v>
      </c>
      <c r="M13" s="3"/>
    </row>
    <row r="14" spans="1:13" x14ac:dyDescent="0.3">
      <c r="A14" t="s">
        <v>30</v>
      </c>
      <c r="B14" t="s">
        <v>71</v>
      </c>
      <c r="C14" s="3">
        <v>28</v>
      </c>
      <c r="D14" s="3">
        <v>27.808498237836961</v>
      </c>
      <c r="E14" s="3">
        <v>26.083163707854581</v>
      </c>
      <c r="F14" s="3">
        <v>30.03657240460689</v>
      </c>
      <c r="G14" s="3">
        <v>9.7790472556008936</v>
      </c>
      <c r="H14" s="3">
        <v>26.501131070040159</v>
      </c>
      <c r="I14" s="3">
        <v>25.246054626083829</v>
      </c>
      <c r="J14" s="3">
        <v>27.909345407903199</v>
      </c>
      <c r="K14" s="3">
        <v>9.2248687520028287</v>
      </c>
      <c r="L14" s="3">
        <v>0.55417850359806486</v>
      </c>
      <c r="M14" s="3"/>
    </row>
    <row r="15" spans="1:13" x14ac:dyDescent="0.3">
      <c r="A15" t="s">
        <v>23</v>
      </c>
      <c r="B15" t="s">
        <v>64</v>
      </c>
      <c r="C15" s="3">
        <v>34</v>
      </c>
      <c r="D15" s="3">
        <v>43.51553624966413</v>
      </c>
      <c r="E15" s="3">
        <v>38.375946553522802</v>
      </c>
      <c r="F15" s="3">
        <v>51.681390675065558</v>
      </c>
      <c r="G15" s="3">
        <v>-0.36126593422541647</v>
      </c>
      <c r="H15" s="3">
        <v>35.342669420702407</v>
      </c>
      <c r="I15" s="3">
        <v>33.14357297085224</v>
      </c>
      <c r="J15" s="3">
        <v>38.173158974297522</v>
      </c>
      <c r="K15" s="3">
        <v>-0.81915474032515156</v>
      </c>
      <c r="L15" s="3">
        <v>0.45788880609973498</v>
      </c>
      <c r="M15" s="3"/>
    </row>
    <row r="16" spans="1:13" x14ac:dyDescent="0.3">
      <c r="A16" t="s">
        <v>43</v>
      </c>
      <c r="B16" t="s">
        <v>84</v>
      </c>
      <c r="C16" s="3">
        <v>67</v>
      </c>
      <c r="D16" s="3">
        <v>99.999999594885423</v>
      </c>
      <c r="E16" s="3">
        <v>92.106030073527691</v>
      </c>
      <c r="F16" s="3" t="s">
        <v>52</v>
      </c>
      <c r="G16" s="3">
        <v>24.311611065592789</v>
      </c>
      <c r="H16" s="3">
        <v>85.798809926669037</v>
      </c>
      <c r="I16" s="3">
        <v>74.237687416628376</v>
      </c>
      <c r="J16" s="3" t="s">
        <v>52</v>
      </c>
      <c r="K16" s="3">
        <v>24.78055759829439</v>
      </c>
      <c r="L16" s="3">
        <v>-0.46894653270160092</v>
      </c>
      <c r="M16" s="3"/>
    </row>
    <row r="17" spans="1:13" x14ac:dyDescent="0.3">
      <c r="A17" t="s">
        <v>45</v>
      </c>
      <c r="B17" t="s">
        <v>86</v>
      </c>
      <c r="C17" s="3">
        <v>41</v>
      </c>
      <c r="D17" s="3">
        <v>59.983240921612627</v>
      </c>
      <c r="E17" s="3">
        <v>46.254674456059568</v>
      </c>
      <c r="F17" s="3">
        <v>95.420776352834338</v>
      </c>
      <c r="G17" s="3">
        <v>20.298985689124141</v>
      </c>
      <c r="H17" s="3">
        <v>43.827068149809527</v>
      </c>
      <c r="I17" s="3">
        <v>38.686518202516098</v>
      </c>
      <c r="J17" s="3">
        <v>52.569623470824801</v>
      </c>
      <c r="K17" s="3">
        <v>20.834048780737941</v>
      </c>
      <c r="L17" s="3">
        <v>-0.53506309161379306</v>
      </c>
      <c r="M17" s="3"/>
    </row>
    <row r="18" spans="1:13" x14ac:dyDescent="0.3">
      <c r="A18" t="s">
        <v>50</v>
      </c>
      <c r="B18" t="s">
        <v>91</v>
      </c>
      <c r="C18" s="3">
        <v>62</v>
      </c>
      <c r="D18" s="3">
        <v>79.714124360289972</v>
      </c>
      <c r="E18" s="3">
        <v>71.248369991770062</v>
      </c>
      <c r="F18" s="3">
        <v>92.340256438772911</v>
      </c>
      <c r="G18" s="3">
        <v>15.565919227189219</v>
      </c>
      <c r="H18" s="3">
        <v>65.012044005864183</v>
      </c>
      <c r="I18" s="3">
        <v>61.066720292584208</v>
      </c>
      <c r="J18" s="3">
        <v>70.025520774760011</v>
      </c>
      <c r="K18" s="3">
        <v>17.80131277327121</v>
      </c>
      <c r="L18" s="3">
        <v>-2.235393546081994</v>
      </c>
      <c r="M18" s="3"/>
    </row>
    <row r="19" spans="1:13" x14ac:dyDescent="0.3">
      <c r="A19" t="s">
        <v>17</v>
      </c>
      <c r="B19" t="s">
        <v>58</v>
      </c>
      <c r="C19" s="3">
        <v>24</v>
      </c>
      <c r="D19" s="3">
        <v>65.599775124611071</v>
      </c>
      <c r="E19" s="3">
        <v>24.115950490890381</v>
      </c>
      <c r="F19" s="3" t="s">
        <v>52</v>
      </c>
      <c r="G19" s="3">
        <v>25.630292785653801</v>
      </c>
      <c r="H19" s="3">
        <v>38.845787345760861</v>
      </c>
      <c r="I19" s="3">
        <v>20.820215816698319</v>
      </c>
      <c r="J19" s="3" t="s">
        <v>52</v>
      </c>
      <c r="K19" s="3">
        <v>28.471146398252529</v>
      </c>
      <c r="L19" s="3">
        <v>-2.8408536125987278</v>
      </c>
      <c r="M19" s="3"/>
    </row>
    <row r="20" spans="1:13" x14ac:dyDescent="0.3">
      <c r="A20" t="s">
        <v>38</v>
      </c>
      <c r="B20" t="s">
        <v>79</v>
      </c>
      <c r="C20" s="3">
        <v>8</v>
      </c>
      <c r="D20" s="3">
        <v>6.7228200010984276</v>
      </c>
      <c r="E20" s="3">
        <v>5.536971720150258</v>
      </c>
      <c r="F20" s="3">
        <v>10.33125539563512</v>
      </c>
      <c r="G20" s="3">
        <v>-2.14353353893679</v>
      </c>
      <c r="H20" s="3">
        <v>6.0918864593090696</v>
      </c>
      <c r="I20" s="3">
        <v>5.2913906835321383</v>
      </c>
      <c r="J20" s="3">
        <v>8.5927951806393086</v>
      </c>
      <c r="K20" s="3">
        <v>0.84442106555336593</v>
      </c>
      <c r="L20" s="3">
        <v>-2.9879546044901559</v>
      </c>
      <c r="M20" s="3"/>
    </row>
    <row r="21" spans="1:13" x14ac:dyDescent="0.3">
      <c r="A21" t="s">
        <v>27</v>
      </c>
      <c r="B21" t="s">
        <v>68</v>
      </c>
      <c r="C21" s="3">
        <v>24</v>
      </c>
      <c r="D21" s="3">
        <v>27.25127166062159</v>
      </c>
      <c r="E21" s="3">
        <v>23.90847958832309</v>
      </c>
      <c r="F21" s="3">
        <v>33.065269500516443</v>
      </c>
      <c r="G21" s="3">
        <v>4.7309168546726852</v>
      </c>
      <c r="H21" s="3">
        <v>23.705389298846459</v>
      </c>
      <c r="I21" s="3">
        <v>21.692998346480181</v>
      </c>
      <c r="J21" s="3">
        <v>26.55112665521747</v>
      </c>
      <c r="K21" s="3">
        <v>7.8255959021940491</v>
      </c>
      <c r="L21" s="3">
        <v>-3.0946790475213639</v>
      </c>
      <c r="M21" s="3"/>
    </row>
    <row r="22" spans="1:13" x14ac:dyDescent="0.3">
      <c r="A22" t="s">
        <v>39</v>
      </c>
      <c r="B22" t="s">
        <v>80</v>
      </c>
      <c r="C22" s="3">
        <v>40</v>
      </c>
      <c r="D22" s="3">
        <v>38.440795287248868</v>
      </c>
      <c r="E22" s="3">
        <v>31.470486557161799</v>
      </c>
      <c r="F22" s="3">
        <v>60.125448475019716</v>
      </c>
      <c r="G22" s="3">
        <v>43.012597202678762</v>
      </c>
      <c r="H22" s="3">
        <v>35.685023857592469</v>
      </c>
      <c r="I22" s="3">
        <v>29.913845021974598</v>
      </c>
      <c r="J22" s="3">
        <v>49.282747042088452</v>
      </c>
      <c r="K22" s="3">
        <v>47.130030250172958</v>
      </c>
      <c r="L22" s="3">
        <v>-4.1174330474942016</v>
      </c>
      <c r="M22" s="3"/>
    </row>
    <row r="23" spans="1:13" x14ac:dyDescent="0.3">
      <c r="A23" t="s">
        <v>14</v>
      </c>
      <c r="B23" t="s">
        <v>55</v>
      </c>
      <c r="C23" s="3">
        <v>49</v>
      </c>
      <c r="D23" s="3">
        <v>43.52991867992403</v>
      </c>
      <c r="E23" s="3">
        <v>39.443846356198087</v>
      </c>
      <c r="F23" s="3">
        <v>49.283547720793443</v>
      </c>
      <c r="G23" s="3">
        <v>43.908737277822901</v>
      </c>
      <c r="H23" s="3">
        <v>42.490392268220504</v>
      </c>
      <c r="I23" s="3">
        <v>38.387151958119141</v>
      </c>
      <c r="J23" s="3">
        <v>47.489092511698587</v>
      </c>
      <c r="K23" s="3">
        <v>48.567532151478261</v>
      </c>
      <c r="L23" s="3">
        <v>-4.6587948736553599</v>
      </c>
      <c r="M23" s="3"/>
    </row>
    <row r="24" spans="1:13" x14ac:dyDescent="0.3">
      <c r="A24" t="s">
        <v>40</v>
      </c>
      <c r="B24" t="s">
        <v>81</v>
      </c>
      <c r="C24" s="3">
        <v>27</v>
      </c>
      <c r="D24" s="3">
        <v>44.612784078760392</v>
      </c>
      <c r="E24" s="3">
        <v>29.01411552195184</v>
      </c>
      <c r="F24" s="3" t="s">
        <v>52</v>
      </c>
      <c r="G24" s="3">
        <v>13.109302197807541</v>
      </c>
      <c r="H24" s="3">
        <v>30.464080553000372</v>
      </c>
      <c r="I24" s="3">
        <v>23.825335495974379</v>
      </c>
      <c r="J24" s="3">
        <v>52.478969952437382</v>
      </c>
      <c r="K24" s="3">
        <v>17.99192962424554</v>
      </c>
      <c r="L24" s="3">
        <v>-4.8826274264379936</v>
      </c>
      <c r="M24" s="3"/>
    </row>
    <row r="25" spans="1:13" x14ac:dyDescent="0.3">
      <c r="A25" t="s">
        <v>18</v>
      </c>
      <c r="B25" t="s">
        <v>59</v>
      </c>
      <c r="C25" s="3">
        <v>35</v>
      </c>
      <c r="D25" s="3">
        <v>55.761420847802633</v>
      </c>
      <c r="E25" s="3">
        <v>40.377805774264189</v>
      </c>
      <c r="F25" s="3" t="s">
        <v>52</v>
      </c>
      <c r="G25" s="3">
        <v>16.01945167508979</v>
      </c>
      <c r="H25" s="3">
        <v>38.293590891628853</v>
      </c>
      <c r="I25" s="3">
        <v>32.089558333748052</v>
      </c>
      <c r="J25" s="3">
        <v>52.120929198899233</v>
      </c>
      <c r="K25" s="3">
        <v>21.113314597396041</v>
      </c>
      <c r="L25" s="3">
        <v>-5.0938629223062506</v>
      </c>
      <c r="M25" s="3"/>
    </row>
    <row r="26" spans="1:13" x14ac:dyDescent="0.3">
      <c r="A26" t="s">
        <v>41</v>
      </c>
      <c r="B26" t="s">
        <v>82</v>
      </c>
      <c r="C26" s="3">
        <v>8</v>
      </c>
      <c r="D26" s="3">
        <v>11.11393718416026</v>
      </c>
      <c r="E26" s="3">
        <v>8.5240103420613202</v>
      </c>
      <c r="F26" s="3">
        <v>18.342072553508409</v>
      </c>
      <c r="G26" s="3">
        <v>-31.213778449144922</v>
      </c>
      <c r="H26" s="3">
        <v>8.3628244051404295</v>
      </c>
      <c r="I26" s="3">
        <v>7.1322171836854444</v>
      </c>
      <c r="J26" s="3">
        <v>10.88311075079555</v>
      </c>
      <c r="K26" s="3">
        <v>-25.899645189964911</v>
      </c>
      <c r="L26" s="3">
        <v>-5.3141332591800108</v>
      </c>
      <c r="M26" s="3"/>
    </row>
    <row r="27" spans="1:13" x14ac:dyDescent="0.3">
      <c r="A27" t="s">
        <v>44</v>
      </c>
      <c r="B27" t="s">
        <v>85</v>
      </c>
      <c r="C27" s="3">
        <v>36</v>
      </c>
      <c r="D27" s="3">
        <v>55.788959244233418</v>
      </c>
      <c r="E27" s="3">
        <v>35.649822333255393</v>
      </c>
      <c r="F27" s="3" t="s">
        <v>52</v>
      </c>
      <c r="G27" s="3">
        <v>28.108191988972109</v>
      </c>
      <c r="H27" s="3">
        <v>40.805890776918488</v>
      </c>
      <c r="I27" s="3">
        <v>30.452642206293401</v>
      </c>
      <c r="J27" s="3">
        <v>91.120506675877024</v>
      </c>
      <c r="K27" s="3">
        <v>33.43693937430232</v>
      </c>
      <c r="L27" s="3">
        <v>-5.3287473853302103</v>
      </c>
      <c r="M27" s="3"/>
    </row>
    <row r="28" spans="1:13" x14ac:dyDescent="0.3">
      <c r="A28" t="s">
        <v>13</v>
      </c>
      <c r="B28" t="s">
        <v>54</v>
      </c>
      <c r="C28" s="3">
        <v>54</v>
      </c>
      <c r="D28" s="3">
        <v>99.999999920239645</v>
      </c>
      <c r="E28" s="3">
        <v>89.603481395255443</v>
      </c>
      <c r="F28" s="3" t="s">
        <v>52</v>
      </c>
      <c r="G28" s="3">
        <v>7.0608304852592152</v>
      </c>
      <c r="H28" s="3">
        <v>69.562502098080685</v>
      </c>
      <c r="I28" s="3">
        <v>60.822283977843703</v>
      </c>
      <c r="J28" s="3">
        <v>84.01160386777434</v>
      </c>
      <c r="K28" s="3">
        <v>13.73734398695732</v>
      </c>
      <c r="L28" s="3">
        <v>-6.6765135016980999</v>
      </c>
      <c r="M28" s="3"/>
    </row>
    <row r="29" spans="1:13" x14ac:dyDescent="0.3">
      <c r="A29" t="s">
        <v>12</v>
      </c>
      <c r="B29" t="s">
        <v>53</v>
      </c>
      <c r="C29" s="3">
        <v>29</v>
      </c>
      <c r="D29" s="3">
        <v>69.420110215285234</v>
      </c>
      <c r="E29" s="3">
        <v>43.691797225300093</v>
      </c>
      <c r="F29" s="3" t="s">
        <v>52</v>
      </c>
      <c r="G29" s="3">
        <v>6.1433442290735378</v>
      </c>
      <c r="H29" s="3">
        <v>39.507775140986134</v>
      </c>
      <c r="I29" s="3">
        <v>30.761749151295419</v>
      </c>
      <c r="J29" s="3">
        <v>65.314936305471335</v>
      </c>
      <c r="K29" s="3">
        <v>13.867961156114131</v>
      </c>
      <c r="L29" s="3">
        <v>-7.7246169270405893</v>
      </c>
      <c r="M29" s="3"/>
    </row>
    <row r="30" spans="1:13" x14ac:dyDescent="0.3">
      <c r="A30" t="s">
        <v>28</v>
      </c>
      <c r="B30" t="s">
        <v>69</v>
      </c>
      <c r="C30" s="3">
        <v>42</v>
      </c>
      <c r="D30" s="3">
        <v>41.792859045924523</v>
      </c>
      <c r="E30" s="3">
        <v>37.984160248170333</v>
      </c>
      <c r="F30" s="3">
        <v>47.560330083149161</v>
      </c>
      <c r="G30" s="3">
        <v>21.1254908038044</v>
      </c>
      <c r="H30" s="3">
        <v>38.21953891711707</v>
      </c>
      <c r="I30" s="3">
        <v>34.97942900239714</v>
      </c>
      <c r="J30" s="3">
        <v>42.737813218051329</v>
      </c>
      <c r="K30" s="3">
        <v>30.611342323823362</v>
      </c>
      <c r="L30" s="3">
        <v>-9.4858515200189544</v>
      </c>
      <c r="M30" s="3"/>
    </row>
    <row r="31" spans="1:13" x14ac:dyDescent="0.3">
      <c r="A31" t="s">
        <v>32</v>
      </c>
      <c r="B31" t="s">
        <v>73</v>
      </c>
      <c r="C31" s="3">
        <v>18</v>
      </c>
      <c r="D31" s="3">
        <v>20.868207912737549</v>
      </c>
      <c r="E31" s="3">
        <v>17.894914659970269</v>
      </c>
      <c r="F31" s="3">
        <v>26.361299771526049</v>
      </c>
      <c r="G31" s="3">
        <v>-5.4327740635382877</v>
      </c>
      <c r="H31" s="3">
        <v>17.820780931063219</v>
      </c>
      <c r="I31" s="3">
        <v>15.687284472267351</v>
      </c>
      <c r="J31" s="3">
        <v>21.464809695573731</v>
      </c>
      <c r="K31" s="3">
        <v>4.6286293320543521</v>
      </c>
      <c r="L31" s="3">
        <v>-10.06140339559264</v>
      </c>
      <c r="M31" s="3"/>
    </row>
    <row r="32" spans="1:13" x14ac:dyDescent="0.3">
      <c r="A32" t="s">
        <v>19</v>
      </c>
      <c r="B32" t="s">
        <v>60</v>
      </c>
      <c r="C32" s="3">
        <v>27</v>
      </c>
      <c r="D32" s="3">
        <v>34.922343631571387</v>
      </c>
      <c r="E32" s="3">
        <v>30.450216840654161</v>
      </c>
      <c r="F32" s="3">
        <v>42.173657136509952</v>
      </c>
      <c r="G32" s="3">
        <v>-3.17560304590886</v>
      </c>
      <c r="H32" s="3">
        <v>28.058939249673951</v>
      </c>
      <c r="I32" s="3">
        <v>25.38938475739608</v>
      </c>
      <c r="J32" s="3">
        <v>32.076355790091299</v>
      </c>
      <c r="K32" s="3">
        <v>7.0138409569487203</v>
      </c>
      <c r="L32" s="3">
        <v>-10.189444002857581</v>
      </c>
      <c r="M32" s="3"/>
    </row>
    <row r="33" spans="1:13" x14ac:dyDescent="0.3">
      <c r="A33" t="s">
        <v>26</v>
      </c>
      <c r="B33" t="s">
        <v>67</v>
      </c>
      <c r="C33" s="3">
        <v>59</v>
      </c>
      <c r="D33" s="3">
        <v>73.414409854747646</v>
      </c>
      <c r="E33" s="3">
        <v>64.360284106284752</v>
      </c>
      <c r="F33" s="3">
        <v>87.916935047216995</v>
      </c>
      <c r="G33" s="3">
        <v>19.699221458478188</v>
      </c>
      <c r="H33" s="3">
        <v>59.655342636771771</v>
      </c>
      <c r="I33" s="3">
        <v>53.801025622569611</v>
      </c>
      <c r="J33" s="3">
        <v>68.621365277372149</v>
      </c>
      <c r="K33" s="3">
        <v>32.125588654627997</v>
      </c>
      <c r="L33" s="3">
        <v>-12.42636719614981</v>
      </c>
      <c r="M33" s="3"/>
    </row>
    <row r="34" spans="1:13" x14ac:dyDescent="0.3">
      <c r="A34" t="s">
        <v>35</v>
      </c>
      <c r="B34" t="s">
        <v>76</v>
      </c>
      <c r="C34" s="3">
        <v>69</v>
      </c>
      <c r="D34" s="3">
        <v>77.400659785660807</v>
      </c>
      <c r="E34" s="3">
        <v>72.170363211711233</v>
      </c>
      <c r="F34" s="3">
        <v>84.239335510295433</v>
      </c>
      <c r="G34" s="3">
        <v>22.064020571425861</v>
      </c>
      <c r="H34" s="3">
        <v>69.176493530014483</v>
      </c>
      <c r="I34" s="3">
        <v>64.79125802999495</v>
      </c>
      <c r="J34" s="3">
        <v>74.685836455718473</v>
      </c>
      <c r="K34" s="3">
        <v>35.086446484121197</v>
      </c>
      <c r="L34" s="3">
        <v>-13.02242591269534</v>
      </c>
      <c r="M34" s="3"/>
    </row>
    <row r="35" spans="1:13" x14ac:dyDescent="0.3">
      <c r="A35" t="s">
        <v>49</v>
      </c>
      <c r="B35" t="s">
        <v>90</v>
      </c>
      <c r="C35" s="3">
        <v>63</v>
      </c>
      <c r="D35" s="3">
        <v>94.931355020573278</v>
      </c>
      <c r="E35" s="3">
        <v>81.09764523763458</v>
      </c>
      <c r="F35" s="3" t="s">
        <v>52</v>
      </c>
      <c r="G35" s="3">
        <v>15.933104218476529</v>
      </c>
      <c r="H35" s="3">
        <v>70.781959650889945</v>
      </c>
      <c r="I35" s="3">
        <v>62.581248357388887</v>
      </c>
      <c r="J35" s="3">
        <v>84.205253872514021</v>
      </c>
      <c r="K35" s="3">
        <v>31.691175923440351</v>
      </c>
      <c r="L35" s="3">
        <v>-15.75807170496382</v>
      </c>
      <c r="M35" s="3"/>
    </row>
    <row r="36" spans="1:13" x14ac:dyDescent="0.3">
      <c r="A36" t="s">
        <v>15</v>
      </c>
      <c r="B36" t="s">
        <v>56</v>
      </c>
      <c r="C36" s="3">
        <v>55</v>
      </c>
      <c r="D36" s="3">
        <v>69.345884563356378</v>
      </c>
      <c r="E36" s="3">
        <v>62.154748194853617</v>
      </c>
      <c r="F36" s="3">
        <v>79.82954645477713</v>
      </c>
      <c r="G36" s="3">
        <v>11.566231853522471</v>
      </c>
      <c r="H36" s="3">
        <v>56.434747960951732</v>
      </c>
      <c r="I36" s="3">
        <v>51.1388811095363</v>
      </c>
      <c r="J36" s="3">
        <v>64.344908870623001</v>
      </c>
      <c r="K36" s="3">
        <v>28.550465797275951</v>
      </c>
      <c r="L36" s="3">
        <v>-16.98423394375348</v>
      </c>
      <c r="M36" s="3"/>
    </row>
    <row r="37" spans="1:13" x14ac:dyDescent="0.3">
      <c r="A37" t="s">
        <v>16</v>
      </c>
      <c r="B37" t="s">
        <v>57</v>
      </c>
      <c r="C37" s="3">
        <v>78</v>
      </c>
      <c r="D37" s="3">
        <v>95.95585024877515</v>
      </c>
      <c r="E37" s="3">
        <v>87.132340957579061</v>
      </c>
      <c r="F37" s="3" t="s">
        <v>52</v>
      </c>
      <c r="G37" s="3">
        <v>23.39039748309693</v>
      </c>
      <c r="H37" s="3">
        <v>80.334476145779604</v>
      </c>
      <c r="I37" s="3">
        <v>73.146800275814854</v>
      </c>
      <c r="J37" s="3">
        <v>90.943738735326676</v>
      </c>
      <c r="K37" s="3">
        <v>40.975735831308008</v>
      </c>
      <c r="L37" s="3">
        <v>-17.585338348211071</v>
      </c>
      <c r="M37" s="3"/>
    </row>
    <row r="38" spans="1:13" x14ac:dyDescent="0.3">
      <c r="A38" t="s">
        <v>37</v>
      </c>
      <c r="B38" t="s">
        <v>78</v>
      </c>
      <c r="C38" s="3">
        <v>79</v>
      </c>
      <c r="D38" s="3">
        <v>92.677399821927963</v>
      </c>
      <c r="E38" s="3">
        <v>84.040695267490833</v>
      </c>
      <c r="F38" s="3" t="s">
        <v>52</v>
      </c>
      <c r="G38" s="3">
        <v>27.16869104764352</v>
      </c>
      <c r="H38" s="3">
        <v>79.467869142162456</v>
      </c>
      <c r="I38" s="3">
        <v>71.962163293721432</v>
      </c>
      <c r="J38" s="3">
        <v>90.590718086182719</v>
      </c>
      <c r="K38" s="3">
        <v>44.959763178950418</v>
      </c>
      <c r="L38" s="3">
        <v>-17.791072131306901</v>
      </c>
      <c r="M38" s="3"/>
    </row>
    <row r="39" spans="1:13" x14ac:dyDescent="0.3">
      <c r="A39" t="s">
        <v>34</v>
      </c>
      <c r="B39" t="s">
        <v>75</v>
      </c>
      <c r="C39" s="3">
        <v>61</v>
      </c>
      <c r="D39" s="3">
        <v>99.999999999999929</v>
      </c>
      <c r="E39" s="3" t="s">
        <v>51</v>
      </c>
      <c r="F39" s="3" t="s">
        <v>52</v>
      </c>
      <c r="G39" s="3">
        <v>-3.6329717229770728</v>
      </c>
      <c r="H39" s="3">
        <v>71.236309271524533</v>
      </c>
      <c r="I39" s="3">
        <v>65.317056425474661</v>
      </c>
      <c r="J39" s="3">
        <v>79.43772686187728</v>
      </c>
      <c r="K39" s="3">
        <v>15.99478768710944</v>
      </c>
      <c r="L39" s="3">
        <v>-19.627759410086512</v>
      </c>
      <c r="M39" s="3"/>
    </row>
    <row r="40" spans="1:13" x14ac:dyDescent="0.3">
      <c r="A40" t="s">
        <v>21</v>
      </c>
      <c r="B40" t="s">
        <v>62</v>
      </c>
      <c r="C40" s="3">
        <v>60</v>
      </c>
      <c r="D40" s="3">
        <v>77.46340017696518</v>
      </c>
      <c r="E40" s="3">
        <v>72.366496743786726</v>
      </c>
      <c r="F40" s="3">
        <v>83.83922186255613</v>
      </c>
      <c r="G40" s="3">
        <v>-1.721495835679729</v>
      </c>
      <c r="H40" s="3">
        <v>63.437333094719108</v>
      </c>
      <c r="I40" s="3">
        <v>58.567821963055472</v>
      </c>
      <c r="J40" s="3">
        <v>70.039138787960667</v>
      </c>
      <c r="K40" s="3">
        <v>24.680980834723709</v>
      </c>
      <c r="L40" s="3">
        <v>-26.402476670403431</v>
      </c>
      <c r="M40" s="3"/>
    </row>
  </sheetData>
  <autoFilter ref="A1:L1">
    <sortState ref="A2:L40">
      <sortCondition descending="1" ref="L1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pane ySplit="1" topLeftCell="A2" activePane="bottomLeft" state="frozen"/>
      <selection pane="bottomLeft" activeCell="N4" sqref="N4"/>
    </sheetView>
  </sheetViews>
  <sheetFormatPr defaultRowHeight="14.4" x14ac:dyDescent="0.3"/>
  <cols>
    <col min="2" max="2" width="12.21875" customWidth="1"/>
    <col min="3" max="3" width="12.33203125" customWidth="1"/>
    <col min="4" max="4" width="15.5546875" bestFit="1" customWidth="1"/>
    <col min="5" max="5" width="13.6640625" hidden="1" customWidth="1"/>
    <col min="6" max="6" width="12.44140625" hidden="1" customWidth="1"/>
    <col min="7" max="7" width="14.109375" bestFit="1" customWidth="1"/>
    <col min="8" max="8" width="14.33203125" customWidth="1"/>
    <col min="9" max="9" width="11.77734375" hidden="1" customWidth="1"/>
    <col min="10" max="10" width="10.88671875" hidden="1" customWidth="1"/>
    <col min="11" max="11" width="11.88671875" hidden="1" customWidth="1"/>
    <col min="12" max="12" width="12.21875" hidden="1" customWidth="1"/>
  </cols>
  <sheetData>
    <row r="1" spans="1:16" x14ac:dyDescent="0.3">
      <c r="A1" s="1" t="s">
        <v>0</v>
      </c>
      <c r="B1" s="1" t="s">
        <v>11</v>
      </c>
      <c r="C1" s="1" t="s">
        <v>98</v>
      </c>
      <c r="D1" s="1" t="s">
        <v>92</v>
      </c>
      <c r="E1" s="1" t="s">
        <v>93</v>
      </c>
      <c r="F1" s="1" t="s">
        <v>94</v>
      </c>
      <c r="G1" s="1" t="s">
        <v>4</v>
      </c>
      <c r="H1" s="1" t="s">
        <v>95</v>
      </c>
      <c r="I1" s="1" t="s">
        <v>96</v>
      </c>
      <c r="J1" s="1" t="s">
        <v>97</v>
      </c>
      <c r="K1" s="1" t="s">
        <v>8</v>
      </c>
      <c r="L1" s="1" t="s">
        <v>10</v>
      </c>
      <c r="M1" s="4" t="s">
        <v>111</v>
      </c>
      <c r="N1" s="4" t="s">
        <v>109</v>
      </c>
      <c r="O1" s="4" t="s">
        <v>112</v>
      </c>
      <c r="P1" s="4" t="s">
        <v>113</v>
      </c>
    </row>
    <row r="2" spans="1:16" x14ac:dyDescent="0.3">
      <c r="A2" t="s">
        <v>16</v>
      </c>
      <c r="B2" t="s">
        <v>57</v>
      </c>
      <c r="C2">
        <v>1</v>
      </c>
      <c r="D2" s="3">
        <v>2.6188238231822312</v>
      </c>
      <c r="E2" s="3">
        <v>2.2737681350362058</v>
      </c>
      <c r="F2" s="3">
        <v>2.954901154090841</v>
      </c>
      <c r="G2" s="3">
        <v>23.39039748309693</v>
      </c>
      <c r="H2" s="3">
        <v>3.234473661262717</v>
      </c>
      <c r="I2" s="3">
        <v>2.615964268585548</v>
      </c>
      <c r="J2" s="3">
        <v>3.815600290923058</v>
      </c>
      <c r="K2" s="3">
        <v>40.975735831308008</v>
      </c>
      <c r="L2" s="3">
        <v>-17.585338348211071</v>
      </c>
      <c r="M2" s="5">
        <f t="shared" ref="M2:M40" si="0">_xlfn.RANK.EQ(C2,$C$2:$C$40,1)</f>
        <v>1</v>
      </c>
      <c r="N2">
        <f t="shared" ref="N2:N40" si="1">_xlfn.RANK.EQ(D2,$D$2:$D$40,1)</f>
        <v>1</v>
      </c>
      <c r="O2">
        <f t="shared" ref="O2:O40" si="2">_xlfn.RANK.EQ(H2,$H$2:$H$40,1)</f>
        <v>1</v>
      </c>
      <c r="P2" t="b">
        <f t="array" ref="P2">AND(EXACT(M2:O2,M2))</f>
        <v>1</v>
      </c>
    </row>
    <row r="3" spans="1:16" x14ac:dyDescent="0.3">
      <c r="A3" t="s">
        <v>19</v>
      </c>
      <c r="B3" t="s">
        <v>60</v>
      </c>
      <c r="C3">
        <v>4</v>
      </c>
      <c r="D3" s="3">
        <v>3.973004433613633</v>
      </c>
      <c r="E3" s="3">
        <v>3.5579265155669102</v>
      </c>
      <c r="F3" s="3">
        <v>4.3741652773538586</v>
      </c>
      <c r="G3" s="3">
        <v>-3.17560304590886</v>
      </c>
      <c r="H3" s="3">
        <v>4.5978083826147387</v>
      </c>
      <c r="I3" s="3">
        <v>4.01889562962584</v>
      </c>
      <c r="J3" s="3">
        <v>5.1444751393308197</v>
      </c>
      <c r="K3" s="3">
        <v>7.0138409569487203</v>
      </c>
      <c r="L3" s="3">
        <v>-10.189444002857581</v>
      </c>
      <c r="M3" s="5">
        <f t="shared" si="0"/>
        <v>14</v>
      </c>
      <c r="N3">
        <f t="shared" si="1"/>
        <v>2</v>
      </c>
      <c r="O3">
        <f t="shared" si="2"/>
        <v>3</v>
      </c>
      <c r="P3" t="b">
        <f t="array" ref="P3">AND(EXACT(M3:O3,M3))</f>
        <v>0</v>
      </c>
    </row>
    <row r="4" spans="1:16" x14ac:dyDescent="0.3">
      <c r="A4" t="s">
        <v>37</v>
      </c>
      <c r="B4" t="s">
        <v>78</v>
      </c>
      <c r="C4">
        <v>4</v>
      </c>
      <c r="D4" s="3">
        <v>4.1212071778472064</v>
      </c>
      <c r="E4" s="3">
        <v>3.7676037860857772</v>
      </c>
      <c r="F4" s="3">
        <v>4.4651849365336416</v>
      </c>
      <c r="G4" s="3">
        <v>27.16869104764352</v>
      </c>
      <c r="H4" s="3">
        <v>4.6503407816174107</v>
      </c>
      <c r="I4" s="3">
        <v>4.0320807705598529</v>
      </c>
      <c r="J4" s="3">
        <v>5.2302900005575763</v>
      </c>
      <c r="K4" s="3">
        <v>44.959763178950418</v>
      </c>
      <c r="L4" s="3">
        <v>-17.791072131306901</v>
      </c>
      <c r="M4" s="5">
        <f t="shared" si="0"/>
        <v>14</v>
      </c>
      <c r="N4">
        <f t="shared" si="1"/>
        <v>3</v>
      </c>
      <c r="O4">
        <f t="shared" si="2"/>
        <v>4</v>
      </c>
      <c r="P4" t="b">
        <f t="array" ref="P4">AND(EXACT(M4:O4,M4))</f>
        <v>0</v>
      </c>
    </row>
    <row r="5" spans="1:16" x14ac:dyDescent="0.3">
      <c r="A5" t="s">
        <v>30</v>
      </c>
      <c r="B5" t="s">
        <v>71</v>
      </c>
      <c r="C5">
        <v>3</v>
      </c>
      <c r="D5" s="3">
        <v>4.1561989591732154</v>
      </c>
      <c r="E5" s="3">
        <v>3.5723727016943578</v>
      </c>
      <c r="F5" s="3">
        <v>4.700553208684342</v>
      </c>
      <c r="G5" s="3">
        <v>9.7790472556008936</v>
      </c>
      <c r="H5" s="3">
        <v>4.4595341464222784</v>
      </c>
      <c r="I5" s="3">
        <v>3.9384151986393192</v>
      </c>
      <c r="J5" s="3">
        <v>4.9445100666809259</v>
      </c>
      <c r="K5" s="3">
        <v>9.2248687520028287</v>
      </c>
      <c r="L5" s="3">
        <v>0.55417850359806486</v>
      </c>
      <c r="M5" s="5">
        <f t="shared" si="0"/>
        <v>7</v>
      </c>
      <c r="N5">
        <f t="shared" si="1"/>
        <v>4</v>
      </c>
      <c r="O5">
        <f t="shared" si="2"/>
        <v>2</v>
      </c>
      <c r="P5" t="b">
        <f t="array" ref="P5">AND(EXACT(M5:O5,M5))</f>
        <v>0</v>
      </c>
    </row>
    <row r="6" spans="1:16" x14ac:dyDescent="0.3">
      <c r="A6" t="s">
        <v>15</v>
      </c>
      <c r="B6" t="s">
        <v>56</v>
      </c>
      <c r="C6">
        <v>3</v>
      </c>
      <c r="D6" s="3">
        <v>4.223501852768921</v>
      </c>
      <c r="E6" s="3">
        <v>3.9050359388234699</v>
      </c>
      <c r="F6" s="3">
        <v>4.5337813488085104</v>
      </c>
      <c r="G6" s="3">
        <v>11.566231853522471</v>
      </c>
      <c r="H6" s="3">
        <v>4.8045077670833898</v>
      </c>
      <c r="I6" s="3">
        <v>4.2566566913359516</v>
      </c>
      <c r="J6" s="3">
        <v>5.3224437080778504</v>
      </c>
      <c r="K6" s="3">
        <v>28.550465797275951</v>
      </c>
      <c r="L6" s="3">
        <v>-16.98423394375348</v>
      </c>
      <c r="M6" s="5">
        <f t="shared" si="0"/>
        <v>7</v>
      </c>
      <c r="N6">
        <f t="shared" si="1"/>
        <v>5</v>
      </c>
      <c r="O6">
        <f t="shared" si="2"/>
        <v>5</v>
      </c>
      <c r="P6" t="b">
        <f t="array" ref="P6">AND(EXACT(M6:O6,M6))</f>
        <v>0</v>
      </c>
    </row>
    <row r="7" spans="1:16" x14ac:dyDescent="0.3">
      <c r="A7" t="s">
        <v>35</v>
      </c>
      <c r="B7" t="s">
        <v>76</v>
      </c>
      <c r="C7">
        <v>4</v>
      </c>
      <c r="D7" s="3">
        <v>4.3701120181525308</v>
      </c>
      <c r="E7" s="3">
        <v>4.0337364408587346</v>
      </c>
      <c r="F7" s="3">
        <v>4.6963297133957926</v>
      </c>
      <c r="G7" s="3">
        <v>22.064020571425861</v>
      </c>
      <c r="H7" s="3">
        <v>4.8650793271665744</v>
      </c>
      <c r="I7" s="3">
        <v>4.3753084786912222</v>
      </c>
      <c r="J7" s="3">
        <v>5.3302188023969332</v>
      </c>
      <c r="K7" s="3">
        <v>35.086446484121197</v>
      </c>
      <c r="L7" s="3">
        <v>-13.02242591269534</v>
      </c>
      <c r="M7" s="5">
        <f t="shared" si="0"/>
        <v>14</v>
      </c>
      <c r="N7">
        <f t="shared" si="1"/>
        <v>6</v>
      </c>
      <c r="O7">
        <f t="shared" si="2"/>
        <v>6</v>
      </c>
      <c r="P7" t="b">
        <f t="array" ref="P7">AND(EXACT(M7:O7,M7))</f>
        <v>0</v>
      </c>
    </row>
    <row r="8" spans="1:16" x14ac:dyDescent="0.3">
      <c r="A8" t="s">
        <v>32</v>
      </c>
      <c r="B8" t="s">
        <v>73</v>
      </c>
      <c r="C8">
        <v>5</v>
      </c>
      <c r="D8" s="3">
        <v>4.5417772543577888</v>
      </c>
      <c r="E8" s="3">
        <v>3.980074843843612</v>
      </c>
      <c r="F8" s="3">
        <v>5.0794604738363729</v>
      </c>
      <c r="G8" s="3">
        <v>-5.4327740635382877</v>
      </c>
      <c r="H8" s="3">
        <v>5.0385761589878237</v>
      </c>
      <c r="I8" s="3">
        <v>4.2707089052424037</v>
      </c>
      <c r="J8" s="3">
        <v>5.7460902163414858</v>
      </c>
      <c r="K8" s="3">
        <v>4.6286293320543521</v>
      </c>
      <c r="L8" s="3">
        <v>-10.06140339559264</v>
      </c>
      <c r="M8" s="5">
        <f t="shared" si="0"/>
        <v>27</v>
      </c>
      <c r="N8">
        <f t="shared" si="1"/>
        <v>7</v>
      </c>
      <c r="O8">
        <f t="shared" si="2"/>
        <v>7</v>
      </c>
      <c r="P8" t="b">
        <f t="array" ref="P8">AND(EXACT(M8:O8,M8))</f>
        <v>0</v>
      </c>
    </row>
    <row r="9" spans="1:16" x14ac:dyDescent="0.3">
      <c r="A9" t="s">
        <v>28</v>
      </c>
      <c r="B9" t="s">
        <v>69</v>
      </c>
      <c r="C9">
        <v>4</v>
      </c>
      <c r="D9" s="3">
        <v>4.7254205546544146</v>
      </c>
      <c r="E9" s="3">
        <v>4.1550651435750892</v>
      </c>
      <c r="F9" s="3">
        <v>5.2599009847152454</v>
      </c>
      <c r="G9" s="3">
        <v>21.1254908038044</v>
      </c>
      <c r="H9" s="3">
        <v>5.0879397800598607</v>
      </c>
      <c r="I9" s="3">
        <v>4.3590060600274319</v>
      </c>
      <c r="J9" s="3">
        <v>5.7566313857699116</v>
      </c>
      <c r="K9" s="3">
        <v>30.611342323823362</v>
      </c>
      <c r="L9" s="3">
        <v>-9.4858515200189544</v>
      </c>
      <c r="M9" s="5">
        <f t="shared" si="0"/>
        <v>14</v>
      </c>
      <c r="N9">
        <f t="shared" si="1"/>
        <v>8</v>
      </c>
      <c r="O9">
        <f t="shared" si="2"/>
        <v>9</v>
      </c>
      <c r="P9" t="b">
        <f t="array" ref="P9">AND(EXACT(M9:O9,M9))</f>
        <v>0</v>
      </c>
    </row>
    <row r="10" spans="1:16" x14ac:dyDescent="0.3">
      <c r="A10" t="s">
        <v>49</v>
      </c>
      <c r="B10" t="s">
        <v>90</v>
      </c>
      <c r="C10">
        <v>3</v>
      </c>
      <c r="D10" s="3">
        <v>4.8400781459001321</v>
      </c>
      <c r="E10" s="3">
        <v>4.5044328175726518</v>
      </c>
      <c r="F10" s="3">
        <v>5.1775103941947522</v>
      </c>
      <c r="G10" s="3">
        <v>15.933104218476529</v>
      </c>
      <c r="H10" s="3">
        <v>5.3928764798137294</v>
      </c>
      <c r="I10" s="3">
        <v>4.8563230074059272</v>
      </c>
      <c r="J10" s="3">
        <v>5.9134388846129298</v>
      </c>
      <c r="K10" s="3">
        <v>31.691175923440351</v>
      </c>
      <c r="L10" s="3">
        <v>-15.75807170496382</v>
      </c>
      <c r="M10" s="5">
        <f t="shared" si="0"/>
        <v>7</v>
      </c>
      <c r="N10">
        <f t="shared" si="1"/>
        <v>9</v>
      </c>
      <c r="O10">
        <f t="shared" si="2"/>
        <v>10</v>
      </c>
      <c r="P10" t="b">
        <f t="array" ref="P10">AND(EXACT(M10:O10,M10))</f>
        <v>0</v>
      </c>
    </row>
    <row r="11" spans="1:16" x14ac:dyDescent="0.3">
      <c r="A11" t="s">
        <v>39</v>
      </c>
      <c r="B11" t="s">
        <v>80</v>
      </c>
      <c r="C11">
        <v>1</v>
      </c>
      <c r="D11" s="3">
        <v>4.8823451943418261</v>
      </c>
      <c r="E11" s="3">
        <v>3.5734489146865331</v>
      </c>
      <c r="F11" s="3">
        <v>5.9327652818377583</v>
      </c>
      <c r="G11" s="3">
        <v>43.012597202678762</v>
      </c>
      <c r="H11" s="3">
        <v>5.0678329901324934</v>
      </c>
      <c r="I11" s="3">
        <v>3.6865788498897771</v>
      </c>
      <c r="J11" s="3">
        <v>6.2333858886474607</v>
      </c>
      <c r="K11" s="3">
        <v>47.130030250172958</v>
      </c>
      <c r="L11" s="3">
        <v>-4.1174330474942016</v>
      </c>
      <c r="M11" s="5">
        <f t="shared" si="0"/>
        <v>1</v>
      </c>
      <c r="N11">
        <f t="shared" si="1"/>
        <v>10</v>
      </c>
      <c r="O11">
        <f t="shared" si="2"/>
        <v>8</v>
      </c>
      <c r="P11" t="b">
        <f t="array" ref="P11">AND(EXACT(M11:O11,M11))</f>
        <v>0</v>
      </c>
    </row>
    <row r="12" spans="1:16" x14ac:dyDescent="0.3">
      <c r="A12" t="s">
        <v>26</v>
      </c>
      <c r="B12" t="s">
        <v>67</v>
      </c>
      <c r="C12">
        <v>4</v>
      </c>
      <c r="D12" s="3">
        <v>4.8972037634962051</v>
      </c>
      <c r="E12" s="3">
        <v>4.5210009112774712</v>
      </c>
      <c r="F12" s="3">
        <v>5.2622403899699179</v>
      </c>
      <c r="G12" s="3">
        <v>19.699221458478188</v>
      </c>
      <c r="H12" s="3">
        <v>5.4498731239033944</v>
      </c>
      <c r="I12" s="3">
        <v>4.8934076411314544</v>
      </c>
      <c r="J12" s="3">
        <v>5.9751604806336793</v>
      </c>
      <c r="K12" s="3">
        <v>32.125588654627997</v>
      </c>
      <c r="L12" s="3">
        <v>-12.42636719614981</v>
      </c>
      <c r="M12" s="5">
        <f t="shared" si="0"/>
        <v>14</v>
      </c>
      <c r="N12">
        <f t="shared" si="1"/>
        <v>11</v>
      </c>
      <c r="O12">
        <f t="shared" si="2"/>
        <v>11</v>
      </c>
      <c r="P12" t="b">
        <f t="array" ref="P12">AND(EXACT(M12:O12,M12))</f>
        <v>0</v>
      </c>
    </row>
    <row r="13" spans="1:16" x14ac:dyDescent="0.3">
      <c r="A13" t="s">
        <v>43</v>
      </c>
      <c r="B13" t="s">
        <v>84</v>
      </c>
      <c r="C13">
        <v>1</v>
      </c>
      <c r="D13" s="3">
        <v>5.1308959131516554</v>
      </c>
      <c r="E13" s="3">
        <v>4.712888217096995</v>
      </c>
      <c r="F13" s="3">
        <v>5.3335839101482341</v>
      </c>
      <c r="G13" s="3">
        <v>24.311611065592789</v>
      </c>
      <c r="H13" s="3">
        <v>5.9314994422363139</v>
      </c>
      <c r="I13" s="3">
        <v>5.4311433687295869</v>
      </c>
      <c r="J13" s="3">
        <v>6.553763909039402</v>
      </c>
      <c r="K13" s="3">
        <v>24.78055759829439</v>
      </c>
      <c r="L13" s="3">
        <v>-0.46894653270160092</v>
      </c>
      <c r="M13" s="5">
        <f t="shared" si="0"/>
        <v>1</v>
      </c>
      <c r="N13">
        <f t="shared" si="1"/>
        <v>12</v>
      </c>
      <c r="O13">
        <f t="shared" si="2"/>
        <v>14</v>
      </c>
      <c r="P13" t="b">
        <f t="array" ref="P13">AND(EXACT(M13:O13,M13))</f>
        <v>0</v>
      </c>
    </row>
    <row r="14" spans="1:16" x14ac:dyDescent="0.3">
      <c r="A14" t="s">
        <v>22</v>
      </c>
      <c r="B14" t="s">
        <v>63</v>
      </c>
      <c r="C14">
        <v>2</v>
      </c>
      <c r="D14" s="3">
        <v>5.3602430356998809</v>
      </c>
      <c r="E14" s="3">
        <v>4.4585000189549762</v>
      </c>
      <c r="F14" s="3">
        <v>5.9294302051876544</v>
      </c>
      <c r="G14" s="3">
        <v>41.405072290104577</v>
      </c>
      <c r="H14" s="3">
        <v>7.1259882486458883</v>
      </c>
      <c r="I14" s="3">
        <v>5.871722711619574</v>
      </c>
      <c r="J14" s="3">
        <v>7.6892649032824361</v>
      </c>
      <c r="K14" s="3">
        <v>34.933206137986467</v>
      </c>
      <c r="L14" s="3">
        <v>6.4718661521181096</v>
      </c>
      <c r="M14" s="5">
        <f t="shared" si="0"/>
        <v>6</v>
      </c>
      <c r="N14">
        <f t="shared" si="1"/>
        <v>13</v>
      </c>
      <c r="O14">
        <f t="shared" si="2"/>
        <v>26</v>
      </c>
      <c r="P14" t="b">
        <f t="array" ref="P14">AND(EXACT(M14:O14,M14))</f>
        <v>0</v>
      </c>
    </row>
    <row r="15" spans="1:16" x14ac:dyDescent="0.3">
      <c r="A15" t="s">
        <v>18</v>
      </c>
      <c r="B15" t="s">
        <v>59</v>
      </c>
      <c r="C15">
        <v>3</v>
      </c>
      <c r="D15" s="3">
        <v>5.3853337297931088</v>
      </c>
      <c r="E15" s="3">
        <v>4.690970790549347</v>
      </c>
      <c r="F15" s="3">
        <v>6.8335630695370524</v>
      </c>
      <c r="G15" s="3">
        <v>16.01945167508979</v>
      </c>
      <c r="H15" s="3">
        <v>5.8507757425645526</v>
      </c>
      <c r="I15" s="3">
        <v>5.112015504583975</v>
      </c>
      <c r="J15" s="3">
        <v>6.6471817827782624</v>
      </c>
      <c r="K15" s="3">
        <v>21.113314597396041</v>
      </c>
      <c r="L15" s="3">
        <v>-5.0938629223062506</v>
      </c>
      <c r="M15" s="5">
        <f t="shared" si="0"/>
        <v>7</v>
      </c>
      <c r="N15">
        <f t="shared" si="1"/>
        <v>14</v>
      </c>
      <c r="O15">
        <f t="shared" si="2"/>
        <v>13</v>
      </c>
      <c r="P15" t="b">
        <f t="array" ref="P15">AND(EXACT(M15:O15,M15))</f>
        <v>0</v>
      </c>
    </row>
    <row r="16" spans="1:16" x14ac:dyDescent="0.3">
      <c r="A16" t="s">
        <v>24</v>
      </c>
      <c r="B16" t="s">
        <v>65</v>
      </c>
      <c r="C16">
        <v>3</v>
      </c>
      <c r="D16" s="3">
        <v>5.3963301451294212</v>
      </c>
      <c r="E16" s="3">
        <v>4.8602110876490228</v>
      </c>
      <c r="F16" s="3">
        <v>5.9170484507687231</v>
      </c>
      <c r="G16" s="3">
        <v>6.8802387013442461</v>
      </c>
      <c r="H16" s="3">
        <v>5.8305603760316549</v>
      </c>
      <c r="I16" s="3">
        <v>5.3996862957031491</v>
      </c>
      <c r="J16" s="3">
        <v>6.2427970638205936</v>
      </c>
      <c r="K16" s="3">
        <v>3.5704256929824689</v>
      </c>
      <c r="L16" s="3">
        <v>3.3098130083617772</v>
      </c>
      <c r="M16" s="5">
        <f t="shared" si="0"/>
        <v>7</v>
      </c>
      <c r="N16">
        <f t="shared" si="1"/>
        <v>15</v>
      </c>
      <c r="O16">
        <f t="shared" si="2"/>
        <v>12</v>
      </c>
      <c r="P16" t="b">
        <f t="array" ref="P16">AND(EXACT(M16:O16,M16))</f>
        <v>0</v>
      </c>
    </row>
    <row r="17" spans="1:16" x14ac:dyDescent="0.3">
      <c r="A17" t="s">
        <v>21</v>
      </c>
      <c r="B17" t="s">
        <v>62</v>
      </c>
      <c r="C17">
        <v>5</v>
      </c>
      <c r="D17" s="3">
        <v>5.4401015533984589</v>
      </c>
      <c r="E17" s="3">
        <v>5.264736031062955</v>
      </c>
      <c r="F17" s="3">
        <v>5.6127088363106052</v>
      </c>
      <c r="G17" s="3">
        <v>-1.721495835679729</v>
      </c>
      <c r="H17" s="3">
        <v>5.980765226227982</v>
      </c>
      <c r="I17" s="3">
        <v>5.5781889799180862</v>
      </c>
      <c r="J17" s="3">
        <v>6.3661933074678272</v>
      </c>
      <c r="K17" s="3">
        <v>24.680980834723709</v>
      </c>
      <c r="L17" s="3">
        <v>-26.402476670403431</v>
      </c>
      <c r="M17" s="5">
        <f t="shared" si="0"/>
        <v>27</v>
      </c>
      <c r="N17">
        <f t="shared" si="1"/>
        <v>16</v>
      </c>
      <c r="O17">
        <f t="shared" si="2"/>
        <v>15</v>
      </c>
      <c r="P17" t="b">
        <f t="array" ref="P17">AND(EXACT(M17:O17,M17))</f>
        <v>0</v>
      </c>
    </row>
    <row r="18" spans="1:16" x14ac:dyDescent="0.3">
      <c r="A18" t="s">
        <v>13</v>
      </c>
      <c r="B18" t="s">
        <v>54</v>
      </c>
      <c r="C18">
        <v>1</v>
      </c>
      <c r="D18" s="3">
        <v>5.8667265235571371</v>
      </c>
      <c r="E18" s="3">
        <v>5.5635458807731766</v>
      </c>
      <c r="F18" s="3">
        <v>5.996789060509764</v>
      </c>
      <c r="G18" s="3">
        <v>7.0608304852592152</v>
      </c>
      <c r="H18" s="3">
        <v>6.3778868616355204</v>
      </c>
      <c r="I18" s="3">
        <v>5.9417004650780259</v>
      </c>
      <c r="J18" s="3">
        <v>6.9282214081157134</v>
      </c>
      <c r="K18" s="3">
        <v>13.73734398695732</v>
      </c>
      <c r="L18" s="3">
        <v>-6.6765135016980999</v>
      </c>
      <c r="M18" s="5">
        <f t="shared" si="0"/>
        <v>1</v>
      </c>
      <c r="N18">
        <f t="shared" si="1"/>
        <v>17</v>
      </c>
      <c r="O18">
        <f t="shared" si="2"/>
        <v>16</v>
      </c>
      <c r="P18" t="b">
        <f t="array" ref="P18">AND(EXACT(M18:O18,M18))</f>
        <v>0</v>
      </c>
    </row>
    <row r="19" spans="1:16" x14ac:dyDescent="0.3">
      <c r="A19" t="s">
        <v>45</v>
      </c>
      <c r="B19" t="s">
        <v>86</v>
      </c>
      <c r="C19">
        <v>3</v>
      </c>
      <c r="D19" s="3">
        <v>5.9283915015911841</v>
      </c>
      <c r="E19" s="3">
        <v>5.3640785464247456</v>
      </c>
      <c r="F19" s="3">
        <v>6.6075070702368723</v>
      </c>
      <c r="G19" s="3">
        <v>20.298985689124141</v>
      </c>
      <c r="H19" s="3">
        <v>6.4332293054140584</v>
      </c>
      <c r="I19" s="3">
        <v>5.8801023579846898</v>
      </c>
      <c r="J19" s="3">
        <v>6.9518542469556523</v>
      </c>
      <c r="K19" s="3">
        <v>20.834048780737941</v>
      </c>
      <c r="L19" s="3">
        <v>-0.53506309161379306</v>
      </c>
      <c r="M19" s="5">
        <f t="shared" si="0"/>
        <v>7</v>
      </c>
      <c r="N19">
        <f t="shared" si="1"/>
        <v>18</v>
      </c>
      <c r="O19">
        <f t="shared" si="2"/>
        <v>18</v>
      </c>
      <c r="P19" t="b">
        <f t="array" ref="P19">AND(EXACT(M19:O19,M19))</f>
        <v>0</v>
      </c>
    </row>
    <row r="20" spans="1:16" x14ac:dyDescent="0.3">
      <c r="A20" t="s">
        <v>44</v>
      </c>
      <c r="B20" t="s">
        <v>85</v>
      </c>
      <c r="C20">
        <v>4</v>
      </c>
      <c r="D20" s="3">
        <v>5.9394949808562236</v>
      </c>
      <c r="E20" s="3">
        <v>4.9924719247407179</v>
      </c>
      <c r="F20" s="3">
        <v>7.6851679913926816</v>
      </c>
      <c r="G20" s="3">
        <v>28.108191988972109</v>
      </c>
      <c r="H20" s="3">
        <v>6.3974550073319536</v>
      </c>
      <c r="I20" s="3">
        <v>5.2941646510422347</v>
      </c>
      <c r="J20" s="3">
        <v>9.1091791800169997</v>
      </c>
      <c r="K20" s="3">
        <v>33.43693937430232</v>
      </c>
      <c r="L20" s="3">
        <v>-5.3287473853302103</v>
      </c>
      <c r="M20" s="5">
        <f t="shared" si="0"/>
        <v>14</v>
      </c>
      <c r="N20">
        <f t="shared" si="1"/>
        <v>19</v>
      </c>
      <c r="O20">
        <f t="shared" si="2"/>
        <v>17</v>
      </c>
      <c r="P20" t="b">
        <f t="array" ref="P20">AND(EXACT(M20:O20,M20))</f>
        <v>0</v>
      </c>
    </row>
    <row r="21" spans="1:16" x14ac:dyDescent="0.3">
      <c r="A21" t="s">
        <v>47</v>
      </c>
      <c r="B21" t="s">
        <v>88</v>
      </c>
      <c r="C21">
        <v>1</v>
      </c>
      <c r="D21" s="3">
        <v>5.9659656854250116</v>
      </c>
      <c r="E21" s="3">
        <v>5.0090841318891579</v>
      </c>
      <c r="F21" s="3">
        <v>6.3662802068961843</v>
      </c>
      <c r="G21" s="3">
        <v>43.833689847232613</v>
      </c>
      <c r="H21" s="3">
        <v>7.5219519646724793</v>
      </c>
      <c r="I21" s="3">
        <v>6.714747224839626</v>
      </c>
      <c r="J21" s="3">
        <v>7.7433178471012516</v>
      </c>
      <c r="K21" s="3">
        <v>28.511182156311271</v>
      </c>
      <c r="L21" s="3">
        <v>15.322507690921331</v>
      </c>
      <c r="M21" s="5">
        <f t="shared" si="0"/>
        <v>1</v>
      </c>
      <c r="N21">
        <f t="shared" si="1"/>
        <v>20</v>
      </c>
      <c r="O21">
        <f t="shared" si="2"/>
        <v>32</v>
      </c>
      <c r="P21" t="b">
        <f t="array" ref="P21">AND(EXACT(M21:O21,M21))</f>
        <v>0</v>
      </c>
    </row>
    <row r="22" spans="1:16" x14ac:dyDescent="0.3">
      <c r="A22" t="s">
        <v>27</v>
      </c>
      <c r="B22" t="s">
        <v>68</v>
      </c>
      <c r="C22">
        <v>6</v>
      </c>
      <c r="D22" s="3">
        <v>6.1588756812451271</v>
      </c>
      <c r="E22" s="3">
        <v>5.6121927210951643</v>
      </c>
      <c r="F22" s="3">
        <v>6.6908689805146739</v>
      </c>
      <c r="G22" s="3">
        <v>4.7309168546726852</v>
      </c>
      <c r="H22" s="3">
        <v>6.6262316870274116</v>
      </c>
      <c r="I22" s="3">
        <v>6.0499376458891012</v>
      </c>
      <c r="J22" s="3">
        <v>7.1707885794767092</v>
      </c>
      <c r="K22" s="3">
        <v>7.8255959021940491</v>
      </c>
      <c r="L22" s="3">
        <v>-3.0946790475213639</v>
      </c>
      <c r="M22" s="5">
        <f t="shared" si="0"/>
        <v>33</v>
      </c>
      <c r="N22">
        <f t="shared" si="1"/>
        <v>21</v>
      </c>
      <c r="O22">
        <f t="shared" si="2"/>
        <v>19</v>
      </c>
      <c r="P22" t="b">
        <f t="array" ref="P22">AND(EXACT(M22:O22,M22))</f>
        <v>0</v>
      </c>
    </row>
    <row r="23" spans="1:16" x14ac:dyDescent="0.3">
      <c r="A23" t="s">
        <v>34</v>
      </c>
      <c r="B23" t="s">
        <v>75</v>
      </c>
      <c r="C23">
        <v>4</v>
      </c>
      <c r="D23" s="3">
        <v>6.1928331903337579</v>
      </c>
      <c r="E23" s="3">
        <v>6.0180597482700451</v>
      </c>
      <c r="F23" s="3">
        <v>6.2709770499291091</v>
      </c>
      <c r="G23" s="3">
        <v>-3.6329717229770728</v>
      </c>
      <c r="H23" s="3">
        <v>6.6905607620585998</v>
      </c>
      <c r="I23" s="3">
        <v>6.3742920868779098</v>
      </c>
      <c r="J23" s="3">
        <v>7.0005658893139628</v>
      </c>
      <c r="K23" s="3">
        <v>15.99478768710944</v>
      </c>
      <c r="L23" s="3">
        <v>-19.627759410086512</v>
      </c>
      <c r="M23" s="5">
        <f t="shared" si="0"/>
        <v>14</v>
      </c>
      <c r="N23">
        <f t="shared" si="1"/>
        <v>22</v>
      </c>
      <c r="O23">
        <f t="shared" si="2"/>
        <v>20</v>
      </c>
      <c r="P23" t="b">
        <f t="array" ref="P23">AND(EXACT(M23:O23,M23))</f>
        <v>0</v>
      </c>
    </row>
    <row r="24" spans="1:16" x14ac:dyDescent="0.3">
      <c r="A24" t="s">
        <v>36</v>
      </c>
      <c r="B24" t="s">
        <v>77</v>
      </c>
      <c r="C24">
        <v>5</v>
      </c>
      <c r="D24" s="3">
        <v>6.421039692315448</v>
      </c>
      <c r="E24" s="3">
        <v>5.7474712534560277</v>
      </c>
      <c r="F24" s="3">
        <v>7.0791264238087814</v>
      </c>
      <c r="G24" s="3">
        <v>12.028820573023591</v>
      </c>
      <c r="H24" s="3">
        <v>6.8593236379090312</v>
      </c>
      <c r="I24" s="3">
        <v>6.2785063162550783</v>
      </c>
      <c r="J24" s="3">
        <v>7.403757039337199</v>
      </c>
      <c r="K24" s="3">
        <v>10.33972382863503</v>
      </c>
      <c r="L24" s="3">
        <v>1.6890967443885609</v>
      </c>
      <c r="M24" s="5">
        <f t="shared" si="0"/>
        <v>27</v>
      </c>
      <c r="N24">
        <f t="shared" si="1"/>
        <v>23</v>
      </c>
      <c r="O24">
        <f t="shared" si="2"/>
        <v>22</v>
      </c>
      <c r="P24" t="b">
        <f t="array" ref="P24">AND(EXACT(M24:O24,M24))</f>
        <v>0</v>
      </c>
    </row>
    <row r="25" spans="1:16" x14ac:dyDescent="0.3">
      <c r="A25" t="s">
        <v>38</v>
      </c>
      <c r="B25" t="s">
        <v>79</v>
      </c>
      <c r="C25">
        <v>8</v>
      </c>
      <c r="D25" s="3">
        <v>6.4483188521294039</v>
      </c>
      <c r="E25" s="3">
        <v>4.9098283338785906</v>
      </c>
      <c r="F25" s="3">
        <v>7.9085312306400777</v>
      </c>
      <c r="G25" s="3">
        <v>-2.14353353893679</v>
      </c>
      <c r="H25" s="3">
        <v>7.0102851392218408</v>
      </c>
      <c r="I25" s="3">
        <v>5.0854892199204711</v>
      </c>
      <c r="J25" s="3">
        <v>7.8295409951580943</v>
      </c>
      <c r="K25" s="3">
        <v>0.84442106555336593</v>
      </c>
      <c r="L25" s="3">
        <v>-2.9879546044901559</v>
      </c>
      <c r="M25" s="5">
        <f t="shared" si="0"/>
        <v>36</v>
      </c>
      <c r="N25">
        <f t="shared" si="1"/>
        <v>24</v>
      </c>
      <c r="O25">
        <f t="shared" si="2"/>
        <v>24</v>
      </c>
      <c r="P25" t="b">
        <f t="array" ref="P25">AND(EXACT(M25:O25,M25))</f>
        <v>0</v>
      </c>
    </row>
    <row r="26" spans="1:16" x14ac:dyDescent="0.3">
      <c r="A26" t="s">
        <v>50</v>
      </c>
      <c r="B26" t="s">
        <v>91</v>
      </c>
      <c r="C26">
        <v>4</v>
      </c>
      <c r="D26" s="3">
        <v>6.4999238558279133</v>
      </c>
      <c r="E26" s="3">
        <v>6.2059665304268954</v>
      </c>
      <c r="F26" s="3">
        <v>6.7923690552401519</v>
      </c>
      <c r="G26" s="3">
        <v>15.565919227189219</v>
      </c>
      <c r="H26" s="3">
        <v>6.9793028644990542</v>
      </c>
      <c r="I26" s="3">
        <v>6.6787113773430073</v>
      </c>
      <c r="J26" s="3">
        <v>7.2702216418831496</v>
      </c>
      <c r="K26" s="3">
        <v>17.80131277327121</v>
      </c>
      <c r="L26" s="3">
        <v>-2.235393546081994</v>
      </c>
      <c r="M26" s="5">
        <f t="shared" si="0"/>
        <v>14</v>
      </c>
      <c r="N26">
        <f t="shared" si="1"/>
        <v>25</v>
      </c>
      <c r="O26">
        <f t="shared" si="2"/>
        <v>23</v>
      </c>
      <c r="P26" t="b">
        <f t="array" ref="P26">AND(EXACT(M26:O26,M26))</f>
        <v>0</v>
      </c>
    </row>
    <row r="27" spans="1:16" x14ac:dyDescent="0.3">
      <c r="A27" t="s">
        <v>23</v>
      </c>
      <c r="B27" t="s">
        <v>64</v>
      </c>
      <c r="C27">
        <v>4</v>
      </c>
      <c r="D27" s="3">
        <v>6.6146474210748476</v>
      </c>
      <c r="E27" s="3">
        <v>6.2869085654711787</v>
      </c>
      <c r="F27" s="3">
        <v>6.9388851271155412</v>
      </c>
      <c r="G27" s="3">
        <v>-0.36126593422541647</v>
      </c>
      <c r="H27" s="3">
        <v>7.0983998074325898</v>
      </c>
      <c r="I27" s="3">
        <v>6.7879817923638059</v>
      </c>
      <c r="J27" s="3">
        <v>7.3991636064827357</v>
      </c>
      <c r="K27" s="3">
        <v>-0.81915474032515156</v>
      </c>
      <c r="L27" s="3">
        <v>0.45788880609973498</v>
      </c>
      <c r="M27" s="5">
        <f t="shared" si="0"/>
        <v>14</v>
      </c>
      <c r="N27">
        <f t="shared" si="1"/>
        <v>26</v>
      </c>
      <c r="O27">
        <f t="shared" si="2"/>
        <v>25</v>
      </c>
      <c r="P27" t="b">
        <f t="array" ref="P27">AND(EXACT(M27:O27,M27))</f>
        <v>0</v>
      </c>
    </row>
    <row r="28" spans="1:16" x14ac:dyDescent="0.3">
      <c r="A28" t="s">
        <v>14</v>
      </c>
      <c r="B28" t="s">
        <v>55</v>
      </c>
      <c r="C28">
        <v>8</v>
      </c>
      <c r="D28" s="3">
        <v>6.6909633663144614</v>
      </c>
      <c r="E28" s="3">
        <v>5.9444398520157176</v>
      </c>
      <c r="F28" s="3">
        <v>7.2577965922993339</v>
      </c>
      <c r="G28" s="3">
        <v>43.908737277822901</v>
      </c>
      <c r="H28" s="3">
        <v>6.7857525121515732</v>
      </c>
      <c r="I28" s="3">
        <v>5.9216213267312421</v>
      </c>
      <c r="J28" s="3">
        <v>7.4719163290282484</v>
      </c>
      <c r="K28" s="3">
        <v>48.567532151478261</v>
      </c>
      <c r="L28" s="3">
        <v>-4.6587948736553599</v>
      </c>
      <c r="M28" s="5">
        <f t="shared" si="0"/>
        <v>36</v>
      </c>
      <c r="N28">
        <f t="shared" si="1"/>
        <v>27</v>
      </c>
      <c r="O28">
        <f t="shared" si="2"/>
        <v>21</v>
      </c>
      <c r="P28" t="b">
        <f t="array" ref="P28">AND(EXACT(M28:O28,M28))</f>
        <v>0</v>
      </c>
    </row>
    <row r="29" spans="1:16" x14ac:dyDescent="0.3">
      <c r="A29" t="s">
        <v>25</v>
      </c>
      <c r="B29" t="s">
        <v>66</v>
      </c>
      <c r="C29">
        <v>5</v>
      </c>
      <c r="D29" s="3">
        <v>6.7320670063407961</v>
      </c>
      <c r="E29" s="3">
        <v>6.0869020955012028</v>
      </c>
      <c r="F29" s="3">
        <v>7.4060682766215011</v>
      </c>
      <c r="G29" s="3">
        <v>8.5254242694495126</v>
      </c>
      <c r="H29" s="3">
        <v>7.2480393177782467</v>
      </c>
      <c r="I29" s="3">
        <v>6.7930934428282876</v>
      </c>
      <c r="J29" s="3">
        <v>7.6875138785028199</v>
      </c>
      <c r="K29" s="3">
        <v>4.7507780756639312E-4</v>
      </c>
      <c r="L29" s="3">
        <v>8.5249491916419462</v>
      </c>
      <c r="M29" s="5">
        <f t="shared" si="0"/>
        <v>27</v>
      </c>
      <c r="N29">
        <f t="shared" si="1"/>
        <v>28</v>
      </c>
      <c r="O29">
        <f t="shared" si="2"/>
        <v>28</v>
      </c>
      <c r="P29" t="b">
        <f t="array" ref="P29">AND(EXACT(M29:O29,M29))</f>
        <v>0</v>
      </c>
    </row>
    <row r="30" spans="1:16" x14ac:dyDescent="0.3">
      <c r="A30" t="s">
        <v>48</v>
      </c>
      <c r="B30" t="s">
        <v>89</v>
      </c>
      <c r="C30">
        <v>4</v>
      </c>
      <c r="D30" s="3">
        <v>6.8036553136350539</v>
      </c>
      <c r="E30" s="3">
        <v>6.576492767285</v>
      </c>
      <c r="F30" s="3">
        <v>7.0251385767711438</v>
      </c>
      <c r="G30" s="3">
        <v>0.46238121500416351</v>
      </c>
      <c r="H30" s="3">
        <v>7.3087758806555252</v>
      </c>
      <c r="I30" s="3">
        <v>7.1993206271902386</v>
      </c>
      <c r="J30" s="3">
        <v>7.4168047988144892</v>
      </c>
      <c r="K30" s="3">
        <v>-21.932717204212771</v>
      </c>
      <c r="L30" s="3">
        <v>22.395098419216939</v>
      </c>
      <c r="M30" s="5">
        <f t="shared" si="0"/>
        <v>14</v>
      </c>
      <c r="N30">
        <f t="shared" si="1"/>
        <v>29</v>
      </c>
      <c r="O30">
        <f t="shared" si="2"/>
        <v>29</v>
      </c>
      <c r="P30" t="b">
        <f t="array" ref="P30">AND(EXACT(M30:O30,M30))</f>
        <v>0</v>
      </c>
    </row>
    <row r="31" spans="1:16" x14ac:dyDescent="0.3">
      <c r="A31" t="s">
        <v>40</v>
      </c>
      <c r="B31" t="s">
        <v>81</v>
      </c>
      <c r="C31">
        <v>5</v>
      </c>
      <c r="D31" s="3">
        <v>6.9769543634876507</v>
      </c>
      <c r="E31" s="3">
        <v>6.1996326286725134</v>
      </c>
      <c r="F31" s="3">
        <v>9.0581325815558493</v>
      </c>
      <c r="G31" s="3">
        <v>13.109302197807541</v>
      </c>
      <c r="H31" s="3">
        <v>7.3239664100921553</v>
      </c>
      <c r="I31" s="3">
        <v>6.5004504883049954</v>
      </c>
      <c r="J31" s="3">
        <v>8.750921986850912</v>
      </c>
      <c r="K31" s="3">
        <v>17.99192962424554</v>
      </c>
      <c r="L31" s="3">
        <v>-4.8826274264379936</v>
      </c>
      <c r="M31" s="5">
        <f t="shared" si="0"/>
        <v>27</v>
      </c>
      <c r="N31">
        <f t="shared" si="1"/>
        <v>30</v>
      </c>
      <c r="O31">
        <f t="shared" si="2"/>
        <v>30</v>
      </c>
      <c r="P31" t="b">
        <f t="array" ref="P31">AND(EXACT(M31:O31,M31))</f>
        <v>0</v>
      </c>
    </row>
    <row r="32" spans="1:16" x14ac:dyDescent="0.3">
      <c r="A32" t="s">
        <v>17</v>
      </c>
      <c r="B32" t="s">
        <v>58</v>
      </c>
      <c r="C32">
        <v>5</v>
      </c>
      <c r="D32" s="3">
        <v>7.0740556750158943</v>
      </c>
      <c r="E32" s="3">
        <v>4.4893571907419414</v>
      </c>
      <c r="F32" s="3">
        <v>9.3318182371688536</v>
      </c>
      <c r="G32" s="3">
        <v>25.630292785653801</v>
      </c>
      <c r="H32" s="3">
        <v>7.3453125170837419</v>
      </c>
      <c r="I32" s="3">
        <v>4.9420514528115973</v>
      </c>
      <c r="J32" s="3">
        <v>12.025434917110671</v>
      </c>
      <c r="K32" s="3">
        <v>28.471146398252529</v>
      </c>
      <c r="L32" s="3">
        <v>-2.8408536125987278</v>
      </c>
      <c r="M32" s="5">
        <f t="shared" si="0"/>
        <v>27</v>
      </c>
      <c r="N32">
        <f t="shared" si="1"/>
        <v>31</v>
      </c>
      <c r="O32">
        <f t="shared" si="2"/>
        <v>31</v>
      </c>
      <c r="P32" t="b">
        <f t="array" ref="P32">AND(EXACT(M32:O32,M32))</f>
        <v>0</v>
      </c>
    </row>
    <row r="33" spans="1:16" x14ac:dyDescent="0.3">
      <c r="A33" t="s">
        <v>12</v>
      </c>
      <c r="B33" t="s">
        <v>53</v>
      </c>
      <c r="C33">
        <v>6</v>
      </c>
      <c r="D33" s="3">
        <v>7.1215097652032604</v>
      </c>
      <c r="E33" s="3">
        <v>6.1055542131044671</v>
      </c>
      <c r="F33" s="3">
        <v>8.4641625262528581</v>
      </c>
      <c r="G33" s="3">
        <v>6.1433442290735378</v>
      </c>
      <c r="H33" s="3">
        <v>7.2325823694287754</v>
      </c>
      <c r="I33" s="3">
        <v>6.3954141180471931</v>
      </c>
      <c r="J33" s="3">
        <v>8.8757033421840301</v>
      </c>
      <c r="K33" s="3">
        <v>13.867961156114131</v>
      </c>
      <c r="L33" s="3">
        <v>-7.7246169270405893</v>
      </c>
      <c r="M33" s="5">
        <f t="shared" si="0"/>
        <v>33</v>
      </c>
      <c r="N33">
        <f t="shared" si="1"/>
        <v>32</v>
      </c>
      <c r="O33">
        <f t="shared" si="2"/>
        <v>27</v>
      </c>
      <c r="P33" t="b">
        <f t="array" ref="P33">AND(EXACT(M33:O33,M33))</f>
        <v>0</v>
      </c>
    </row>
    <row r="34" spans="1:16" x14ac:dyDescent="0.3">
      <c r="A34" t="s">
        <v>41</v>
      </c>
      <c r="B34" t="s">
        <v>82</v>
      </c>
      <c r="C34">
        <v>7</v>
      </c>
      <c r="D34" s="3">
        <v>7.1471061372613844</v>
      </c>
      <c r="E34" s="3">
        <v>6.6133115814528862</v>
      </c>
      <c r="F34" s="3">
        <v>7.8185414072259656</v>
      </c>
      <c r="G34" s="3">
        <v>-31.213778449144922</v>
      </c>
      <c r="H34" s="3">
        <v>7.5862687277899656</v>
      </c>
      <c r="I34" s="3">
        <v>6.9650054852213756</v>
      </c>
      <c r="J34" s="3">
        <v>8.1611250562833035</v>
      </c>
      <c r="K34" s="3">
        <v>-25.899645189964911</v>
      </c>
      <c r="L34" s="3">
        <v>-5.3141332591800108</v>
      </c>
      <c r="M34" s="5">
        <f t="shared" si="0"/>
        <v>35</v>
      </c>
      <c r="N34">
        <f t="shared" si="1"/>
        <v>33</v>
      </c>
      <c r="O34">
        <f t="shared" si="2"/>
        <v>33</v>
      </c>
      <c r="P34" t="b">
        <f t="array" ref="P34">AND(EXACT(M34:O34,M34))</f>
        <v>0</v>
      </c>
    </row>
    <row r="35" spans="1:16" x14ac:dyDescent="0.3">
      <c r="A35" t="s">
        <v>46</v>
      </c>
      <c r="B35" t="s">
        <v>87</v>
      </c>
      <c r="C35">
        <v>4</v>
      </c>
      <c r="D35" s="3">
        <v>7.2341368211131289</v>
      </c>
      <c r="E35" s="3">
        <v>6.5437242406934786</v>
      </c>
      <c r="F35" s="3">
        <v>7.5287390496023754</v>
      </c>
      <c r="G35" s="3">
        <v>34.750066913245433</v>
      </c>
      <c r="H35" s="3">
        <v>8.3395522842320045</v>
      </c>
      <c r="I35" s="3">
        <v>7.3798774337229416</v>
      </c>
      <c r="J35" s="3">
        <v>9.133390457572224</v>
      </c>
      <c r="K35" s="3">
        <v>29.921714994354929</v>
      </c>
      <c r="L35" s="3">
        <v>4.8283519188905046</v>
      </c>
      <c r="M35" s="5">
        <f t="shared" si="0"/>
        <v>14</v>
      </c>
      <c r="N35">
        <f t="shared" si="1"/>
        <v>34</v>
      </c>
      <c r="O35">
        <f t="shared" si="2"/>
        <v>34</v>
      </c>
      <c r="P35" t="b">
        <f t="array" ref="P35">AND(EXACT(M35:O35,M35))</f>
        <v>0</v>
      </c>
    </row>
    <row r="36" spans="1:16" x14ac:dyDescent="0.3">
      <c r="A36" t="s">
        <v>31</v>
      </c>
      <c r="B36" t="s">
        <v>72</v>
      </c>
      <c r="C36">
        <v>4</v>
      </c>
      <c r="D36" s="3">
        <v>7.672502182357734</v>
      </c>
      <c r="E36" s="3">
        <v>6.7562068687190813</v>
      </c>
      <c r="F36" s="3">
        <v>8.4921472484174121</v>
      </c>
      <c r="G36" s="3">
        <v>41.924631355334938</v>
      </c>
      <c r="H36" s="3">
        <v>9.208571753576992</v>
      </c>
      <c r="I36" s="3">
        <v>8.3216039530515058</v>
      </c>
      <c r="J36" s="3">
        <v>9.4366964258705064</v>
      </c>
      <c r="K36" s="3">
        <v>29.88152232293146</v>
      </c>
      <c r="L36" s="3">
        <v>12.04310903240348</v>
      </c>
      <c r="M36" s="5">
        <f t="shared" si="0"/>
        <v>14</v>
      </c>
      <c r="N36">
        <f t="shared" si="1"/>
        <v>35</v>
      </c>
      <c r="O36">
        <f t="shared" si="2"/>
        <v>36</v>
      </c>
      <c r="P36" t="b">
        <f t="array" ref="P36">AND(EXACT(M36:O36,M36))</f>
        <v>0</v>
      </c>
    </row>
    <row r="37" spans="1:16" x14ac:dyDescent="0.3">
      <c r="A37" t="s">
        <v>20</v>
      </c>
      <c r="B37" t="s">
        <v>61</v>
      </c>
      <c r="C37">
        <v>4</v>
      </c>
      <c r="D37" s="3">
        <v>8.7552906777810868</v>
      </c>
      <c r="E37" s="3">
        <v>7.9520680953910983</v>
      </c>
      <c r="F37" s="3">
        <v>8.9904922231420734</v>
      </c>
      <c r="G37" s="3">
        <v>12.34686043149831</v>
      </c>
      <c r="H37" s="3">
        <v>10.883754880794591</v>
      </c>
      <c r="I37" s="3">
        <v>9.2017594481270528</v>
      </c>
      <c r="J37" s="3">
        <v>11.00922258614936</v>
      </c>
      <c r="K37" s="3">
        <v>-2.805893392022075</v>
      </c>
      <c r="L37" s="3">
        <v>15.15275382352038</v>
      </c>
      <c r="M37" s="5">
        <f t="shared" si="0"/>
        <v>14</v>
      </c>
      <c r="N37">
        <f t="shared" si="1"/>
        <v>36</v>
      </c>
      <c r="O37">
        <f t="shared" si="2"/>
        <v>37</v>
      </c>
      <c r="P37" t="b">
        <f t="array" ref="P37">AND(EXACT(M37:O37,M37))</f>
        <v>0</v>
      </c>
    </row>
    <row r="38" spans="1:16" x14ac:dyDescent="0.3">
      <c r="A38" t="s">
        <v>33</v>
      </c>
      <c r="B38" t="s">
        <v>74</v>
      </c>
      <c r="C38">
        <v>3</v>
      </c>
      <c r="D38" s="3">
        <v>8.852595070181918</v>
      </c>
      <c r="E38" s="3">
        <v>7.6499784397648556</v>
      </c>
      <c r="F38" s="3">
        <v>9.3077822352840922</v>
      </c>
      <c r="G38" s="3">
        <v>15.002679363421549</v>
      </c>
      <c r="H38" s="3">
        <v>8.598765450101828</v>
      </c>
      <c r="I38" s="3">
        <v>7.8624044384088796</v>
      </c>
      <c r="J38" s="3">
        <v>10.404504805848919</v>
      </c>
      <c r="K38" s="3">
        <v>10.95473696867441</v>
      </c>
      <c r="L38" s="3">
        <v>4.0479423947471389</v>
      </c>
      <c r="M38" s="5">
        <f t="shared" si="0"/>
        <v>7</v>
      </c>
      <c r="N38">
        <f t="shared" si="1"/>
        <v>37</v>
      </c>
      <c r="O38">
        <f t="shared" si="2"/>
        <v>35</v>
      </c>
      <c r="P38" t="b">
        <f t="array" ref="P38">AND(EXACT(M38:O38,M38))</f>
        <v>0</v>
      </c>
    </row>
    <row r="39" spans="1:16" x14ac:dyDescent="0.3">
      <c r="A39" t="s">
        <v>42</v>
      </c>
      <c r="B39" t="s">
        <v>83</v>
      </c>
      <c r="C39">
        <v>9</v>
      </c>
      <c r="D39" s="3">
        <v>13.85230626870786</v>
      </c>
      <c r="E39" s="3">
        <v>11.945806296231749</v>
      </c>
      <c r="F39" s="3">
        <v>14.04182640793781</v>
      </c>
      <c r="G39" s="3">
        <v>-16.407046843809599</v>
      </c>
      <c r="H39" s="3">
        <v>15.25583545662256</v>
      </c>
      <c r="I39" s="3">
        <v>12.869343425986131</v>
      </c>
      <c r="J39" s="3">
        <v>15.376725515511749</v>
      </c>
      <c r="K39" s="3">
        <v>-27.082600736602611</v>
      </c>
      <c r="L39" s="3">
        <v>10.675553892793021</v>
      </c>
      <c r="M39" s="5">
        <f t="shared" si="0"/>
        <v>38</v>
      </c>
      <c r="N39">
        <f t="shared" si="1"/>
        <v>38</v>
      </c>
      <c r="O39">
        <f t="shared" si="2"/>
        <v>38</v>
      </c>
      <c r="P39" t="b">
        <f t="array" ref="P39">AND(EXACT(M39:O39,M39))</f>
        <v>1</v>
      </c>
    </row>
    <row r="40" spans="1:16" x14ac:dyDescent="0.3">
      <c r="A40" t="s">
        <v>29</v>
      </c>
      <c r="B40" t="s">
        <v>70</v>
      </c>
      <c r="C40">
        <v>9</v>
      </c>
      <c r="D40" s="3">
        <v>19.03134406540147</v>
      </c>
      <c r="E40" s="3">
        <v>7.7417194382268413</v>
      </c>
      <c r="F40" s="3">
        <v>21.399532234724472</v>
      </c>
      <c r="G40" s="3">
        <v>-31.023044196437802</v>
      </c>
      <c r="H40" s="3">
        <v>19.720996386774061</v>
      </c>
      <c r="I40" s="3">
        <v>8.7058118997659992</v>
      </c>
      <c r="J40" s="3">
        <v>20.83961833782665</v>
      </c>
      <c r="K40" s="3">
        <v>-31.960151763439232</v>
      </c>
      <c r="L40" s="3">
        <v>0.93710756700142639</v>
      </c>
      <c r="M40" s="5">
        <f t="shared" si="0"/>
        <v>38</v>
      </c>
      <c r="N40">
        <f t="shared" si="1"/>
        <v>39</v>
      </c>
      <c r="O40">
        <f t="shared" si="2"/>
        <v>39</v>
      </c>
      <c r="P40" t="b">
        <f t="array" ref="P40">AND(EXACT(M40:O40,M40))</f>
        <v>0</v>
      </c>
    </row>
  </sheetData>
  <autoFilter ref="A1:O1">
    <sortState ref="A2:O40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B1" workbookViewId="0">
      <pane ySplit="1" topLeftCell="A2" activePane="bottomLeft" state="frozen"/>
      <selection pane="bottomLeft" activeCell="O14" sqref="O14"/>
    </sheetView>
  </sheetViews>
  <sheetFormatPr defaultRowHeight="14.4" x14ac:dyDescent="0.3"/>
  <cols>
    <col min="2" max="2" width="20.6640625" bestFit="1" customWidth="1"/>
    <col min="3" max="3" width="11.6640625" style="3" bestFit="1" customWidth="1"/>
    <col min="4" max="4" width="11.109375" style="3" bestFit="1" customWidth="1"/>
    <col min="5" max="5" width="14.109375" style="3" bestFit="1" customWidth="1"/>
    <col min="6" max="7" width="16.6640625" hidden="1" customWidth="1"/>
    <col min="8" max="8" width="14.109375" bestFit="1" customWidth="1"/>
    <col min="9" max="9" width="11.77734375" style="3" bestFit="1" customWidth="1"/>
    <col min="10" max="11" width="14.33203125" hidden="1" customWidth="1"/>
    <col min="12" max="12" width="11.77734375" bestFit="1" customWidth="1"/>
    <col min="13" max="13" width="13.44140625" bestFit="1" customWidth="1"/>
    <col min="14" max="14" width="17.44140625" bestFit="1" customWidth="1"/>
    <col min="15" max="15" width="16.88671875" bestFit="1" customWidth="1"/>
    <col min="16" max="16" width="15.109375" bestFit="1" customWidth="1"/>
    <col min="17" max="17" width="9.77734375" bestFit="1" customWidth="1"/>
  </cols>
  <sheetData>
    <row r="1" spans="1:18" x14ac:dyDescent="0.3">
      <c r="A1" s="1" t="s">
        <v>0</v>
      </c>
      <c r="B1" s="1" t="s">
        <v>11</v>
      </c>
      <c r="C1" s="6" t="s">
        <v>105</v>
      </c>
      <c r="D1" s="6" t="s">
        <v>106</v>
      </c>
      <c r="E1" s="6" t="s">
        <v>99</v>
      </c>
      <c r="F1" s="1" t="s">
        <v>100</v>
      </c>
      <c r="G1" s="1" t="s">
        <v>101</v>
      </c>
      <c r="H1" s="1" t="s">
        <v>4</v>
      </c>
      <c r="I1" s="6" t="s">
        <v>102</v>
      </c>
      <c r="J1" s="1" t="s">
        <v>103</v>
      </c>
      <c r="K1" s="1" t="s">
        <v>104</v>
      </c>
      <c r="L1" s="1" t="s">
        <v>8</v>
      </c>
      <c r="M1" s="1" t="s">
        <v>10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113</v>
      </c>
    </row>
    <row r="2" spans="1:18" x14ac:dyDescent="0.3">
      <c r="A2" t="s">
        <v>14</v>
      </c>
      <c r="B2" t="s">
        <v>55</v>
      </c>
      <c r="C2" s="3">
        <v>20</v>
      </c>
      <c r="D2" s="3">
        <v>6.125</v>
      </c>
      <c r="E2" s="3">
        <v>11.518694248027151</v>
      </c>
      <c r="F2" s="2">
        <v>8.0263099249706613</v>
      </c>
      <c r="G2" s="2">
        <v>17.507509828305441</v>
      </c>
      <c r="H2" s="2">
        <v>43.908737277822901</v>
      </c>
      <c r="I2" s="3">
        <v>11.415969151738841</v>
      </c>
      <c r="J2" s="2">
        <v>7.8014318482540199</v>
      </c>
      <c r="K2" s="2">
        <v>18.384697564014921</v>
      </c>
      <c r="L2" s="2">
        <v>48.567532151478261</v>
      </c>
      <c r="M2" s="2">
        <v>-4.6587948736553599</v>
      </c>
      <c r="N2" s="5">
        <f t="shared" ref="N2:N40" si="0">RANK(C2,$C$2:$C$40)</f>
        <v>1</v>
      </c>
      <c r="O2" s="5">
        <f t="shared" ref="O2:O40" si="1">RANK(D2,$D$2:$D$40)</f>
        <v>2</v>
      </c>
      <c r="P2" s="5">
        <f t="shared" ref="P2:P40" si="2">_xlfn.RANK.EQ(E2,$E$2:$E$40)</f>
        <v>1</v>
      </c>
      <c r="Q2" s="5">
        <f t="shared" ref="Q2:Q40" si="3">_xlfn.RANK.EQ(I2,$I$2:$I$40)</f>
        <v>2</v>
      </c>
      <c r="R2" t="b">
        <f t="array" ref="R2">AND(EXACT(N2:Q2,N2))</f>
        <v>0</v>
      </c>
    </row>
    <row r="3" spans="1:18" x14ac:dyDescent="0.3">
      <c r="A3" t="s">
        <v>37</v>
      </c>
      <c r="B3" t="s">
        <v>78</v>
      </c>
      <c r="C3" s="3">
        <v>9</v>
      </c>
      <c r="D3" s="3">
        <v>6.583333333333333</v>
      </c>
      <c r="E3" s="3">
        <v>8.2328333532752271</v>
      </c>
      <c r="F3" s="2">
        <v>7.6446662925900553</v>
      </c>
      <c r="G3" s="2">
        <v>8.9448111191689907</v>
      </c>
      <c r="H3" s="2">
        <v>27.16869104764352</v>
      </c>
      <c r="I3" s="3">
        <v>9.0333195355012599</v>
      </c>
      <c r="J3" s="2">
        <v>7.961205732761016</v>
      </c>
      <c r="K3" s="2">
        <v>10.41603487991777</v>
      </c>
      <c r="L3" s="2">
        <v>44.959763178950418</v>
      </c>
      <c r="M3" s="2">
        <v>-17.791072131306901</v>
      </c>
      <c r="N3" s="5">
        <f t="shared" si="0"/>
        <v>10</v>
      </c>
      <c r="O3" s="5">
        <f t="shared" si="1"/>
        <v>1</v>
      </c>
      <c r="P3" s="5">
        <f t="shared" si="2"/>
        <v>2</v>
      </c>
      <c r="Q3" s="5">
        <f t="shared" si="3"/>
        <v>4</v>
      </c>
      <c r="R3" t="b">
        <f t="array" ref="R3">AND(EXACT(N3:Q3,N3))</f>
        <v>0</v>
      </c>
    </row>
    <row r="4" spans="1:18" x14ac:dyDescent="0.3">
      <c r="A4" t="s">
        <v>35</v>
      </c>
      <c r="B4" t="s">
        <v>76</v>
      </c>
      <c r="C4" s="3">
        <v>11</v>
      </c>
      <c r="D4" s="3">
        <v>5.75</v>
      </c>
      <c r="E4" s="3">
        <v>8.2177862754640589</v>
      </c>
      <c r="F4" s="2">
        <v>7.5767635028903619</v>
      </c>
      <c r="G4" s="2">
        <v>8.9663696169378202</v>
      </c>
      <c r="H4" s="2">
        <v>22.064020571425861</v>
      </c>
      <c r="I4" s="3">
        <v>8.9928068200772042</v>
      </c>
      <c r="J4" s="2">
        <v>8.0218778271819922</v>
      </c>
      <c r="K4" s="2">
        <v>10.173202234177079</v>
      </c>
      <c r="L4" s="2">
        <v>35.086446484121197</v>
      </c>
      <c r="M4" s="2">
        <v>-13.02242591269534</v>
      </c>
      <c r="N4" s="5">
        <f t="shared" si="0"/>
        <v>6</v>
      </c>
      <c r="O4" s="5">
        <f t="shared" si="1"/>
        <v>3</v>
      </c>
      <c r="P4" s="5">
        <f t="shared" si="2"/>
        <v>3</v>
      </c>
      <c r="Q4" s="5">
        <f t="shared" si="3"/>
        <v>5</v>
      </c>
      <c r="R4" t="b">
        <f t="array" ref="R4">AND(EXACT(N4:Q4,N4))</f>
        <v>0</v>
      </c>
    </row>
    <row r="5" spans="1:18" x14ac:dyDescent="0.3">
      <c r="A5" t="s">
        <v>50</v>
      </c>
      <c r="B5" t="s">
        <v>91</v>
      </c>
      <c r="C5" s="3">
        <v>12</v>
      </c>
      <c r="D5" s="3">
        <v>5.166666666666667</v>
      </c>
      <c r="E5" s="3">
        <v>8.1772736126926269</v>
      </c>
      <c r="F5" s="2">
        <v>7.6124364394150223</v>
      </c>
      <c r="G5" s="2">
        <v>8.8945904169115302</v>
      </c>
      <c r="H5" s="2">
        <v>15.565919227189219</v>
      </c>
      <c r="I5" s="3">
        <v>9.2186216402653933</v>
      </c>
      <c r="J5" s="2">
        <v>8.5162646815251026</v>
      </c>
      <c r="K5" s="2">
        <v>10.05276090637236</v>
      </c>
      <c r="L5" s="2">
        <v>17.80131277327121</v>
      </c>
      <c r="M5" s="2">
        <v>-2.235393546081994</v>
      </c>
      <c r="N5" s="5">
        <f t="shared" si="0"/>
        <v>3</v>
      </c>
      <c r="O5" s="5">
        <f t="shared" si="1"/>
        <v>6</v>
      </c>
      <c r="P5" s="5">
        <f t="shared" si="2"/>
        <v>4</v>
      </c>
      <c r="Q5" s="5">
        <f t="shared" si="3"/>
        <v>3</v>
      </c>
      <c r="R5" t="b">
        <f t="array" ref="R5">AND(EXACT(N5:Q5,N5))</f>
        <v>0</v>
      </c>
    </row>
    <row r="6" spans="1:18" x14ac:dyDescent="0.3">
      <c r="A6" t="s">
        <v>34</v>
      </c>
      <c r="B6" t="s">
        <v>75</v>
      </c>
      <c r="C6" s="3">
        <v>9</v>
      </c>
      <c r="D6" s="3">
        <v>5.083333333333333</v>
      </c>
      <c r="E6" s="3">
        <v>7.1007821654480754</v>
      </c>
      <c r="F6" s="2">
        <v>7.0013048564338147</v>
      </c>
      <c r="G6" s="2" t="s">
        <v>52</v>
      </c>
      <c r="H6" s="2">
        <v>-3.6329717229770728</v>
      </c>
      <c r="I6" s="3">
        <v>7.8896148261342036</v>
      </c>
      <c r="J6" s="2">
        <v>7.4221309886532341</v>
      </c>
      <c r="K6" s="2">
        <v>8.3985991507049125</v>
      </c>
      <c r="L6" s="2">
        <v>15.99478768710944</v>
      </c>
      <c r="M6" s="2">
        <v>-19.627759410086512</v>
      </c>
      <c r="N6" s="5">
        <f t="shared" si="0"/>
        <v>10</v>
      </c>
      <c r="O6" s="5">
        <f t="shared" si="1"/>
        <v>7</v>
      </c>
      <c r="P6" s="5">
        <f t="shared" si="2"/>
        <v>5</v>
      </c>
      <c r="Q6" s="5">
        <f t="shared" si="3"/>
        <v>9</v>
      </c>
      <c r="R6" t="b">
        <f t="array" ref="R6">AND(EXACT(N6:Q6,N6))</f>
        <v>0</v>
      </c>
    </row>
    <row r="7" spans="1:18" x14ac:dyDescent="0.3">
      <c r="A7" t="s">
        <v>16</v>
      </c>
      <c r="B7" t="s">
        <v>57</v>
      </c>
      <c r="C7" s="3">
        <v>8</v>
      </c>
      <c r="D7" s="3">
        <v>5.2</v>
      </c>
      <c r="E7" s="3">
        <v>6.9196171377943818</v>
      </c>
      <c r="F7" s="2">
        <v>6.5260115350839758</v>
      </c>
      <c r="G7" s="2">
        <v>7.3877557210967186</v>
      </c>
      <c r="H7" s="2">
        <v>23.39039748309693</v>
      </c>
      <c r="I7" s="3">
        <v>7.6017055464904111</v>
      </c>
      <c r="J7" s="2">
        <v>6.8347074208447083</v>
      </c>
      <c r="K7" s="2">
        <v>8.5425198461768943</v>
      </c>
      <c r="L7" s="2">
        <v>40.975735831308008</v>
      </c>
      <c r="M7" s="2">
        <v>-17.585338348211071</v>
      </c>
      <c r="N7" s="5">
        <f t="shared" si="0"/>
        <v>12</v>
      </c>
      <c r="O7" s="5">
        <f t="shared" si="1"/>
        <v>5</v>
      </c>
      <c r="P7" s="5">
        <f t="shared" si="2"/>
        <v>6</v>
      </c>
      <c r="Q7" s="5">
        <f t="shared" si="3"/>
        <v>13</v>
      </c>
      <c r="R7" t="b">
        <f t="array" ref="R7">AND(EXACT(N7:Q7,N7))</f>
        <v>0</v>
      </c>
    </row>
    <row r="8" spans="1:18" x14ac:dyDescent="0.3">
      <c r="A8" t="s">
        <v>21</v>
      </c>
      <c r="B8" t="s">
        <v>62</v>
      </c>
      <c r="C8" s="3">
        <v>7</v>
      </c>
      <c r="D8" s="3">
        <v>5.4545454545454541</v>
      </c>
      <c r="E8" s="3">
        <v>6.9193453206752844</v>
      </c>
      <c r="F8" s="2">
        <v>6.6646770821513117</v>
      </c>
      <c r="G8" s="2">
        <v>7.2033999714983112</v>
      </c>
      <c r="H8" s="2">
        <v>-1.721495835679729</v>
      </c>
      <c r="I8" s="3">
        <v>7.7276803407096049</v>
      </c>
      <c r="J8" s="2">
        <v>7.0767494624202332</v>
      </c>
      <c r="K8" s="2">
        <v>8.5025264040961961</v>
      </c>
      <c r="L8" s="2">
        <v>24.680980834723709</v>
      </c>
      <c r="M8" s="2">
        <v>-26.402476670403431</v>
      </c>
      <c r="N8" s="5">
        <f t="shared" si="0"/>
        <v>20</v>
      </c>
      <c r="O8" s="5">
        <f t="shared" si="1"/>
        <v>4</v>
      </c>
      <c r="P8" s="5">
        <f t="shared" si="2"/>
        <v>7</v>
      </c>
      <c r="Q8" s="5">
        <f t="shared" si="3"/>
        <v>11</v>
      </c>
      <c r="R8" t="b">
        <f t="array" ref="R8">AND(EXACT(N8:Q8,N8))</f>
        <v>0</v>
      </c>
    </row>
    <row r="9" spans="1:18" x14ac:dyDescent="0.3">
      <c r="A9" t="s">
        <v>43</v>
      </c>
      <c r="B9" t="s">
        <v>84</v>
      </c>
      <c r="C9" s="3">
        <v>10</v>
      </c>
      <c r="D9" s="3">
        <v>4.4666666666666668</v>
      </c>
      <c r="E9" s="3">
        <v>6.6370392696749114</v>
      </c>
      <c r="F9" s="2">
        <v>6.432769820942263</v>
      </c>
      <c r="G9" s="2" t="s">
        <v>52</v>
      </c>
      <c r="H9" s="2">
        <v>24.311611065592789</v>
      </c>
      <c r="I9" s="3">
        <v>7.4275195775010152</v>
      </c>
      <c r="J9" s="2">
        <v>6.8898697535288367</v>
      </c>
      <c r="K9" s="2">
        <v>8.0971997992431231</v>
      </c>
      <c r="L9" s="2">
        <v>24.78055759829439</v>
      </c>
      <c r="M9" s="2">
        <v>-0.46894653270160092</v>
      </c>
      <c r="N9" s="5">
        <f t="shared" si="0"/>
        <v>8</v>
      </c>
      <c r="O9" s="5">
        <f t="shared" si="1"/>
        <v>10</v>
      </c>
      <c r="P9" s="5">
        <f t="shared" si="2"/>
        <v>8</v>
      </c>
      <c r="Q9" s="5">
        <f t="shared" si="3"/>
        <v>14</v>
      </c>
      <c r="R9" t="b">
        <f t="array" ref="R9">AND(EXACT(N9:Q9,N9))</f>
        <v>0</v>
      </c>
    </row>
    <row r="10" spans="1:18" x14ac:dyDescent="0.3">
      <c r="A10" t="s">
        <v>31</v>
      </c>
      <c r="B10" t="s">
        <v>72</v>
      </c>
      <c r="C10" s="3">
        <v>12</v>
      </c>
      <c r="D10" s="3">
        <v>4.416666666666667</v>
      </c>
      <c r="E10" s="3">
        <v>6.6329919251111926</v>
      </c>
      <c r="F10" s="2">
        <v>5.7185897315070324</v>
      </c>
      <c r="G10" s="2">
        <v>7.1369839311704508</v>
      </c>
      <c r="H10" s="2">
        <v>41.924631355334938</v>
      </c>
      <c r="I10" s="3">
        <v>8.9366660809180409</v>
      </c>
      <c r="J10" s="2">
        <v>7.459009955986474</v>
      </c>
      <c r="K10" s="2">
        <v>9.9681441927061272</v>
      </c>
      <c r="L10" s="2">
        <v>29.88152232293146</v>
      </c>
      <c r="M10" s="2">
        <v>12.04310903240348</v>
      </c>
      <c r="N10" s="5">
        <f t="shared" si="0"/>
        <v>3</v>
      </c>
      <c r="O10" s="5">
        <f t="shared" si="1"/>
        <v>11</v>
      </c>
      <c r="P10" s="5">
        <f t="shared" si="2"/>
        <v>9</v>
      </c>
      <c r="Q10" s="5">
        <f t="shared" si="3"/>
        <v>6</v>
      </c>
      <c r="R10" t="b">
        <f t="array" ref="R10">AND(EXACT(N10:Q10,N10))</f>
        <v>0</v>
      </c>
    </row>
    <row r="11" spans="1:18" x14ac:dyDescent="0.3">
      <c r="A11" t="s">
        <v>46</v>
      </c>
      <c r="B11" t="s">
        <v>87</v>
      </c>
      <c r="C11" s="3">
        <v>12</v>
      </c>
      <c r="D11" s="3">
        <v>4.416666666666667</v>
      </c>
      <c r="E11" s="3">
        <v>6.5644634638485746</v>
      </c>
      <c r="F11" s="2">
        <v>6.1876547781735489</v>
      </c>
      <c r="G11" s="2">
        <v>7.3778286349071998</v>
      </c>
      <c r="H11" s="2">
        <v>34.750066913245433</v>
      </c>
      <c r="I11" s="3">
        <v>8.0036402171135208</v>
      </c>
      <c r="J11" s="2">
        <v>6.7120558470656402</v>
      </c>
      <c r="K11" s="2">
        <v>9.4328286328526296</v>
      </c>
      <c r="L11" s="2">
        <v>29.921714994354929</v>
      </c>
      <c r="M11" s="2">
        <v>4.8283519188905046</v>
      </c>
      <c r="N11" s="5">
        <f t="shared" si="0"/>
        <v>3</v>
      </c>
      <c r="O11" s="5">
        <f t="shared" si="1"/>
        <v>11</v>
      </c>
      <c r="P11" s="5">
        <f t="shared" si="2"/>
        <v>10</v>
      </c>
      <c r="Q11" s="5">
        <f t="shared" si="3"/>
        <v>8</v>
      </c>
      <c r="R11" t="b">
        <f t="array" ref="R11">AND(EXACT(N11:Q11,N11))</f>
        <v>0</v>
      </c>
    </row>
    <row r="12" spans="1:18" x14ac:dyDescent="0.3">
      <c r="A12" t="s">
        <v>48</v>
      </c>
      <c r="B12" t="s">
        <v>89</v>
      </c>
      <c r="C12" s="3">
        <v>8</v>
      </c>
      <c r="D12" s="3">
        <v>4</v>
      </c>
      <c r="E12" s="3">
        <v>6.4029086677155034</v>
      </c>
      <c r="F12" s="2">
        <v>6.0956823855274891</v>
      </c>
      <c r="G12" s="2">
        <v>6.7650700489388056</v>
      </c>
      <c r="H12" s="2">
        <v>0.46238121500416351</v>
      </c>
      <c r="I12" s="3">
        <v>7.2717641337856831</v>
      </c>
      <c r="J12" s="2">
        <v>7.0716003412096269</v>
      </c>
      <c r="K12" s="2">
        <v>7.4836521921820669</v>
      </c>
      <c r="L12" s="2">
        <v>-21.932717204212771</v>
      </c>
      <c r="M12" s="2">
        <v>22.395098419216939</v>
      </c>
      <c r="N12" s="5">
        <f t="shared" si="0"/>
        <v>12</v>
      </c>
      <c r="O12" s="5">
        <f t="shared" si="1"/>
        <v>15</v>
      </c>
      <c r="P12" s="5">
        <f t="shared" si="2"/>
        <v>11</v>
      </c>
      <c r="Q12" s="5">
        <f t="shared" si="3"/>
        <v>15</v>
      </c>
      <c r="R12" t="b">
        <f t="array" ref="R12">AND(EXACT(N12:Q12,N12))</f>
        <v>0</v>
      </c>
    </row>
    <row r="13" spans="1:18" x14ac:dyDescent="0.3">
      <c r="A13" t="s">
        <v>49</v>
      </c>
      <c r="B13" t="s">
        <v>90</v>
      </c>
      <c r="C13" s="3">
        <v>8</v>
      </c>
      <c r="D13" s="3">
        <v>4.8461538461538458</v>
      </c>
      <c r="E13" s="3">
        <v>6.3508396236881266</v>
      </c>
      <c r="F13" s="2">
        <v>6.0361043784024728</v>
      </c>
      <c r="G13" s="2">
        <v>6.6842003788426974</v>
      </c>
      <c r="H13" s="2">
        <v>15.933104218476529</v>
      </c>
      <c r="I13" s="3">
        <v>7.0249189117120148</v>
      </c>
      <c r="J13" s="2">
        <v>6.4066606362184189</v>
      </c>
      <c r="K13" s="2">
        <v>7.7408338653124504</v>
      </c>
      <c r="L13" s="2">
        <v>31.691175923440351</v>
      </c>
      <c r="M13" s="2">
        <v>-15.75807170496382</v>
      </c>
      <c r="N13" s="5">
        <f t="shared" si="0"/>
        <v>12</v>
      </c>
      <c r="O13" s="5">
        <f t="shared" si="1"/>
        <v>9</v>
      </c>
      <c r="P13" s="5">
        <f t="shared" si="2"/>
        <v>12</v>
      </c>
      <c r="Q13" s="5">
        <f t="shared" si="3"/>
        <v>17</v>
      </c>
      <c r="R13" t="b">
        <f t="array" ref="R13">AND(EXACT(N13:Q13,N13))</f>
        <v>0</v>
      </c>
    </row>
    <row r="14" spans="1:18" x14ac:dyDescent="0.3">
      <c r="A14" t="s">
        <v>26</v>
      </c>
      <c r="B14" t="s">
        <v>67</v>
      </c>
      <c r="C14" s="3">
        <v>8</v>
      </c>
      <c r="D14" s="3">
        <v>4.916666666666667</v>
      </c>
      <c r="E14" s="3">
        <v>6.2036569015912626</v>
      </c>
      <c r="F14" s="2">
        <v>5.7620723259560602</v>
      </c>
      <c r="G14" s="2">
        <v>6.761143747896786</v>
      </c>
      <c r="H14" s="2">
        <v>19.699221458478188</v>
      </c>
      <c r="I14" s="3">
        <v>6.9322615100359801</v>
      </c>
      <c r="J14" s="2">
        <v>6.1734500603088094</v>
      </c>
      <c r="K14" s="2">
        <v>7.908129551226927</v>
      </c>
      <c r="L14" s="2">
        <v>32.125588654627997</v>
      </c>
      <c r="M14" s="2">
        <v>-12.42636719614981</v>
      </c>
      <c r="N14" s="5">
        <f t="shared" si="0"/>
        <v>12</v>
      </c>
      <c r="O14" s="5">
        <f t="shared" si="1"/>
        <v>8</v>
      </c>
      <c r="P14" s="5">
        <f t="shared" si="2"/>
        <v>13</v>
      </c>
      <c r="Q14" s="5">
        <f t="shared" si="3"/>
        <v>18</v>
      </c>
      <c r="R14" t="b">
        <f t="array" ref="R14">AND(EXACT(N14:Q14,N14))</f>
        <v>0</v>
      </c>
    </row>
    <row r="15" spans="1:18" x14ac:dyDescent="0.3">
      <c r="A15" t="s">
        <v>47</v>
      </c>
      <c r="B15" t="s">
        <v>88</v>
      </c>
      <c r="C15" s="3">
        <v>10</v>
      </c>
      <c r="D15" s="3">
        <v>3.8</v>
      </c>
      <c r="E15" s="3">
        <v>6.0465647509775016</v>
      </c>
      <c r="F15" s="2">
        <v>5.4268905924469752</v>
      </c>
      <c r="G15" s="2">
        <v>7.0844803927532727</v>
      </c>
      <c r="H15" s="2">
        <v>43.833689847232613</v>
      </c>
      <c r="I15" s="3">
        <v>7.7156767132928188</v>
      </c>
      <c r="J15" s="2">
        <v>6.7470943750146022</v>
      </c>
      <c r="K15" s="2">
        <v>8.4275345052735826</v>
      </c>
      <c r="L15" s="2">
        <v>28.511182156311271</v>
      </c>
      <c r="M15" s="2">
        <v>15.322507690921331</v>
      </c>
      <c r="N15" s="5">
        <f t="shared" si="0"/>
        <v>8</v>
      </c>
      <c r="O15" s="5">
        <f t="shared" si="1"/>
        <v>16</v>
      </c>
      <c r="P15" s="5">
        <f t="shared" si="2"/>
        <v>14</v>
      </c>
      <c r="Q15" s="5">
        <f t="shared" si="3"/>
        <v>12</v>
      </c>
      <c r="R15" t="b">
        <f t="array" ref="R15">AND(EXACT(N15:Q15,N15))</f>
        <v>0</v>
      </c>
    </row>
    <row r="16" spans="1:18" x14ac:dyDescent="0.3">
      <c r="A16" t="s">
        <v>13</v>
      </c>
      <c r="B16" t="s">
        <v>54</v>
      </c>
      <c r="C16" s="3">
        <v>8</v>
      </c>
      <c r="D16" s="3">
        <v>3.6</v>
      </c>
      <c r="E16" s="3">
        <v>5.7428883553173238</v>
      </c>
      <c r="F16" s="2">
        <v>5.6086374295785033</v>
      </c>
      <c r="G16" s="2">
        <v>6.0208066240968066</v>
      </c>
      <c r="H16" s="2">
        <v>7.0608304852592152</v>
      </c>
      <c r="I16" s="3">
        <v>6.2657417022889126</v>
      </c>
      <c r="J16" s="2">
        <v>5.8522152050561083</v>
      </c>
      <c r="K16" s="2">
        <v>6.774584508206198</v>
      </c>
      <c r="L16" s="2">
        <v>13.73734398695732</v>
      </c>
      <c r="M16" s="2">
        <v>-6.6765135016980999</v>
      </c>
      <c r="N16" s="5">
        <f t="shared" si="0"/>
        <v>12</v>
      </c>
      <c r="O16" s="5">
        <f t="shared" si="1"/>
        <v>17</v>
      </c>
      <c r="P16" s="5">
        <f t="shared" si="2"/>
        <v>15</v>
      </c>
      <c r="Q16" s="5">
        <f t="shared" si="3"/>
        <v>19</v>
      </c>
      <c r="R16" t="b">
        <f t="array" ref="R16">AND(EXACT(N16:Q16,N16))</f>
        <v>0</v>
      </c>
    </row>
    <row r="17" spans="1:18" x14ac:dyDescent="0.3">
      <c r="A17" t="s">
        <v>42</v>
      </c>
      <c r="B17" t="s">
        <v>83</v>
      </c>
      <c r="C17" s="3">
        <v>5</v>
      </c>
      <c r="D17" s="3">
        <v>1.571428571428571</v>
      </c>
      <c r="E17" s="3">
        <v>5.6486230523304464</v>
      </c>
      <c r="F17" s="2">
        <v>3.2031798391867339</v>
      </c>
      <c r="G17" s="2">
        <v>6.6998992431629532</v>
      </c>
      <c r="H17" s="2">
        <v>-16.407046843809599</v>
      </c>
      <c r="I17" s="3">
        <v>12.542993911323469</v>
      </c>
      <c r="J17" s="2">
        <v>4.6728066438340408</v>
      </c>
      <c r="K17" s="2">
        <v>13.646098203937161</v>
      </c>
      <c r="L17" s="2">
        <v>-27.082600736602611</v>
      </c>
      <c r="M17" s="2">
        <v>10.675553892793021</v>
      </c>
      <c r="N17" s="5">
        <f t="shared" si="0"/>
        <v>31</v>
      </c>
      <c r="O17" s="5">
        <f t="shared" si="1"/>
        <v>36</v>
      </c>
      <c r="P17" s="5">
        <f t="shared" si="2"/>
        <v>16</v>
      </c>
      <c r="Q17" s="5">
        <f t="shared" si="3"/>
        <v>1</v>
      </c>
      <c r="R17" t="b">
        <f t="array" ref="R17">AND(EXACT(N17:Q17,N17))</f>
        <v>0</v>
      </c>
    </row>
    <row r="18" spans="1:18" x14ac:dyDescent="0.3">
      <c r="A18" t="s">
        <v>22</v>
      </c>
      <c r="B18" t="s">
        <v>63</v>
      </c>
      <c r="C18" s="3">
        <v>11</v>
      </c>
      <c r="D18" s="3">
        <v>4.1428571428571432</v>
      </c>
      <c r="E18" s="3">
        <v>5.473405799111668</v>
      </c>
      <c r="F18" s="2">
        <v>5.1256321937884044</v>
      </c>
      <c r="G18" s="2">
        <v>6.2722613144431492</v>
      </c>
      <c r="H18" s="2">
        <v>41.405072290104577</v>
      </c>
      <c r="I18" s="3">
        <v>7.0841686000727089</v>
      </c>
      <c r="J18" s="2">
        <v>5.8468372416845904</v>
      </c>
      <c r="K18" s="2">
        <v>7.8703655352578732</v>
      </c>
      <c r="L18" s="2">
        <v>34.933206137986467</v>
      </c>
      <c r="M18" s="2">
        <v>6.4718661521181096</v>
      </c>
      <c r="N18" s="5">
        <f t="shared" si="0"/>
        <v>6</v>
      </c>
      <c r="O18" s="5">
        <f t="shared" si="1"/>
        <v>14</v>
      </c>
      <c r="P18" s="5">
        <f t="shared" si="2"/>
        <v>17</v>
      </c>
      <c r="Q18" s="5">
        <f t="shared" si="3"/>
        <v>16</v>
      </c>
      <c r="R18" t="b">
        <f t="array" ref="R18">AND(EXACT(N18:Q18,N18))</f>
        <v>0</v>
      </c>
    </row>
    <row r="19" spans="1:18" x14ac:dyDescent="0.3">
      <c r="A19" t="s">
        <v>15</v>
      </c>
      <c r="B19" t="s">
        <v>56</v>
      </c>
      <c r="C19" s="3">
        <v>6</v>
      </c>
      <c r="D19" s="3">
        <v>4.2307692307692308</v>
      </c>
      <c r="E19" s="3">
        <v>5.4599598120076056</v>
      </c>
      <c r="F19" s="2">
        <v>5.1472995299111526</v>
      </c>
      <c r="G19" s="2">
        <v>5.8357252778553139</v>
      </c>
      <c r="H19" s="2">
        <v>11.566231853522471</v>
      </c>
      <c r="I19" s="3">
        <v>6.07659153667176</v>
      </c>
      <c r="J19" s="2">
        <v>5.4647120800735038</v>
      </c>
      <c r="K19" s="2">
        <v>6.841822687411506</v>
      </c>
      <c r="L19" s="2">
        <v>28.550465797275951</v>
      </c>
      <c r="M19" s="2">
        <v>-16.98423394375348</v>
      </c>
      <c r="N19" s="5">
        <f t="shared" si="0"/>
        <v>27</v>
      </c>
      <c r="O19" s="5">
        <f t="shared" si="1"/>
        <v>13</v>
      </c>
      <c r="P19" s="5">
        <f t="shared" si="2"/>
        <v>18</v>
      </c>
      <c r="Q19" s="5">
        <f t="shared" si="3"/>
        <v>20</v>
      </c>
      <c r="R19" t="b">
        <f t="array" ref="R19">AND(EXACT(N19:Q19,N19))</f>
        <v>0</v>
      </c>
    </row>
    <row r="20" spans="1:18" x14ac:dyDescent="0.3">
      <c r="A20" t="s">
        <v>28</v>
      </c>
      <c r="B20" t="s">
        <v>69</v>
      </c>
      <c r="C20" s="3">
        <v>7</v>
      </c>
      <c r="D20" s="3">
        <v>3.5</v>
      </c>
      <c r="E20" s="3">
        <v>5.3741145482695529</v>
      </c>
      <c r="F20" s="2">
        <v>4.5809492816434414</v>
      </c>
      <c r="G20" s="2">
        <v>6.4390865755724249</v>
      </c>
      <c r="H20" s="2">
        <v>21.1254908038044</v>
      </c>
      <c r="I20" s="3">
        <v>5.8044608689464923</v>
      </c>
      <c r="J20" s="2">
        <v>4.7474316173249367</v>
      </c>
      <c r="K20" s="2">
        <v>7.3740924338897624</v>
      </c>
      <c r="L20" s="2">
        <v>30.611342323823362</v>
      </c>
      <c r="M20" s="2">
        <v>-9.4858515200189544</v>
      </c>
      <c r="N20" s="5">
        <f t="shared" si="0"/>
        <v>20</v>
      </c>
      <c r="O20" s="5">
        <f t="shared" si="1"/>
        <v>18</v>
      </c>
      <c r="P20" s="5">
        <f t="shared" si="2"/>
        <v>19</v>
      </c>
      <c r="Q20" s="5">
        <f t="shared" si="3"/>
        <v>21</v>
      </c>
      <c r="R20" t="b">
        <f t="array" ref="R20">AND(EXACT(N20:Q20,N20))</f>
        <v>0</v>
      </c>
    </row>
    <row r="21" spans="1:18" x14ac:dyDescent="0.3">
      <c r="A21" t="s">
        <v>33</v>
      </c>
      <c r="B21" t="s">
        <v>74</v>
      </c>
      <c r="C21" s="3">
        <v>8</v>
      </c>
      <c r="D21" s="3">
        <v>2.384615384615385</v>
      </c>
      <c r="E21" s="3">
        <v>5.1106250466748468</v>
      </c>
      <c r="F21" s="2">
        <v>4.0951482298276796</v>
      </c>
      <c r="G21" s="2">
        <v>5.7186047252251484</v>
      </c>
      <c r="H21" s="2">
        <v>15.002679363421549</v>
      </c>
      <c r="I21" s="3">
        <v>4.9615750547549338</v>
      </c>
      <c r="J21" s="2">
        <v>4.2935854199797117</v>
      </c>
      <c r="K21" s="2">
        <v>6.7697377367941796</v>
      </c>
      <c r="L21" s="2">
        <v>10.95473696867441</v>
      </c>
      <c r="M21" s="2">
        <v>4.0479423947471389</v>
      </c>
      <c r="N21" s="5">
        <f t="shared" si="0"/>
        <v>12</v>
      </c>
      <c r="O21" s="5">
        <f t="shared" si="1"/>
        <v>28</v>
      </c>
      <c r="P21" s="5">
        <f t="shared" si="2"/>
        <v>20</v>
      </c>
      <c r="Q21" s="5">
        <f t="shared" si="3"/>
        <v>25</v>
      </c>
      <c r="R21" t="b">
        <f t="array" ref="R21">AND(EXACT(N21:Q21,N21))</f>
        <v>0</v>
      </c>
    </row>
    <row r="22" spans="1:18" x14ac:dyDescent="0.3">
      <c r="A22" t="s">
        <v>39</v>
      </c>
      <c r="B22" t="s">
        <v>80</v>
      </c>
      <c r="C22" s="3">
        <v>14</v>
      </c>
      <c r="D22" s="3">
        <v>2.666666666666667</v>
      </c>
      <c r="E22" s="3">
        <v>5.0652956942521854</v>
      </c>
      <c r="F22" s="2">
        <v>3.6027534636721819</v>
      </c>
      <c r="G22" s="2">
        <v>8.1367489778733244</v>
      </c>
      <c r="H22" s="2">
        <v>43.012597202678762</v>
      </c>
      <c r="I22" s="3">
        <v>5.174880447897122</v>
      </c>
      <c r="J22" s="2">
        <v>3.6796716542950132</v>
      </c>
      <c r="K22" s="2">
        <v>8.8808919942555224</v>
      </c>
      <c r="L22" s="2">
        <v>47.130030250172958</v>
      </c>
      <c r="M22" s="2">
        <v>-4.1174330474942016</v>
      </c>
      <c r="N22" s="5">
        <f t="shared" si="0"/>
        <v>2</v>
      </c>
      <c r="O22" s="5">
        <f t="shared" si="1"/>
        <v>25</v>
      </c>
      <c r="P22" s="5">
        <f t="shared" si="2"/>
        <v>21</v>
      </c>
      <c r="Q22" s="5">
        <f t="shared" si="3"/>
        <v>23</v>
      </c>
      <c r="R22" t="b">
        <f t="array" ref="R22">AND(EXACT(N22:Q22,N22))</f>
        <v>0</v>
      </c>
    </row>
    <row r="23" spans="1:18" x14ac:dyDescent="0.3">
      <c r="A23" t="s">
        <v>20</v>
      </c>
      <c r="B23" t="s">
        <v>61</v>
      </c>
      <c r="C23" s="3">
        <v>7</v>
      </c>
      <c r="D23" s="3">
        <v>2.75</v>
      </c>
      <c r="E23" s="3">
        <v>4.9326837544191022</v>
      </c>
      <c r="F23" s="2">
        <v>4.6677808280178397</v>
      </c>
      <c r="G23" s="2">
        <v>5.4829365034794426</v>
      </c>
      <c r="H23" s="2">
        <v>12.34686043149831</v>
      </c>
      <c r="I23" s="3">
        <v>7.7385061067976553</v>
      </c>
      <c r="J23" s="2">
        <v>5.4614496018534329</v>
      </c>
      <c r="K23" s="2">
        <v>8.2186745197601638</v>
      </c>
      <c r="L23" s="2">
        <v>-2.805893392022075</v>
      </c>
      <c r="M23" s="2">
        <v>15.15275382352038</v>
      </c>
      <c r="N23" s="5">
        <f t="shared" si="0"/>
        <v>20</v>
      </c>
      <c r="O23" s="5">
        <f t="shared" si="1"/>
        <v>23</v>
      </c>
      <c r="P23" s="5">
        <f t="shared" si="2"/>
        <v>22</v>
      </c>
      <c r="Q23" s="5">
        <f t="shared" si="3"/>
        <v>10</v>
      </c>
      <c r="R23" t="b">
        <f t="array" ref="R23">AND(EXACT(N23:Q23,N23))</f>
        <v>0</v>
      </c>
    </row>
    <row r="24" spans="1:18" x14ac:dyDescent="0.3">
      <c r="A24" t="s">
        <v>45</v>
      </c>
      <c r="B24" t="s">
        <v>86</v>
      </c>
      <c r="C24" s="3">
        <v>8</v>
      </c>
      <c r="D24" s="3">
        <v>3.1538461538461542</v>
      </c>
      <c r="E24" s="3">
        <v>4.6346282479474166</v>
      </c>
      <c r="F24" s="2">
        <v>4.1937221864653562</v>
      </c>
      <c r="G24" s="2">
        <v>5.2566383762137932</v>
      </c>
      <c r="H24" s="2">
        <v>20.298985689124141</v>
      </c>
      <c r="I24" s="3">
        <v>5.2237668050926427</v>
      </c>
      <c r="J24" s="2">
        <v>4.6442857072375494</v>
      </c>
      <c r="K24" s="2">
        <v>5.9963082959768537</v>
      </c>
      <c r="L24" s="2">
        <v>20.834048780737941</v>
      </c>
      <c r="M24" s="2">
        <v>-0.53506309161379306</v>
      </c>
      <c r="N24" s="5">
        <f t="shared" si="0"/>
        <v>12</v>
      </c>
      <c r="O24" s="5">
        <f t="shared" si="1"/>
        <v>19</v>
      </c>
      <c r="P24" s="5">
        <f t="shared" si="2"/>
        <v>23</v>
      </c>
      <c r="Q24" s="5">
        <f t="shared" si="3"/>
        <v>22</v>
      </c>
      <c r="R24" t="b">
        <f t="array" ref="R24">AND(EXACT(N24:Q24,N24))</f>
        <v>0</v>
      </c>
    </row>
    <row r="25" spans="1:18" x14ac:dyDescent="0.3">
      <c r="A25" t="s">
        <v>23</v>
      </c>
      <c r="B25" t="s">
        <v>64</v>
      </c>
      <c r="C25" s="3">
        <v>7</v>
      </c>
      <c r="D25" s="3">
        <v>2.833333333333333</v>
      </c>
      <c r="E25" s="3">
        <v>4.4850959928773326</v>
      </c>
      <c r="F25" s="2">
        <v>4.142506178287336</v>
      </c>
      <c r="G25" s="2">
        <v>4.928737798237707</v>
      </c>
      <c r="H25" s="2">
        <v>-0.36126593422541647</v>
      </c>
      <c r="I25" s="3">
        <v>5.0714441713753926</v>
      </c>
      <c r="J25" s="2">
        <v>4.6696422936856807</v>
      </c>
      <c r="K25" s="2">
        <v>5.5512863191292929</v>
      </c>
      <c r="L25" s="2">
        <v>-0.81915474032515156</v>
      </c>
      <c r="M25" s="2">
        <v>0.45788880609973498</v>
      </c>
      <c r="N25" s="5">
        <f t="shared" si="0"/>
        <v>20</v>
      </c>
      <c r="O25" s="5">
        <f t="shared" si="1"/>
        <v>22</v>
      </c>
      <c r="P25" s="5">
        <f t="shared" si="2"/>
        <v>24</v>
      </c>
      <c r="Q25" s="5">
        <f t="shared" si="3"/>
        <v>24</v>
      </c>
      <c r="R25" t="b">
        <f t="array" ref="R25">AND(EXACT(N25:Q25,N25))</f>
        <v>0</v>
      </c>
    </row>
    <row r="26" spans="1:18" x14ac:dyDescent="0.3">
      <c r="A26" t="s">
        <v>30</v>
      </c>
      <c r="B26" t="s">
        <v>71</v>
      </c>
      <c r="C26" s="3">
        <v>5</v>
      </c>
      <c r="D26" s="3">
        <v>2.1538461538461542</v>
      </c>
      <c r="E26" s="3">
        <v>4.2676796796090519</v>
      </c>
      <c r="F26" s="2">
        <v>3.5916195042713528</v>
      </c>
      <c r="G26" s="2">
        <v>5.1580594454119648</v>
      </c>
      <c r="H26" s="2">
        <v>9.7790472556008936</v>
      </c>
      <c r="I26" s="3">
        <v>4.4868954353992079</v>
      </c>
      <c r="J26" s="2">
        <v>3.8535557025213811</v>
      </c>
      <c r="K26" s="2">
        <v>5.291903212652378</v>
      </c>
      <c r="L26" s="2">
        <v>9.2248687520028287</v>
      </c>
      <c r="M26" s="2">
        <v>0.55417850359806486</v>
      </c>
      <c r="N26" s="5">
        <f t="shared" si="0"/>
        <v>31</v>
      </c>
      <c r="O26" s="5">
        <f t="shared" si="1"/>
        <v>34</v>
      </c>
      <c r="P26" s="5">
        <f t="shared" si="2"/>
        <v>25</v>
      </c>
      <c r="Q26" s="5">
        <f t="shared" si="3"/>
        <v>26</v>
      </c>
      <c r="R26" t="b">
        <f t="array" ref="R26">AND(EXACT(N26:Q26,N26))</f>
        <v>0</v>
      </c>
    </row>
    <row r="27" spans="1:18" x14ac:dyDescent="0.3">
      <c r="A27" t="s">
        <v>24</v>
      </c>
      <c r="B27" t="s">
        <v>65</v>
      </c>
      <c r="C27" s="3">
        <v>6</v>
      </c>
      <c r="D27" s="3">
        <v>2.2307692307692308</v>
      </c>
      <c r="E27" s="3">
        <v>3.971244833791669</v>
      </c>
      <c r="F27" s="2">
        <v>3.4478504505191538</v>
      </c>
      <c r="G27" s="2">
        <v>4.6718622095503113</v>
      </c>
      <c r="H27" s="2">
        <v>6.8802387013442461</v>
      </c>
      <c r="I27" s="3">
        <v>4.3842845398388004</v>
      </c>
      <c r="J27" s="2">
        <v>3.8959510505152761</v>
      </c>
      <c r="K27" s="2">
        <v>4.9937187139002237</v>
      </c>
      <c r="L27" s="2">
        <v>3.5704256929824689</v>
      </c>
      <c r="M27" s="2">
        <v>3.3098130083617772</v>
      </c>
      <c r="N27" s="5">
        <f t="shared" si="0"/>
        <v>27</v>
      </c>
      <c r="O27" s="5">
        <f t="shared" si="1"/>
        <v>31</v>
      </c>
      <c r="P27" s="5">
        <f t="shared" si="2"/>
        <v>26</v>
      </c>
      <c r="Q27" s="5">
        <f t="shared" si="3"/>
        <v>27</v>
      </c>
      <c r="R27" t="b">
        <f t="array" ref="R27">AND(EXACT(N27:Q27,N27))</f>
        <v>0</v>
      </c>
    </row>
    <row r="28" spans="1:18" x14ac:dyDescent="0.3">
      <c r="A28" t="s">
        <v>44</v>
      </c>
      <c r="B28" t="s">
        <v>85</v>
      </c>
      <c r="C28" s="3">
        <v>7</v>
      </c>
      <c r="D28" s="3">
        <v>3</v>
      </c>
      <c r="E28" s="3">
        <v>3.7481296256659489</v>
      </c>
      <c r="F28" s="2">
        <v>3.2281583428933618</v>
      </c>
      <c r="G28" s="2">
        <v>4.328620371983634</v>
      </c>
      <c r="H28" s="2">
        <v>28.108191988972109</v>
      </c>
      <c r="I28" s="3">
        <v>4.0665846186253711</v>
      </c>
      <c r="J28" s="2">
        <v>3.3820654466694662</v>
      </c>
      <c r="K28" s="2">
        <v>4.876892948945466</v>
      </c>
      <c r="L28" s="2">
        <v>33.43693937430232</v>
      </c>
      <c r="M28" s="2">
        <v>-5.3287473853302103</v>
      </c>
      <c r="N28" s="5">
        <f t="shared" si="0"/>
        <v>20</v>
      </c>
      <c r="O28" s="5">
        <f t="shared" si="1"/>
        <v>20</v>
      </c>
      <c r="P28" s="5">
        <f t="shared" si="2"/>
        <v>27</v>
      </c>
      <c r="Q28" s="5">
        <f t="shared" si="3"/>
        <v>29</v>
      </c>
      <c r="R28" t="b">
        <f t="array" ref="R28">AND(EXACT(N28:Q28,N28))</f>
        <v>0</v>
      </c>
    </row>
    <row r="29" spans="1:18" x14ac:dyDescent="0.3">
      <c r="A29" t="s">
        <v>36</v>
      </c>
      <c r="B29" t="s">
        <v>77</v>
      </c>
      <c r="C29" s="3">
        <v>7</v>
      </c>
      <c r="D29" s="3">
        <v>2.3636363636363642</v>
      </c>
      <c r="E29" s="3">
        <v>3.735371364163127</v>
      </c>
      <c r="F29" s="2">
        <v>3.1150397682177582</v>
      </c>
      <c r="G29" s="2">
        <v>4.6892640733591344</v>
      </c>
      <c r="H29" s="2">
        <v>12.028820573023591</v>
      </c>
      <c r="I29" s="3">
        <v>4.1717082260550029</v>
      </c>
      <c r="J29" s="2">
        <v>3.5386957931639742</v>
      </c>
      <c r="K29" s="2">
        <v>5.0267283911706171</v>
      </c>
      <c r="L29" s="2">
        <v>10.33972382863503</v>
      </c>
      <c r="M29" s="2">
        <v>1.6890967443885609</v>
      </c>
      <c r="N29" s="5">
        <f t="shared" si="0"/>
        <v>20</v>
      </c>
      <c r="O29" s="5">
        <f t="shared" si="1"/>
        <v>29</v>
      </c>
      <c r="P29" s="5">
        <f t="shared" si="2"/>
        <v>28</v>
      </c>
      <c r="Q29" s="5">
        <f t="shared" si="3"/>
        <v>28</v>
      </c>
      <c r="R29" t="b">
        <f t="array" ref="R29">AND(EXACT(N29:Q29,N29))</f>
        <v>0</v>
      </c>
    </row>
    <row r="30" spans="1:18" x14ac:dyDescent="0.3">
      <c r="A30" t="s">
        <v>12</v>
      </c>
      <c r="B30" t="s">
        <v>53</v>
      </c>
      <c r="C30" s="3">
        <v>5</v>
      </c>
      <c r="D30" s="3">
        <v>2.9</v>
      </c>
      <c r="E30" s="3">
        <v>3.6099499994120028</v>
      </c>
      <c r="F30" s="2">
        <v>3.0784855471252319</v>
      </c>
      <c r="G30" s="2">
        <v>4.5189504759024421</v>
      </c>
      <c r="H30" s="2">
        <v>6.1433442290735378</v>
      </c>
      <c r="I30" s="3">
        <v>3.7216895510188732</v>
      </c>
      <c r="J30" s="2">
        <v>3.2335381623051238</v>
      </c>
      <c r="K30" s="2">
        <v>4.89372742270338</v>
      </c>
      <c r="L30" s="2">
        <v>13.867961156114131</v>
      </c>
      <c r="M30" s="2">
        <v>-7.7246169270405893</v>
      </c>
      <c r="N30" s="5">
        <f t="shared" si="0"/>
        <v>31</v>
      </c>
      <c r="O30" s="5">
        <f t="shared" si="1"/>
        <v>21</v>
      </c>
      <c r="P30" s="5">
        <f t="shared" si="2"/>
        <v>29</v>
      </c>
      <c r="Q30" s="5">
        <f t="shared" si="3"/>
        <v>32</v>
      </c>
      <c r="R30" t="b">
        <f t="array" ref="R30">AND(EXACT(N30:Q30,N30))</f>
        <v>0</v>
      </c>
    </row>
    <row r="31" spans="1:18" x14ac:dyDescent="0.3">
      <c r="A31" t="s">
        <v>18</v>
      </c>
      <c r="B31" t="s">
        <v>59</v>
      </c>
      <c r="C31" s="3">
        <v>8</v>
      </c>
      <c r="D31" s="3">
        <v>2.692307692307693</v>
      </c>
      <c r="E31" s="3">
        <v>3.4922348461130399</v>
      </c>
      <c r="F31" s="2">
        <v>3.1508906770514198</v>
      </c>
      <c r="G31" s="2">
        <v>4.0151706020741091</v>
      </c>
      <c r="H31" s="2">
        <v>16.01945167508979</v>
      </c>
      <c r="I31" s="3">
        <v>3.83894252296809</v>
      </c>
      <c r="J31" s="2">
        <v>3.3808456318735161</v>
      </c>
      <c r="K31" s="2">
        <v>4.4006809324518699</v>
      </c>
      <c r="L31" s="2">
        <v>21.113314597396041</v>
      </c>
      <c r="M31" s="2">
        <v>-5.0938629223062506</v>
      </c>
      <c r="N31" s="5">
        <f t="shared" si="0"/>
        <v>12</v>
      </c>
      <c r="O31" s="5">
        <f t="shared" si="1"/>
        <v>24</v>
      </c>
      <c r="P31" s="5">
        <f t="shared" si="2"/>
        <v>30</v>
      </c>
      <c r="Q31" s="5">
        <f t="shared" si="3"/>
        <v>31</v>
      </c>
      <c r="R31" t="b">
        <f t="array" ref="R31">AND(EXACT(N31:Q31,N31))</f>
        <v>0</v>
      </c>
    </row>
    <row r="32" spans="1:18" x14ac:dyDescent="0.3">
      <c r="A32" t="s">
        <v>25</v>
      </c>
      <c r="B32" t="s">
        <v>66</v>
      </c>
      <c r="C32" s="3">
        <v>6</v>
      </c>
      <c r="D32" s="3">
        <v>2.1818181818181821</v>
      </c>
      <c r="E32" s="3">
        <v>3.4221035158172981</v>
      </c>
      <c r="F32" s="2">
        <v>2.9281528705735158</v>
      </c>
      <c r="G32" s="2">
        <v>4.2622156601269889</v>
      </c>
      <c r="H32" s="2">
        <v>8.5254242694495126</v>
      </c>
      <c r="I32" s="3">
        <v>3.939731656640483</v>
      </c>
      <c r="J32" s="2">
        <v>3.4701737189991482</v>
      </c>
      <c r="K32" s="2">
        <v>4.5561722465956702</v>
      </c>
      <c r="L32" s="2">
        <v>4.7507780756639312E-4</v>
      </c>
      <c r="M32" s="2">
        <v>8.5249491916419462</v>
      </c>
      <c r="N32" s="5">
        <f t="shared" si="0"/>
        <v>27</v>
      </c>
      <c r="O32" s="5">
        <f t="shared" si="1"/>
        <v>32</v>
      </c>
      <c r="P32" s="5">
        <f t="shared" si="2"/>
        <v>31</v>
      </c>
      <c r="Q32" s="5">
        <f t="shared" si="3"/>
        <v>30</v>
      </c>
      <c r="R32" t="b">
        <f t="array" ref="R32">AND(EXACT(N32:Q32,N32))</f>
        <v>0</v>
      </c>
    </row>
    <row r="33" spans="1:18" x14ac:dyDescent="0.3">
      <c r="A33" t="s">
        <v>27</v>
      </c>
      <c r="B33" t="s">
        <v>68</v>
      </c>
      <c r="C33" s="3">
        <v>5</v>
      </c>
      <c r="D33" s="3">
        <v>2.4</v>
      </c>
      <c r="E33" s="3">
        <v>3.3062006509321709</v>
      </c>
      <c r="F33" s="2">
        <v>2.860105103749639</v>
      </c>
      <c r="G33" s="2">
        <v>3.9312308853245281</v>
      </c>
      <c r="H33" s="2">
        <v>4.7309168546726852</v>
      </c>
      <c r="I33" s="3">
        <v>3.7198746799160789</v>
      </c>
      <c r="J33" s="2">
        <v>3.1661870085948052</v>
      </c>
      <c r="K33" s="2">
        <v>4.4898269524125469</v>
      </c>
      <c r="L33" s="2">
        <v>7.8255959021940491</v>
      </c>
      <c r="M33" s="2">
        <v>-3.0946790475213639</v>
      </c>
      <c r="N33" s="5">
        <f t="shared" si="0"/>
        <v>31</v>
      </c>
      <c r="O33" s="5">
        <f t="shared" si="1"/>
        <v>27</v>
      </c>
      <c r="P33" s="5">
        <f t="shared" si="2"/>
        <v>32</v>
      </c>
      <c r="Q33" s="5">
        <f t="shared" si="3"/>
        <v>33</v>
      </c>
      <c r="R33" t="b">
        <f t="array" ref="R33">AND(EXACT(N33:Q33,N33))</f>
        <v>0</v>
      </c>
    </row>
    <row r="34" spans="1:18" x14ac:dyDescent="0.3">
      <c r="A34" t="s">
        <v>40</v>
      </c>
      <c r="B34" t="s">
        <v>81</v>
      </c>
      <c r="C34" s="3">
        <v>6</v>
      </c>
      <c r="D34" s="3">
        <v>2.454545454545455</v>
      </c>
      <c r="E34" s="3">
        <v>3.1998643517315122</v>
      </c>
      <c r="F34" s="2">
        <v>2.796196171122026</v>
      </c>
      <c r="G34" s="2">
        <v>3.7688982510222631</v>
      </c>
      <c r="H34" s="2">
        <v>13.109302197807541</v>
      </c>
      <c r="I34" s="3">
        <v>3.46589990062999</v>
      </c>
      <c r="J34" s="2">
        <v>2.9590284008321039</v>
      </c>
      <c r="K34" s="2">
        <v>4.0932687142214981</v>
      </c>
      <c r="L34" s="2">
        <v>17.99192962424554</v>
      </c>
      <c r="M34" s="2">
        <v>-4.8826274264379936</v>
      </c>
      <c r="N34" s="5">
        <f t="shared" si="0"/>
        <v>27</v>
      </c>
      <c r="O34" s="5">
        <f t="shared" si="1"/>
        <v>26</v>
      </c>
      <c r="P34" s="5">
        <f t="shared" si="2"/>
        <v>33</v>
      </c>
      <c r="Q34" s="5">
        <f t="shared" si="3"/>
        <v>34</v>
      </c>
      <c r="R34" t="b">
        <f t="array" ref="R34">AND(EXACT(N34:Q34,N34))</f>
        <v>0</v>
      </c>
    </row>
    <row r="35" spans="1:18" x14ac:dyDescent="0.3">
      <c r="A35" t="s">
        <v>17</v>
      </c>
      <c r="B35" t="s">
        <v>58</v>
      </c>
      <c r="C35" s="3">
        <v>7</v>
      </c>
      <c r="D35" s="3">
        <v>2.1818181818181821</v>
      </c>
      <c r="E35" s="3">
        <v>2.8040419817968458</v>
      </c>
      <c r="F35" s="2">
        <v>1.9212882752007341</v>
      </c>
      <c r="G35" s="2">
        <v>4.1251367879111527</v>
      </c>
      <c r="H35" s="2">
        <v>25.630292785653801</v>
      </c>
      <c r="I35" s="3">
        <v>2.9481273318462842</v>
      </c>
      <c r="J35" s="2">
        <v>2.0391541569352309</v>
      </c>
      <c r="K35" s="2">
        <v>4.7598108444378298</v>
      </c>
      <c r="L35" s="2">
        <v>28.471146398252529</v>
      </c>
      <c r="M35" s="2">
        <v>-2.8408536125987278</v>
      </c>
      <c r="N35" s="5">
        <f t="shared" si="0"/>
        <v>20</v>
      </c>
      <c r="O35" s="5">
        <f t="shared" si="1"/>
        <v>32</v>
      </c>
      <c r="P35" s="5">
        <f t="shared" si="2"/>
        <v>34</v>
      </c>
      <c r="Q35" s="5">
        <f t="shared" si="3"/>
        <v>35</v>
      </c>
      <c r="R35" t="b">
        <f t="array" ref="R35">AND(EXACT(N35:Q35,N35))</f>
        <v>0</v>
      </c>
    </row>
    <row r="36" spans="1:18" x14ac:dyDescent="0.3">
      <c r="A36" t="s">
        <v>19</v>
      </c>
      <c r="B36" t="s">
        <v>60</v>
      </c>
      <c r="C36" s="3">
        <v>3</v>
      </c>
      <c r="D36" s="3">
        <v>2.25</v>
      </c>
      <c r="E36" s="3">
        <v>2.620023552755407</v>
      </c>
      <c r="F36" s="2">
        <v>2.439228528791697</v>
      </c>
      <c r="G36" s="2">
        <v>2.844208646910841</v>
      </c>
      <c r="H36" s="2">
        <v>-3.17560304590886</v>
      </c>
      <c r="I36" s="3">
        <v>2.934928096069541</v>
      </c>
      <c r="J36" s="2">
        <v>2.6339460656223141</v>
      </c>
      <c r="K36" s="2">
        <v>3.3096664200471571</v>
      </c>
      <c r="L36" s="2">
        <v>7.0138409569487203</v>
      </c>
      <c r="M36" s="2">
        <v>-10.189444002857581</v>
      </c>
      <c r="N36" s="5">
        <f t="shared" si="0"/>
        <v>35</v>
      </c>
      <c r="O36" s="5">
        <f t="shared" si="1"/>
        <v>30</v>
      </c>
      <c r="P36" s="5">
        <f t="shared" si="2"/>
        <v>35</v>
      </c>
      <c r="Q36" s="5">
        <f t="shared" si="3"/>
        <v>36</v>
      </c>
      <c r="R36" t="b">
        <f t="array" ref="R36">AND(EXACT(N36:Q36,N36))</f>
        <v>0</v>
      </c>
    </row>
    <row r="37" spans="1:18" x14ac:dyDescent="0.3">
      <c r="A37" t="s">
        <v>29</v>
      </c>
      <c r="B37" t="s">
        <v>70</v>
      </c>
      <c r="C37" s="3">
        <v>1</v>
      </c>
      <c r="D37" s="3">
        <v>0.42857142857142849</v>
      </c>
      <c r="E37" s="3">
        <v>2.584411787549223</v>
      </c>
      <c r="F37" s="2">
        <v>0.31634621918422617</v>
      </c>
      <c r="G37" s="2">
        <v>3.1942595392934088</v>
      </c>
      <c r="H37" s="2">
        <v>-31.023044196437802</v>
      </c>
      <c r="I37" s="3">
        <v>8.1375136175955252</v>
      </c>
      <c r="J37" s="2">
        <v>0.38209794243034889</v>
      </c>
      <c r="K37" s="2">
        <v>8.8851420555714835</v>
      </c>
      <c r="L37" s="2">
        <v>-31.960151763439232</v>
      </c>
      <c r="M37" s="2">
        <v>0.93710756700142639</v>
      </c>
      <c r="N37" s="5">
        <f t="shared" si="0"/>
        <v>39</v>
      </c>
      <c r="O37" s="5">
        <f t="shared" si="1"/>
        <v>39</v>
      </c>
      <c r="P37" s="5">
        <f t="shared" si="2"/>
        <v>36</v>
      </c>
      <c r="Q37" s="5">
        <f t="shared" si="3"/>
        <v>7</v>
      </c>
      <c r="R37" t="b">
        <f t="array" ref="R37">AND(EXACT(N37:Q37,N37))</f>
        <v>0</v>
      </c>
    </row>
    <row r="38" spans="1:18" x14ac:dyDescent="0.3">
      <c r="A38" t="s">
        <v>32</v>
      </c>
      <c r="B38" t="s">
        <v>73</v>
      </c>
      <c r="C38" s="3">
        <v>3</v>
      </c>
      <c r="D38" s="3">
        <v>1.636363636363636</v>
      </c>
      <c r="E38" s="3">
        <v>1.9176358957784101</v>
      </c>
      <c r="F38" s="2">
        <v>1.7055063856063799</v>
      </c>
      <c r="G38" s="2">
        <v>2.2107112538953668</v>
      </c>
      <c r="H38" s="2">
        <v>-5.4327740635382877</v>
      </c>
      <c r="I38" s="3">
        <v>2.1026692945080212</v>
      </c>
      <c r="J38" s="2">
        <v>1.7910798197267701</v>
      </c>
      <c r="K38" s="2">
        <v>2.547454325193105</v>
      </c>
      <c r="L38" s="2">
        <v>4.6286293320543521</v>
      </c>
      <c r="M38" s="2">
        <v>-10.06140339559264</v>
      </c>
      <c r="N38" s="5">
        <f t="shared" si="0"/>
        <v>35</v>
      </c>
      <c r="O38" s="5">
        <f t="shared" si="1"/>
        <v>35</v>
      </c>
      <c r="P38" s="5">
        <f t="shared" si="2"/>
        <v>37</v>
      </c>
      <c r="Q38" s="5">
        <f t="shared" si="3"/>
        <v>38</v>
      </c>
      <c r="R38" t="b">
        <f t="array" ref="R38">AND(EXACT(N38:Q38,N38))</f>
        <v>0</v>
      </c>
    </row>
    <row r="39" spans="1:18" x14ac:dyDescent="0.3">
      <c r="A39" t="s">
        <v>38</v>
      </c>
      <c r="B39" t="s">
        <v>79</v>
      </c>
      <c r="C39" s="3">
        <v>3</v>
      </c>
      <c r="D39" s="3">
        <v>1</v>
      </c>
      <c r="E39" s="3">
        <v>1.5966618528267791</v>
      </c>
      <c r="F39" s="2">
        <v>0.85487504864095798</v>
      </c>
      <c r="G39" s="2">
        <v>15.82260099909764</v>
      </c>
      <c r="H39" s="2">
        <v>-2.14353353893679</v>
      </c>
      <c r="I39" s="3">
        <v>2.600372050579375</v>
      </c>
      <c r="J39" s="2">
        <v>0.89390466433642635</v>
      </c>
      <c r="K39" s="2" t="s">
        <v>52</v>
      </c>
      <c r="L39" s="2">
        <v>0.84442106555336593</v>
      </c>
      <c r="M39" s="2">
        <v>-2.9879546044901559</v>
      </c>
      <c r="N39" s="5">
        <f t="shared" si="0"/>
        <v>35</v>
      </c>
      <c r="O39" s="5">
        <f t="shared" si="1"/>
        <v>37</v>
      </c>
      <c r="P39" s="5">
        <f t="shared" si="2"/>
        <v>38</v>
      </c>
      <c r="Q39" s="5">
        <f t="shared" si="3"/>
        <v>37</v>
      </c>
      <c r="R39" t="b">
        <f t="array" ref="R39">AND(EXACT(N39:Q39,N39))</f>
        <v>0</v>
      </c>
    </row>
    <row r="40" spans="1:18" x14ac:dyDescent="0.3">
      <c r="A40" t="s">
        <v>41</v>
      </c>
      <c r="B40" t="s">
        <v>82</v>
      </c>
      <c r="C40" s="3">
        <v>2</v>
      </c>
      <c r="D40" s="3">
        <v>0.88888888888888884</v>
      </c>
      <c r="E40" s="3">
        <v>1.013276353046445</v>
      </c>
      <c r="F40" s="2">
        <v>0.90886561349515682</v>
      </c>
      <c r="G40" s="2">
        <v>1.154168559541209</v>
      </c>
      <c r="H40" s="2">
        <v>-31.213778449144922</v>
      </c>
      <c r="I40" s="3">
        <v>1.1332530198788</v>
      </c>
      <c r="J40" s="2">
        <v>0.98063546481544905</v>
      </c>
      <c r="K40" s="2">
        <v>1.343851434983498</v>
      </c>
      <c r="L40" s="2">
        <v>-25.899645189964911</v>
      </c>
      <c r="M40" s="2">
        <v>-5.3141332591800108</v>
      </c>
      <c r="N40" s="5">
        <f t="shared" si="0"/>
        <v>38</v>
      </c>
      <c r="O40" s="5">
        <f t="shared" si="1"/>
        <v>38</v>
      </c>
      <c r="P40" s="5">
        <f t="shared" si="2"/>
        <v>39</v>
      </c>
      <c r="Q40" s="5">
        <f t="shared" si="3"/>
        <v>39</v>
      </c>
      <c r="R40" t="b">
        <f t="array" ref="R40">AND(EXACT(N40:Q40,N40))</f>
        <v>0</v>
      </c>
    </row>
  </sheetData>
  <autoFilter ref="A1:Q1">
    <sortState ref="A2:Q40">
      <sortCondition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Lambda</vt:lpstr>
      <vt:lpstr>Mu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Bigelow</cp:lastModifiedBy>
  <dcterms:created xsi:type="dcterms:W3CDTF">2017-05-08T19:04:49Z</dcterms:created>
  <dcterms:modified xsi:type="dcterms:W3CDTF">2017-11-27T02:57:45Z</dcterms:modified>
</cp:coreProperties>
</file>