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Sfp.idir.bcgov\u161\BBLAZICE$\Profile\Desktop\aries-oca-bundles\OCABundles\schema\bcgov-digital-trust\mines-act-permit\"/>
    </mc:Choice>
  </mc:AlternateContent>
  <xr:revisionPtr revIDLastSave="0" documentId="13_ncr:1_{6EDB54B1-BF55-492F-8C1C-46A5509C8164}" xr6:coauthVersionLast="47" xr6:coauthVersionMax="47" xr10:uidLastSave="{00000000-0000-0000-0000-000000000000}"/>
  <bookViews>
    <workbookView xWindow="11520" yWindow="0" windowWidth="11520" windowHeight="12360" tabRatio="500" xr2:uid="{00000000-000D-0000-FFFF-FFFF00000000}"/>
  </bookViews>
  <sheets>
    <sheet name="Start Here" sheetId="1" r:id="rId1"/>
    <sheet name="Documentation" sheetId="2" r:id="rId2"/>
    <sheet name="Main" sheetId="3" r:id="rId3"/>
    <sheet name="e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<sst xmlns="http://schemas.openxmlformats.org/spreadsheetml/2006/main" count="202" uniqueCount="144">
  <si>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</si>
  <si>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</si>
  <si>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</si>
  <si>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</si>
  <si>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</si>
  <si>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</si>
  <si>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</si>
  <si>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</si>
  <si>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</si>
  <si>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</si>
  <si>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</si>
  <si>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</si>
  <si>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</si>
  <si>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</si>
  <si>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</si>
  <si>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</si>
  <si>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</si>
  <si>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</si>
  <si>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</si>
  <si>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</si>
  <si>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</si>
  <si>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</si>
  <si>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</si>
  <si>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</si>
  <si>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</si>
  <si>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</si>
  <si>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</si>
  <si>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</si>
  <si>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</si>
  <si>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</si>
  <si>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</si>
  <si>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</si>
  <si>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</si>
  <si>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</si>
  <si>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</si>
  <si>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</si>
  <si>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</si>
  <si>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</si>
  <si>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</si>
  <si>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</si>
  <si>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</si>
  <si>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</si>
  <si>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</si>
  <si>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</si>
  <si>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</si>
  <si>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</si>
  <si>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</si>
  <si>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</si>
  <si>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</si>
  <si>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</si>
  <si>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</si>
  <si>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</si>
  <si>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</si>
  <si>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</si>
  <si>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</si>
  <si>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</si>
  <si>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</si>
  <si>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</si>
  <si>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</si>
  <si>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</si>
  <si>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</si>
  <si>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</si>
  <si>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</si>
  <si>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</si>
  <si>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</si>
  <si>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</si>
  <si>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</si>
  <si>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</si>
  <si>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</si>
  <si>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</si>
  <si>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</si>
  <si>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</si>
  <si>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</si>
  <si>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</si>
  <si>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</si>
  <si>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</si>
  <si>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</si>
  <si>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</si>
  <si>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</si>
  <si>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</si>
  <si>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</si>
  <si>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</si>
  <si>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</si>
  <si>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</si>
  <si>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</si>
  <si>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</si>
  <si>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</si>
  <si>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</si>
  <si>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</si>
  <si>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</si>
  <si>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</si>
  <si>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</si>
  <si>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</si>
  <si>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</si>
  <si>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</si>
  <si>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</si>
  <si>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</si>
  <si>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</si>
  <si>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</si>
  <si>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</si>
  <si>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</si>
  <si>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A verifiable credential schema for a business registered within the province of British Columbia</t>
  </si>
  <si>
    <t>YYYYMMDD</t>
  </si>
  <si>
    <t>urn:iso:std:iso:1989</t>
  </si>
  <si>
    <t>utf-8</t>
  </si>
  <si>
    <t>Y</t>
  </si>
  <si>
    <t>issuer</t>
  </si>
  <si>
    <t>issuer_description</t>
  </si>
  <si>
    <t>issuer_url</t>
  </si>
  <si>
    <t>credential_help_text</t>
  </si>
  <si>
    <t>credential_support_url</t>
  </si>
  <si>
    <t>tsf_operation_count</t>
  </si>
  <si>
    <t>mine_no</t>
  </si>
  <si>
    <t>longitude</t>
  </si>
  <si>
    <t>permit_status_code</t>
  </si>
  <si>
    <t>tsf_care_and_maintainence_count</t>
  </si>
  <si>
    <t>issue_date</t>
  </si>
  <si>
    <t>mine_operation_status_reason_code</t>
  </si>
  <si>
    <t>mine_commodity_code</t>
  </si>
  <si>
    <t>mine_disturbance_code</t>
  </si>
  <si>
    <t>bond_total</t>
  </si>
  <si>
    <t>mine_operation_status_sub_reason_code</t>
  </si>
  <si>
    <t>mine_operation_status_code</t>
  </si>
  <si>
    <t>latitude</t>
  </si>
  <si>
    <t>permit_no</t>
  </si>
  <si>
    <t>mine_party_appt</t>
  </si>
  <si>
    <t>Mines Act Permit</t>
  </si>
  <si>
    <t>Bond Total</t>
  </si>
  <si>
    <t>Issue Date</t>
  </si>
  <si>
    <t>Latitude</t>
  </si>
  <si>
    <t>Longitude</t>
  </si>
  <si>
    <t>Mine Commodity Code</t>
  </si>
  <si>
    <t>Mine Disturbance Code</t>
  </si>
  <si>
    <t>Mine Number</t>
  </si>
  <si>
    <t>Mine Operation Status Code</t>
  </si>
  <si>
    <t>Mine Operation Status Reason Code</t>
  </si>
  <si>
    <t>Mine Operation Status Sub Reason Code</t>
  </si>
  <si>
    <t>Permittee</t>
  </si>
  <si>
    <t>Permit Number</t>
  </si>
  <si>
    <t>Permit Status Code</t>
  </si>
  <si>
    <t>TSF Care and Maintenance Count</t>
  </si>
  <si>
    <t>TSF Operation Count</t>
  </si>
  <si>
    <t>A verifiable credential schema for a Mines Act Permit within the province of British Columbia</t>
  </si>
  <si>
    <t>12/10/2023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</si>
</sst>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0">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
      <sz val="8"/>
      <name val="Helvetica Neue"/>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4">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zoomScaleNormal="100" workbookViewId="0">
      <selection activeCell="C18" sqref="C18"/>
    </sheetView>
  </sheetViews>
  <sheetFormatPr defaultColWidth="10.6640625" defaultRowHeight="13.2"/>
  <cols>
    <col min="1" max="1" width="3" customWidth="1"/>
    <col min="2" max="2" width="43.6640625" customWidth="1"/>
    <col min="3" max="3" width="35.109375" customWidth="1"/>
    <col min="4" max="4" width="50.77734375" customWidth="1"/>
    <col min="5" max="5" width="39.109375" customWidth="1"/>
  </cols>
  <sheetData>
    <row r="1" spans="1:4" ht="19.8">
      <c r="B1" s="4" t="s">
        <v>0</v>
      </c>
      <c r="C1" s="5"/>
      <c r="D1" s="2"/>
    </row>
    <row r="2" spans="1:4" ht="34.950000000000003" customHeight="1">
      <c r="B2" s="73"/>
      <c r="C2" s="73"/>
      <c r="D2" s="73"/>
    </row>
    <row r="3" spans="1:4" ht="40.049999999999997" customHeight="1">
      <c r="B3" s="74"/>
      <c r="C3" s="74"/>
      <c r="D3" s="74"/>
    </row>
    <row r="4" spans="1:4">
      <c r="B4" s="75"/>
      <c r="C4" s="75"/>
      <c r="D4" s="75"/>
    </row>
    <row r="5" spans="1:4" ht="15" customHeight="1">
      <c r="B5" s="6" t="s">
        <v>1</v>
      </c>
      <c r="C5" s="76" t="s">
        <v>126</v>
      </c>
      <c r="D5" s="76"/>
    </row>
    <row r="6" spans="1:4" ht="43.2">
      <c r="B6" s="7" t="s">
        <v>2</v>
      </c>
      <c r="C6" s="8" t="s">
        <v>142</v>
      </c>
      <c r="D6" s="3"/>
    </row>
    <row r="7" spans="1:4" ht="14.4">
      <c r="B7" s="7"/>
      <c r="C7" s="8"/>
      <c r="D7" s="3"/>
    </row>
    <row r="8" spans="1:4" ht="15" customHeight="1">
      <c r="B8" s="7" t="s">
        <v>3</v>
      </c>
      <c r="C8" s="77" t="s">
        <v>4</v>
      </c>
      <c r="D8" s="77"/>
    </row>
    <row r="9" spans="1:4" ht="14.4">
      <c r="B9" s="7"/>
      <c r="C9" s="8"/>
      <c r="D9" s="3"/>
    </row>
    <row r="10" spans="1:4" ht="14.4">
      <c r="B10" s="7"/>
      <c r="C10" s="8"/>
      <c r="D10" s="3"/>
    </row>
    <row r="11" spans="1:4" ht="14.4">
      <c r="B11" s="9" t="s">
        <v>5</v>
      </c>
      <c r="C11" s="69" t="s">
        <v>143</v>
      </c>
      <c r="D11" s="69"/>
    </row>
    <row r="12" spans="1:4" ht="14.4">
      <c r="B12" s="10" t="s">
        <v>6</v>
      </c>
      <c r="C12" s="70"/>
      <c r="D12" s="70"/>
    </row>
    <row r="14" spans="1:4">
      <c r="A14" s="11"/>
      <c r="B14" s="71" t="s">
        <v>7</v>
      </c>
      <c r="C14" s="71"/>
      <c r="D14" s="71"/>
    </row>
    <row r="15" spans="1:4" ht="15" customHeight="1">
      <c r="A15" s="11"/>
      <c r="B15" s="72" t="s">
        <v>8</v>
      </c>
      <c r="C15" s="72"/>
      <c r="D15" s="72"/>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heetViews>
  <sheetFormatPr defaultColWidth="14.44140625" defaultRowHeight="13.2"/>
  <cols>
    <col min="1" max="1" width="3" customWidth="1"/>
    <col min="2" max="2" width="46.6640625" customWidth="1"/>
    <col min="3" max="3" width="35.109375" customWidth="1"/>
    <col min="4" max="4" width="91.77734375" customWidth="1"/>
    <col min="5" max="6" width="8.77734375" customWidth="1"/>
  </cols>
  <sheetData>
    <row r="1" spans="2:4" ht="18">
      <c r="B1" s="12" t="s">
        <v>9</v>
      </c>
    </row>
    <row r="2" spans="2:4" ht="14.4">
      <c r="B2" s="13"/>
      <c r="C2" s="14"/>
      <c r="D2" s="14"/>
    </row>
    <row r="3" spans="2:4" ht="93" customHeight="1">
      <c r="B3" s="81" t="s">
        <v>10</v>
      </c>
      <c r="C3" s="81"/>
      <c r="D3" s="81"/>
    </row>
    <row r="4" spans="2:4" ht="14.4">
      <c r="B4" s="2"/>
      <c r="C4" s="2"/>
      <c r="D4" s="2"/>
    </row>
    <row r="5" spans="2:4" ht="28.8">
      <c r="B5" s="15" t="s">
        <v>11</v>
      </c>
      <c r="C5" s="15" t="s">
        <v>12</v>
      </c>
      <c r="D5" s="16" t="s">
        <v>13</v>
      </c>
    </row>
    <row r="6" spans="2:4" ht="79.95" customHeight="1">
      <c r="B6" s="82" t="s">
        <v>14</v>
      </c>
      <c r="C6" s="17" t="s">
        <v>15</v>
      </c>
      <c r="D6" s="18" t="s">
        <v>16</v>
      </c>
    </row>
    <row r="7" spans="2:4" ht="43.2">
      <c r="B7" s="82"/>
      <c r="C7" s="19" t="s">
        <v>17</v>
      </c>
      <c r="D7" s="18" t="s">
        <v>18</v>
      </c>
    </row>
    <row r="8" spans="2:4" ht="57.6">
      <c r="B8" s="82"/>
      <c r="C8" s="19" t="s">
        <v>19</v>
      </c>
      <c r="D8" s="18" t="s">
        <v>20</v>
      </c>
    </row>
    <row r="9" spans="2:4" ht="57.6">
      <c r="B9" s="82"/>
      <c r="C9" s="19" t="s">
        <v>21</v>
      </c>
      <c r="D9" s="18" t="s">
        <v>22</v>
      </c>
    </row>
    <row r="10" spans="2:4" ht="72">
      <c r="B10" s="1" t="s">
        <v>23</v>
      </c>
      <c r="C10" s="19" t="s">
        <v>24</v>
      </c>
      <c r="D10" s="18" t="s">
        <v>25</v>
      </c>
    </row>
    <row r="11" spans="2:4" ht="28.8">
      <c r="B11" s="20" t="s">
        <v>26</v>
      </c>
      <c r="C11" s="19" t="s">
        <v>27</v>
      </c>
      <c r="D11" s="18" t="s">
        <v>28</v>
      </c>
    </row>
    <row r="12" spans="2:4" ht="28.8">
      <c r="B12" s="20" t="s">
        <v>29</v>
      </c>
      <c r="C12" s="19" t="s">
        <v>30</v>
      </c>
      <c r="D12" s="18" t="s">
        <v>31</v>
      </c>
    </row>
    <row r="13" spans="2:4" ht="64.05" customHeight="1">
      <c r="B13" s="83" t="s">
        <v>32</v>
      </c>
      <c r="C13" s="19" t="s">
        <v>33</v>
      </c>
      <c r="D13" s="18" t="s">
        <v>34</v>
      </c>
    </row>
    <row r="14" spans="2:4" ht="57.6">
      <c r="B14" s="83"/>
      <c r="C14" s="19" t="s">
        <v>35</v>
      </c>
      <c r="D14" s="18" t="s">
        <v>36</v>
      </c>
    </row>
    <row r="15" spans="2:4" ht="28.8">
      <c r="B15" s="1" t="s">
        <v>37</v>
      </c>
      <c r="C15" s="19" t="s">
        <v>38</v>
      </c>
      <c r="D15" s="18" t="s">
        <v>39</v>
      </c>
    </row>
    <row r="16" spans="2:4" ht="14.4">
      <c r="B16" s="1" t="s">
        <v>40</v>
      </c>
      <c r="C16" s="19" t="s">
        <v>41</v>
      </c>
      <c r="D16" s="18" t="s">
        <v>42</v>
      </c>
    </row>
    <row r="17" spans="2:4" ht="57.6">
      <c r="B17" s="1" t="s">
        <v>43</v>
      </c>
      <c r="C17" s="19" t="s">
        <v>44</v>
      </c>
      <c r="D17" s="18" t="s">
        <v>45</v>
      </c>
    </row>
    <row r="18" spans="2:4" ht="31.95" customHeight="1">
      <c r="B18" s="83" t="s">
        <v>46</v>
      </c>
      <c r="C18" s="19" t="s">
        <v>47</v>
      </c>
      <c r="D18" s="18" t="s">
        <v>48</v>
      </c>
    </row>
    <row r="19" spans="2:4" ht="28.8">
      <c r="B19" s="83"/>
      <c r="C19" s="19" t="s">
        <v>49</v>
      </c>
      <c r="D19" s="18" t="s">
        <v>50</v>
      </c>
    </row>
    <row r="20" spans="2:4" ht="43.2">
      <c r="B20" s="1" t="s">
        <v>51</v>
      </c>
      <c r="C20" s="19" t="s">
        <v>52</v>
      </c>
      <c r="D20" s="18" t="s">
        <v>53</v>
      </c>
    </row>
    <row r="21" spans="2:4" ht="28.8">
      <c r="B21" s="1" t="s">
        <v>54</v>
      </c>
      <c r="C21" s="19" t="s">
        <v>55</v>
      </c>
      <c r="D21" s="18" t="s">
        <v>56</v>
      </c>
    </row>
    <row r="22" spans="2:4" ht="28.8">
      <c r="B22" s="1" t="s">
        <v>57</v>
      </c>
      <c r="C22" s="19" t="s">
        <v>58</v>
      </c>
      <c r="D22" s="18" t="s">
        <v>59</v>
      </c>
    </row>
    <row r="23" spans="2:4" ht="16.05" customHeight="1">
      <c r="B23" s="83" t="s">
        <v>60</v>
      </c>
      <c r="C23" s="21"/>
      <c r="D23" s="18" t="s">
        <v>61</v>
      </c>
    </row>
    <row r="24" spans="2:4" ht="28.8">
      <c r="B24" s="83"/>
      <c r="C24" s="19" t="s">
        <v>62</v>
      </c>
      <c r="D24" s="22" t="s">
        <v>63</v>
      </c>
    </row>
    <row r="25" spans="2:4" ht="43.2">
      <c r="B25" s="83"/>
      <c r="C25" s="19" t="s">
        <v>64</v>
      </c>
      <c r="D25" s="22" t="s">
        <v>65</v>
      </c>
    </row>
    <row r="26" spans="2:4" ht="72">
      <c r="B26" s="83"/>
      <c r="C26" s="19" t="s">
        <v>66</v>
      </c>
      <c r="D26" s="22" t="s">
        <v>67</v>
      </c>
    </row>
    <row r="27" spans="2:4" ht="28.8">
      <c r="B27" s="83"/>
      <c r="C27" s="19" t="s">
        <v>68</v>
      </c>
      <c r="D27" s="22" t="s">
        <v>69</v>
      </c>
    </row>
    <row r="28" spans="2:4" ht="86.4">
      <c r="B28" s="83"/>
      <c r="C28" s="19" t="s">
        <v>70</v>
      </c>
      <c r="D28" s="22" t="s">
        <v>71</v>
      </c>
    </row>
    <row r="29" spans="2:4" ht="43.2">
      <c r="B29" s="83"/>
      <c r="C29" s="19" t="s">
        <v>72</v>
      </c>
      <c r="D29" s="22" t="s">
        <v>73</v>
      </c>
    </row>
    <row r="30" spans="2:4" ht="43.2">
      <c r="B30" s="83"/>
      <c r="C30" s="19" t="s">
        <v>74</v>
      </c>
      <c r="D30" s="22" t="s">
        <v>75</v>
      </c>
    </row>
    <row r="31" spans="2:4" ht="28.8">
      <c r="B31" s="1" t="s">
        <v>76</v>
      </c>
      <c r="C31" s="19"/>
      <c r="D31" s="18" t="s">
        <v>77</v>
      </c>
    </row>
    <row r="32" spans="2:4" ht="43.2">
      <c r="B32" s="23" t="s">
        <v>78</v>
      </c>
      <c r="C32" s="24"/>
      <c r="D32" s="18" t="s">
        <v>79</v>
      </c>
    </row>
    <row r="33" spans="2:4" ht="15.75" customHeight="1">
      <c r="B33" s="2"/>
      <c r="C33" s="2"/>
      <c r="D33" s="2"/>
    </row>
    <row r="34" spans="2:4" ht="15.75" customHeight="1">
      <c r="B34" s="78" t="s">
        <v>80</v>
      </c>
      <c r="C34" s="78"/>
      <c r="D34" s="78"/>
    </row>
    <row r="35" spans="2:4" ht="15.75" customHeight="1">
      <c r="B35" s="79" t="s">
        <v>81</v>
      </c>
      <c r="C35" s="79"/>
      <c r="D35" s="79"/>
    </row>
    <row r="36" spans="2:4" ht="15.75" customHeight="1">
      <c r="B36" s="25" t="s">
        <v>82</v>
      </c>
      <c r="C36" s="26"/>
      <c r="D36" s="27"/>
    </row>
    <row r="37" spans="2:4" ht="15.75" customHeight="1">
      <c r="B37" s="25" t="s">
        <v>83</v>
      </c>
      <c r="C37" s="26"/>
      <c r="D37" s="27"/>
    </row>
    <row r="38" spans="2:4" ht="15.75" customHeight="1">
      <c r="B38" s="25" t="s">
        <v>84</v>
      </c>
      <c r="C38" s="26"/>
      <c r="D38" s="27"/>
    </row>
    <row r="39" spans="2:4" ht="15.75" customHeight="1">
      <c r="B39" s="25" t="s">
        <v>85</v>
      </c>
      <c r="C39" s="26"/>
      <c r="D39" s="27"/>
    </row>
    <row r="40" spans="2:4" ht="15.75" customHeight="1">
      <c r="B40" s="25" t="s">
        <v>86</v>
      </c>
      <c r="C40" s="26"/>
      <c r="D40" s="27"/>
    </row>
    <row r="41" spans="2:4" ht="15.75" customHeight="1">
      <c r="B41" s="25" t="s">
        <v>87</v>
      </c>
      <c r="C41" s="26"/>
      <c r="D41" s="27"/>
    </row>
    <row r="42" spans="2:4" ht="15.75" customHeight="1">
      <c r="B42" s="25" t="s">
        <v>88</v>
      </c>
      <c r="C42" s="26"/>
      <c r="D42" s="27"/>
    </row>
    <row r="43" spans="2:4" ht="15.75" customHeight="1">
      <c r="B43" s="28" t="s">
        <v>89</v>
      </c>
      <c r="C43" s="29"/>
      <c r="D43" s="30"/>
    </row>
    <row r="44" spans="2:4" ht="15.75" customHeight="1">
      <c r="B44" s="31"/>
      <c r="C44" s="26"/>
      <c r="D44" s="32"/>
    </row>
    <row r="45" spans="2:4" ht="15.75" customHeight="1">
      <c r="B45" s="80" t="s">
        <v>7</v>
      </c>
      <c r="C45" s="80"/>
      <c r="D45" s="80"/>
    </row>
    <row r="46" spans="2:4" ht="15.75" customHeight="1">
      <c r="B46" s="72"/>
      <c r="C46" s="72"/>
      <c r="D46" s="72"/>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7" operator="containsText" text="OPTIONAL">
      <formula>NOT(ISERROR(SEARCH("OPTIONAL",C18)))</formula>
    </cfRule>
    <cfRule type="containsText" dxfId="14" priority="28" operator="containsText" text="REQUIRED">
      <formula>NOT(ISERROR(SEARCH("REQUIRED",C18)))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4" operator="containsText" text="NOT NEEDED">
      <formula>NOT(ISERROR(SEARCH("NOT NEEDED",C31)))</formula>
    </cfRule>
    <cfRule type="containsText" dxfId="11" priority="55" operator="containsText" text="OPTIONAL">
      <formula>NOT(ISERROR(SEARCH("OPTIONAL",C31)))</formula>
    </cfRule>
    <cfRule type="containsText" dxfId="10" priority="56" operator="containsText" text="REQUIRED">
      <formula>NOT(ISERROR(SEARCH("REQUIRED",C31)))</formula>
    </cfRule>
  </conditionalFormatting>
  <conditionalFormatting sqref="C47:C984">
    <cfRule type="containsText" dxfId="9" priority="6" operator="containsText" text="NOT NEEDED">
      <formula>NOT(ISERROR(SEARCH("NOT NEEDED",C47)))</formula>
    </cfRule>
    <cfRule type="containsText" dxfId="8" priority="7" operator="containsText" text="OPTIONAL">
      <formula>NOT(ISERROR(SEARCH("OPTIONAL",C47)))</formula>
    </cfRule>
    <cfRule type="containsText" dxfId="7" priority="8" operator="containsText" text="REQUIRED">
      <formula>NOT(ISERROR(SEARCH("REQUIRED",C47)))</formula>
    </cfRule>
  </conditionalFormatting>
  <conditionalFormatting sqref="F6:F28 C10:C17 C32:C33">
    <cfRule type="containsText" dxfId="6" priority="2" operator="containsText" text="NOT NEEDED">
      <formula>NOT(ISERROR(SEARCH("NOT NEEDED",C6)))</formula>
    </cfRule>
    <cfRule type="containsText" dxfId="5" priority="3" operator="containsText" text="OPTIONAL">
      <formula>NOT(ISERROR(SEARCH("OPTIONAL",C6)))</formula>
    </cfRule>
    <cfRule type="containsText" dxfId="4"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G11" sqref="G11"/>
    </sheetView>
  </sheetViews>
  <sheetFormatPr defaultColWidth="14.44140625" defaultRowHeight="13.2"/>
  <cols>
    <col min="1" max="15" width="16.109375" customWidth="1"/>
    <col min="16" max="27" width="10.44140625" customWidth="1"/>
  </cols>
  <sheetData>
    <row r="1" spans="1:27" ht="12.75" customHeight="1">
      <c r="A1" s="33" t="s">
        <v>90</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c r="A4" s="47"/>
      <c r="B4" s="26" t="s">
        <v>120</v>
      </c>
      <c r="C4" s="48" t="s">
        <v>64</v>
      </c>
      <c r="D4" s="65" t="s">
        <v>105</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116</v>
      </c>
      <c r="C5" s="48" t="s">
        <v>72</v>
      </c>
      <c r="D5" s="65" t="s">
        <v>105</v>
      </c>
      <c r="E5" s="49" t="s">
        <v>104</v>
      </c>
      <c r="F5" s="65" t="s">
        <v>102</v>
      </c>
      <c r="G5" s="65" t="s">
        <v>103</v>
      </c>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123</v>
      </c>
      <c r="C6" s="48" t="s">
        <v>64</v>
      </c>
      <c r="D6" s="65" t="s">
        <v>105</v>
      </c>
      <c r="E6" s="49" t="s">
        <v>104</v>
      </c>
      <c r="F6" s="47"/>
      <c r="G6" s="47"/>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113</v>
      </c>
      <c r="C7" s="48" t="s">
        <v>64</v>
      </c>
      <c r="D7" s="65" t="s">
        <v>105</v>
      </c>
      <c r="E7" s="49" t="s">
        <v>104</v>
      </c>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118</v>
      </c>
      <c r="C8" s="48" t="s">
        <v>62</v>
      </c>
      <c r="D8" s="65" t="s">
        <v>105</v>
      </c>
      <c r="E8" s="49" t="s">
        <v>104</v>
      </c>
      <c r="F8" s="65"/>
      <c r="G8" s="65"/>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119</v>
      </c>
      <c r="C9" s="48" t="s">
        <v>62</v>
      </c>
      <c r="D9" s="65" t="s">
        <v>105</v>
      </c>
      <c r="E9" s="49" t="s">
        <v>104</v>
      </c>
      <c r="F9" s="47"/>
      <c r="G9" s="47"/>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112</v>
      </c>
      <c r="C10" s="48" t="s">
        <v>62</v>
      </c>
      <c r="D10" s="65" t="s">
        <v>105</v>
      </c>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t="s">
        <v>122</v>
      </c>
      <c r="C11" s="48" t="s">
        <v>62</v>
      </c>
      <c r="D11" s="65" t="s">
        <v>105</v>
      </c>
      <c r="E11" s="49" t="s">
        <v>104</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t="s">
        <v>117</v>
      </c>
      <c r="C12" s="48" t="s">
        <v>62</v>
      </c>
      <c r="D12" s="65" t="s">
        <v>105</v>
      </c>
      <c r="E12" s="49" t="s">
        <v>104</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t="s">
        <v>121</v>
      </c>
      <c r="C13" s="48" t="s">
        <v>62</v>
      </c>
      <c r="D13" s="65" t="s">
        <v>105</v>
      </c>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t="s">
        <v>125</v>
      </c>
      <c r="C14" s="48" t="s">
        <v>62</v>
      </c>
      <c r="D14" s="65" t="s">
        <v>105</v>
      </c>
      <c r="E14" s="49" t="s">
        <v>104</v>
      </c>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t="s">
        <v>124</v>
      </c>
      <c r="C15" s="48" t="s">
        <v>62</v>
      </c>
      <c r="D15" s="65" t="s">
        <v>105</v>
      </c>
      <c r="E15" s="49" t="s">
        <v>104</v>
      </c>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t="s">
        <v>114</v>
      </c>
      <c r="C16" s="48" t="s">
        <v>62</v>
      </c>
      <c r="D16" s="65" t="s">
        <v>105</v>
      </c>
      <c r="E16" s="49" t="s">
        <v>104</v>
      </c>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t="s">
        <v>115</v>
      </c>
      <c r="C17" s="48" t="s">
        <v>64</v>
      </c>
      <c r="D17" s="65" t="s">
        <v>105</v>
      </c>
      <c r="E17" s="49" t="s">
        <v>104</v>
      </c>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IF(AND(NOT(ISBLANK(A$4)),NOT($B18="")),A$4,"")</f>
        <v/>
      </c>
      <c r="B18" s="26" t="s">
        <v>111</v>
      </c>
      <c r="C18" s="48" t="s">
        <v>64</v>
      </c>
      <c r="D18" s="65" t="s">
        <v>105</v>
      </c>
      <c r="E18" s="49" t="s">
        <v>104</v>
      </c>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IF(AND(NOT(ISBLANK(A$4)),NOT($B19="")),A$4,"")</f>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IF(AND(NOT(ISBLANK(A$4)),NOT($B20="")),A$4,"")</f>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IF(AND(NOT(ISBLANK(A$4)),NOT($B21="")),A$4,"")</f>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IF(AND(NOT(ISBLANK(A$4)),NOT($B22="")),A$4,"")</f>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IF(AND(NOT(ISBLANK(A$4)),NOT($B23="")),A$4,"")</f>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IF(AND(NOT(ISBLANK(A$4)),NOT($B24="")),A$4,"")</f>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IF(AND(NOT(ISBLANK(A$4)),NOT($B25="")),A$4,"")</f>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IF(AND(NOT(ISBLANK(A$4)),NOT($B26="")),A$4,"")</f>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IF(AND(NOT(ISBLANK(A$4)),NOT($B27="")),A$4,"")</f>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IF(AND(NOT(ISBLANK(A$4)),NOT($B28="")),A$4,"")</f>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IF(AND(NOT(ISBLANK(A$4)),NOT($B29="")),A$4,"")</f>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IF(AND(NOT(ISBLANK(A$4)),NOT($B30="")),A$4,"")</f>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IF(AND(NOT(ISBLANK(A$4)),NOT($B31="")),A$4,"")</f>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IF(AND(NOT(ISBLANK(A$4)),NOT($B32="")),A$4,"")</f>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IF(AND(NOT(ISBLANK(A$4)),NOT($B33="")),A$4,"")</f>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IF(AND(NOT(ISBLANK(A$4)),NOT($B34="")),A$4,"")</f>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IF(AND(NOT(ISBLANK(A$4)),NOT($B35="")),A$4,"")</f>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IF(AND(NOT(ISBLANK(A$4)),NOT($B36="")),A$4,"")</f>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IF(AND(NOT(ISBLANK(A$4)),NOT($B37="")),A$4,"")</f>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IF(AND(NOT(ISBLANK(A$4)),NOT($B38="")),A$4,"")</f>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IF(AND(NOT(ISBLANK(A$4)),NOT($B39="")),A$4,"")</f>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IF(AND(NOT(ISBLANK(A$4)),NOT($B40="")),A$4,"")</f>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IF(AND(NOT(ISBLANK(A$4)),NOT($B41="")),A$4,"")</f>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IF(AND(NOT(ISBLANK(A$4)),NOT($B42="")),A$4,"")</f>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IF(AND(NOT(ISBLANK(A$4)),NOT($B43="")),A$4,"")</f>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IF(AND(NOT(ISBLANK(A$4)),NOT($B44="")),A$4,"")</f>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IF(AND(NOT(ISBLANK(A$4)),NOT($B45="")),A$4,"")</f>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IF(AND(NOT(ISBLANK(A$4)),NOT($B46="")),A$4,"")</f>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IF(AND(NOT(ISBLANK(A$4)),NOT($B47="")),A$4,"")</f>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IF(AND(NOT(ISBLANK(A$4)),NOT($B48="")),A$4,"")</f>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IF(AND(NOT(ISBLANK(A$4)),NOT($B49="")),A$4,"")</f>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IF(AND(NOT(ISBLANK(A$4)),NOT($B50="")),A$4,"")</f>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sortState xmlns:xlrd2="http://schemas.microsoft.com/office/spreadsheetml/2017/richdata2" ref="B4:B18">
    <sortCondition ref="B4:B18"/>
  </sortState>
  <phoneticPr fontId="19" type="noConversion"/>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Normal="100" workbookViewId="0">
      <selection activeCell="D20" sqref="D20"/>
    </sheetView>
  </sheetViews>
  <sheetFormatPr defaultColWidth="14.44140625" defaultRowHeight="13.2"/>
  <cols>
    <col min="1" max="2" width="22.6640625" customWidth="1"/>
    <col min="3" max="3" width="28.21875" customWidth="1"/>
    <col min="4" max="6" width="22.6640625" customWidth="1"/>
    <col min="7" max="26" width="10.109375" customWidth="1"/>
  </cols>
  <sheetData>
    <row r="1" spans="1:26" ht="12.75" customHeight="1">
      <c r="A1" s="55"/>
      <c r="B1" s="35"/>
      <c r="C1" s="37"/>
      <c r="D1" s="37"/>
      <c r="E1" s="37"/>
      <c r="F1" s="37"/>
    </row>
    <row r="2" spans="1:26" ht="12.75" customHeight="1">
      <c r="A2" s="40"/>
      <c r="B2" s="40"/>
      <c r="C2" s="56"/>
      <c r="D2" s="41"/>
      <c r="E2" s="56"/>
      <c r="F2" s="41"/>
    </row>
    <row r="3" spans="1:26" ht="12.75" customHeight="1">
      <c r="A3" s="57" t="s">
        <v>97</v>
      </c>
      <c r="B3" s="57" t="s">
        <v>98</v>
      </c>
      <c r="C3" s="36" t="s">
        <v>17</v>
      </c>
      <c r="D3" s="36" t="s">
        <v>52</v>
      </c>
      <c r="E3" s="36" t="s">
        <v>55</v>
      </c>
      <c r="F3" s="58" t="s">
        <v>58</v>
      </c>
    </row>
    <row r="4" spans="1:26" ht="12.75" customHeight="1">
      <c r="A4" s="59" t="s">
        <v>99</v>
      </c>
      <c r="B4" s="66" t="s">
        <v>126</v>
      </c>
      <c r="C4" s="60" t="str">
        <f>IF(ISBLANK(Main!$B4),"",Main!$B4)</f>
        <v>bond_total</v>
      </c>
      <c r="D4" s="67" t="s">
        <v>127</v>
      </c>
      <c r="E4" s="61"/>
      <c r="F4" s="61"/>
      <c r="G4" s="26"/>
      <c r="H4" s="26"/>
      <c r="I4" s="26"/>
      <c r="J4" s="26"/>
      <c r="K4" s="26"/>
      <c r="L4" s="26"/>
      <c r="M4" s="26"/>
      <c r="N4" s="26"/>
      <c r="O4" s="26"/>
      <c r="P4" s="26"/>
      <c r="Q4" s="26"/>
      <c r="R4" s="26"/>
      <c r="S4" s="26"/>
      <c r="T4" s="26"/>
      <c r="U4" s="26"/>
      <c r="V4" s="26"/>
      <c r="W4" s="26"/>
      <c r="X4" s="26"/>
      <c r="Y4" s="26"/>
      <c r="Z4" s="26"/>
    </row>
    <row r="5" spans="1:26" ht="12.75" customHeight="1">
      <c r="A5" s="62" t="s">
        <v>100</v>
      </c>
      <c r="B5" s="63" t="s">
        <v>101</v>
      </c>
      <c r="C5" s="47" t="str">
        <f>IF(ISBLANK(Main!$B5),"",Main!$B5)</f>
        <v>issue_date</v>
      </c>
      <c r="D5" s="68" t="s">
        <v>128</v>
      </c>
      <c r="E5" s="64"/>
      <c r="F5" s="68"/>
      <c r="G5" s="26"/>
      <c r="H5" s="26"/>
      <c r="I5" s="26"/>
      <c r="J5" s="26"/>
      <c r="K5" s="26"/>
      <c r="L5" s="26"/>
      <c r="M5" s="26"/>
      <c r="N5" s="26"/>
      <c r="O5" s="26"/>
      <c r="P5" s="26"/>
      <c r="Q5" s="26"/>
      <c r="R5" s="26"/>
      <c r="S5" s="26"/>
      <c r="T5" s="26"/>
      <c r="U5" s="26"/>
      <c r="V5" s="26"/>
      <c r="W5" s="26"/>
      <c r="X5" s="26"/>
      <c r="Y5" s="26"/>
      <c r="Z5" s="26"/>
    </row>
    <row r="6" spans="1:26" ht="12.75" customHeight="1">
      <c r="A6" s="62" t="s">
        <v>106</v>
      </c>
      <c r="B6" s="63"/>
      <c r="C6" s="47" t="str">
        <f>IF(ISBLANK(Main!$B6),"",Main!$B6)</f>
        <v>latitude</v>
      </c>
      <c r="D6" s="68" t="s">
        <v>129</v>
      </c>
      <c r="E6" s="64"/>
      <c r="F6" s="64"/>
      <c r="G6" s="26"/>
      <c r="H6" s="26"/>
      <c r="I6" s="26"/>
      <c r="J6" s="26"/>
      <c r="K6" s="26"/>
      <c r="L6" s="26"/>
      <c r="M6" s="26"/>
      <c r="N6" s="26"/>
      <c r="O6" s="26"/>
      <c r="P6" s="26"/>
      <c r="Q6" s="26"/>
      <c r="R6" s="26"/>
      <c r="S6" s="26"/>
      <c r="T6" s="26"/>
      <c r="U6" s="26"/>
      <c r="V6" s="26"/>
      <c r="W6" s="26"/>
      <c r="X6" s="26"/>
      <c r="Y6" s="26"/>
      <c r="Z6" s="26"/>
    </row>
    <row r="7" spans="1:26" ht="12.75" customHeight="1">
      <c r="A7" s="62" t="s">
        <v>107</v>
      </c>
      <c r="B7" s="63"/>
      <c r="C7" s="47" t="str">
        <f>IF(ISBLANK(Main!$B7),"",Main!$B7)</f>
        <v>longitude</v>
      </c>
      <c r="D7" s="68" t="s">
        <v>130</v>
      </c>
      <c r="E7" s="64"/>
      <c r="F7" s="64"/>
      <c r="G7" s="26"/>
      <c r="H7" s="26"/>
      <c r="I7" s="26"/>
      <c r="J7" s="26"/>
      <c r="K7" s="26"/>
      <c r="L7" s="26"/>
      <c r="M7" s="26"/>
      <c r="N7" s="26"/>
      <c r="O7" s="26"/>
      <c r="P7" s="26"/>
      <c r="Q7" s="26"/>
      <c r="R7" s="26"/>
      <c r="S7" s="26"/>
      <c r="T7" s="26"/>
      <c r="U7" s="26"/>
      <c r="V7" s="26"/>
      <c r="W7" s="26"/>
      <c r="X7" s="26"/>
      <c r="Y7" s="26"/>
      <c r="Z7" s="26"/>
    </row>
    <row r="8" spans="1:26" ht="12.75" customHeight="1">
      <c r="A8" s="62" t="s">
        <v>108</v>
      </c>
      <c r="B8" s="63"/>
      <c r="C8" s="47" t="str">
        <f>IF(ISBLANK(Main!$B8),"",Main!$B8)</f>
        <v>mine_commodity_code</v>
      </c>
      <c r="D8" s="68" t="s">
        <v>131</v>
      </c>
      <c r="E8" s="64"/>
      <c r="F8" s="64"/>
      <c r="G8" s="26"/>
      <c r="H8" s="26"/>
      <c r="I8" s="26"/>
      <c r="J8" s="26"/>
      <c r="K8" s="26"/>
      <c r="L8" s="26"/>
      <c r="M8" s="26"/>
      <c r="N8" s="26"/>
      <c r="O8" s="26"/>
      <c r="P8" s="26"/>
      <c r="Q8" s="26"/>
      <c r="R8" s="26"/>
      <c r="S8" s="26"/>
      <c r="T8" s="26"/>
      <c r="U8" s="26"/>
      <c r="V8" s="26"/>
      <c r="W8" s="26"/>
      <c r="X8" s="26"/>
      <c r="Y8" s="26"/>
      <c r="Z8" s="26"/>
    </row>
    <row r="9" spans="1:26" ht="12.75" customHeight="1">
      <c r="A9" s="62" t="s">
        <v>109</v>
      </c>
      <c r="B9" s="63"/>
      <c r="C9" s="47" t="str">
        <f>IF(ISBLANK(Main!$B9),"",Main!$B9)</f>
        <v>mine_disturbance_code</v>
      </c>
      <c r="D9" s="68" t="s">
        <v>132</v>
      </c>
      <c r="E9" s="64"/>
      <c r="F9" s="64"/>
      <c r="G9" s="26"/>
      <c r="H9" s="26"/>
      <c r="I9" s="26"/>
      <c r="J9" s="26"/>
      <c r="K9" s="26"/>
      <c r="L9" s="26"/>
      <c r="M9" s="26"/>
      <c r="N9" s="26"/>
      <c r="O9" s="26"/>
      <c r="P9" s="26"/>
      <c r="Q9" s="26"/>
      <c r="R9" s="26"/>
      <c r="S9" s="26"/>
      <c r="T9" s="26"/>
      <c r="U9" s="26"/>
      <c r="V9" s="26"/>
      <c r="W9" s="26"/>
      <c r="X9" s="26"/>
      <c r="Y9" s="26"/>
      <c r="Z9" s="26"/>
    </row>
    <row r="10" spans="1:26" ht="12.75" customHeight="1">
      <c r="A10" s="62" t="s">
        <v>110</v>
      </c>
      <c r="B10" s="63"/>
      <c r="C10" s="47" t="str">
        <f>IF(ISBLANK(Main!$B10),"",Main!$B10)</f>
        <v>mine_no</v>
      </c>
      <c r="D10" s="68" t="s">
        <v>133</v>
      </c>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c r="A11" s="62"/>
      <c r="B11" s="63"/>
      <c r="C11" s="47" t="str">
        <f>IF(ISBLANK(Main!$B11),"",Main!$B11)</f>
        <v>mine_operation_status_code</v>
      </c>
      <c r="D11" s="68" t="s">
        <v>134</v>
      </c>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c r="A12" s="62"/>
      <c r="B12" s="63"/>
      <c r="C12" s="47" t="str">
        <f>IF(ISBLANK(Main!$B12),"",Main!$B12)</f>
        <v>mine_operation_status_reason_code</v>
      </c>
      <c r="D12" s="68" t="s">
        <v>135</v>
      </c>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c r="A13" s="62"/>
      <c r="B13" s="63"/>
      <c r="C13" s="47" t="str">
        <f>IF(ISBLANK(Main!$B13),"",Main!$B13)</f>
        <v>mine_operation_status_sub_reason_code</v>
      </c>
      <c r="D13" s="68" t="s">
        <v>136</v>
      </c>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c r="A14" s="62"/>
      <c r="B14" s="63"/>
      <c r="C14" s="47" t="str">
        <f>IF(ISBLANK(Main!$B14),"",Main!$B14)</f>
        <v>mine_party_appt</v>
      </c>
      <c r="D14" s="64" t="s">
        <v>137</v>
      </c>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c r="A15" s="62"/>
      <c r="B15" s="63"/>
      <c r="C15" s="47" t="str">
        <f>IF(ISBLANK(Main!$B15),"",Main!$B15)</f>
        <v>permit_no</v>
      </c>
      <c r="D15" s="64" t="s">
        <v>138</v>
      </c>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c r="A16" s="62"/>
      <c r="B16" s="63"/>
      <c r="C16" s="47" t="str">
        <f>IF(ISBLANK(Main!$B16),"",Main!$B16)</f>
        <v>permit_status_code</v>
      </c>
      <c r="D16" s="64" t="s">
        <v>139</v>
      </c>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c r="A17" s="62"/>
      <c r="B17" s="63"/>
      <c r="C17" s="47" t="str">
        <f>IF(ISBLANK(Main!$B17),"",Main!$B17)</f>
        <v>tsf_care_and_maintainence_count</v>
      </c>
      <c r="D17" s="64" t="s">
        <v>140</v>
      </c>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c r="A18" s="62"/>
      <c r="B18" s="63"/>
      <c r="C18" s="47" t="str">
        <f>IF(ISBLANK(Main!$B18),"",Main!$B18)</f>
        <v>tsf_operation_count</v>
      </c>
      <c r="D18" s="64" t="s">
        <v>141</v>
      </c>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Blazicevic, Bree-Ana EMLI:EX</cp:lastModifiedBy>
  <cp:revision>16</cp:revision>
  <dcterms:modified xsi:type="dcterms:W3CDTF">2023-10-12T17:21:25Z</dcterms:modified>
  <dc:language>en-US</dc:language>
</cp:coreProperties>
</file>