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12200\Desktop\Year4Learning\Level_4_Project\other_documents\"/>
    </mc:Choice>
  </mc:AlternateContent>
  <xr:revisionPtr revIDLastSave="0" documentId="13_ncr:1_{F03D2DFF-ABE2-4526-8340-239B3AA1AB58}" xr6:coauthVersionLast="47" xr6:coauthVersionMax="47" xr10:uidLastSave="{00000000-0000-0000-0000-000000000000}"/>
  <bookViews>
    <workbookView xWindow="-110" yWindow="-110" windowWidth="25820" windowHeight="13900" tabRatio="625" firstSheet="1" activeTab="1" xr2:uid="{00000000-000D-0000-FFFF-FFFF00000000}"/>
  </bookViews>
  <sheets>
    <sheet name="calculation for hydrogen" sheetId="12" r:id="rId1"/>
    <sheet name="A param&amp;Cs test" sheetId="14" r:id="rId2"/>
    <sheet name="Potential analysis" sheetId="25" r:id="rId3"/>
    <sheet name="Cs NIST" sheetId="22" r:id="rId4"/>
    <sheet name="Sheet4" sheetId="23" r:id="rId5"/>
    <sheet name="Rb test" sheetId="17" r:id="rId6"/>
    <sheet name="Rb NIST" sheetId="21" r:id="rId7"/>
    <sheet name="Rb sansonetti" sheetId="20" r:id="rId8"/>
    <sheet name="Sr+ test for rc l=0" sheetId="15" r:id="rId9"/>
    <sheet name="Sr energy level" sheetId="18" r:id="rId10"/>
    <sheet name="Cs energy level" sheetId="19" r:id="rId11"/>
    <sheet name="try of the perturber" sheetId="16" r:id="rId12"/>
  </sheets>
  <definedNames>
    <definedName name="_xlnm._FilterDatabase" localSheetId="3" hidden="1">'Cs NIST'!$A$2:$H$145</definedName>
    <definedName name="_xlnm._FilterDatabase" localSheetId="6" hidden="1">'Rb NIST'!$A$2:$G$375</definedName>
    <definedName name="_xlnm._FilterDatabase" localSheetId="7" hidden="1">'Rb sansonetti'!$A$2:$I$92</definedName>
    <definedName name="_xlnm._FilterDatabase" localSheetId="9" hidden="1">'Sr energy level'!$A$4:$L$235</definedName>
    <definedName name="ExternalData_1" localSheetId="2" hidden="1">'Potential analysis'!$A$1:$B$2003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13" i="14" l="1"/>
  <c r="BH14" i="14"/>
  <c r="BH15" i="14"/>
  <c r="BH16" i="14"/>
  <c r="BH17" i="14"/>
  <c r="BH18" i="14"/>
  <c r="BH19" i="14"/>
  <c r="BH20" i="14"/>
  <c r="BH21" i="14"/>
  <c r="BH22" i="14"/>
  <c r="BH23" i="14"/>
  <c r="BH24" i="14"/>
  <c r="BH25" i="14"/>
  <c r="BH26" i="14"/>
  <c r="BH27" i="14"/>
  <c r="BH28" i="14"/>
  <c r="BH29" i="14"/>
  <c r="BH30" i="14"/>
  <c r="BH31" i="14"/>
  <c r="BH32" i="14"/>
  <c r="BH33" i="14"/>
  <c r="BH34" i="14"/>
  <c r="BH35" i="14"/>
  <c r="BH36" i="14"/>
  <c r="BH37" i="14"/>
  <c r="BH38" i="14"/>
  <c r="BH39" i="14"/>
  <c r="BH40" i="14"/>
  <c r="BH41" i="14"/>
  <c r="BH42" i="14"/>
  <c r="BH43" i="14"/>
  <c r="BH44" i="14"/>
  <c r="BH45" i="14"/>
  <c r="BH46" i="14"/>
  <c r="BH47" i="14"/>
  <c r="BH48" i="14"/>
  <c r="BH49" i="14"/>
  <c r="BH50" i="14"/>
  <c r="BH51" i="14"/>
  <c r="BH52" i="14"/>
  <c r="BH12" i="14"/>
  <c r="BF13" i="14"/>
  <c r="BF14" i="14"/>
  <c r="BF15" i="14"/>
  <c r="BF16" i="14"/>
  <c r="BF17" i="14"/>
  <c r="BF18" i="14"/>
  <c r="BF19" i="14"/>
  <c r="BF20" i="14"/>
  <c r="BF21" i="14"/>
  <c r="BF22" i="14"/>
  <c r="BF23" i="14"/>
  <c r="BF24" i="14"/>
  <c r="BF25" i="14"/>
  <c r="BF26" i="14"/>
  <c r="BF27" i="14"/>
  <c r="BF28" i="14"/>
  <c r="BF29" i="14"/>
  <c r="BF30" i="14"/>
  <c r="BF31" i="14"/>
  <c r="BF32" i="14"/>
  <c r="BF33" i="14"/>
  <c r="BF34" i="14"/>
  <c r="BF35" i="14"/>
  <c r="BF36" i="14"/>
  <c r="BF37" i="14"/>
  <c r="BF38" i="14"/>
  <c r="BF39" i="14"/>
  <c r="BF40" i="14"/>
  <c r="BF12" i="14"/>
  <c r="BD13" i="14"/>
  <c r="BD14" i="14"/>
  <c r="BD15" i="14"/>
  <c r="BD16" i="14"/>
  <c r="BD17" i="14"/>
  <c r="BD18" i="14"/>
  <c r="BD19" i="14"/>
  <c r="BD20" i="14"/>
  <c r="BD21" i="14"/>
  <c r="BD22" i="14"/>
  <c r="BD23" i="14"/>
  <c r="BD24" i="14"/>
  <c r="BD25" i="14"/>
  <c r="BD26" i="14"/>
  <c r="BD27" i="14"/>
  <c r="BD28" i="14"/>
  <c r="BD29" i="14"/>
  <c r="BD30" i="14"/>
  <c r="BD31" i="14"/>
  <c r="BD32" i="14"/>
  <c r="BD33" i="14"/>
  <c r="BD34" i="14"/>
  <c r="BD35" i="14"/>
  <c r="BD36" i="14"/>
  <c r="BD37" i="14"/>
  <c r="BD38" i="14"/>
  <c r="BD39" i="14"/>
  <c r="BD40" i="14"/>
  <c r="BD12" i="14"/>
  <c r="BB13" i="14"/>
  <c r="BB14" i="14"/>
  <c r="BB15" i="14"/>
  <c r="BB16" i="14"/>
  <c r="BB17" i="14"/>
  <c r="BB18" i="14"/>
  <c r="BB19" i="14"/>
  <c r="BB20" i="14"/>
  <c r="BB21" i="14"/>
  <c r="BB22" i="14"/>
  <c r="BB23" i="14"/>
  <c r="BB24" i="14"/>
  <c r="BB25" i="14"/>
  <c r="BB26" i="14"/>
  <c r="BB27" i="14"/>
  <c r="BB28" i="14"/>
  <c r="BB29" i="14"/>
  <c r="BB30" i="14"/>
  <c r="BB31" i="14"/>
  <c r="BB32" i="14"/>
  <c r="BB33" i="14"/>
  <c r="BB34" i="14"/>
  <c r="BB35" i="14"/>
  <c r="BB36" i="14"/>
  <c r="BB37" i="14"/>
  <c r="BB38" i="14"/>
  <c r="BB39" i="14"/>
  <c r="BB40" i="14"/>
  <c r="BB12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58" i="14"/>
  <c r="AZ59" i="14"/>
  <c r="AZ60" i="14"/>
  <c r="AZ61" i="14"/>
  <c r="AZ62" i="14"/>
  <c r="AZ63" i="14"/>
  <c r="AZ12" i="14"/>
  <c r="AZ13" i="14"/>
  <c r="AZ14" i="14"/>
  <c r="AZ15" i="14"/>
  <c r="AZ16" i="14"/>
  <c r="AV13" i="14"/>
  <c r="AV14" i="14"/>
  <c r="AV15" i="14"/>
  <c r="AV16" i="14"/>
  <c r="AV17" i="14"/>
  <c r="AV18" i="14"/>
  <c r="AV19" i="14"/>
  <c r="AV20" i="14"/>
  <c r="AV21" i="14"/>
  <c r="AV22" i="14"/>
  <c r="AV23" i="14"/>
  <c r="AV24" i="14"/>
  <c r="AV25" i="14"/>
  <c r="AV26" i="14"/>
  <c r="AV27" i="14"/>
  <c r="AV28" i="14"/>
  <c r="AV29" i="14"/>
  <c r="AV30" i="14"/>
  <c r="AV31" i="14"/>
  <c r="AV32" i="14"/>
  <c r="AV33" i="14"/>
  <c r="AV34" i="14"/>
  <c r="AV35" i="14"/>
  <c r="AV36" i="14"/>
  <c r="AV37" i="14"/>
  <c r="AV38" i="14"/>
  <c r="AV39" i="14"/>
  <c r="AV40" i="14"/>
  <c r="AV41" i="14"/>
  <c r="AV42" i="14"/>
  <c r="AV43" i="14"/>
  <c r="AV44" i="14"/>
  <c r="AV45" i="14"/>
  <c r="AV46" i="14"/>
  <c r="AV47" i="14"/>
  <c r="AV48" i="14"/>
  <c r="AV49" i="14"/>
  <c r="AV50" i="14"/>
  <c r="AV51" i="14"/>
  <c r="AV52" i="14"/>
  <c r="AV53" i="14"/>
  <c r="AV54" i="14"/>
  <c r="AV55" i="14"/>
  <c r="AV56" i="14"/>
  <c r="AV57" i="14"/>
  <c r="AV58" i="14"/>
  <c r="AV59" i="14"/>
  <c r="AV60" i="14"/>
  <c r="AV61" i="14"/>
  <c r="AV62" i="14"/>
  <c r="AV12" i="14"/>
  <c r="AT62" i="14"/>
  <c r="AS62" i="14"/>
  <c r="AR62" i="14"/>
  <c r="AW61" i="14"/>
  <c r="AX61" i="14" s="1"/>
  <c r="AW60" i="14"/>
  <c r="AX60" i="14" s="1"/>
  <c r="AW59" i="14"/>
  <c r="AX59" i="14" s="1"/>
  <c r="AW58" i="14"/>
  <c r="AX58" i="14" s="1"/>
  <c r="AW57" i="14"/>
  <c r="AX57" i="14" s="1"/>
  <c r="AW56" i="14"/>
  <c r="AX56" i="14" s="1"/>
  <c r="AW55" i="14"/>
  <c r="AX55" i="14" s="1"/>
  <c r="AW54" i="14"/>
  <c r="AX54" i="14" s="1"/>
  <c r="AW53" i="14"/>
  <c r="AX53" i="14" s="1"/>
  <c r="AW52" i="14"/>
  <c r="AX52" i="14" s="1"/>
  <c r="AW51" i="14"/>
  <c r="AX51" i="14" s="1"/>
  <c r="AW50" i="14"/>
  <c r="AX50" i="14" s="1"/>
  <c r="AW49" i="14"/>
  <c r="AX49" i="14" s="1"/>
  <c r="AW48" i="14"/>
  <c r="AX48" i="14" s="1"/>
  <c r="AW47" i="14"/>
  <c r="AX47" i="14" s="1"/>
  <c r="AW46" i="14"/>
  <c r="AX46" i="14" s="1"/>
  <c r="AW45" i="14"/>
  <c r="AX45" i="14" s="1"/>
  <c r="AW44" i="14"/>
  <c r="AX44" i="14" s="1"/>
  <c r="AW43" i="14"/>
  <c r="AX43" i="14" s="1"/>
  <c r="AW42" i="14"/>
  <c r="AX42" i="14" s="1"/>
  <c r="AW41" i="14"/>
  <c r="AX41" i="14" s="1"/>
  <c r="AW40" i="14"/>
  <c r="AX40" i="14" s="1"/>
  <c r="AW39" i="14"/>
  <c r="AX39" i="14" s="1"/>
  <c r="AW38" i="14"/>
  <c r="AX38" i="14" s="1"/>
  <c r="AW37" i="14"/>
  <c r="AX37" i="14" s="1"/>
  <c r="AW36" i="14"/>
  <c r="AX36" i="14" s="1"/>
  <c r="AW35" i="14"/>
  <c r="AX35" i="14" s="1"/>
  <c r="AW34" i="14"/>
  <c r="AX34" i="14" s="1"/>
  <c r="AW33" i="14"/>
  <c r="AX33" i="14" s="1"/>
  <c r="AW32" i="14"/>
  <c r="AX32" i="14" s="1"/>
  <c r="AW31" i="14"/>
  <c r="AX31" i="14" s="1"/>
  <c r="AW30" i="14"/>
  <c r="AX30" i="14" s="1"/>
  <c r="AW29" i="14"/>
  <c r="AX29" i="14" s="1"/>
  <c r="AW28" i="14"/>
  <c r="AX28" i="14" s="1"/>
  <c r="AW27" i="14"/>
  <c r="AX27" i="14" s="1"/>
  <c r="AW26" i="14"/>
  <c r="AX26" i="14" s="1"/>
  <c r="AW25" i="14"/>
  <c r="AX25" i="14" s="1"/>
  <c r="AW24" i="14"/>
  <c r="AX24" i="14" s="1"/>
  <c r="AW23" i="14"/>
  <c r="AX23" i="14" s="1"/>
  <c r="AW22" i="14"/>
  <c r="AX22" i="14" s="1"/>
  <c r="AW21" i="14"/>
  <c r="AX21" i="14" s="1"/>
  <c r="AW20" i="14"/>
  <c r="AX20" i="14" s="1"/>
  <c r="AW19" i="14"/>
  <c r="AX19" i="14" s="1"/>
  <c r="AW18" i="14"/>
  <c r="AX18" i="14" s="1"/>
  <c r="AW17" i="14"/>
  <c r="AX17" i="14" s="1"/>
  <c r="AW16" i="14"/>
  <c r="AX16" i="14" s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6" i="25"/>
  <c r="D307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5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59" i="25"/>
  <c r="D360" i="25"/>
  <c r="D361" i="25"/>
  <c r="D362" i="25"/>
  <c r="D363" i="25"/>
  <c r="D364" i="25"/>
  <c r="D365" i="25"/>
  <c r="D366" i="25"/>
  <c r="D367" i="25"/>
  <c r="D368" i="25"/>
  <c r="D369" i="25"/>
  <c r="D370" i="25"/>
  <c r="D371" i="25"/>
  <c r="D372" i="25"/>
  <c r="D373" i="25"/>
  <c r="D374" i="25"/>
  <c r="D375" i="25"/>
  <c r="D376" i="25"/>
  <c r="D377" i="25"/>
  <c r="D378" i="25"/>
  <c r="D379" i="25"/>
  <c r="D380" i="25"/>
  <c r="D381" i="25"/>
  <c r="D382" i="25"/>
  <c r="D383" i="25"/>
  <c r="D384" i="25"/>
  <c r="D385" i="25"/>
  <c r="D386" i="25"/>
  <c r="D387" i="25"/>
  <c r="D388" i="25"/>
  <c r="D389" i="25"/>
  <c r="D390" i="25"/>
  <c r="D391" i="25"/>
  <c r="D392" i="25"/>
  <c r="D393" i="25"/>
  <c r="D394" i="25"/>
  <c r="D395" i="25"/>
  <c r="D396" i="25"/>
  <c r="D397" i="25"/>
  <c r="D398" i="25"/>
  <c r="D399" i="25"/>
  <c r="D400" i="25"/>
  <c r="D401" i="25"/>
  <c r="D402" i="25"/>
  <c r="D403" i="25"/>
  <c r="D404" i="25"/>
  <c r="D405" i="25"/>
  <c r="D406" i="25"/>
  <c r="D407" i="25"/>
  <c r="D408" i="25"/>
  <c r="D409" i="25"/>
  <c r="D410" i="25"/>
  <c r="D411" i="25"/>
  <c r="D412" i="25"/>
  <c r="D413" i="25"/>
  <c r="D414" i="25"/>
  <c r="D415" i="25"/>
  <c r="D416" i="25"/>
  <c r="D417" i="25"/>
  <c r="D418" i="25"/>
  <c r="D419" i="25"/>
  <c r="D420" i="25"/>
  <c r="D421" i="25"/>
  <c r="D422" i="25"/>
  <c r="D423" i="25"/>
  <c r="D424" i="25"/>
  <c r="D425" i="25"/>
  <c r="D426" i="25"/>
  <c r="D427" i="25"/>
  <c r="D428" i="25"/>
  <c r="D429" i="25"/>
  <c r="D430" i="25"/>
  <c r="D431" i="25"/>
  <c r="D432" i="25"/>
  <c r="D433" i="25"/>
  <c r="D434" i="25"/>
  <c r="D435" i="25"/>
  <c r="D436" i="25"/>
  <c r="D437" i="25"/>
  <c r="D438" i="25"/>
  <c r="D439" i="25"/>
  <c r="D440" i="25"/>
  <c r="D441" i="25"/>
  <c r="D442" i="25"/>
  <c r="D443" i="25"/>
  <c r="D444" i="25"/>
  <c r="D445" i="25"/>
  <c r="D446" i="25"/>
  <c r="D447" i="25"/>
  <c r="D448" i="25"/>
  <c r="D449" i="25"/>
  <c r="D450" i="25"/>
  <c r="D451" i="25"/>
  <c r="D452" i="25"/>
  <c r="D453" i="25"/>
  <c r="D454" i="25"/>
  <c r="D455" i="25"/>
  <c r="D456" i="25"/>
  <c r="D457" i="25"/>
  <c r="D458" i="25"/>
  <c r="D459" i="25"/>
  <c r="D460" i="25"/>
  <c r="D461" i="25"/>
  <c r="D462" i="25"/>
  <c r="D463" i="25"/>
  <c r="D464" i="25"/>
  <c r="D465" i="25"/>
  <c r="D466" i="25"/>
  <c r="D467" i="25"/>
  <c r="D468" i="25"/>
  <c r="D469" i="25"/>
  <c r="D470" i="25"/>
  <c r="D471" i="25"/>
  <c r="D472" i="25"/>
  <c r="D473" i="25"/>
  <c r="D474" i="25"/>
  <c r="D475" i="25"/>
  <c r="D476" i="25"/>
  <c r="D477" i="25"/>
  <c r="D478" i="25"/>
  <c r="D479" i="25"/>
  <c r="D480" i="25"/>
  <c r="D481" i="25"/>
  <c r="D482" i="25"/>
  <c r="D483" i="25"/>
  <c r="D484" i="25"/>
  <c r="D485" i="25"/>
  <c r="D486" i="25"/>
  <c r="D487" i="25"/>
  <c r="D488" i="25"/>
  <c r="D489" i="25"/>
  <c r="D490" i="25"/>
  <c r="D491" i="25"/>
  <c r="D492" i="25"/>
  <c r="D493" i="25"/>
  <c r="D494" i="25"/>
  <c r="D495" i="25"/>
  <c r="D496" i="25"/>
  <c r="D497" i="25"/>
  <c r="D498" i="25"/>
  <c r="D499" i="25"/>
  <c r="D500" i="25"/>
  <c r="D501" i="25"/>
  <c r="D502" i="25"/>
  <c r="D503" i="25"/>
  <c r="D504" i="25"/>
  <c r="D505" i="25"/>
  <c r="D506" i="25"/>
  <c r="D507" i="25"/>
  <c r="D508" i="25"/>
  <c r="D509" i="25"/>
  <c r="D510" i="25"/>
  <c r="D511" i="25"/>
  <c r="D512" i="25"/>
  <c r="D513" i="25"/>
  <c r="D514" i="25"/>
  <c r="D515" i="25"/>
  <c r="D516" i="25"/>
  <c r="D517" i="25"/>
  <c r="D518" i="25"/>
  <c r="D519" i="25"/>
  <c r="D520" i="25"/>
  <c r="D521" i="25"/>
  <c r="D522" i="25"/>
  <c r="D523" i="25"/>
  <c r="D524" i="25"/>
  <c r="D525" i="25"/>
  <c r="D526" i="25"/>
  <c r="D527" i="25"/>
  <c r="D528" i="25"/>
  <c r="D529" i="25"/>
  <c r="D530" i="25"/>
  <c r="D531" i="25"/>
  <c r="D532" i="25"/>
  <c r="D533" i="25"/>
  <c r="D534" i="25"/>
  <c r="D535" i="25"/>
  <c r="D536" i="25"/>
  <c r="D537" i="25"/>
  <c r="D538" i="25"/>
  <c r="D539" i="25"/>
  <c r="D540" i="25"/>
  <c r="D541" i="25"/>
  <c r="D542" i="25"/>
  <c r="D543" i="25"/>
  <c r="D544" i="25"/>
  <c r="D545" i="25"/>
  <c r="D546" i="25"/>
  <c r="D547" i="25"/>
  <c r="D548" i="25"/>
  <c r="D549" i="25"/>
  <c r="D550" i="25"/>
  <c r="D551" i="25"/>
  <c r="D552" i="25"/>
  <c r="D553" i="25"/>
  <c r="D554" i="25"/>
  <c r="D555" i="25"/>
  <c r="D556" i="25"/>
  <c r="D557" i="25"/>
  <c r="D558" i="25"/>
  <c r="D559" i="25"/>
  <c r="D560" i="25"/>
  <c r="D561" i="25"/>
  <c r="D562" i="25"/>
  <c r="D563" i="25"/>
  <c r="D564" i="25"/>
  <c r="D565" i="25"/>
  <c r="D566" i="25"/>
  <c r="D567" i="25"/>
  <c r="D568" i="25"/>
  <c r="D569" i="25"/>
  <c r="D570" i="25"/>
  <c r="D571" i="25"/>
  <c r="D572" i="25"/>
  <c r="D573" i="25"/>
  <c r="D574" i="25"/>
  <c r="D575" i="25"/>
  <c r="D576" i="25"/>
  <c r="D577" i="25"/>
  <c r="D578" i="25"/>
  <c r="D579" i="25"/>
  <c r="D580" i="25"/>
  <c r="D581" i="25"/>
  <c r="D582" i="25"/>
  <c r="D583" i="25"/>
  <c r="D584" i="25"/>
  <c r="D585" i="25"/>
  <c r="D586" i="25"/>
  <c r="D587" i="25"/>
  <c r="D588" i="25"/>
  <c r="D589" i="25"/>
  <c r="D590" i="25"/>
  <c r="D591" i="25"/>
  <c r="D592" i="25"/>
  <c r="D593" i="25"/>
  <c r="D594" i="25"/>
  <c r="D595" i="25"/>
  <c r="D596" i="25"/>
  <c r="D597" i="25"/>
  <c r="D598" i="25"/>
  <c r="D599" i="25"/>
  <c r="D600" i="25"/>
  <c r="D601" i="25"/>
  <c r="D602" i="25"/>
  <c r="D603" i="25"/>
  <c r="D604" i="25"/>
  <c r="D605" i="25"/>
  <c r="D606" i="25"/>
  <c r="D607" i="25"/>
  <c r="D608" i="25"/>
  <c r="D609" i="25"/>
  <c r="D610" i="25"/>
  <c r="D611" i="25"/>
  <c r="D612" i="25"/>
  <c r="D613" i="25"/>
  <c r="D614" i="25"/>
  <c r="D615" i="25"/>
  <c r="D616" i="25"/>
  <c r="D617" i="25"/>
  <c r="D618" i="25"/>
  <c r="D619" i="25"/>
  <c r="D620" i="25"/>
  <c r="D621" i="25"/>
  <c r="D622" i="25"/>
  <c r="D623" i="25"/>
  <c r="D624" i="25"/>
  <c r="D625" i="25"/>
  <c r="D626" i="25"/>
  <c r="D627" i="25"/>
  <c r="D628" i="25"/>
  <c r="D629" i="25"/>
  <c r="D630" i="25"/>
  <c r="D631" i="25"/>
  <c r="D632" i="25"/>
  <c r="D633" i="25"/>
  <c r="D634" i="25"/>
  <c r="D635" i="25"/>
  <c r="D636" i="25"/>
  <c r="D637" i="25"/>
  <c r="D638" i="25"/>
  <c r="D639" i="25"/>
  <c r="D640" i="25"/>
  <c r="D641" i="25"/>
  <c r="D642" i="25"/>
  <c r="D643" i="25"/>
  <c r="D644" i="25"/>
  <c r="D645" i="25"/>
  <c r="D646" i="25"/>
  <c r="D647" i="25"/>
  <c r="D648" i="25"/>
  <c r="D649" i="25"/>
  <c r="D650" i="25"/>
  <c r="D651" i="25"/>
  <c r="D652" i="25"/>
  <c r="D653" i="25"/>
  <c r="D654" i="25"/>
  <c r="D655" i="25"/>
  <c r="D656" i="25"/>
  <c r="D657" i="25"/>
  <c r="D658" i="25"/>
  <c r="D659" i="25"/>
  <c r="D660" i="25"/>
  <c r="D661" i="25"/>
  <c r="D662" i="25"/>
  <c r="D663" i="25"/>
  <c r="D664" i="25"/>
  <c r="D665" i="25"/>
  <c r="D666" i="25"/>
  <c r="D667" i="25"/>
  <c r="D668" i="25"/>
  <c r="D669" i="25"/>
  <c r="D670" i="25"/>
  <c r="D671" i="25"/>
  <c r="D672" i="25"/>
  <c r="D673" i="25"/>
  <c r="D674" i="25"/>
  <c r="D675" i="25"/>
  <c r="D676" i="25"/>
  <c r="D677" i="25"/>
  <c r="D678" i="25"/>
  <c r="D679" i="25"/>
  <c r="D680" i="25"/>
  <c r="D681" i="25"/>
  <c r="D682" i="25"/>
  <c r="D683" i="25"/>
  <c r="D684" i="25"/>
  <c r="D685" i="25"/>
  <c r="D686" i="25"/>
  <c r="D687" i="25"/>
  <c r="D688" i="25"/>
  <c r="D689" i="25"/>
  <c r="D690" i="25"/>
  <c r="D691" i="25"/>
  <c r="D692" i="25"/>
  <c r="D693" i="25"/>
  <c r="D694" i="25"/>
  <c r="D695" i="25"/>
  <c r="D696" i="25"/>
  <c r="D697" i="25"/>
  <c r="D698" i="25"/>
  <c r="D699" i="25"/>
  <c r="D700" i="25"/>
  <c r="D701" i="25"/>
  <c r="D702" i="25"/>
  <c r="D703" i="25"/>
  <c r="D704" i="25"/>
  <c r="D705" i="25"/>
  <c r="D706" i="25"/>
  <c r="D707" i="25"/>
  <c r="D708" i="25"/>
  <c r="D709" i="25"/>
  <c r="D710" i="25"/>
  <c r="D711" i="25"/>
  <c r="D712" i="25"/>
  <c r="D713" i="25"/>
  <c r="D714" i="25"/>
  <c r="D715" i="25"/>
  <c r="D716" i="25"/>
  <c r="D717" i="25"/>
  <c r="D718" i="25"/>
  <c r="D719" i="25"/>
  <c r="D720" i="25"/>
  <c r="D721" i="25"/>
  <c r="D722" i="25"/>
  <c r="D723" i="25"/>
  <c r="D724" i="25"/>
  <c r="D725" i="25"/>
  <c r="D726" i="25"/>
  <c r="D727" i="25"/>
  <c r="D728" i="25"/>
  <c r="D729" i="25"/>
  <c r="D730" i="25"/>
  <c r="D731" i="25"/>
  <c r="D732" i="25"/>
  <c r="D733" i="25"/>
  <c r="D734" i="25"/>
  <c r="D735" i="25"/>
  <c r="D736" i="25"/>
  <c r="D737" i="25"/>
  <c r="D738" i="25"/>
  <c r="D739" i="25"/>
  <c r="D740" i="25"/>
  <c r="D741" i="25"/>
  <c r="D742" i="25"/>
  <c r="D743" i="25"/>
  <c r="D744" i="25"/>
  <c r="D745" i="25"/>
  <c r="D746" i="25"/>
  <c r="D747" i="25"/>
  <c r="D748" i="25"/>
  <c r="D749" i="25"/>
  <c r="D750" i="25"/>
  <c r="D751" i="25"/>
  <c r="D752" i="25"/>
  <c r="D753" i="25"/>
  <c r="D754" i="25"/>
  <c r="D755" i="25"/>
  <c r="D756" i="25"/>
  <c r="D757" i="25"/>
  <c r="D758" i="25"/>
  <c r="D759" i="25"/>
  <c r="D760" i="25"/>
  <c r="D761" i="25"/>
  <c r="D762" i="25"/>
  <c r="D763" i="25"/>
  <c r="D764" i="25"/>
  <c r="D765" i="25"/>
  <c r="D766" i="25"/>
  <c r="D767" i="25"/>
  <c r="D768" i="25"/>
  <c r="D769" i="25"/>
  <c r="D770" i="25"/>
  <c r="D771" i="25"/>
  <c r="D772" i="25"/>
  <c r="D773" i="25"/>
  <c r="D774" i="25"/>
  <c r="D775" i="25"/>
  <c r="D776" i="25"/>
  <c r="D777" i="25"/>
  <c r="D778" i="25"/>
  <c r="D779" i="25"/>
  <c r="D780" i="25"/>
  <c r="D781" i="25"/>
  <c r="D782" i="25"/>
  <c r="D783" i="25"/>
  <c r="D784" i="25"/>
  <c r="D785" i="25"/>
  <c r="D786" i="25"/>
  <c r="D787" i="25"/>
  <c r="D788" i="25"/>
  <c r="D789" i="25"/>
  <c r="D790" i="25"/>
  <c r="D791" i="25"/>
  <c r="D792" i="25"/>
  <c r="D793" i="25"/>
  <c r="D794" i="25"/>
  <c r="D795" i="25"/>
  <c r="D796" i="25"/>
  <c r="D797" i="25"/>
  <c r="D798" i="25"/>
  <c r="D799" i="25"/>
  <c r="D800" i="25"/>
  <c r="D801" i="25"/>
  <c r="D802" i="25"/>
  <c r="D803" i="25"/>
  <c r="D804" i="25"/>
  <c r="D805" i="25"/>
  <c r="D806" i="25"/>
  <c r="D807" i="25"/>
  <c r="D808" i="25"/>
  <c r="D809" i="25"/>
  <c r="D810" i="25"/>
  <c r="D811" i="25"/>
  <c r="D812" i="25"/>
  <c r="D813" i="25"/>
  <c r="D814" i="25"/>
  <c r="D815" i="25"/>
  <c r="D816" i="25"/>
  <c r="D817" i="25"/>
  <c r="D818" i="25"/>
  <c r="D819" i="25"/>
  <c r="D820" i="25"/>
  <c r="D821" i="25"/>
  <c r="D822" i="25"/>
  <c r="D823" i="25"/>
  <c r="D824" i="25"/>
  <c r="D825" i="25"/>
  <c r="D826" i="25"/>
  <c r="D827" i="25"/>
  <c r="D828" i="25"/>
  <c r="D829" i="25"/>
  <c r="D830" i="25"/>
  <c r="D831" i="25"/>
  <c r="D832" i="25"/>
  <c r="D833" i="25"/>
  <c r="D834" i="25"/>
  <c r="D835" i="25"/>
  <c r="D836" i="25"/>
  <c r="D837" i="25"/>
  <c r="D838" i="25"/>
  <c r="D839" i="25"/>
  <c r="D840" i="25"/>
  <c r="D841" i="25"/>
  <c r="D842" i="25"/>
  <c r="D843" i="25"/>
  <c r="D844" i="25"/>
  <c r="D845" i="25"/>
  <c r="D846" i="25"/>
  <c r="D847" i="25"/>
  <c r="D848" i="25"/>
  <c r="D849" i="25"/>
  <c r="D850" i="25"/>
  <c r="D851" i="25"/>
  <c r="D852" i="25"/>
  <c r="D853" i="25"/>
  <c r="D854" i="25"/>
  <c r="D855" i="25"/>
  <c r="D856" i="25"/>
  <c r="D857" i="25"/>
  <c r="D858" i="25"/>
  <c r="D859" i="25"/>
  <c r="D860" i="25"/>
  <c r="D861" i="25"/>
  <c r="D862" i="25"/>
  <c r="D863" i="25"/>
  <c r="D864" i="25"/>
  <c r="D865" i="25"/>
  <c r="D866" i="25"/>
  <c r="D867" i="25"/>
  <c r="D868" i="25"/>
  <c r="D869" i="25"/>
  <c r="D870" i="25"/>
  <c r="D871" i="25"/>
  <c r="D872" i="25"/>
  <c r="D873" i="25"/>
  <c r="D874" i="25"/>
  <c r="D875" i="25"/>
  <c r="D876" i="25"/>
  <c r="D877" i="25"/>
  <c r="D878" i="25"/>
  <c r="D879" i="25"/>
  <c r="D880" i="25"/>
  <c r="D881" i="25"/>
  <c r="D882" i="25"/>
  <c r="D883" i="25"/>
  <c r="D884" i="25"/>
  <c r="D885" i="25"/>
  <c r="D886" i="25"/>
  <c r="D887" i="25"/>
  <c r="D888" i="25"/>
  <c r="D889" i="25"/>
  <c r="D890" i="25"/>
  <c r="D891" i="25"/>
  <c r="D892" i="25"/>
  <c r="D893" i="25"/>
  <c r="D894" i="25"/>
  <c r="D895" i="25"/>
  <c r="D896" i="25"/>
  <c r="D897" i="25"/>
  <c r="D898" i="25"/>
  <c r="D899" i="25"/>
  <c r="D900" i="25"/>
  <c r="D901" i="25"/>
  <c r="D902" i="25"/>
  <c r="D903" i="25"/>
  <c r="D904" i="25"/>
  <c r="D905" i="25"/>
  <c r="D906" i="25"/>
  <c r="D907" i="25"/>
  <c r="D908" i="25"/>
  <c r="D909" i="25"/>
  <c r="D910" i="25"/>
  <c r="D911" i="25"/>
  <c r="D912" i="25"/>
  <c r="D913" i="25"/>
  <c r="D914" i="25"/>
  <c r="D915" i="25"/>
  <c r="D916" i="25"/>
  <c r="D917" i="25"/>
  <c r="D918" i="25"/>
  <c r="D919" i="25"/>
  <c r="D920" i="25"/>
  <c r="D921" i="25"/>
  <c r="D922" i="25"/>
  <c r="D923" i="25"/>
  <c r="D924" i="25"/>
  <c r="D925" i="25"/>
  <c r="D926" i="25"/>
  <c r="D927" i="25"/>
  <c r="D928" i="25"/>
  <c r="D929" i="25"/>
  <c r="D930" i="25"/>
  <c r="D931" i="25"/>
  <c r="D932" i="25"/>
  <c r="D933" i="25"/>
  <c r="D934" i="25"/>
  <c r="D935" i="25"/>
  <c r="D936" i="25"/>
  <c r="D937" i="25"/>
  <c r="D938" i="25"/>
  <c r="D939" i="25"/>
  <c r="D940" i="25"/>
  <c r="D941" i="25"/>
  <c r="D942" i="25"/>
  <c r="D943" i="25"/>
  <c r="D944" i="25"/>
  <c r="D945" i="25"/>
  <c r="D946" i="25"/>
  <c r="D947" i="25"/>
  <c r="D948" i="25"/>
  <c r="D949" i="25"/>
  <c r="D950" i="25"/>
  <c r="D951" i="25"/>
  <c r="D952" i="25"/>
  <c r="D953" i="25"/>
  <c r="D954" i="25"/>
  <c r="D955" i="25"/>
  <c r="D956" i="25"/>
  <c r="D957" i="25"/>
  <c r="D958" i="25"/>
  <c r="D959" i="25"/>
  <c r="D960" i="25"/>
  <c r="D961" i="25"/>
  <c r="D962" i="25"/>
  <c r="D963" i="25"/>
  <c r="D964" i="25"/>
  <c r="D965" i="25"/>
  <c r="D966" i="25"/>
  <c r="D967" i="25"/>
  <c r="D968" i="25"/>
  <c r="D969" i="25"/>
  <c r="D970" i="25"/>
  <c r="D971" i="25"/>
  <c r="D972" i="25"/>
  <c r="D973" i="25"/>
  <c r="D974" i="25"/>
  <c r="D975" i="25"/>
  <c r="D976" i="25"/>
  <c r="D977" i="25"/>
  <c r="D978" i="25"/>
  <c r="D979" i="25"/>
  <c r="D980" i="25"/>
  <c r="D981" i="25"/>
  <c r="D982" i="25"/>
  <c r="D983" i="25"/>
  <c r="D984" i="25"/>
  <c r="D985" i="25"/>
  <c r="D986" i="25"/>
  <c r="D987" i="25"/>
  <c r="D988" i="25"/>
  <c r="D989" i="25"/>
  <c r="D990" i="25"/>
  <c r="D991" i="25"/>
  <c r="D992" i="25"/>
  <c r="D993" i="25"/>
  <c r="D994" i="25"/>
  <c r="D995" i="25"/>
  <c r="D996" i="25"/>
  <c r="D997" i="25"/>
  <c r="D998" i="25"/>
  <c r="D999" i="25"/>
  <c r="D1000" i="25"/>
  <c r="D1001" i="25"/>
  <c r="D1002" i="25"/>
  <c r="D1003" i="25"/>
  <c r="D1004" i="25"/>
  <c r="D1005" i="25"/>
  <c r="D1006" i="25"/>
  <c r="D1007" i="25"/>
  <c r="D1008" i="25"/>
  <c r="D1009" i="25"/>
  <c r="D1010" i="25"/>
  <c r="D1011" i="25"/>
  <c r="D1012" i="25"/>
  <c r="D1013" i="25"/>
  <c r="D1014" i="25"/>
  <c r="D1015" i="25"/>
  <c r="D1016" i="25"/>
  <c r="D1017" i="25"/>
  <c r="D1018" i="25"/>
  <c r="D1019" i="25"/>
  <c r="D1020" i="25"/>
  <c r="D1021" i="25"/>
  <c r="D1022" i="25"/>
  <c r="D1023" i="25"/>
  <c r="D1024" i="25"/>
  <c r="D1025" i="25"/>
  <c r="D1026" i="25"/>
  <c r="D1027" i="25"/>
  <c r="D1028" i="25"/>
  <c r="D1029" i="25"/>
  <c r="D1030" i="25"/>
  <c r="D1031" i="25"/>
  <c r="D1032" i="25"/>
  <c r="D1033" i="25"/>
  <c r="D1034" i="25"/>
  <c r="D1035" i="25"/>
  <c r="D1036" i="25"/>
  <c r="D1037" i="25"/>
  <c r="D1038" i="25"/>
  <c r="D1039" i="25"/>
  <c r="D1040" i="25"/>
  <c r="D1041" i="25"/>
  <c r="D1042" i="25"/>
  <c r="D1043" i="25"/>
  <c r="D1044" i="25"/>
  <c r="D1045" i="25"/>
  <c r="D1046" i="25"/>
  <c r="D1047" i="25"/>
  <c r="D1048" i="25"/>
  <c r="D1049" i="25"/>
  <c r="D1050" i="25"/>
  <c r="D1051" i="25"/>
  <c r="D1052" i="25"/>
  <c r="D1053" i="25"/>
  <c r="D1054" i="25"/>
  <c r="D1055" i="25"/>
  <c r="D1056" i="25"/>
  <c r="D1057" i="25"/>
  <c r="D1058" i="25"/>
  <c r="D1059" i="25"/>
  <c r="D1060" i="25"/>
  <c r="D1061" i="25"/>
  <c r="D1062" i="25"/>
  <c r="D1063" i="25"/>
  <c r="D1064" i="25"/>
  <c r="D1065" i="25"/>
  <c r="D1066" i="25"/>
  <c r="D1067" i="25"/>
  <c r="D1068" i="25"/>
  <c r="D1069" i="25"/>
  <c r="D1070" i="25"/>
  <c r="D1071" i="25"/>
  <c r="D1072" i="25"/>
  <c r="D1073" i="25"/>
  <c r="D1074" i="25"/>
  <c r="D1075" i="25"/>
  <c r="D1076" i="25"/>
  <c r="D1077" i="25"/>
  <c r="D1078" i="25"/>
  <c r="D1079" i="25"/>
  <c r="D1080" i="25"/>
  <c r="D1081" i="25"/>
  <c r="D1082" i="25"/>
  <c r="D1083" i="25"/>
  <c r="D1084" i="25"/>
  <c r="D1085" i="25"/>
  <c r="D1086" i="25"/>
  <c r="D1087" i="25"/>
  <c r="D1088" i="25"/>
  <c r="D1089" i="25"/>
  <c r="D1090" i="25"/>
  <c r="D1091" i="25"/>
  <c r="D1092" i="25"/>
  <c r="D1093" i="25"/>
  <c r="D1094" i="25"/>
  <c r="D1095" i="25"/>
  <c r="D1096" i="25"/>
  <c r="D1097" i="25"/>
  <c r="D1098" i="25"/>
  <c r="D1099" i="25"/>
  <c r="D1100" i="25"/>
  <c r="D1101" i="25"/>
  <c r="D1102" i="25"/>
  <c r="D1103" i="25"/>
  <c r="D1104" i="25"/>
  <c r="D1105" i="25"/>
  <c r="D1106" i="25"/>
  <c r="D1107" i="25"/>
  <c r="D1108" i="25"/>
  <c r="D1109" i="25"/>
  <c r="D1110" i="25"/>
  <c r="D1111" i="25"/>
  <c r="D1112" i="25"/>
  <c r="D1113" i="25"/>
  <c r="D1114" i="25"/>
  <c r="D1115" i="25"/>
  <c r="D1116" i="25"/>
  <c r="D1117" i="25"/>
  <c r="D1118" i="25"/>
  <c r="D1119" i="25"/>
  <c r="D1120" i="25"/>
  <c r="D1121" i="25"/>
  <c r="D1122" i="25"/>
  <c r="D1123" i="25"/>
  <c r="D1124" i="25"/>
  <c r="D1125" i="25"/>
  <c r="D1126" i="25"/>
  <c r="D1127" i="25"/>
  <c r="D1128" i="25"/>
  <c r="D1129" i="25"/>
  <c r="D1130" i="25"/>
  <c r="D1131" i="25"/>
  <c r="D1132" i="25"/>
  <c r="D1133" i="25"/>
  <c r="D1134" i="25"/>
  <c r="D1135" i="25"/>
  <c r="D1136" i="25"/>
  <c r="D1137" i="25"/>
  <c r="D1138" i="25"/>
  <c r="D1139" i="25"/>
  <c r="D1140" i="25"/>
  <c r="D1141" i="25"/>
  <c r="D1142" i="25"/>
  <c r="D1143" i="25"/>
  <c r="D1144" i="25"/>
  <c r="D1145" i="25"/>
  <c r="D1146" i="25"/>
  <c r="D1147" i="25"/>
  <c r="D1148" i="25"/>
  <c r="D1149" i="25"/>
  <c r="D1150" i="25"/>
  <c r="D1151" i="25"/>
  <c r="D1152" i="25"/>
  <c r="D1153" i="25"/>
  <c r="D1154" i="25"/>
  <c r="D1155" i="25"/>
  <c r="D1156" i="25"/>
  <c r="D1157" i="25"/>
  <c r="D1158" i="25"/>
  <c r="D1159" i="25"/>
  <c r="D1160" i="25"/>
  <c r="D1161" i="25"/>
  <c r="D1162" i="25"/>
  <c r="D1163" i="25"/>
  <c r="D1164" i="25"/>
  <c r="D1165" i="25"/>
  <c r="D1166" i="25"/>
  <c r="D1167" i="25"/>
  <c r="D1168" i="25"/>
  <c r="D1169" i="25"/>
  <c r="D1170" i="25"/>
  <c r="D1171" i="25"/>
  <c r="D1172" i="25"/>
  <c r="D1173" i="25"/>
  <c r="D1174" i="25"/>
  <c r="D1175" i="25"/>
  <c r="D1176" i="25"/>
  <c r="D1177" i="25"/>
  <c r="D1178" i="25"/>
  <c r="D1179" i="25"/>
  <c r="D1180" i="25"/>
  <c r="D1181" i="25"/>
  <c r="D1182" i="25"/>
  <c r="D1183" i="25"/>
  <c r="D1184" i="25"/>
  <c r="D1185" i="25"/>
  <c r="D1186" i="25"/>
  <c r="D1187" i="25"/>
  <c r="D1188" i="25"/>
  <c r="D1189" i="25"/>
  <c r="D1190" i="25"/>
  <c r="D1191" i="25"/>
  <c r="D1192" i="25"/>
  <c r="D1193" i="25"/>
  <c r="D1194" i="25"/>
  <c r="D1195" i="25"/>
  <c r="D1196" i="25"/>
  <c r="D1197" i="25"/>
  <c r="D1198" i="25"/>
  <c r="D1199" i="25"/>
  <c r="D1200" i="25"/>
  <c r="D1201" i="25"/>
  <c r="D1202" i="25"/>
  <c r="D1203" i="25"/>
  <c r="D1204" i="25"/>
  <c r="D1205" i="25"/>
  <c r="D1206" i="25"/>
  <c r="D1207" i="25"/>
  <c r="D1208" i="25"/>
  <c r="D1209" i="25"/>
  <c r="D1210" i="25"/>
  <c r="D1211" i="25"/>
  <c r="D1212" i="25"/>
  <c r="D1213" i="25"/>
  <c r="D1214" i="25"/>
  <c r="D1215" i="25"/>
  <c r="D1216" i="25"/>
  <c r="D1217" i="25"/>
  <c r="D1218" i="25"/>
  <c r="D1219" i="25"/>
  <c r="D1220" i="25"/>
  <c r="D1221" i="25"/>
  <c r="D1222" i="25"/>
  <c r="D1223" i="25"/>
  <c r="D1224" i="25"/>
  <c r="D1225" i="25"/>
  <c r="D1226" i="25"/>
  <c r="D1227" i="25"/>
  <c r="D1228" i="25"/>
  <c r="D1229" i="25"/>
  <c r="D1230" i="25"/>
  <c r="D1231" i="25"/>
  <c r="D1232" i="25"/>
  <c r="D1233" i="25"/>
  <c r="D1234" i="25"/>
  <c r="D1235" i="25"/>
  <c r="D1236" i="25"/>
  <c r="D1237" i="25"/>
  <c r="D1238" i="25"/>
  <c r="D1239" i="25"/>
  <c r="D1240" i="25"/>
  <c r="D1241" i="25"/>
  <c r="D1242" i="25"/>
  <c r="D1243" i="25"/>
  <c r="D1244" i="25"/>
  <c r="D1245" i="25"/>
  <c r="D1246" i="25"/>
  <c r="D1247" i="25"/>
  <c r="D1248" i="25"/>
  <c r="D1249" i="25"/>
  <c r="D1250" i="25"/>
  <c r="D1251" i="25"/>
  <c r="D1252" i="25"/>
  <c r="D1253" i="25"/>
  <c r="D1254" i="25"/>
  <c r="D1255" i="25"/>
  <c r="D1256" i="25"/>
  <c r="D1257" i="25"/>
  <c r="D1258" i="25"/>
  <c r="D1259" i="25"/>
  <c r="D1260" i="25"/>
  <c r="D1261" i="25"/>
  <c r="D1262" i="25"/>
  <c r="D1263" i="25"/>
  <c r="D1264" i="25"/>
  <c r="D1265" i="25"/>
  <c r="D1266" i="25"/>
  <c r="D1267" i="25"/>
  <c r="D1268" i="25"/>
  <c r="D1269" i="25"/>
  <c r="D1270" i="25"/>
  <c r="D1271" i="25"/>
  <c r="D1272" i="25"/>
  <c r="D1273" i="25"/>
  <c r="D1274" i="25"/>
  <c r="D1275" i="25"/>
  <c r="D1276" i="25"/>
  <c r="D1277" i="25"/>
  <c r="D1278" i="25"/>
  <c r="D1279" i="25"/>
  <c r="D1280" i="25"/>
  <c r="D1281" i="25"/>
  <c r="D1282" i="25"/>
  <c r="D1283" i="25"/>
  <c r="D1284" i="25"/>
  <c r="D1285" i="25"/>
  <c r="D1286" i="25"/>
  <c r="D1287" i="25"/>
  <c r="D1288" i="25"/>
  <c r="D1289" i="25"/>
  <c r="D1290" i="25"/>
  <c r="D1291" i="25"/>
  <c r="D1292" i="25"/>
  <c r="D1293" i="25"/>
  <c r="D1294" i="25"/>
  <c r="D1295" i="25"/>
  <c r="D1296" i="25"/>
  <c r="D1297" i="25"/>
  <c r="D1298" i="25"/>
  <c r="D1299" i="25"/>
  <c r="D1300" i="25"/>
  <c r="D1301" i="25"/>
  <c r="D1302" i="25"/>
  <c r="D1303" i="25"/>
  <c r="D1304" i="25"/>
  <c r="D1305" i="25"/>
  <c r="D1306" i="25"/>
  <c r="D1307" i="25"/>
  <c r="D1308" i="25"/>
  <c r="D1309" i="25"/>
  <c r="D1310" i="25"/>
  <c r="D1311" i="25"/>
  <c r="D1312" i="25"/>
  <c r="D1313" i="25"/>
  <c r="D1314" i="25"/>
  <c r="D1315" i="25"/>
  <c r="D1316" i="25"/>
  <c r="D1317" i="25"/>
  <c r="D1318" i="25"/>
  <c r="D1319" i="25"/>
  <c r="D1320" i="25"/>
  <c r="D1321" i="25"/>
  <c r="D1322" i="25"/>
  <c r="D1323" i="25"/>
  <c r="D1324" i="25"/>
  <c r="D1325" i="25"/>
  <c r="D1326" i="25"/>
  <c r="D1327" i="25"/>
  <c r="D1328" i="25"/>
  <c r="D1329" i="25"/>
  <c r="D1330" i="25"/>
  <c r="D1331" i="25"/>
  <c r="D1332" i="25"/>
  <c r="D1333" i="25"/>
  <c r="D1334" i="25"/>
  <c r="D1335" i="25"/>
  <c r="D1336" i="25"/>
  <c r="D1337" i="25"/>
  <c r="D1338" i="25"/>
  <c r="D1339" i="25"/>
  <c r="D1340" i="25"/>
  <c r="D1341" i="25"/>
  <c r="D1342" i="25"/>
  <c r="D1343" i="25"/>
  <c r="D1344" i="25"/>
  <c r="D1345" i="25"/>
  <c r="D1346" i="25"/>
  <c r="D1347" i="25"/>
  <c r="D1348" i="25"/>
  <c r="D1349" i="25"/>
  <c r="D1350" i="25"/>
  <c r="D1351" i="25"/>
  <c r="D1352" i="25"/>
  <c r="D1353" i="25"/>
  <c r="D1354" i="25"/>
  <c r="D1355" i="25"/>
  <c r="D1356" i="25"/>
  <c r="D1357" i="25"/>
  <c r="D1358" i="25"/>
  <c r="D1359" i="25"/>
  <c r="D1360" i="25"/>
  <c r="D1361" i="25"/>
  <c r="D1362" i="25"/>
  <c r="D1363" i="25"/>
  <c r="D1364" i="25"/>
  <c r="D1365" i="25"/>
  <c r="D1366" i="25"/>
  <c r="D1367" i="25"/>
  <c r="D1368" i="25"/>
  <c r="D1369" i="25"/>
  <c r="D1370" i="25"/>
  <c r="D1371" i="25"/>
  <c r="D1372" i="25"/>
  <c r="D1373" i="25"/>
  <c r="D1374" i="25"/>
  <c r="D1375" i="25"/>
  <c r="D1376" i="25"/>
  <c r="D1377" i="25"/>
  <c r="D1378" i="25"/>
  <c r="D1379" i="25"/>
  <c r="D1380" i="25"/>
  <c r="D1381" i="25"/>
  <c r="D1382" i="25"/>
  <c r="D1383" i="25"/>
  <c r="D1384" i="25"/>
  <c r="D1385" i="25"/>
  <c r="D1386" i="25"/>
  <c r="D1387" i="25"/>
  <c r="D1388" i="25"/>
  <c r="D1389" i="25"/>
  <c r="D1390" i="25"/>
  <c r="D1391" i="25"/>
  <c r="D1392" i="25"/>
  <c r="D1393" i="25"/>
  <c r="D1394" i="25"/>
  <c r="D1395" i="25"/>
  <c r="D1396" i="25"/>
  <c r="D1397" i="25"/>
  <c r="D1398" i="25"/>
  <c r="D1399" i="25"/>
  <c r="D1400" i="25"/>
  <c r="D1401" i="25"/>
  <c r="D1402" i="25"/>
  <c r="D1403" i="25"/>
  <c r="D1404" i="25"/>
  <c r="D1405" i="25"/>
  <c r="D1406" i="25"/>
  <c r="D1407" i="25"/>
  <c r="D1408" i="25"/>
  <c r="D1409" i="25"/>
  <c r="D1410" i="25"/>
  <c r="D1411" i="25"/>
  <c r="D1412" i="25"/>
  <c r="D1413" i="25"/>
  <c r="D1414" i="25"/>
  <c r="D1415" i="25"/>
  <c r="D1416" i="25"/>
  <c r="D1417" i="25"/>
  <c r="D1418" i="25"/>
  <c r="D1419" i="25"/>
  <c r="D1420" i="25"/>
  <c r="D1421" i="25"/>
  <c r="D1422" i="25"/>
  <c r="D1423" i="25"/>
  <c r="D1424" i="25"/>
  <c r="D1425" i="25"/>
  <c r="D1426" i="25"/>
  <c r="D1427" i="25"/>
  <c r="D1428" i="25"/>
  <c r="D1429" i="25"/>
  <c r="D1430" i="25"/>
  <c r="D1431" i="25"/>
  <c r="D1432" i="25"/>
  <c r="D1433" i="25"/>
  <c r="D1434" i="25"/>
  <c r="D1435" i="25"/>
  <c r="D1436" i="25"/>
  <c r="D1437" i="25"/>
  <c r="D1438" i="25"/>
  <c r="D1439" i="25"/>
  <c r="D1440" i="25"/>
  <c r="D1441" i="25"/>
  <c r="D1442" i="25"/>
  <c r="D1443" i="25"/>
  <c r="D1444" i="25"/>
  <c r="D1445" i="25"/>
  <c r="D1446" i="25"/>
  <c r="D1447" i="25"/>
  <c r="D1448" i="25"/>
  <c r="D1449" i="25"/>
  <c r="D1450" i="25"/>
  <c r="D1451" i="25"/>
  <c r="D1452" i="25"/>
  <c r="D1453" i="25"/>
  <c r="D1454" i="25"/>
  <c r="D1455" i="25"/>
  <c r="D1456" i="25"/>
  <c r="D1457" i="25"/>
  <c r="D1458" i="25"/>
  <c r="D1459" i="25"/>
  <c r="D1460" i="25"/>
  <c r="D1461" i="25"/>
  <c r="D1462" i="25"/>
  <c r="D1463" i="25"/>
  <c r="D1464" i="25"/>
  <c r="D1465" i="25"/>
  <c r="D1466" i="25"/>
  <c r="D1467" i="25"/>
  <c r="D1468" i="25"/>
  <c r="D1469" i="25"/>
  <c r="D1470" i="25"/>
  <c r="D1471" i="25"/>
  <c r="D1472" i="25"/>
  <c r="D1473" i="25"/>
  <c r="D1474" i="25"/>
  <c r="D1475" i="25"/>
  <c r="D1476" i="25"/>
  <c r="D1477" i="25"/>
  <c r="D1478" i="25"/>
  <c r="D1479" i="25"/>
  <c r="D1480" i="25"/>
  <c r="D1481" i="25"/>
  <c r="D1482" i="25"/>
  <c r="D1483" i="25"/>
  <c r="D1484" i="25"/>
  <c r="D1485" i="25"/>
  <c r="D1486" i="25"/>
  <c r="D1487" i="25"/>
  <c r="D1488" i="25"/>
  <c r="D1489" i="25"/>
  <c r="D1490" i="25"/>
  <c r="D1491" i="25"/>
  <c r="D1492" i="25"/>
  <c r="D1493" i="25"/>
  <c r="D1494" i="25"/>
  <c r="D1495" i="25"/>
  <c r="D1496" i="25"/>
  <c r="D1497" i="25"/>
  <c r="D1498" i="25"/>
  <c r="D1499" i="25"/>
  <c r="D1500" i="25"/>
  <c r="D1501" i="25"/>
  <c r="D1502" i="25"/>
  <c r="D1503" i="25"/>
  <c r="D1504" i="25"/>
  <c r="D1505" i="25"/>
  <c r="D1506" i="25"/>
  <c r="D1507" i="25"/>
  <c r="D1508" i="25"/>
  <c r="D1509" i="25"/>
  <c r="D1510" i="25"/>
  <c r="D1511" i="25"/>
  <c r="D1512" i="25"/>
  <c r="D1513" i="25"/>
  <c r="D1514" i="25"/>
  <c r="D1515" i="25"/>
  <c r="D1516" i="25"/>
  <c r="D1517" i="25"/>
  <c r="D1518" i="25"/>
  <c r="D1519" i="25"/>
  <c r="D1520" i="25"/>
  <c r="D1521" i="25"/>
  <c r="D1522" i="25"/>
  <c r="D1523" i="25"/>
  <c r="D1524" i="25"/>
  <c r="D1525" i="25"/>
  <c r="D1526" i="25"/>
  <c r="D1527" i="25"/>
  <c r="D1528" i="25"/>
  <c r="D1529" i="25"/>
  <c r="D1530" i="25"/>
  <c r="D1531" i="25"/>
  <c r="D1532" i="25"/>
  <c r="D1533" i="25"/>
  <c r="D1534" i="25"/>
  <c r="D1535" i="25"/>
  <c r="D1536" i="25"/>
  <c r="D1537" i="25"/>
  <c r="D1538" i="25"/>
  <c r="D1539" i="25"/>
  <c r="D1540" i="25"/>
  <c r="D1541" i="25"/>
  <c r="D1542" i="25"/>
  <c r="D1543" i="25"/>
  <c r="D1544" i="25"/>
  <c r="D1545" i="25"/>
  <c r="D1546" i="25"/>
  <c r="D1547" i="25"/>
  <c r="D1548" i="25"/>
  <c r="D1549" i="25"/>
  <c r="D1550" i="25"/>
  <c r="D1551" i="25"/>
  <c r="D1552" i="25"/>
  <c r="D1553" i="25"/>
  <c r="D1554" i="25"/>
  <c r="D1555" i="25"/>
  <c r="D1556" i="25"/>
  <c r="D1557" i="25"/>
  <c r="D1558" i="25"/>
  <c r="D1559" i="25"/>
  <c r="D1560" i="25"/>
  <c r="D1561" i="25"/>
  <c r="D1562" i="25"/>
  <c r="D1563" i="25"/>
  <c r="D1564" i="25"/>
  <c r="D1565" i="25"/>
  <c r="D1566" i="25"/>
  <c r="D1567" i="25"/>
  <c r="D1568" i="25"/>
  <c r="D1569" i="25"/>
  <c r="D1570" i="25"/>
  <c r="D1571" i="25"/>
  <c r="D1572" i="25"/>
  <c r="D1573" i="25"/>
  <c r="D1574" i="25"/>
  <c r="D1575" i="25"/>
  <c r="D1576" i="25"/>
  <c r="D1577" i="25"/>
  <c r="D1578" i="25"/>
  <c r="D1579" i="25"/>
  <c r="D1580" i="25"/>
  <c r="D1581" i="25"/>
  <c r="D1582" i="25"/>
  <c r="D1583" i="25"/>
  <c r="D1584" i="25"/>
  <c r="D1585" i="25"/>
  <c r="D1586" i="25"/>
  <c r="D1587" i="25"/>
  <c r="D1588" i="25"/>
  <c r="D1589" i="25"/>
  <c r="D1590" i="25"/>
  <c r="D1591" i="25"/>
  <c r="D1592" i="25"/>
  <c r="D1593" i="25"/>
  <c r="D1594" i="25"/>
  <c r="D1595" i="25"/>
  <c r="D1596" i="25"/>
  <c r="D1597" i="25"/>
  <c r="D1598" i="25"/>
  <c r="D1599" i="25"/>
  <c r="D1600" i="25"/>
  <c r="D1601" i="25"/>
  <c r="D1602" i="25"/>
  <c r="D1603" i="25"/>
  <c r="D1604" i="25"/>
  <c r="D1605" i="25"/>
  <c r="D1606" i="25"/>
  <c r="D1607" i="25"/>
  <c r="D1608" i="25"/>
  <c r="D1609" i="25"/>
  <c r="D1610" i="25"/>
  <c r="D1611" i="25"/>
  <c r="D1612" i="25"/>
  <c r="D1613" i="25"/>
  <c r="D1614" i="25"/>
  <c r="D1615" i="25"/>
  <c r="D1616" i="25"/>
  <c r="D1617" i="25"/>
  <c r="D1618" i="25"/>
  <c r="D1619" i="25"/>
  <c r="D1620" i="25"/>
  <c r="D1621" i="25"/>
  <c r="D1622" i="25"/>
  <c r="D1623" i="25"/>
  <c r="D1624" i="25"/>
  <c r="D1625" i="25"/>
  <c r="D1626" i="25"/>
  <c r="D1627" i="25"/>
  <c r="D1628" i="25"/>
  <c r="D1629" i="25"/>
  <c r="D1630" i="25"/>
  <c r="D1631" i="25"/>
  <c r="D1632" i="25"/>
  <c r="D1633" i="25"/>
  <c r="D1634" i="25"/>
  <c r="D1635" i="25"/>
  <c r="D1636" i="25"/>
  <c r="D1637" i="25"/>
  <c r="D1638" i="25"/>
  <c r="D1639" i="25"/>
  <c r="D1640" i="25"/>
  <c r="D1641" i="25"/>
  <c r="D1642" i="25"/>
  <c r="D1643" i="25"/>
  <c r="D1644" i="25"/>
  <c r="D1645" i="25"/>
  <c r="D1646" i="25"/>
  <c r="D1647" i="25"/>
  <c r="D1648" i="25"/>
  <c r="D1649" i="25"/>
  <c r="D1650" i="25"/>
  <c r="D1651" i="25"/>
  <c r="D1652" i="25"/>
  <c r="D1653" i="25"/>
  <c r="D1654" i="25"/>
  <c r="D1655" i="25"/>
  <c r="D1656" i="25"/>
  <c r="D1657" i="25"/>
  <c r="D1658" i="25"/>
  <c r="D1659" i="25"/>
  <c r="D1660" i="25"/>
  <c r="D1661" i="25"/>
  <c r="D1662" i="25"/>
  <c r="D1663" i="25"/>
  <c r="D1664" i="25"/>
  <c r="D1665" i="25"/>
  <c r="D1666" i="25"/>
  <c r="D1667" i="25"/>
  <c r="D1668" i="25"/>
  <c r="D1669" i="25"/>
  <c r="D1670" i="25"/>
  <c r="D1671" i="25"/>
  <c r="D1672" i="25"/>
  <c r="D1673" i="25"/>
  <c r="D1674" i="25"/>
  <c r="D1675" i="25"/>
  <c r="D1676" i="25"/>
  <c r="D1677" i="25"/>
  <c r="D1678" i="25"/>
  <c r="D1679" i="25"/>
  <c r="D1680" i="25"/>
  <c r="D1681" i="25"/>
  <c r="D1682" i="25"/>
  <c r="D1683" i="25"/>
  <c r="D1684" i="25"/>
  <c r="D1685" i="25"/>
  <c r="D1686" i="25"/>
  <c r="D1687" i="25"/>
  <c r="D1688" i="25"/>
  <c r="D1689" i="25"/>
  <c r="D1690" i="25"/>
  <c r="D1691" i="25"/>
  <c r="D1692" i="25"/>
  <c r="D1693" i="25"/>
  <c r="D1694" i="25"/>
  <c r="D1695" i="25"/>
  <c r="D1696" i="25"/>
  <c r="D1697" i="25"/>
  <c r="D1698" i="25"/>
  <c r="D1699" i="25"/>
  <c r="D1700" i="25"/>
  <c r="D1701" i="25"/>
  <c r="D1702" i="25"/>
  <c r="D1703" i="25"/>
  <c r="D1704" i="25"/>
  <c r="D1705" i="25"/>
  <c r="D1706" i="25"/>
  <c r="D1707" i="25"/>
  <c r="D1708" i="25"/>
  <c r="D1709" i="25"/>
  <c r="D1710" i="25"/>
  <c r="D1711" i="25"/>
  <c r="D1712" i="25"/>
  <c r="D1713" i="25"/>
  <c r="D1714" i="25"/>
  <c r="D1715" i="25"/>
  <c r="D1716" i="25"/>
  <c r="D1717" i="25"/>
  <c r="D1718" i="25"/>
  <c r="D1719" i="25"/>
  <c r="D1720" i="25"/>
  <c r="D1721" i="25"/>
  <c r="D1722" i="25"/>
  <c r="D1723" i="25"/>
  <c r="D1724" i="25"/>
  <c r="D1725" i="25"/>
  <c r="D1726" i="25"/>
  <c r="D1727" i="25"/>
  <c r="D1728" i="25"/>
  <c r="D1729" i="25"/>
  <c r="D1730" i="25"/>
  <c r="D1731" i="25"/>
  <c r="D1732" i="25"/>
  <c r="D1733" i="25"/>
  <c r="D1734" i="25"/>
  <c r="D1735" i="25"/>
  <c r="D1736" i="25"/>
  <c r="D1737" i="25"/>
  <c r="D1738" i="25"/>
  <c r="D1739" i="25"/>
  <c r="D1740" i="25"/>
  <c r="D1741" i="25"/>
  <c r="D1742" i="25"/>
  <c r="D1743" i="25"/>
  <c r="D1744" i="25"/>
  <c r="D1745" i="25"/>
  <c r="D1746" i="25"/>
  <c r="D1747" i="25"/>
  <c r="D1748" i="25"/>
  <c r="D1749" i="25"/>
  <c r="D1750" i="25"/>
  <c r="D1751" i="25"/>
  <c r="D1752" i="25"/>
  <c r="D1753" i="25"/>
  <c r="D1754" i="25"/>
  <c r="D1755" i="25"/>
  <c r="D1756" i="25"/>
  <c r="D1757" i="25"/>
  <c r="D1758" i="25"/>
  <c r="D1759" i="25"/>
  <c r="D1760" i="25"/>
  <c r="D1761" i="25"/>
  <c r="D1762" i="25"/>
  <c r="D1763" i="25"/>
  <c r="D1764" i="25"/>
  <c r="D1765" i="25"/>
  <c r="D1766" i="25"/>
  <c r="D1767" i="25"/>
  <c r="D1768" i="25"/>
  <c r="D1769" i="25"/>
  <c r="D1770" i="25"/>
  <c r="D1771" i="25"/>
  <c r="D1772" i="25"/>
  <c r="D1773" i="25"/>
  <c r="D1774" i="25"/>
  <c r="D1775" i="25"/>
  <c r="D1776" i="25"/>
  <c r="D1777" i="25"/>
  <c r="D1778" i="25"/>
  <c r="D1779" i="25"/>
  <c r="D1780" i="25"/>
  <c r="D1781" i="25"/>
  <c r="D1782" i="25"/>
  <c r="D1783" i="25"/>
  <c r="D1784" i="25"/>
  <c r="D1785" i="25"/>
  <c r="D1786" i="25"/>
  <c r="D1787" i="25"/>
  <c r="D1788" i="25"/>
  <c r="D1789" i="25"/>
  <c r="D1790" i="25"/>
  <c r="D1791" i="25"/>
  <c r="D1792" i="25"/>
  <c r="D1793" i="25"/>
  <c r="D1794" i="25"/>
  <c r="D1795" i="25"/>
  <c r="D1796" i="25"/>
  <c r="D1797" i="25"/>
  <c r="D1798" i="25"/>
  <c r="D1799" i="25"/>
  <c r="D1800" i="25"/>
  <c r="D1801" i="25"/>
  <c r="D1802" i="25"/>
  <c r="D1803" i="25"/>
  <c r="D1804" i="25"/>
  <c r="D1805" i="25"/>
  <c r="D1806" i="25"/>
  <c r="D1807" i="25"/>
  <c r="D1808" i="25"/>
  <c r="D1809" i="25"/>
  <c r="D1810" i="25"/>
  <c r="D1811" i="25"/>
  <c r="D1812" i="25"/>
  <c r="D1813" i="25"/>
  <c r="D1814" i="25"/>
  <c r="D1815" i="25"/>
  <c r="D1816" i="25"/>
  <c r="D1817" i="25"/>
  <c r="D1818" i="25"/>
  <c r="D1819" i="25"/>
  <c r="D1820" i="25"/>
  <c r="D1821" i="25"/>
  <c r="D1822" i="25"/>
  <c r="D1823" i="25"/>
  <c r="D1824" i="25"/>
  <c r="D1825" i="25"/>
  <c r="D1826" i="25"/>
  <c r="D1827" i="25"/>
  <c r="D1828" i="25"/>
  <c r="D1829" i="25"/>
  <c r="D1830" i="25"/>
  <c r="D1831" i="25"/>
  <c r="D1832" i="25"/>
  <c r="D1833" i="25"/>
  <c r="D1834" i="25"/>
  <c r="D1835" i="25"/>
  <c r="D1836" i="25"/>
  <c r="D1837" i="25"/>
  <c r="D1838" i="25"/>
  <c r="D1839" i="25"/>
  <c r="D1840" i="25"/>
  <c r="D1841" i="25"/>
  <c r="D1842" i="25"/>
  <c r="D1843" i="25"/>
  <c r="D1844" i="25"/>
  <c r="D1845" i="25"/>
  <c r="D1846" i="25"/>
  <c r="D1847" i="25"/>
  <c r="D1848" i="25"/>
  <c r="D1849" i="25"/>
  <c r="D1850" i="25"/>
  <c r="D1851" i="25"/>
  <c r="D1852" i="25"/>
  <c r="D1853" i="25"/>
  <c r="D1854" i="25"/>
  <c r="D1855" i="25"/>
  <c r="D1856" i="25"/>
  <c r="D1857" i="25"/>
  <c r="D1858" i="25"/>
  <c r="D1859" i="25"/>
  <c r="D1860" i="25"/>
  <c r="D1861" i="25"/>
  <c r="D1862" i="25"/>
  <c r="D1863" i="25"/>
  <c r="D1864" i="25"/>
  <c r="D1865" i="25"/>
  <c r="D1866" i="25"/>
  <c r="D1867" i="25"/>
  <c r="D1868" i="25"/>
  <c r="D1869" i="25"/>
  <c r="D1870" i="25"/>
  <c r="D1871" i="25"/>
  <c r="D1872" i="25"/>
  <c r="D1873" i="25"/>
  <c r="D1874" i="25"/>
  <c r="D1875" i="25"/>
  <c r="D1876" i="25"/>
  <c r="D1877" i="25"/>
  <c r="D1878" i="25"/>
  <c r="D1879" i="25"/>
  <c r="D1880" i="25"/>
  <c r="D1881" i="25"/>
  <c r="D1882" i="25"/>
  <c r="D1883" i="25"/>
  <c r="D1884" i="25"/>
  <c r="D1885" i="25"/>
  <c r="D1886" i="25"/>
  <c r="D1887" i="25"/>
  <c r="D1888" i="25"/>
  <c r="D1889" i="25"/>
  <c r="D1890" i="25"/>
  <c r="D1891" i="25"/>
  <c r="D1892" i="25"/>
  <c r="D1893" i="25"/>
  <c r="D1894" i="25"/>
  <c r="D1895" i="25"/>
  <c r="D1896" i="25"/>
  <c r="D1897" i="25"/>
  <c r="D1898" i="25"/>
  <c r="D1899" i="25"/>
  <c r="D1900" i="25"/>
  <c r="D1901" i="25"/>
  <c r="D1902" i="25"/>
  <c r="D1903" i="25"/>
  <c r="D1904" i="25"/>
  <c r="D1905" i="25"/>
  <c r="D1906" i="25"/>
  <c r="D1907" i="25"/>
  <c r="D1908" i="25"/>
  <c r="D1909" i="25"/>
  <c r="D1910" i="25"/>
  <c r="D1911" i="25"/>
  <c r="D1912" i="25"/>
  <c r="D1913" i="25"/>
  <c r="D1914" i="25"/>
  <c r="D1915" i="25"/>
  <c r="D1916" i="25"/>
  <c r="D1917" i="25"/>
  <c r="D1918" i="25"/>
  <c r="D1919" i="25"/>
  <c r="D1920" i="25"/>
  <c r="D1921" i="25"/>
  <c r="D1922" i="25"/>
  <c r="D1923" i="25"/>
  <c r="D1924" i="25"/>
  <c r="D1925" i="25"/>
  <c r="D1926" i="25"/>
  <c r="D1927" i="25"/>
  <c r="D1928" i="25"/>
  <c r="D1929" i="25"/>
  <c r="D1930" i="25"/>
  <c r="D1931" i="25"/>
  <c r="D1932" i="25"/>
  <c r="D1933" i="25"/>
  <c r="D1934" i="25"/>
  <c r="D1935" i="25"/>
  <c r="D1936" i="25"/>
  <c r="D1937" i="25"/>
  <c r="D1938" i="25"/>
  <c r="D1939" i="25"/>
  <c r="D1940" i="25"/>
  <c r="D1941" i="25"/>
  <c r="D1942" i="25"/>
  <c r="D1943" i="25"/>
  <c r="D1944" i="25"/>
  <c r="D1945" i="25"/>
  <c r="D1946" i="25"/>
  <c r="D1947" i="25"/>
  <c r="D1948" i="25"/>
  <c r="D1949" i="25"/>
  <c r="D1950" i="25"/>
  <c r="D1951" i="25"/>
  <c r="D1952" i="25"/>
  <c r="D1953" i="25"/>
  <c r="D1954" i="25"/>
  <c r="D1955" i="25"/>
  <c r="D1956" i="25"/>
  <c r="D1957" i="25"/>
  <c r="D1958" i="25"/>
  <c r="D1959" i="25"/>
  <c r="D1960" i="25"/>
  <c r="D1961" i="25"/>
  <c r="D1962" i="25"/>
  <c r="D1963" i="25"/>
  <c r="D1964" i="25"/>
  <c r="D1965" i="25"/>
  <c r="D1966" i="25"/>
  <c r="D1967" i="25"/>
  <c r="D1968" i="25"/>
  <c r="D1969" i="25"/>
  <c r="D1970" i="25"/>
  <c r="D1971" i="25"/>
  <c r="D1972" i="25"/>
  <c r="D1973" i="25"/>
  <c r="D1974" i="25"/>
  <c r="D1975" i="25"/>
  <c r="D1976" i="25"/>
  <c r="D1977" i="25"/>
  <c r="D1978" i="25"/>
  <c r="D1979" i="25"/>
  <c r="D1980" i="25"/>
  <c r="D1981" i="25"/>
  <c r="D1982" i="25"/>
  <c r="D1983" i="25"/>
  <c r="D1984" i="25"/>
  <c r="D1985" i="25"/>
  <c r="D1986" i="25"/>
  <c r="D1987" i="25"/>
  <c r="D1988" i="25"/>
  <c r="D1989" i="25"/>
  <c r="D1990" i="25"/>
  <c r="D1991" i="25"/>
  <c r="D1992" i="25"/>
  <c r="D1993" i="25"/>
  <c r="D1994" i="25"/>
  <c r="D1995" i="25"/>
  <c r="D1996" i="25"/>
  <c r="D1997" i="25"/>
  <c r="D1998" i="25"/>
  <c r="D1999" i="25"/>
  <c r="D2000" i="25"/>
  <c r="D2001" i="25"/>
  <c r="D2002" i="25"/>
  <c r="D2003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C582" i="25"/>
  <c r="C583" i="25"/>
  <c r="C584" i="25"/>
  <c r="C585" i="25"/>
  <c r="C586" i="25"/>
  <c r="C587" i="25"/>
  <c r="C588" i="25"/>
  <c r="C589" i="25"/>
  <c r="C590" i="25"/>
  <c r="C591" i="25"/>
  <c r="C592" i="25"/>
  <c r="C593" i="25"/>
  <c r="C594" i="25"/>
  <c r="C595" i="25"/>
  <c r="C596" i="25"/>
  <c r="C597" i="25"/>
  <c r="C598" i="25"/>
  <c r="C599" i="25"/>
  <c r="C600" i="25"/>
  <c r="C601" i="25"/>
  <c r="C602" i="25"/>
  <c r="C603" i="25"/>
  <c r="C604" i="25"/>
  <c r="C605" i="25"/>
  <c r="C606" i="25"/>
  <c r="C607" i="25"/>
  <c r="C608" i="25"/>
  <c r="C609" i="25"/>
  <c r="C610" i="25"/>
  <c r="C611" i="25"/>
  <c r="C612" i="25"/>
  <c r="C613" i="25"/>
  <c r="C614" i="25"/>
  <c r="C615" i="25"/>
  <c r="C616" i="25"/>
  <c r="C617" i="25"/>
  <c r="C618" i="25"/>
  <c r="C619" i="25"/>
  <c r="C620" i="25"/>
  <c r="C621" i="25"/>
  <c r="C622" i="25"/>
  <c r="C623" i="25"/>
  <c r="C624" i="25"/>
  <c r="C625" i="25"/>
  <c r="C626" i="25"/>
  <c r="C627" i="25"/>
  <c r="C628" i="25"/>
  <c r="C629" i="25"/>
  <c r="C630" i="25"/>
  <c r="C631" i="25"/>
  <c r="C632" i="25"/>
  <c r="C633" i="25"/>
  <c r="C634" i="25"/>
  <c r="C635" i="25"/>
  <c r="C636" i="25"/>
  <c r="C637" i="25"/>
  <c r="C638" i="25"/>
  <c r="C639" i="25"/>
  <c r="C640" i="25"/>
  <c r="C641" i="25"/>
  <c r="C642" i="25"/>
  <c r="C643" i="25"/>
  <c r="C644" i="25"/>
  <c r="C645" i="25"/>
  <c r="C646" i="25"/>
  <c r="C647" i="25"/>
  <c r="C648" i="25"/>
  <c r="C649" i="25"/>
  <c r="C650" i="25"/>
  <c r="C651" i="25"/>
  <c r="C652" i="25"/>
  <c r="C653" i="25"/>
  <c r="C654" i="25"/>
  <c r="C655" i="25"/>
  <c r="C656" i="25"/>
  <c r="C657" i="25"/>
  <c r="C658" i="25"/>
  <c r="C659" i="25"/>
  <c r="C660" i="25"/>
  <c r="C661" i="25"/>
  <c r="C662" i="25"/>
  <c r="C663" i="25"/>
  <c r="C664" i="25"/>
  <c r="C665" i="25"/>
  <c r="C666" i="25"/>
  <c r="C667" i="25"/>
  <c r="C668" i="25"/>
  <c r="C669" i="25"/>
  <c r="C670" i="25"/>
  <c r="C671" i="25"/>
  <c r="C672" i="25"/>
  <c r="C673" i="25"/>
  <c r="C674" i="25"/>
  <c r="C675" i="25"/>
  <c r="C676" i="25"/>
  <c r="C677" i="25"/>
  <c r="C678" i="25"/>
  <c r="C679" i="25"/>
  <c r="C680" i="25"/>
  <c r="C681" i="25"/>
  <c r="C682" i="25"/>
  <c r="C683" i="25"/>
  <c r="C684" i="25"/>
  <c r="C685" i="25"/>
  <c r="C686" i="25"/>
  <c r="C687" i="25"/>
  <c r="C688" i="25"/>
  <c r="C689" i="25"/>
  <c r="C690" i="25"/>
  <c r="C691" i="25"/>
  <c r="C692" i="25"/>
  <c r="C693" i="25"/>
  <c r="C694" i="25"/>
  <c r="C695" i="25"/>
  <c r="C696" i="25"/>
  <c r="C697" i="25"/>
  <c r="C698" i="25"/>
  <c r="C699" i="25"/>
  <c r="C700" i="25"/>
  <c r="C701" i="25"/>
  <c r="C702" i="25"/>
  <c r="C703" i="25"/>
  <c r="C704" i="25"/>
  <c r="C705" i="25"/>
  <c r="C706" i="25"/>
  <c r="C707" i="25"/>
  <c r="C708" i="25"/>
  <c r="C709" i="25"/>
  <c r="C710" i="25"/>
  <c r="C711" i="25"/>
  <c r="C712" i="25"/>
  <c r="C713" i="25"/>
  <c r="C714" i="25"/>
  <c r="C715" i="25"/>
  <c r="C716" i="25"/>
  <c r="C717" i="25"/>
  <c r="C718" i="25"/>
  <c r="C719" i="25"/>
  <c r="C720" i="25"/>
  <c r="C721" i="25"/>
  <c r="C722" i="25"/>
  <c r="C723" i="25"/>
  <c r="C724" i="25"/>
  <c r="C725" i="25"/>
  <c r="C726" i="25"/>
  <c r="C727" i="25"/>
  <c r="C728" i="25"/>
  <c r="C729" i="25"/>
  <c r="C730" i="25"/>
  <c r="C731" i="25"/>
  <c r="C732" i="25"/>
  <c r="C733" i="25"/>
  <c r="C734" i="25"/>
  <c r="C735" i="25"/>
  <c r="C736" i="25"/>
  <c r="C737" i="25"/>
  <c r="C738" i="25"/>
  <c r="C739" i="25"/>
  <c r="C740" i="25"/>
  <c r="C741" i="25"/>
  <c r="C742" i="25"/>
  <c r="C743" i="25"/>
  <c r="C744" i="25"/>
  <c r="C745" i="25"/>
  <c r="C746" i="25"/>
  <c r="C747" i="25"/>
  <c r="C748" i="25"/>
  <c r="C749" i="25"/>
  <c r="C750" i="25"/>
  <c r="C751" i="25"/>
  <c r="C752" i="25"/>
  <c r="C753" i="25"/>
  <c r="C754" i="25"/>
  <c r="C755" i="25"/>
  <c r="C756" i="25"/>
  <c r="C757" i="25"/>
  <c r="C758" i="25"/>
  <c r="C759" i="25"/>
  <c r="C760" i="25"/>
  <c r="C761" i="25"/>
  <c r="C762" i="25"/>
  <c r="C763" i="25"/>
  <c r="C764" i="25"/>
  <c r="C765" i="25"/>
  <c r="C766" i="25"/>
  <c r="C767" i="25"/>
  <c r="C768" i="25"/>
  <c r="C769" i="25"/>
  <c r="C770" i="25"/>
  <c r="C771" i="25"/>
  <c r="C772" i="25"/>
  <c r="C773" i="25"/>
  <c r="C774" i="25"/>
  <c r="C775" i="25"/>
  <c r="C776" i="25"/>
  <c r="C777" i="25"/>
  <c r="C778" i="25"/>
  <c r="C779" i="25"/>
  <c r="C780" i="25"/>
  <c r="C781" i="25"/>
  <c r="C782" i="25"/>
  <c r="C783" i="25"/>
  <c r="C784" i="25"/>
  <c r="C785" i="25"/>
  <c r="C786" i="25"/>
  <c r="C787" i="25"/>
  <c r="C788" i="25"/>
  <c r="C789" i="25"/>
  <c r="C790" i="25"/>
  <c r="C791" i="25"/>
  <c r="C792" i="25"/>
  <c r="C793" i="25"/>
  <c r="C794" i="25"/>
  <c r="C795" i="25"/>
  <c r="C796" i="25"/>
  <c r="C797" i="25"/>
  <c r="C798" i="25"/>
  <c r="C799" i="25"/>
  <c r="C800" i="25"/>
  <c r="C801" i="25"/>
  <c r="C802" i="25"/>
  <c r="C803" i="25"/>
  <c r="C804" i="25"/>
  <c r="C805" i="25"/>
  <c r="C806" i="25"/>
  <c r="C807" i="25"/>
  <c r="C808" i="25"/>
  <c r="C809" i="25"/>
  <c r="C810" i="25"/>
  <c r="C811" i="25"/>
  <c r="C812" i="25"/>
  <c r="C813" i="25"/>
  <c r="C814" i="25"/>
  <c r="C815" i="25"/>
  <c r="C816" i="25"/>
  <c r="C817" i="25"/>
  <c r="C818" i="25"/>
  <c r="C819" i="25"/>
  <c r="C820" i="25"/>
  <c r="C821" i="25"/>
  <c r="C822" i="25"/>
  <c r="C823" i="25"/>
  <c r="C824" i="25"/>
  <c r="C825" i="25"/>
  <c r="C826" i="25"/>
  <c r="C827" i="25"/>
  <c r="C828" i="25"/>
  <c r="C829" i="25"/>
  <c r="C830" i="25"/>
  <c r="C831" i="25"/>
  <c r="C832" i="25"/>
  <c r="C833" i="25"/>
  <c r="C834" i="25"/>
  <c r="C835" i="25"/>
  <c r="C836" i="25"/>
  <c r="C837" i="25"/>
  <c r="C838" i="25"/>
  <c r="C839" i="25"/>
  <c r="C840" i="25"/>
  <c r="C841" i="25"/>
  <c r="C842" i="25"/>
  <c r="C843" i="25"/>
  <c r="C844" i="25"/>
  <c r="C845" i="25"/>
  <c r="C846" i="25"/>
  <c r="C847" i="25"/>
  <c r="C848" i="25"/>
  <c r="C849" i="25"/>
  <c r="C850" i="25"/>
  <c r="C851" i="25"/>
  <c r="C852" i="25"/>
  <c r="C853" i="25"/>
  <c r="C854" i="25"/>
  <c r="C855" i="25"/>
  <c r="C856" i="25"/>
  <c r="C857" i="25"/>
  <c r="C858" i="25"/>
  <c r="C859" i="25"/>
  <c r="C860" i="25"/>
  <c r="C861" i="25"/>
  <c r="C862" i="25"/>
  <c r="C863" i="25"/>
  <c r="C864" i="25"/>
  <c r="C865" i="25"/>
  <c r="C866" i="25"/>
  <c r="C867" i="25"/>
  <c r="C868" i="25"/>
  <c r="C869" i="25"/>
  <c r="C870" i="25"/>
  <c r="C871" i="25"/>
  <c r="C872" i="25"/>
  <c r="C873" i="25"/>
  <c r="C874" i="25"/>
  <c r="C875" i="25"/>
  <c r="C876" i="25"/>
  <c r="C877" i="25"/>
  <c r="C878" i="25"/>
  <c r="C879" i="25"/>
  <c r="C880" i="25"/>
  <c r="C881" i="25"/>
  <c r="C882" i="25"/>
  <c r="C883" i="25"/>
  <c r="C884" i="25"/>
  <c r="C885" i="25"/>
  <c r="C886" i="25"/>
  <c r="C887" i="25"/>
  <c r="C888" i="25"/>
  <c r="C889" i="25"/>
  <c r="C890" i="25"/>
  <c r="C891" i="25"/>
  <c r="C892" i="25"/>
  <c r="C893" i="25"/>
  <c r="C894" i="25"/>
  <c r="C895" i="25"/>
  <c r="C896" i="25"/>
  <c r="C897" i="25"/>
  <c r="C898" i="25"/>
  <c r="C899" i="25"/>
  <c r="C900" i="25"/>
  <c r="C901" i="25"/>
  <c r="C902" i="25"/>
  <c r="C903" i="25"/>
  <c r="C904" i="25"/>
  <c r="C905" i="25"/>
  <c r="C906" i="25"/>
  <c r="C907" i="25"/>
  <c r="C908" i="25"/>
  <c r="C909" i="25"/>
  <c r="C910" i="25"/>
  <c r="C911" i="25"/>
  <c r="C912" i="25"/>
  <c r="C913" i="25"/>
  <c r="C914" i="25"/>
  <c r="C915" i="25"/>
  <c r="C916" i="25"/>
  <c r="C917" i="25"/>
  <c r="C918" i="25"/>
  <c r="C919" i="25"/>
  <c r="C920" i="25"/>
  <c r="C921" i="25"/>
  <c r="C922" i="25"/>
  <c r="C923" i="25"/>
  <c r="C924" i="25"/>
  <c r="C925" i="25"/>
  <c r="C926" i="25"/>
  <c r="C927" i="25"/>
  <c r="C928" i="25"/>
  <c r="C929" i="25"/>
  <c r="C930" i="25"/>
  <c r="C931" i="25"/>
  <c r="C932" i="25"/>
  <c r="C933" i="25"/>
  <c r="C934" i="25"/>
  <c r="C935" i="25"/>
  <c r="C936" i="25"/>
  <c r="C937" i="25"/>
  <c r="C938" i="25"/>
  <c r="C939" i="25"/>
  <c r="C940" i="25"/>
  <c r="C941" i="25"/>
  <c r="C942" i="25"/>
  <c r="C943" i="25"/>
  <c r="C944" i="25"/>
  <c r="C945" i="25"/>
  <c r="C946" i="25"/>
  <c r="C947" i="25"/>
  <c r="C948" i="25"/>
  <c r="C949" i="25"/>
  <c r="C950" i="25"/>
  <c r="C951" i="25"/>
  <c r="C952" i="25"/>
  <c r="C953" i="25"/>
  <c r="C954" i="25"/>
  <c r="C955" i="25"/>
  <c r="C956" i="25"/>
  <c r="C957" i="25"/>
  <c r="C958" i="25"/>
  <c r="C959" i="25"/>
  <c r="C960" i="25"/>
  <c r="C961" i="25"/>
  <c r="C962" i="25"/>
  <c r="C963" i="25"/>
  <c r="C964" i="25"/>
  <c r="C965" i="25"/>
  <c r="C966" i="25"/>
  <c r="C967" i="25"/>
  <c r="C968" i="25"/>
  <c r="C969" i="25"/>
  <c r="C970" i="25"/>
  <c r="C971" i="25"/>
  <c r="C972" i="25"/>
  <c r="C973" i="25"/>
  <c r="C974" i="25"/>
  <c r="C975" i="25"/>
  <c r="C976" i="25"/>
  <c r="C977" i="25"/>
  <c r="C978" i="25"/>
  <c r="C979" i="25"/>
  <c r="C980" i="25"/>
  <c r="C981" i="25"/>
  <c r="C982" i="25"/>
  <c r="C983" i="25"/>
  <c r="C984" i="25"/>
  <c r="C985" i="25"/>
  <c r="C986" i="25"/>
  <c r="C987" i="25"/>
  <c r="C988" i="25"/>
  <c r="C989" i="25"/>
  <c r="C990" i="25"/>
  <c r="C991" i="25"/>
  <c r="C992" i="25"/>
  <c r="C993" i="25"/>
  <c r="C994" i="25"/>
  <c r="C995" i="25"/>
  <c r="C996" i="25"/>
  <c r="C997" i="25"/>
  <c r="C998" i="25"/>
  <c r="C999" i="25"/>
  <c r="C1000" i="25"/>
  <c r="C1001" i="25"/>
  <c r="C1002" i="25"/>
  <c r="C1003" i="25"/>
  <c r="C1004" i="25"/>
  <c r="C1005" i="25"/>
  <c r="C1006" i="25"/>
  <c r="C1007" i="25"/>
  <c r="C1008" i="25"/>
  <c r="C1009" i="25"/>
  <c r="C1010" i="25"/>
  <c r="C1011" i="25"/>
  <c r="C1012" i="25"/>
  <c r="C1013" i="25"/>
  <c r="C1014" i="25"/>
  <c r="C1015" i="25"/>
  <c r="C1016" i="25"/>
  <c r="C1017" i="25"/>
  <c r="C1018" i="25"/>
  <c r="C1019" i="25"/>
  <c r="C1020" i="25"/>
  <c r="C1021" i="25"/>
  <c r="C1022" i="25"/>
  <c r="C1023" i="25"/>
  <c r="C1024" i="25"/>
  <c r="C1025" i="25"/>
  <c r="C1026" i="25"/>
  <c r="C1027" i="25"/>
  <c r="C1028" i="25"/>
  <c r="C1029" i="25"/>
  <c r="C1030" i="25"/>
  <c r="C1031" i="25"/>
  <c r="C1032" i="25"/>
  <c r="C1033" i="25"/>
  <c r="C1034" i="25"/>
  <c r="C1035" i="25"/>
  <c r="C1036" i="25"/>
  <c r="C1037" i="25"/>
  <c r="C1038" i="25"/>
  <c r="C1039" i="25"/>
  <c r="C1040" i="25"/>
  <c r="C1041" i="25"/>
  <c r="C1042" i="25"/>
  <c r="C1043" i="25"/>
  <c r="C1044" i="25"/>
  <c r="C1045" i="25"/>
  <c r="C1046" i="25"/>
  <c r="C1047" i="25"/>
  <c r="C1048" i="25"/>
  <c r="C1049" i="25"/>
  <c r="C1050" i="25"/>
  <c r="C1051" i="25"/>
  <c r="C1052" i="25"/>
  <c r="C1053" i="25"/>
  <c r="C1054" i="25"/>
  <c r="C1055" i="25"/>
  <c r="C1056" i="25"/>
  <c r="C1057" i="25"/>
  <c r="C1058" i="25"/>
  <c r="C1059" i="25"/>
  <c r="C1060" i="25"/>
  <c r="C1061" i="25"/>
  <c r="C1062" i="25"/>
  <c r="C1063" i="25"/>
  <c r="C1064" i="25"/>
  <c r="C1065" i="25"/>
  <c r="C1066" i="25"/>
  <c r="C1067" i="25"/>
  <c r="C1068" i="25"/>
  <c r="C1069" i="25"/>
  <c r="C1070" i="25"/>
  <c r="C1071" i="25"/>
  <c r="C1072" i="25"/>
  <c r="C1073" i="25"/>
  <c r="C1074" i="25"/>
  <c r="C1075" i="25"/>
  <c r="C1076" i="25"/>
  <c r="C1077" i="25"/>
  <c r="C1078" i="25"/>
  <c r="C1079" i="25"/>
  <c r="C1080" i="25"/>
  <c r="C1081" i="25"/>
  <c r="C1082" i="25"/>
  <c r="C1083" i="25"/>
  <c r="C1084" i="25"/>
  <c r="C1085" i="25"/>
  <c r="C1086" i="25"/>
  <c r="C1087" i="25"/>
  <c r="C1088" i="25"/>
  <c r="C1089" i="25"/>
  <c r="C1090" i="25"/>
  <c r="C1091" i="25"/>
  <c r="C1092" i="25"/>
  <c r="C1093" i="25"/>
  <c r="C1094" i="25"/>
  <c r="C1095" i="25"/>
  <c r="C1096" i="25"/>
  <c r="C1097" i="25"/>
  <c r="C1098" i="25"/>
  <c r="C1099" i="25"/>
  <c r="C1100" i="25"/>
  <c r="C1101" i="25"/>
  <c r="C1102" i="25"/>
  <c r="C1103" i="25"/>
  <c r="C1104" i="25"/>
  <c r="C1105" i="25"/>
  <c r="C1106" i="25"/>
  <c r="C1107" i="25"/>
  <c r="C1108" i="25"/>
  <c r="C1109" i="25"/>
  <c r="C1110" i="25"/>
  <c r="C1111" i="25"/>
  <c r="C1112" i="25"/>
  <c r="C1113" i="25"/>
  <c r="C1114" i="25"/>
  <c r="C1115" i="25"/>
  <c r="C1116" i="25"/>
  <c r="C1117" i="25"/>
  <c r="C1118" i="25"/>
  <c r="C1119" i="25"/>
  <c r="C1120" i="25"/>
  <c r="C1121" i="25"/>
  <c r="C1122" i="25"/>
  <c r="C1123" i="25"/>
  <c r="C1124" i="25"/>
  <c r="C1125" i="25"/>
  <c r="C1126" i="25"/>
  <c r="C1127" i="25"/>
  <c r="C1128" i="25"/>
  <c r="C1129" i="25"/>
  <c r="C1130" i="25"/>
  <c r="C1131" i="25"/>
  <c r="C1132" i="25"/>
  <c r="C1133" i="25"/>
  <c r="C1134" i="25"/>
  <c r="C1135" i="25"/>
  <c r="C1136" i="25"/>
  <c r="C1137" i="25"/>
  <c r="C1138" i="25"/>
  <c r="C1139" i="25"/>
  <c r="C1140" i="25"/>
  <c r="C1141" i="25"/>
  <c r="C1142" i="25"/>
  <c r="C1143" i="25"/>
  <c r="C1144" i="25"/>
  <c r="C1145" i="25"/>
  <c r="C1146" i="25"/>
  <c r="C1147" i="25"/>
  <c r="C1148" i="25"/>
  <c r="C1149" i="25"/>
  <c r="C1150" i="25"/>
  <c r="C1151" i="25"/>
  <c r="C1152" i="25"/>
  <c r="C1153" i="25"/>
  <c r="C1154" i="25"/>
  <c r="C1155" i="25"/>
  <c r="C1156" i="25"/>
  <c r="C1157" i="25"/>
  <c r="C1158" i="25"/>
  <c r="C1159" i="25"/>
  <c r="C1160" i="25"/>
  <c r="C1161" i="25"/>
  <c r="C1162" i="25"/>
  <c r="C1163" i="25"/>
  <c r="C1164" i="25"/>
  <c r="C1165" i="25"/>
  <c r="C1166" i="25"/>
  <c r="C1167" i="25"/>
  <c r="C1168" i="25"/>
  <c r="C1169" i="25"/>
  <c r="C1170" i="25"/>
  <c r="C1171" i="25"/>
  <c r="C1172" i="25"/>
  <c r="C1173" i="25"/>
  <c r="C1174" i="25"/>
  <c r="C1175" i="25"/>
  <c r="C1176" i="25"/>
  <c r="C1177" i="25"/>
  <c r="C1178" i="25"/>
  <c r="C1179" i="25"/>
  <c r="C1180" i="25"/>
  <c r="C1181" i="25"/>
  <c r="C1182" i="25"/>
  <c r="C1183" i="25"/>
  <c r="C1184" i="25"/>
  <c r="C1185" i="25"/>
  <c r="C1186" i="25"/>
  <c r="C1187" i="25"/>
  <c r="C1188" i="25"/>
  <c r="C1189" i="25"/>
  <c r="C1190" i="25"/>
  <c r="C1191" i="25"/>
  <c r="C1192" i="25"/>
  <c r="C1193" i="25"/>
  <c r="C1194" i="25"/>
  <c r="C1195" i="25"/>
  <c r="C1196" i="25"/>
  <c r="C1197" i="25"/>
  <c r="C1198" i="25"/>
  <c r="C1199" i="25"/>
  <c r="C1200" i="25"/>
  <c r="C1201" i="25"/>
  <c r="C1202" i="25"/>
  <c r="C1203" i="25"/>
  <c r="C1204" i="25"/>
  <c r="C1205" i="25"/>
  <c r="C1206" i="25"/>
  <c r="C1207" i="25"/>
  <c r="C1208" i="25"/>
  <c r="C1209" i="25"/>
  <c r="C1210" i="25"/>
  <c r="C1211" i="25"/>
  <c r="C1212" i="25"/>
  <c r="C1213" i="25"/>
  <c r="C1214" i="25"/>
  <c r="C1215" i="25"/>
  <c r="C1216" i="25"/>
  <c r="C1217" i="25"/>
  <c r="C1218" i="25"/>
  <c r="C1219" i="25"/>
  <c r="C1220" i="25"/>
  <c r="C1221" i="25"/>
  <c r="C1222" i="25"/>
  <c r="C1223" i="25"/>
  <c r="C1224" i="25"/>
  <c r="C1225" i="25"/>
  <c r="C1226" i="25"/>
  <c r="C1227" i="25"/>
  <c r="C1228" i="25"/>
  <c r="C1229" i="25"/>
  <c r="C1230" i="25"/>
  <c r="C1231" i="25"/>
  <c r="C1232" i="25"/>
  <c r="C1233" i="25"/>
  <c r="C1234" i="25"/>
  <c r="C1235" i="25"/>
  <c r="C1236" i="25"/>
  <c r="C1237" i="25"/>
  <c r="C1238" i="25"/>
  <c r="C1239" i="25"/>
  <c r="C1240" i="25"/>
  <c r="C1241" i="25"/>
  <c r="C1242" i="25"/>
  <c r="C1243" i="25"/>
  <c r="C1244" i="25"/>
  <c r="C1245" i="25"/>
  <c r="C1246" i="25"/>
  <c r="C1247" i="25"/>
  <c r="C1248" i="25"/>
  <c r="C1249" i="25"/>
  <c r="C1250" i="25"/>
  <c r="C1251" i="25"/>
  <c r="C1252" i="25"/>
  <c r="C1253" i="25"/>
  <c r="C1254" i="25"/>
  <c r="C1255" i="25"/>
  <c r="C1256" i="25"/>
  <c r="C1257" i="25"/>
  <c r="C1258" i="25"/>
  <c r="C1259" i="25"/>
  <c r="C1260" i="25"/>
  <c r="C1261" i="25"/>
  <c r="C1262" i="25"/>
  <c r="C1263" i="25"/>
  <c r="C1264" i="25"/>
  <c r="C1265" i="25"/>
  <c r="C1266" i="25"/>
  <c r="C1267" i="25"/>
  <c r="C1268" i="25"/>
  <c r="C1269" i="25"/>
  <c r="C1270" i="25"/>
  <c r="C1271" i="25"/>
  <c r="C1272" i="25"/>
  <c r="C1273" i="25"/>
  <c r="C1274" i="25"/>
  <c r="C1275" i="25"/>
  <c r="C1276" i="25"/>
  <c r="C1277" i="25"/>
  <c r="C1278" i="25"/>
  <c r="C1279" i="25"/>
  <c r="C1280" i="25"/>
  <c r="C1281" i="25"/>
  <c r="C1282" i="25"/>
  <c r="C1283" i="25"/>
  <c r="C1284" i="25"/>
  <c r="C1285" i="25"/>
  <c r="C1286" i="25"/>
  <c r="C1287" i="25"/>
  <c r="C1288" i="25"/>
  <c r="C1289" i="25"/>
  <c r="C1290" i="25"/>
  <c r="C1291" i="25"/>
  <c r="C1292" i="25"/>
  <c r="C1293" i="25"/>
  <c r="C1294" i="25"/>
  <c r="C1295" i="25"/>
  <c r="C1296" i="25"/>
  <c r="C1297" i="25"/>
  <c r="C1298" i="25"/>
  <c r="C1299" i="25"/>
  <c r="C1300" i="25"/>
  <c r="C1301" i="25"/>
  <c r="C1302" i="25"/>
  <c r="C1303" i="25"/>
  <c r="C1304" i="25"/>
  <c r="C1305" i="25"/>
  <c r="C1306" i="25"/>
  <c r="C1307" i="25"/>
  <c r="C1308" i="25"/>
  <c r="C1309" i="25"/>
  <c r="C1310" i="25"/>
  <c r="C1311" i="25"/>
  <c r="C1312" i="25"/>
  <c r="C1313" i="25"/>
  <c r="C1314" i="25"/>
  <c r="C1315" i="25"/>
  <c r="C1316" i="25"/>
  <c r="C1317" i="25"/>
  <c r="C1318" i="25"/>
  <c r="C1319" i="25"/>
  <c r="C1320" i="25"/>
  <c r="C1321" i="25"/>
  <c r="C1322" i="25"/>
  <c r="C1323" i="25"/>
  <c r="C1324" i="25"/>
  <c r="C1325" i="25"/>
  <c r="C1326" i="25"/>
  <c r="C1327" i="25"/>
  <c r="C1328" i="25"/>
  <c r="C1329" i="25"/>
  <c r="C1330" i="25"/>
  <c r="C1331" i="25"/>
  <c r="C1332" i="25"/>
  <c r="C1333" i="25"/>
  <c r="C1334" i="25"/>
  <c r="C1335" i="25"/>
  <c r="C1336" i="25"/>
  <c r="C1337" i="25"/>
  <c r="C1338" i="25"/>
  <c r="C1339" i="25"/>
  <c r="C1340" i="25"/>
  <c r="C1341" i="25"/>
  <c r="C1342" i="25"/>
  <c r="C1343" i="25"/>
  <c r="C1344" i="25"/>
  <c r="C1345" i="25"/>
  <c r="C1346" i="25"/>
  <c r="C1347" i="25"/>
  <c r="C1348" i="25"/>
  <c r="C1349" i="25"/>
  <c r="C1350" i="25"/>
  <c r="C1351" i="25"/>
  <c r="C1352" i="25"/>
  <c r="C1353" i="25"/>
  <c r="C1354" i="25"/>
  <c r="C1355" i="25"/>
  <c r="C1356" i="25"/>
  <c r="C1357" i="25"/>
  <c r="C1358" i="25"/>
  <c r="C1359" i="25"/>
  <c r="C1360" i="25"/>
  <c r="C1361" i="25"/>
  <c r="C1362" i="25"/>
  <c r="C1363" i="25"/>
  <c r="C1364" i="25"/>
  <c r="C1365" i="25"/>
  <c r="C1366" i="25"/>
  <c r="C1367" i="25"/>
  <c r="C1368" i="25"/>
  <c r="C1369" i="25"/>
  <c r="C1370" i="25"/>
  <c r="C1371" i="25"/>
  <c r="C1372" i="25"/>
  <c r="C1373" i="25"/>
  <c r="C1374" i="25"/>
  <c r="C1375" i="25"/>
  <c r="C1376" i="25"/>
  <c r="C1377" i="25"/>
  <c r="C1378" i="25"/>
  <c r="C1379" i="25"/>
  <c r="C1380" i="25"/>
  <c r="C1381" i="25"/>
  <c r="C1382" i="25"/>
  <c r="C1383" i="25"/>
  <c r="C1384" i="25"/>
  <c r="C1385" i="25"/>
  <c r="C1386" i="25"/>
  <c r="C1387" i="25"/>
  <c r="C1388" i="25"/>
  <c r="C1389" i="25"/>
  <c r="C1390" i="25"/>
  <c r="C1391" i="25"/>
  <c r="C1392" i="25"/>
  <c r="C1393" i="25"/>
  <c r="C1394" i="25"/>
  <c r="C1395" i="25"/>
  <c r="C1396" i="25"/>
  <c r="C1397" i="25"/>
  <c r="C1398" i="25"/>
  <c r="C1399" i="25"/>
  <c r="C1400" i="25"/>
  <c r="C1401" i="25"/>
  <c r="C1402" i="25"/>
  <c r="C1403" i="25"/>
  <c r="C1404" i="25"/>
  <c r="C1405" i="25"/>
  <c r="C1406" i="25"/>
  <c r="C1407" i="25"/>
  <c r="C1408" i="25"/>
  <c r="C1409" i="25"/>
  <c r="C1410" i="25"/>
  <c r="C1411" i="25"/>
  <c r="C1412" i="25"/>
  <c r="C1413" i="25"/>
  <c r="C1414" i="25"/>
  <c r="C1415" i="25"/>
  <c r="C1416" i="25"/>
  <c r="C1417" i="25"/>
  <c r="C1418" i="25"/>
  <c r="C1419" i="25"/>
  <c r="C1420" i="25"/>
  <c r="C1421" i="25"/>
  <c r="C1422" i="25"/>
  <c r="C1423" i="25"/>
  <c r="C1424" i="25"/>
  <c r="C1425" i="25"/>
  <c r="C1426" i="25"/>
  <c r="C1427" i="25"/>
  <c r="C1428" i="25"/>
  <c r="C1429" i="25"/>
  <c r="C1430" i="25"/>
  <c r="C1431" i="25"/>
  <c r="C1432" i="25"/>
  <c r="C1433" i="25"/>
  <c r="C1434" i="25"/>
  <c r="C1435" i="25"/>
  <c r="C1436" i="25"/>
  <c r="C1437" i="25"/>
  <c r="C1438" i="25"/>
  <c r="C1439" i="25"/>
  <c r="C1440" i="25"/>
  <c r="C1441" i="25"/>
  <c r="C1442" i="25"/>
  <c r="C1443" i="25"/>
  <c r="C1444" i="25"/>
  <c r="C1445" i="25"/>
  <c r="C1446" i="25"/>
  <c r="C1447" i="25"/>
  <c r="C1448" i="25"/>
  <c r="C1449" i="25"/>
  <c r="C1450" i="25"/>
  <c r="C1451" i="25"/>
  <c r="C1452" i="25"/>
  <c r="C1453" i="25"/>
  <c r="C1454" i="25"/>
  <c r="C1455" i="25"/>
  <c r="C1456" i="25"/>
  <c r="C1457" i="25"/>
  <c r="C1458" i="25"/>
  <c r="C1459" i="25"/>
  <c r="C1460" i="25"/>
  <c r="C1461" i="25"/>
  <c r="C1462" i="25"/>
  <c r="C1463" i="25"/>
  <c r="C1464" i="25"/>
  <c r="C1465" i="25"/>
  <c r="C1466" i="25"/>
  <c r="C1467" i="25"/>
  <c r="C1468" i="25"/>
  <c r="C1469" i="25"/>
  <c r="C1470" i="25"/>
  <c r="C1471" i="25"/>
  <c r="C1472" i="25"/>
  <c r="C1473" i="25"/>
  <c r="C1474" i="25"/>
  <c r="C1475" i="25"/>
  <c r="C1476" i="25"/>
  <c r="C1477" i="25"/>
  <c r="C1478" i="25"/>
  <c r="C1479" i="25"/>
  <c r="C1480" i="25"/>
  <c r="C1481" i="25"/>
  <c r="C1482" i="25"/>
  <c r="C1483" i="25"/>
  <c r="C1484" i="25"/>
  <c r="C1485" i="25"/>
  <c r="C1486" i="25"/>
  <c r="C1487" i="25"/>
  <c r="C1488" i="25"/>
  <c r="C1489" i="25"/>
  <c r="C1490" i="25"/>
  <c r="C1491" i="25"/>
  <c r="C1492" i="25"/>
  <c r="C1493" i="25"/>
  <c r="C1494" i="25"/>
  <c r="C1495" i="25"/>
  <c r="C1496" i="25"/>
  <c r="C1497" i="25"/>
  <c r="C1498" i="25"/>
  <c r="C1499" i="25"/>
  <c r="C1500" i="25"/>
  <c r="C1501" i="25"/>
  <c r="C1502" i="25"/>
  <c r="C1503" i="25"/>
  <c r="C1504" i="25"/>
  <c r="C1505" i="25"/>
  <c r="C1506" i="25"/>
  <c r="C1507" i="25"/>
  <c r="C1508" i="25"/>
  <c r="C1509" i="25"/>
  <c r="C1510" i="25"/>
  <c r="C1511" i="25"/>
  <c r="C1512" i="25"/>
  <c r="C1513" i="25"/>
  <c r="C1514" i="25"/>
  <c r="C1515" i="25"/>
  <c r="C1516" i="25"/>
  <c r="C1517" i="25"/>
  <c r="C1518" i="25"/>
  <c r="C1519" i="25"/>
  <c r="C1520" i="25"/>
  <c r="C1521" i="25"/>
  <c r="C1522" i="25"/>
  <c r="C1523" i="25"/>
  <c r="C1524" i="25"/>
  <c r="C1525" i="25"/>
  <c r="C1526" i="25"/>
  <c r="C1527" i="25"/>
  <c r="C1528" i="25"/>
  <c r="C1529" i="25"/>
  <c r="C1530" i="25"/>
  <c r="C1531" i="25"/>
  <c r="C1532" i="25"/>
  <c r="C1533" i="25"/>
  <c r="C1534" i="25"/>
  <c r="C1535" i="25"/>
  <c r="C1536" i="25"/>
  <c r="C1537" i="25"/>
  <c r="C1538" i="25"/>
  <c r="C1539" i="25"/>
  <c r="C1540" i="25"/>
  <c r="C1541" i="25"/>
  <c r="C1542" i="25"/>
  <c r="C1543" i="25"/>
  <c r="C1544" i="25"/>
  <c r="C1545" i="25"/>
  <c r="C1546" i="25"/>
  <c r="C1547" i="25"/>
  <c r="C1548" i="25"/>
  <c r="C1549" i="25"/>
  <c r="C1550" i="25"/>
  <c r="C1551" i="25"/>
  <c r="C1552" i="25"/>
  <c r="C1553" i="25"/>
  <c r="C1554" i="25"/>
  <c r="C1555" i="25"/>
  <c r="C1556" i="25"/>
  <c r="C1557" i="25"/>
  <c r="C1558" i="25"/>
  <c r="C1559" i="25"/>
  <c r="C1560" i="25"/>
  <c r="C1561" i="25"/>
  <c r="C1562" i="25"/>
  <c r="C1563" i="25"/>
  <c r="C1564" i="25"/>
  <c r="C1565" i="25"/>
  <c r="C1566" i="25"/>
  <c r="C1567" i="25"/>
  <c r="C1568" i="25"/>
  <c r="C1569" i="25"/>
  <c r="C1570" i="25"/>
  <c r="C1571" i="25"/>
  <c r="C1572" i="25"/>
  <c r="C1573" i="25"/>
  <c r="C1574" i="25"/>
  <c r="C1575" i="25"/>
  <c r="C1576" i="25"/>
  <c r="C1577" i="25"/>
  <c r="C1578" i="25"/>
  <c r="C1579" i="25"/>
  <c r="C1580" i="25"/>
  <c r="C1581" i="25"/>
  <c r="C1582" i="25"/>
  <c r="C1583" i="25"/>
  <c r="C1584" i="25"/>
  <c r="C1585" i="25"/>
  <c r="C1586" i="25"/>
  <c r="C1587" i="25"/>
  <c r="C1588" i="25"/>
  <c r="C1589" i="25"/>
  <c r="C1590" i="25"/>
  <c r="C1591" i="25"/>
  <c r="C1592" i="25"/>
  <c r="C1593" i="25"/>
  <c r="C1594" i="25"/>
  <c r="C1595" i="25"/>
  <c r="C1596" i="25"/>
  <c r="C1597" i="25"/>
  <c r="C1598" i="25"/>
  <c r="C1599" i="25"/>
  <c r="C1600" i="25"/>
  <c r="C1601" i="25"/>
  <c r="C1602" i="25"/>
  <c r="C1603" i="25"/>
  <c r="C1604" i="25"/>
  <c r="C1605" i="25"/>
  <c r="C1606" i="25"/>
  <c r="C1607" i="25"/>
  <c r="C1608" i="25"/>
  <c r="C1609" i="25"/>
  <c r="C1610" i="25"/>
  <c r="C1611" i="25"/>
  <c r="C1612" i="25"/>
  <c r="C1613" i="25"/>
  <c r="C1614" i="25"/>
  <c r="C1615" i="25"/>
  <c r="C1616" i="25"/>
  <c r="C1617" i="25"/>
  <c r="C1618" i="25"/>
  <c r="C1619" i="25"/>
  <c r="C1620" i="25"/>
  <c r="C1621" i="25"/>
  <c r="C1622" i="25"/>
  <c r="C1623" i="25"/>
  <c r="C1624" i="25"/>
  <c r="C1625" i="25"/>
  <c r="C1626" i="25"/>
  <c r="C1627" i="25"/>
  <c r="C1628" i="25"/>
  <c r="C1629" i="25"/>
  <c r="C1630" i="25"/>
  <c r="C1631" i="25"/>
  <c r="C1632" i="25"/>
  <c r="C1633" i="25"/>
  <c r="C1634" i="25"/>
  <c r="C1635" i="25"/>
  <c r="C1636" i="25"/>
  <c r="C1637" i="25"/>
  <c r="C1638" i="25"/>
  <c r="C1639" i="25"/>
  <c r="C1640" i="25"/>
  <c r="C1641" i="25"/>
  <c r="C1642" i="25"/>
  <c r="C1643" i="25"/>
  <c r="C1644" i="25"/>
  <c r="C1645" i="25"/>
  <c r="C1646" i="25"/>
  <c r="C1647" i="25"/>
  <c r="C1648" i="25"/>
  <c r="C1649" i="25"/>
  <c r="C1650" i="25"/>
  <c r="C1651" i="25"/>
  <c r="C1652" i="25"/>
  <c r="C1653" i="25"/>
  <c r="C1654" i="25"/>
  <c r="C1655" i="25"/>
  <c r="C1656" i="25"/>
  <c r="C1657" i="25"/>
  <c r="C1658" i="25"/>
  <c r="C1659" i="25"/>
  <c r="C1660" i="25"/>
  <c r="C1661" i="25"/>
  <c r="C1662" i="25"/>
  <c r="C1663" i="25"/>
  <c r="C1664" i="25"/>
  <c r="C1665" i="25"/>
  <c r="C1666" i="25"/>
  <c r="C1667" i="25"/>
  <c r="C1668" i="25"/>
  <c r="C1669" i="25"/>
  <c r="C1670" i="25"/>
  <c r="C1671" i="25"/>
  <c r="C1672" i="25"/>
  <c r="C1673" i="25"/>
  <c r="C1674" i="25"/>
  <c r="C1675" i="25"/>
  <c r="C1676" i="25"/>
  <c r="C1677" i="25"/>
  <c r="C1678" i="25"/>
  <c r="C1679" i="25"/>
  <c r="C1680" i="25"/>
  <c r="C1681" i="25"/>
  <c r="C1682" i="25"/>
  <c r="C1683" i="25"/>
  <c r="C1684" i="25"/>
  <c r="C1685" i="25"/>
  <c r="C1686" i="25"/>
  <c r="C1687" i="25"/>
  <c r="C1688" i="25"/>
  <c r="C1689" i="25"/>
  <c r="C1690" i="25"/>
  <c r="C1691" i="25"/>
  <c r="C1692" i="25"/>
  <c r="C1693" i="25"/>
  <c r="C1694" i="25"/>
  <c r="C1695" i="25"/>
  <c r="C1696" i="25"/>
  <c r="C1697" i="25"/>
  <c r="C1698" i="25"/>
  <c r="C1699" i="25"/>
  <c r="C1700" i="25"/>
  <c r="C1701" i="25"/>
  <c r="C1702" i="25"/>
  <c r="C1703" i="25"/>
  <c r="C1704" i="25"/>
  <c r="C1705" i="25"/>
  <c r="C1706" i="25"/>
  <c r="C1707" i="25"/>
  <c r="C1708" i="25"/>
  <c r="C1709" i="25"/>
  <c r="C1710" i="25"/>
  <c r="C1711" i="25"/>
  <c r="C1712" i="25"/>
  <c r="C1713" i="25"/>
  <c r="C1714" i="25"/>
  <c r="C1715" i="25"/>
  <c r="C1716" i="25"/>
  <c r="C1717" i="25"/>
  <c r="C1718" i="25"/>
  <c r="C1719" i="25"/>
  <c r="C1720" i="25"/>
  <c r="C1721" i="25"/>
  <c r="C1722" i="25"/>
  <c r="C1723" i="25"/>
  <c r="C1724" i="25"/>
  <c r="C1725" i="25"/>
  <c r="C1726" i="25"/>
  <c r="C1727" i="25"/>
  <c r="C1728" i="25"/>
  <c r="C1729" i="25"/>
  <c r="C1730" i="25"/>
  <c r="C1731" i="25"/>
  <c r="C1732" i="25"/>
  <c r="C1733" i="25"/>
  <c r="C1734" i="25"/>
  <c r="C1735" i="25"/>
  <c r="C1736" i="25"/>
  <c r="C1737" i="25"/>
  <c r="C1738" i="25"/>
  <c r="C1739" i="25"/>
  <c r="C1740" i="25"/>
  <c r="C1741" i="25"/>
  <c r="C1742" i="25"/>
  <c r="C1743" i="25"/>
  <c r="C1744" i="25"/>
  <c r="C1745" i="25"/>
  <c r="C1746" i="25"/>
  <c r="C1747" i="25"/>
  <c r="C1748" i="25"/>
  <c r="C1749" i="25"/>
  <c r="C1750" i="25"/>
  <c r="C1751" i="25"/>
  <c r="C1752" i="25"/>
  <c r="C1753" i="25"/>
  <c r="C1754" i="25"/>
  <c r="C1755" i="25"/>
  <c r="C1756" i="25"/>
  <c r="C1757" i="25"/>
  <c r="C1758" i="25"/>
  <c r="C1759" i="25"/>
  <c r="C1760" i="25"/>
  <c r="C1761" i="25"/>
  <c r="C1762" i="25"/>
  <c r="C1763" i="25"/>
  <c r="C1764" i="25"/>
  <c r="C1765" i="25"/>
  <c r="C1766" i="25"/>
  <c r="C1767" i="25"/>
  <c r="C1768" i="25"/>
  <c r="C1769" i="25"/>
  <c r="C1770" i="25"/>
  <c r="C1771" i="25"/>
  <c r="C1772" i="25"/>
  <c r="C1773" i="25"/>
  <c r="C1774" i="25"/>
  <c r="C1775" i="25"/>
  <c r="C1776" i="25"/>
  <c r="C1777" i="25"/>
  <c r="C1778" i="25"/>
  <c r="C1779" i="25"/>
  <c r="C1780" i="25"/>
  <c r="C1781" i="25"/>
  <c r="C1782" i="25"/>
  <c r="C1783" i="25"/>
  <c r="C1784" i="25"/>
  <c r="C1785" i="25"/>
  <c r="C1786" i="25"/>
  <c r="C1787" i="25"/>
  <c r="C1788" i="25"/>
  <c r="C1789" i="25"/>
  <c r="C1790" i="25"/>
  <c r="C1791" i="25"/>
  <c r="C1792" i="25"/>
  <c r="C1793" i="25"/>
  <c r="C1794" i="25"/>
  <c r="C1795" i="25"/>
  <c r="C1796" i="25"/>
  <c r="C1797" i="25"/>
  <c r="C1798" i="25"/>
  <c r="C1799" i="25"/>
  <c r="C1800" i="25"/>
  <c r="C1801" i="25"/>
  <c r="C1802" i="25"/>
  <c r="C1803" i="25"/>
  <c r="C1804" i="25"/>
  <c r="C1805" i="25"/>
  <c r="C1806" i="25"/>
  <c r="C1807" i="25"/>
  <c r="C1808" i="25"/>
  <c r="C1809" i="25"/>
  <c r="C1810" i="25"/>
  <c r="C1811" i="25"/>
  <c r="C1812" i="25"/>
  <c r="C1813" i="25"/>
  <c r="C1814" i="25"/>
  <c r="C1815" i="25"/>
  <c r="C1816" i="25"/>
  <c r="C1817" i="25"/>
  <c r="C1818" i="25"/>
  <c r="C1819" i="25"/>
  <c r="C1820" i="25"/>
  <c r="C1821" i="25"/>
  <c r="C1822" i="25"/>
  <c r="C1823" i="25"/>
  <c r="C1824" i="25"/>
  <c r="C1825" i="25"/>
  <c r="C1826" i="25"/>
  <c r="C1827" i="25"/>
  <c r="C1828" i="25"/>
  <c r="C1829" i="25"/>
  <c r="C1830" i="25"/>
  <c r="C1831" i="25"/>
  <c r="C1832" i="25"/>
  <c r="C1833" i="25"/>
  <c r="C1834" i="25"/>
  <c r="C1835" i="25"/>
  <c r="C1836" i="25"/>
  <c r="C1837" i="25"/>
  <c r="C1838" i="25"/>
  <c r="C1839" i="25"/>
  <c r="C1840" i="25"/>
  <c r="C1841" i="25"/>
  <c r="C1842" i="25"/>
  <c r="C1843" i="25"/>
  <c r="C1844" i="25"/>
  <c r="C1845" i="25"/>
  <c r="C1846" i="25"/>
  <c r="C1847" i="25"/>
  <c r="C1848" i="25"/>
  <c r="C1849" i="25"/>
  <c r="C1850" i="25"/>
  <c r="C1851" i="25"/>
  <c r="C1852" i="25"/>
  <c r="C1853" i="25"/>
  <c r="C1854" i="25"/>
  <c r="C1855" i="25"/>
  <c r="C1856" i="25"/>
  <c r="C1857" i="25"/>
  <c r="C1858" i="25"/>
  <c r="C1859" i="25"/>
  <c r="C1860" i="25"/>
  <c r="C1861" i="25"/>
  <c r="C1862" i="25"/>
  <c r="C1863" i="25"/>
  <c r="C1864" i="25"/>
  <c r="C1865" i="25"/>
  <c r="C1866" i="25"/>
  <c r="C1867" i="25"/>
  <c r="C1868" i="25"/>
  <c r="C1869" i="25"/>
  <c r="C1870" i="25"/>
  <c r="C1871" i="25"/>
  <c r="C1872" i="25"/>
  <c r="C1873" i="25"/>
  <c r="C1874" i="25"/>
  <c r="C1875" i="25"/>
  <c r="C1876" i="25"/>
  <c r="C1877" i="25"/>
  <c r="C1878" i="25"/>
  <c r="C1879" i="25"/>
  <c r="C1880" i="25"/>
  <c r="C1881" i="25"/>
  <c r="C1882" i="25"/>
  <c r="C1883" i="25"/>
  <c r="C1884" i="25"/>
  <c r="C1885" i="25"/>
  <c r="C1886" i="25"/>
  <c r="C1887" i="25"/>
  <c r="C1888" i="25"/>
  <c r="C1889" i="25"/>
  <c r="C1890" i="25"/>
  <c r="C1891" i="25"/>
  <c r="C1892" i="25"/>
  <c r="C1893" i="25"/>
  <c r="C1894" i="25"/>
  <c r="C1895" i="25"/>
  <c r="C1896" i="25"/>
  <c r="C1897" i="25"/>
  <c r="C1898" i="25"/>
  <c r="C1899" i="25"/>
  <c r="C1900" i="25"/>
  <c r="C1901" i="25"/>
  <c r="C1902" i="25"/>
  <c r="C1903" i="25"/>
  <c r="C1904" i="25"/>
  <c r="C1905" i="25"/>
  <c r="C1906" i="25"/>
  <c r="C1907" i="25"/>
  <c r="C1908" i="25"/>
  <c r="C1909" i="25"/>
  <c r="C1910" i="25"/>
  <c r="C1911" i="25"/>
  <c r="C1912" i="25"/>
  <c r="C1913" i="25"/>
  <c r="C1914" i="25"/>
  <c r="C1915" i="25"/>
  <c r="C1916" i="25"/>
  <c r="C1917" i="25"/>
  <c r="C1918" i="25"/>
  <c r="C1919" i="25"/>
  <c r="C1920" i="25"/>
  <c r="C1921" i="25"/>
  <c r="C1922" i="25"/>
  <c r="C1923" i="25"/>
  <c r="C1924" i="25"/>
  <c r="C1925" i="25"/>
  <c r="C1926" i="25"/>
  <c r="C1927" i="25"/>
  <c r="C1928" i="25"/>
  <c r="C1929" i="25"/>
  <c r="C1930" i="25"/>
  <c r="C1931" i="25"/>
  <c r="C1932" i="25"/>
  <c r="C1933" i="25"/>
  <c r="C1934" i="25"/>
  <c r="C1935" i="25"/>
  <c r="C1936" i="25"/>
  <c r="C1937" i="25"/>
  <c r="C1938" i="25"/>
  <c r="C1939" i="25"/>
  <c r="C1940" i="25"/>
  <c r="C1941" i="25"/>
  <c r="C1942" i="25"/>
  <c r="C1943" i="25"/>
  <c r="C1944" i="25"/>
  <c r="C1945" i="25"/>
  <c r="C1946" i="25"/>
  <c r="C1947" i="25"/>
  <c r="C1948" i="25"/>
  <c r="C1949" i="25"/>
  <c r="C1950" i="25"/>
  <c r="C1951" i="25"/>
  <c r="C1952" i="25"/>
  <c r="C1953" i="25"/>
  <c r="C1954" i="25"/>
  <c r="C1955" i="25"/>
  <c r="C1956" i="25"/>
  <c r="C1957" i="25"/>
  <c r="C1958" i="25"/>
  <c r="C1959" i="25"/>
  <c r="C1960" i="25"/>
  <c r="C1961" i="25"/>
  <c r="C1962" i="25"/>
  <c r="C1963" i="25"/>
  <c r="C1964" i="25"/>
  <c r="C1965" i="25"/>
  <c r="C1966" i="25"/>
  <c r="C1967" i="25"/>
  <c r="C1968" i="25"/>
  <c r="C1969" i="25"/>
  <c r="C1970" i="25"/>
  <c r="C1971" i="25"/>
  <c r="C1972" i="25"/>
  <c r="C1973" i="25"/>
  <c r="C1974" i="25"/>
  <c r="C1975" i="25"/>
  <c r="C1976" i="25"/>
  <c r="C1977" i="25"/>
  <c r="C1978" i="25"/>
  <c r="C1979" i="25"/>
  <c r="C1980" i="25"/>
  <c r="C1981" i="25"/>
  <c r="C1982" i="25"/>
  <c r="C1983" i="25"/>
  <c r="C1984" i="25"/>
  <c r="C1985" i="25"/>
  <c r="C1986" i="25"/>
  <c r="C1987" i="25"/>
  <c r="C1988" i="25"/>
  <c r="C1989" i="25"/>
  <c r="C1990" i="25"/>
  <c r="C1991" i="25"/>
  <c r="C1992" i="25"/>
  <c r="C1993" i="25"/>
  <c r="C1994" i="25"/>
  <c r="C1995" i="25"/>
  <c r="C1996" i="25"/>
  <c r="C1997" i="25"/>
  <c r="C1998" i="25"/>
  <c r="C1999" i="25"/>
  <c r="C2000" i="25"/>
  <c r="C2001" i="25"/>
  <c r="C2002" i="25"/>
  <c r="C2003" i="25"/>
  <c r="AS17" i="14"/>
  <c r="AT17" i="14" s="1"/>
  <c r="AT28" i="14"/>
  <c r="AT29" i="14"/>
  <c r="AT34" i="14"/>
  <c r="AT36" i="14"/>
  <c r="AT39" i="14"/>
  <c r="AT44" i="14"/>
  <c r="AT45" i="14"/>
  <c r="AT46" i="14"/>
  <c r="AT50" i="14"/>
  <c r="AT52" i="14"/>
  <c r="AT55" i="14"/>
  <c r="AT60" i="14"/>
  <c r="AT61" i="14"/>
  <c r="AS18" i="14"/>
  <c r="AT18" i="14" s="1"/>
  <c r="AS19" i="14"/>
  <c r="AT19" i="14" s="1"/>
  <c r="AS20" i="14"/>
  <c r="AT20" i="14" s="1"/>
  <c r="AS21" i="14"/>
  <c r="AT21" i="14" s="1"/>
  <c r="AS22" i="14"/>
  <c r="AT22" i="14" s="1"/>
  <c r="AS23" i="14"/>
  <c r="AT23" i="14" s="1"/>
  <c r="AS24" i="14"/>
  <c r="AT24" i="14" s="1"/>
  <c r="AS25" i="14"/>
  <c r="AT25" i="14" s="1"/>
  <c r="AS26" i="14"/>
  <c r="AT26" i="14" s="1"/>
  <c r="AS27" i="14"/>
  <c r="AT27" i="14" s="1"/>
  <c r="AS28" i="14"/>
  <c r="AS29" i="14"/>
  <c r="AS30" i="14"/>
  <c r="AT30" i="14" s="1"/>
  <c r="AS31" i="14"/>
  <c r="AT31" i="14" s="1"/>
  <c r="AS32" i="14"/>
  <c r="AT32" i="14" s="1"/>
  <c r="AS33" i="14"/>
  <c r="AT33" i="14" s="1"/>
  <c r="AS34" i="14"/>
  <c r="AS35" i="14"/>
  <c r="AT35" i="14" s="1"/>
  <c r="AS36" i="14"/>
  <c r="AS37" i="14"/>
  <c r="AT37" i="14" s="1"/>
  <c r="AS38" i="14"/>
  <c r="AT38" i="14" s="1"/>
  <c r="AS39" i="14"/>
  <c r="AS40" i="14"/>
  <c r="AT40" i="14" s="1"/>
  <c r="AS41" i="14"/>
  <c r="AT41" i="14" s="1"/>
  <c r="AS42" i="14"/>
  <c r="AT42" i="14" s="1"/>
  <c r="AS43" i="14"/>
  <c r="AT43" i="14" s="1"/>
  <c r="AS44" i="14"/>
  <c r="AS45" i="14"/>
  <c r="AS46" i="14"/>
  <c r="AS47" i="14"/>
  <c r="AT47" i="14" s="1"/>
  <c r="AS48" i="14"/>
  <c r="AT48" i="14" s="1"/>
  <c r="AS49" i="14"/>
  <c r="AT49" i="14" s="1"/>
  <c r="AS50" i="14"/>
  <c r="AS51" i="14"/>
  <c r="AT51" i="14" s="1"/>
  <c r="AS52" i="14"/>
  <c r="AS53" i="14"/>
  <c r="AT53" i="14" s="1"/>
  <c r="AS54" i="14"/>
  <c r="AT54" i="14" s="1"/>
  <c r="AS55" i="14"/>
  <c r="AS56" i="14"/>
  <c r="AT56" i="14" s="1"/>
  <c r="AS57" i="14"/>
  <c r="AT57" i="14" s="1"/>
  <c r="AS58" i="14"/>
  <c r="AT58" i="14" s="1"/>
  <c r="AS59" i="14"/>
  <c r="AT59" i="14" s="1"/>
  <c r="AS60" i="14"/>
  <c r="AS61" i="14"/>
  <c r="AS16" i="14"/>
  <c r="AT16" i="14" s="1"/>
  <c r="C16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30" i="14"/>
  <c r="AR31" i="14"/>
  <c r="AR32" i="14"/>
  <c r="AR33" i="14"/>
  <c r="AR34" i="14"/>
  <c r="AR35" i="14"/>
  <c r="AR36" i="14"/>
  <c r="AR37" i="14"/>
  <c r="AR38" i="14"/>
  <c r="AR39" i="14"/>
  <c r="AR40" i="14"/>
  <c r="AR41" i="14"/>
  <c r="AR42" i="14"/>
  <c r="AR43" i="14"/>
  <c r="AR44" i="14"/>
  <c r="AR45" i="14"/>
  <c r="AR46" i="14"/>
  <c r="AR47" i="14"/>
  <c r="AR48" i="14"/>
  <c r="AR49" i="14"/>
  <c r="AR50" i="14"/>
  <c r="AR51" i="14"/>
  <c r="AR52" i="14"/>
  <c r="AR53" i="14"/>
  <c r="AR54" i="14"/>
  <c r="AR55" i="14"/>
  <c r="AR56" i="14"/>
  <c r="AR57" i="14"/>
  <c r="AR58" i="14"/>
  <c r="AR59" i="14"/>
  <c r="AR60" i="14"/>
  <c r="AR61" i="14"/>
  <c r="AR12" i="14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33" i="17"/>
  <c r="AH34" i="17"/>
  <c r="AH35" i="17"/>
  <c r="AH36" i="17"/>
  <c r="AH37" i="17"/>
  <c r="AH38" i="17"/>
  <c r="AH39" i="17"/>
  <c r="AH40" i="17"/>
  <c r="AH41" i="17"/>
  <c r="AH42" i="17"/>
  <c r="AH43" i="17"/>
  <c r="AH44" i="17"/>
  <c r="AH45" i="17"/>
  <c r="AH46" i="17"/>
  <c r="AH47" i="17"/>
  <c r="AH48" i="17"/>
  <c r="AH49" i="17"/>
  <c r="K1" i="17"/>
  <c r="AE16" i="17"/>
  <c r="AG26" i="17"/>
  <c r="AG29" i="17"/>
  <c r="AG31" i="17"/>
  <c r="AG32" i="17"/>
  <c r="AG42" i="17"/>
  <c r="AG45" i="17"/>
  <c r="AG47" i="17"/>
  <c r="AG48" i="17"/>
  <c r="BA51" i="17"/>
  <c r="BD16" i="17"/>
  <c r="BD17" i="17"/>
  <c r="BD18" i="17"/>
  <c r="BD19" i="17"/>
  <c r="BD20" i="17"/>
  <c r="BD21" i="17"/>
  <c r="BD22" i="17"/>
  <c r="BD23" i="17"/>
  <c r="BD24" i="17"/>
  <c r="BD25" i="17"/>
  <c r="BD26" i="17"/>
  <c r="BD27" i="17"/>
  <c r="BD28" i="17"/>
  <c r="BD29" i="17"/>
  <c r="BD30" i="17"/>
  <c r="BD31" i="17"/>
  <c r="BD15" i="17"/>
  <c r="BG15" i="17"/>
  <c r="BG16" i="17"/>
  <c r="BG17" i="17"/>
  <c r="BG18" i="17"/>
  <c r="BG19" i="17"/>
  <c r="BG20" i="17"/>
  <c r="BG21" i="17"/>
  <c r="BG22" i="17"/>
  <c r="BG23" i="17"/>
  <c r="BG24" i="17"/>
  <c r="BG25" i="17"/>
  <c r="BG26" i="17"/>
  <c r="BG27" i="17"/>
  <c r="BG28" i="17"/>
  <c r="BG29" i="17"/>
  <c r="BG30" i="17"/>
  <c r="BG31" i="17"/>
  <c r="BG32" i="17"/>
  <c r="BG33" i="17"/>
  <c r="BG34" i="17"/>
  <c r="BG35" i="17"/>
  <c r="BG36" i="17"/>
  <c r="BG37" i="17"/>
  <c r="BA16" i="17"/>
  <c r="BA17" i="17"/>
  <c r="BA18" i="17"/>
  <c r="BA19" i="17"/>
  <c r="BA20" i="17"/>
  <c r="BA21" i="17"/>
  <c r="BA22" i="17"/>
  <c r="BA23" i="17"/>
  <c r="BA24" i="17"/>
  <c r="BA25" i="17"/>
  <c r="BA26" i="17"/>
  <c r="BA27" i="17"/>
  <c r="BA28" i="17"/>
  <c r="BA29" i="17"/>
  <c r="BA30" i="17"/>
  <c r="BA31" i="17"/>
  <c r="BA32" i="17"/>
  <c r="BA33" i="17"/>
  <c r="BA34" i="17"/>
  <c r="BA35" i="17"/>
  <c r="BA36" i="17"/>
  <c r="BA37" i="17"/>
  <c r="BA38" i="17"/>
  <c r="BA39" i="17"/>
  <c r="BA40" i="17"/>
  <c r="BA41" i="17"/>
  <c r="BA42" i="17"/>
  <c r="BA43" i="17"/>
  <c r="BA44" i="17"/>
  <c r="BA45" i="17"/>
  <c r="BA46" i="17"/>
  <c r="BA47" i="17"/>
  <c r="BA48" i="17"/>
  <c r="BA49" i="17"/>
  <c r="BA50" i="17"/>
  <c r="BA52" i="17"/>
  <c r="BA53" i="17"/>
  <c r="BA54" i="17"/>
  <c r="BA55" i="17"/>
  <c r="BA56" i="17"/>
  <c r="BA57" i="17"/>
  <c r="BA58" i="17"/>
  <c r="BA59" i="17"/>
  <c r="BA60" i="17"/>
  <c r="BA61" i="17"/>
  <c r="BA62" i="17"/>
  <c r="BA63" i="17"/>
  <c r="BA64" i="17"/>
  <c r="BA65" i="17"/>
  <c r="BA66" i="17"/>
  <c r="BA67" i="17"/>
  <c r="BA68" i="17"/>
  <c r="BA69" i="17"/>
  <c r="BA70" i="17"/>
  <c r="BA71" i="17"/>
  <c r="BA15" i="17"/>
  <c r="AV15" i="17"/>
  <c r="AV16" i="17"/>
  <c r="AV17" i="17"/>
  <c r="AV18" i="17"/>
  <c r="AV19" i="17"/>
  <c r="AV20" i="17"/>
  <c r="AV21" i="17"/>
  <c r="AV22" i="17"/>
  <c r="AV23" i="17"/>
  <c r="AV24" i="17"/>
  <c r="AV25" i="17"/>
  <c r="AV26" i="17"/>
  <c r="AV27" i="17"/>
  <c r="AV28" i="17"/>
  <c r="AV29" i="17"/>
  <c r="AV30" i="17"/>
  <c r="AV31" i="17"/>
  <c r="AV32" i="17"/>
  <c r="AV33" i="17"/>
  <c r="AV34" i="17"/>
  <c r="AV35" i="17"/>
  <c r="AV36" i="17"/>
  <c r="AV37" i="17"/>
  <c r="AV38" i="17"/>
  <c r="AV39" i="17"/>
  <c r="AV40" i="17"/>
  <c r="AV41" i="17"/>
  <c r="AV42" i="17"/>
  <c r="AV43" i="17"/>
  <c r="AV44" i="17"/>
  <c r="AV45" i="17"/>
  <c r="AV46" i="17"/>
  <c r="AV47" i="17"/>
  <c r="AV48" i="17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6" i="23"/>
  <c r="BI43" i="17"/>
  <c r="BI44" i="17"/>
  <c r="BI45" i="17"/>
  <c r="BI46" i="17"/>
  <c r="BI47" i="17"/>
  <c r="BI48" i="17"/>
  <c r="BI49" i="17"/>
  <c r="BI50" i="17"/>
  <c r="BI51" i="17"/>
  <c r="BI52" i="17"/>
  <c r="BI53" i="17"/>
  <c r="BI54" i="17"/>
  <c r="BI55" i="17"/>
  <c r="BI56" i="17"/>
  <c r="BI57" i="17"/>
  <c r="BI58" i="17"/>
  <c r="BI59" i="17"/>
  <c r="BI60" i="17"/>
  <c r="BI61" i="17"/>
  <c r="BI62" i="17"/>
  <c r="BI63" i="17"/>
  <c r="BI64" i="17"/>
  <c r="BI65" i="17"/>
  <c r="BI66" i="17"/>
  <c r="BI67" i="17"/>
  <c r="BI68" i="17"/>
  <c r="BI69" i="17"/>
  <c r="BI70" i="17"/>
  <c r="BI71" i="17"/>
  <c r="BI72" i="17"/>
  <c r="BI73" i="17"/>
  <c r="BI74" i="17"/>
  <c r="BI42" i="17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6" i="23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29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24" i="17"/>
  <c r="AK13" i="17"/>
  <c r="AK14" i="17"/>
  <c r="AK15" i="17"/>
  <c r="AK16" i="17"/>
  <c r="AK17" i="17"/>
  <c r="AK18" i="17"/>
  <c r="AK19" i="17"/>
  <c r="AK20" i="17"/>
  <c r="AK21" i="17"/>
  <c r="AK22" i="17"/>
  <c r="AK23" i="17"/>
  <c r="AK24" i="17"/>
  <c r="AK25" i="17"/>
  <c r="AK26" i="17"/>
  <c r="AK27" i="17"/>
  <c r="AK28" i="17"/>
  <c r="AK29" i="17"/>
  <c r="AK30" i="17"/>
  <c r="AK31" i="17"/>
  <c r="AK32" i="17"/>
  <c r="AK33" i="17"/>
  <c r="AK34" i="17"/>
  <c r="AK35" i="17"/>
  <c r="AK36" i="17"/>
  <c r="AK37" i="17"/>
  <c r="AK38" i="17"/>
  <c r="AK39" i="17"/>
  <c r="AK40" i="17"/>
  <c r="AK41" i="17"/>
  <c r="AK42" i="17"/>
  <c r="AK43" i="17"/>
  <c r="AK44" i="17"/>
  <c r="AK45" i="17"/>
  <c r="AK46" i="17"/>
  <c r="AK47" i="17"/>
  <c r="AK48" i="17"/>
  <c r="AK12" i="17"/>
  <c r="AR15" i="17"/>
  <c r="AS15" i="17" s="1"/>
  <c r="AR16" i="17"/>
  <c r="AS16" i="17" s="1"/>
  <c r="AR17" i="17"/>
  <c r="AS17" i="17" s="1"/>
  <c r="AR18" i="17"/>
  <c r="AS18" i="17" s="1"/>
  <c r="AR19" i="17"/>
  <c r="AS19" i="17" s="1"/>
  <c r="AR20" i="17"/>
  <c r="AS20" i="17" s="1"/>
  <c r="AR21" i="17"/>
  <c r="AS21" i="17" s="1"/>
  <c r="AR22" i="17"/>
  <c r="AS22" i="17" s="1"/>
  <c r="AR23" i="17"/>
  <c r="AS23" i="17" s="1"/>
  <c r="AR24" i="17"/>
  <c r="AS24" i="17" s="1"/>
  <c r="AR25" i="17"/>
  <c r="AS25" i="17" s="1"/>
  <c r="AR26" i="17"/>
  <c r="AS26" i="17" s="1"/>
  <c r="AR27" i="17"/>
  <c r="AS27" i="17" s="1"/>
  <c r="AR28" i="17"/>
  <c r="AS28" i="17" s="1"/>
  <c r="AR29" i="17"/>
  <c r="AS29" i="17" s="1"/>
  <c r="AR30" i="17"/>
  <c r="AS30" i="17" s="1"/>
  <c r="AR31" i="17"/>
  <c r="AS31" i="17" s="1"/>
  <c r="AR32" i="17"/>
  <c r="AS32" i="17" s="1"/>
  <c r="AR33" i="17"/>
  <c r="AS33" i="17" s="1"/>
  <c r="AR34" i="17"/>
  <c r="AS34" i="17" s="1"/>
  <c r="AR35" i="17"/>
  <c r="AS35" i="17" s="1"/>
  <c r="AR36" i="17"/>
  <c r="AS36" i="17" s="1"/>
  <c r="AR37" i="17"/>
  <c r="AS37" i="17" s="1"/>
  <c r="AR38" i="17"/>
  <c r="AS38" i="17" s="1"/>
  <c r="AR39" i="17"/>
  <c r="AS39" i="17" s="1"/>
  <c r="AR40" i="17"/>
  <c r="AS40" i="17" s="1"/>
  <c r="AR41" i="17"/>
  <c r="AS41" i="17" s="1"/>
  <c r="AR42" i="17"/>
  <c r="AS42" i="17" s="1"/>
  <c r="AR43" i="17"/>
  <c r="AS43" i="17" s="1"/>
  <c r="AR44" i="17"/>
  <c r="AS44" i="17" s="1"/>
  <c r="AR45" i="17"/>
  <c r="AS45" i="17" s="1"/>
  <c r="AR14" i="17"/>
  <c r="AS14" i="17" s="1"/>
  <c r="AO47" i="17"/>
  <c r="AP47" i="17" s="1"/>
  <c r="AO14" i="17"/>
  <c r="AP14" i="17" s="1"/>
  <c r="AO15" i="17"/>
  <c r="AP15" i="17" s="1"/>
  <c r="AO16" i="17"/>
  <c r="AP16" i="17" s="1"/>
  <c r="AO17" i="17"/>
  <c r="AP17" i="17" s="1"/>
  <c r="AO18" i="17"/>
  <c r="AP18" i="17" s="1"/>
  <c r="AO19" i="17"/>
  <c r="AP19" i="17" s="1"/>
  <c r="AO20" i="17"/>
  <c r="AP20" i="17" s="1"/>
  <c r="AO21" i="17"/>
  <c r="AP21" i="17" s="1"/>
  <c r="AO22" i="17"/>
  <c r="AP22" i="17" s="1"/>
  <c r="AO23" i="17"/>
  <c r="AP23" i="17" s="1"/>
  <c r="AO24" i="17"/>
  <c r="AP24" i="17" s="1"/>
  <c r="AO25" i="17"/>
  <c r="AP25" i="17" s="1"/>
  <c r="AO26" i="17"/>
  <c r="AP26" i="17" s="1"/>
  <c r="AO27" i="17"/>
  <c r="AP27" i="17" s="1"/>
  <c r="AO28" i="17"/>
  <c r="AP28" i="17" s="1"/>
  <c r="AO29" i="17"/>
  <c r="AP29" i="17" s="1"/>
  <c r="AO30" i="17"/>
  <c r="AP30" i="17" s="1"/>
  <c r="AO31" i="17"/>
  <c r="AP31" i="17" s="1"/>
  <c r="AO32" i="17"/>
  <c r="AP32" i="17" s="1"/>
  <c r="AO33" i="17"/>
  <c r="AP33" i="17" s="1"/>
  <c r="AO34" i="17"/>
  <c r="AP34" i="17" s="1"/>
  <c r="AO35" i="17"/>
  <c r="AP35" i="17" s="1"/>
  <c r="AO36" i="17"/>
  <c r="AP36" i="17" s="1"/>
  <c r="AO37" i="17"/>
  <c r="AP37" i="17" s="1"/>
  <c r="AO38" i="17"/>
  <c r="AP38" i="17" s="1"/>
  <c r="AO39" i="17"/>
  <c r="AP39" i="17" s="1"/>
  <c r="AO40" i="17"/>
  <c r="AP40" i="17" s="1"/>
  <c r="AO41" i="17"/>
  <c r="AP41" i="17" s="1"/>
  <c r="AO42" i="17"/>
  <c r="AP42" i="17" s="1"/>
  <c r="AO43" i="17"/>
  <c r="AP43" i="17" s="1"/>
  <c r="AO44" i="17"/>
  <c r="AP44" i="17" s="1"/>
  <c r="AO45" i="17"/>
  <c r="AP45" i="17" s="1"/>
  <c r="AO46" i="17"/>
  <c r="AP46" i="17" s="1"/>
  <c r="AO13" i="17"/>
  <c r="AP13" i="17" s="1"/>
  <c r="AJ13" i="17"/>
  <c r="AL13" i="17" s="1"/>
  <c r="AJ14" i="17"/>
  <c r="AL14" i="17" s="1"/>
  <c r="AJ15" i="17"/>
  <c r="AL15" i="17" s="1"/>
  <c r="AM15" i="17" s="1"/>
  <c r="AJ16" i="17"/>
  <c r="AL16" i="17" s="1"/>
  <c r="AM16" i="17" s="1"/>
  <c r="AJ17" i="17"/>
  <c r="AL17" i="17" s="1"/>
  <c r="AM17" i="17" s="1"/>
  <c r="AJ18" i="17"/>
  <c r="AL18" i="17" s="1"/>
  <c r="AM18" i="17" s="1"/>
  <c r="AJ19" i="17"/>
  <c r="AL19" i="17" s="1"/>
  <c r="AM19" i="17" s="1"/>
  <c r="AJ20" i="17"/>
  <c r="AL20" i="17" s="1"/>
  <c r="AM20" i="17" s="1"/>
  <c r="AJ21" i="17"/>
  <c r="AL21" i="17" s="1"/>
  <c r="AM21" i="17" s="1"/>
  <c r="AJ22" i="17"/>
  <c r="AL22" i="17" s="1"/>
  <c r="AM22" i="17" s="1"/>
  <c r="AJ23" i="17"/>
  <c r="AL23" i="17" s="1"/>
  <c r="AM23" i="17" s="1"/>
  <c r="AJ24" i="17"/>
  <c r="AL24" i="17" s="1"/>
  <c r="AM24" i="17" s="1"/>
  <c r="AJ25" i="17"/>
  <c r="AL25" i="17" s="1"/>
  <c r="AM25" i="17" s="1"/>
  <c r="AJ26" i="17"/>
  <c r="AL26" i="17" s="1"/>
  <c r="AM26" i="17" s="1"/>
  <c r="AJ27" i="17"/>
  <c r="AL27" i="17" s="1"/>
  <c r="AM27" i="17" s="1"/>
  <c r="AJ28" i="17"/>
  <c r="AL28" i="17" s="1"/>
  <c r="AM28" i="17" s="1"/>
  <c r="AJ29" i="17"/>
  <c r="AL29" i="17" s="1"/>
  <c r="AM29" i="17" s="1"/>
  <c r="AJ30" i="17"/>
  <c r="AL30" i="17" s="1"/>
  <c r="AM30" i="17" s="1"/>
  <c r="AJ31" i="17"/>
  <c r="AL31" i="17" s="1"/>
  <c r="AM31" i="17" s="1"/>
  <c r="AJ32" i="17"/>
  <c r="AL32" i="17" s="1"/>
  <c r="AM32" i="17" s="1"/>
  <c r="AJ33" i="17"/>
  <c r="AL33" i="17" s="1"/>
  <c r="AM33" i="17" s="1"/>
  <c r="AJ34" i="17"/>
  <c r="AL34" i="17" s="1"/>
  <c r="AM34" i="17" s="1"/>
  <c r="AJ35" i="17"/>
  <c r="AL35" i="17" s="1"/>
  <c r="AM35" i="17" s="1"/>
  <c r="AJ36" i="17"/>
  <c r="AL36" i="17" s="1"/>
  <c r="AM36" i="17" s="1"/>
  <c r="AJ37" i="17"/>
  <c r="AL37" i="17" s="1"/>
  <c r="AM37" i="17" s="1"/>
  <c r="AJ38" i="17"/>
  <c r="AL38" i="17" s="1"/>
  <c r="AM38" i="17" s="1"/>
  <c r="AJ39" i="17"/>
  <c r="AL39" i="17" s="1"/>
  <c r="AM39" i="17" s="1"/>
  <c r="AJ40" i="17"/>
  <c r="AL40" i="17" s="1"/>
  <c r="AM40" i="17" s="1"/>
  <c r="AJ41" i="17"/>
  <c r="AL41" i="17" s="1"/>
  <c r="AM41" i="17" s="1"/>
  <c r="AJ42" i="17"/>
  <c r="AL42" i="17" s="1"/>
  <c r="AM42" i="17" s="1"/>
  <c r="AJ43" i="17"/>
  <c r="AL43" i="17" s="1"/>
  <c r="AM43" i="17" s="1"/>
  <c r="AJ44" i="17"/>
  <c r="AL44" i="17" s="1"/>
  <c r="AM44" i="17" s="1"/>
  <c r="AJ45" i="17"/>
  <c r="AL45" i="17" s="1"/>
  <c r="AM45" i="17" s="1"/>
  <c r="AJ46" i="17"/>
  <c r="AL46" i="17" s="1"/>
  <c r="AM46" i="17" s="1"/>
  <c r="AJ47" i="17"/>
  <c r="AL47" i="17" s="1"/>
  <c r="AM47" i="17" s="1"/>
  <c r="AJ48" i="17"/>
  <c r="AL48" i="17" s="1"/>
  <c r="AJ12" i="17"/>
  <c r="AL12" i="17" s="1"/>
  <c r="AE41" i="17"/>
  <c r="AF41" i="17" s="1"/>
  <c r="AG41" i="17" s="1"/>
  <c r="AE42" i="17"/>
  <c r="AF42" i="17" s="1"/>
  <c r="AE43" i="17"/>
  <c r="AF43" i="17" s="1"/>
  <c r="AG43" i="17" s="1"/>
  <c r="AE44" i="17"/>
  <c r="AF44" i="17" s="1"/>
  <c r="AG44" i="17" s="1"/>
  <c r="AE45" i="17"/>
  <c r="AF45" i="17" s="1"/>
  <c r="AE46" i="17"/>
  <c r="AF46" i="17" s="1"/>
  <c r="AG46" i="17" s="1"/>
  <c r="AE47" i="17"/>
  <c r="AF47" i="17" s="1"/>
  <c r="AE48" i="17"/>
  <c r="AF48" i="17" s="1"/>
  <c r="AE49" i="17"/>
  <c r="AF49" i="17" s="1"/>
  <c r="AG49" i="17" s="1"/>
  <c r="AE11" i="17"/>
  <c r="AF11" i="17" s="1"/>
  <c r="AE12" i="17"/>
  <c r="AF12" i="17" s="1"/>
  <c r="AE13" i="17"/>
  <c r="AF13" i="17" s="1"/>
  <c r="AE14" i="17"/>
  <c r="AF14" i="17" s="1"/>
  <c r="AE15" i="17"/>
  <c r="AF15" i="17" s="1"/>
  <c r="AF16" i="17"/>
  <c r="AG16" i="17" s="1"/>
  <c r="AE17" i="17"/>
  <c r="AF17" i="17" s="1"/>
  <c r="AG17" i="17" s="1"/>
  <c r="AE18" i="17"/>
  <c r="AF18" i="17" s="1"/>
  <c r="AG18" i="17" s="1"/>
  <c r="AE19" i="17"/>
  <c r="AF19" i="17" s="1"/>
  <c r="AG19" i="17" s="1"/>
  <c r="AE20" i="17"/>
  <c r="AF20" i="17" s="1"/>
  <c r="AG20" i="17" s="1"/>
  <c r="AE21" i="17"/>
  <c r="AF21" i="17" s="1"/>
  <c r="AG21" i="17" s="1"/>
  <c r="AE22" i="17"/>
  <c r="AF22" i="17" s="1"/>
  <c r="AG22" i="17" s="1"/>
  <c r="AE23" i="17"/>
  <c r="AF23" i="17" s="1"/>
  <c r="AG23" i="17" s="1"/>
  <c r="AE24" i="17"/>
  <c r="AF24" i="17" s="1"/>
  <c r="AG24" i="17" s="1"/>
  <c r="AE25" i="17"/>
  <c r="AF25" i="17" s="1"/>
  <c r="AG25" i="17" s="1"/>
  <c r="AE26" i="17"/>
  <c r="AF26" i="17" s="1"/>
  <c r="AE27" i="17"/>
  <c r="AF27" i="17" s="1"/>
  <c r="AG27" i="17" s="1"/>
  <c r="AE28" i="17"/>
  <c r="AF28" i="17" s="1"/>
  <c r="AG28" i="17" s="1"/>
  <c r="AE29" i="17"/>
  <c r="AF29" i="17" s="1"/>
  <c r="AE30" i="17"/>
  <c r="AF30" i="17" s="1"/>
  <c r="AG30" i="17" s="1"/>
  <c r="AE31" i="17"/>
  <c r="AF31" i="17" s="1"/>
  <c r="AE32" i="17"/>
  <c r="AF32" i="17" s="1"/>
  <c r="AE33" i="17"/>
  <c r="AF33" i="17" s="1"/>
  <c r="AG33" i="17" s="1"/>
  <c r="AE34" i="17"/>
  <c r="AF34" i="17" s="1"/>
  <c r="AG34" i="17" s="1"/>
  <c r="AE35" i="17"/>
  <c r="AF35" i="17" s="1"/>
  <c r="AG35" i="17" s="1"/>
  <c r="AE36" i="17"/>
  <c r="AF36" i="17" s="1"/>
  <c r="AG36" i="17" s="1"/>
  <c r="AE37" i="17"/>
  <c r="AF37" i="17" s="1"/>
  <c r="AG37" i="17" s="1"/>
  <c r="AE38" i="17"/>
  <c r="AF38" i="17" s="1"/>
  <c r="AG38" i="17" s="1"/>
  <c r="AE39" i="17"/>
  <c r="AF39" i="17" s="1"/>
  <c r="AG39" i="17" s="1"/>
  <c r="AE40" i="17"/>
  <c r="AF40" i="17" s="1"/>
  <c r="AG40" i="17" s="1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4" i="14"/>
  <c r="AK45" i="14"/>
  <c r="AK46" i="14"/>
  <c r="AK47" i="14"/>
  <c r="AK48" i="14"/>
  <c r="AK49" i="14"/>
  <c r="AK50" i="14"/>
  <c r="AK15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I31" i="14"/>
  <c r="AI32" i="14"/>
  <c r="AI33" i="14"/>
  <c r="AI34" i="14"/>
  <c r="AI35" i="14"/>
  <c r="AI36" i="14"/>
  <c r="AI37" i="14"/>
  <c r="AI38" i="14"/>
  <c r="AI39" i="14"/>
  <c r="AI40" i="14"/>
  <c r="AI41" i="14"/>
  <c r="AI42" i="14"/>
  <c r="AI43" i="14"/>
  <c r="AI44" i="14"/>
  <c r="AI45" i="14"/>
  <c r="AI46" i="14"/>
  <c r="AI47" i="14"/>
  <c r="AI48" i="14"/>
  <c r="AI49" i="14"/>
  <c r="AI50" i="14"/>
  <c r="AI51" i="14"/>
  <c r="AI52" i="14"/>
  <c r="AI53" i="14"/>
  <c r="AI14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G31" i="14"/>
  <c r="AG32" i="14"/>
  <c r="AG33" i="14"/>
  <c r="AG34" i="14"/>
  <c r="AG35" i="14"/>
  <c r="AG36" i="14"/>
  <c r="AG37" i="14"/>
  <c r="AG38" i="14"/>
  <c r="AG39" i="14"/>
  <c r="AG40" i="14"/>
  <c r="AG41" i="14"/>
  <c r="AG42" i="14"/>
  <c r="AG43" i="14"/>
  <c r="AG44" i="14"/>
  <c r="AG45" i="14"/>
  <c r="AG46" i="14"/>
  <c r="AG47" i="14"/>
  <c r="AG48" i="14"/>
  <c r="AG49" i="14"/>
  <c r="AG50" i="14"/>
  <c r="AG51" i="14"/>
  <c r="AG52" i="14"/>
  <c r="AG53" i="14"/>
  <c r="AG54" i="14"/>
  <c r="AG55" i="14"/>
  <c r="AG13" i="14"/>
  <c r="AB15" i="14"/>
  <c r="AC15" i="14" s="1"/>
  <c r="AB16" i="14"/>
  <c r="AC16" i="14" s="1"/>
  <c r="AB17" i="14"/>
  <c r="AC17" i="14" s="1"/>
  <c r="AE1" i="14" s="1"/>
  <c r="AB18" i="14"/>
  <c r="AC18" i="14" s="1"/>
  <c r="AB19" i="14"/>
  <c r="AC19" i="14" s="1"/>
  <c r="AB20" i="14"/>
  <c r="AC20" i="14" s="1"/>
  <c r="AB21" i="14"/>
  <c r="AC21" i="14" s="1"/>
  <c r="AB22" i="14"/>
  <c r="AB23" i="14"/>
  <c r="AC23" i="14" s="1"/>
  <c r="AB24" i="14"/>
  <c r="AC24" i="14" s="1"/>
  <c r="AB25" i="14"/>
  <c r="AB26" i="14"/>
  <c r="AB27" i="14"/>
  <c r="AB28" i="14"/>
  <c r="AC28" i="14" s="1"/>
  <c r="AB29" i="14"/>
  <c r="AC29" i="14" s="1"/>
  <c r="AB30" i="14"/>
  <c r="AC30" i="14" s="1"/>
  <c r="AB31" i="14"/>
  <c r="AC31" i="14" s="1"/>
  <c r="AB32" i="14"/>
  <c r="AC32" i="14" s="1"/>
  <c r="AB33" i="14"/>
  <c r="AC33" i="14" s="1"/>
  <c r="AB34" i="14"/>
  <c r="AC34" i="14" s="1"/>
  <c r="AB35" i="14"/>
  <c r="AB36" i="14"/>
  <c r="AC36" i="14" s="1"/>
  <c r="AB37" i="14"/>
  <c r="AC37" i="14" s="1"/>
  <c r="AB38" i="14"/>
  <c r="AB39" i="14"/>
  <c r="AB40" i="14"/>
  <c r="AB41" i="14"/>
  <c r="AB42" i="14"/>
  <c r="AB43" i="14"/>
  <c r="AB44" i="14"/>
  <c r="AC44" i="14" s="1"/>
  <c r="AB45" i="14"/>
  <c r="AC45" i="14" s="1"/>
  <c r="AB46" i="14"/>
  <c r="AC46" i="14" s="1"/>
  <c r="AB47" i="14"/>
  <c r="AC47" i="14" s="1"/>
  <c r="AB48" i="14"/>
  <c r="AC48" i="14" s="1"/>
  <c r="AB49" i="14"/>
  <c r="AC49" i="14" s="1"/>
  <c r="AB50" i="14"/>
  <c r="AC50" i="14" s="1"/>
  <c r="AB51" i="14"/>
  <c r="AC51" i="14" s="1"/>
  <c r="AB52" i="14"/>
  <c r="AC52" i="14" s="1"/>
  <c r="AB53" i="14"/>
  <c r="AC53" i="14" s="1"/>
  <c r="AB54" i="14"/>
  <c r="AB55" i="14"/>
  <c r="AB12" i="14"/>
  <c r="AB13" i="14"/>
  <c r="AB14" i="14"/>
  <c r="AC14" i="14" s="1"/>
  <c r="BW66" i="15"/>
  <c r="BW65" i="15"/>
  <c r="BW64" i="15"/>
  <c r="BW63" i="15"/>
  <c r="BW62" i="15"/>
  <c r="BW61" i="15"/>
  <c r="BW60" i="15"/>
  <c r="BW59" i="15"/>
  <c r="BW58" i="15"/>
  <c r="BW57" i="15"/>
  <c r="BW56" i="15"/>
  <c r="BW55" i="15"/>
  <c r="BW54" i="15"/>
  <c r="BW53" i="15"/>
  <c r="BW52" i="15"/>
  <c r="BW51" i="15"/>
  <c r="BW50" i="15"/>
  <c r="BW49" i="15"/>
  <c r="BW48" i="15"/>
  <c r="BW47" i="15"/>
  <c r="BW46" i="15"/>
  <c r="BW45" i="15"/>
  <c r="BW44" i="15"/>
  <c r="BW43" i="15"/>
  <c r="BW42" i="15"/>
  <c r="BW41" i="15"/>
  <c r="BW40" i="15"/>
  <c r="BW39" i="15"/>
  <c r="BW38" i="15"/>
  <c r="BW37" i="15"/>
  <c r="BW36" i="15"/>
  <c r="BW35" i="15"/>
  <c r="BW34" i="15"/>
  <c r="BW33" i="15"/>
  <c r="BW32" i="15"/>
  <c r="BW31" i="15"/>
  <c r="BW30" i="15"/>
  <c r="BW29" i="15"/>
  <c r="BW28" i="15"/>
  <c r="BW27" i="15"/>
  <c r="BW26" i="15"/>
  <c r="BW25" i="15"/>
  <c r="BW24" i="15"/>
  <c r="BW23" i="15"/>
  <c r="BW22" i="15"/>
  <c r="BW21" i="15"/>
  <c r="BW20" i="15"/>
  <c r="BW19" i="15"/>
  <c r="BW18" i="15"/>
  <c r="BW17" i="15"/>
  <c r="BW16" i="15"/>
  <c r="BW15" i="15"/>
  <c r="BW14" i="15"/>
  <c r="BW13" i="15"/>
  <c r="BU66" i="15"/>
  <c r="BU65" i="15"/>
  <c r="BU64" i="15"/>
  <c r="BU63" i="15"/>
  <c r="BU62" i="15"/>
  <c r="BU61" i="15"/>
  <c r="BU60" i="15"/>
  <c r="BU59" i="15"/>
  <c r="BU58" i="15"/>
  <c r="BU57" i="15"/>
  <c r="BU56" i="15"/>
  <c r="BU55" i="15"/>
  <c r="BU54" i="15"/>
  <c r="BU53" i="15"/>
  <c r="BU52" i="15"/>
  <c r="BU51" i="15"/>
  <c r="BU50" i="15"/>
  <c r="BU49" i="15"/>
  <c r="BU48" i="15"/>
  <c r="BU47" i="15"/>
  <c r="BU46" i="15"/>
  <c r="BU45" i="15"/>
  <c r="BU44" i="15"/>
  <c r="BU43" i="15"/>
  <c r="BU42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9" i="15"/>
  <c r="BU28" i="15"/>
  <c r="BU27" i="15"/>
  <c r="BU26" i="15"/>
  <c r="BU25" i="15"/>
  <c r="BU24" i="15"/>
  <c r="BU23" i="15"/>
  <c r="BU22" i="15"/>
  <c r="BU21" i="15"/>
  <c r="BU20" i="15"/>
  <c r="BU19" i="15"/>
  <c r="BU18" i="15"/>
  <c r="BU17" i="15"/>
  <c r="BU16" i="15"/>
  <c r="BU15" i="15"/>
  <c r="BU14" i="15"/>
  <c r="BU13" i="15"/>
  <c r="BS66" i="15"/>
  <c r="BS65" i="15"/>
  <c r="BS64" i="15"/>
  <c r="BS63" i="15"/>
  <c r="BS62" i="15"/>
  <c r="BS61" i="15"/>
  <c r="BS60" i="15"/>
  <c r="BS59" i="15"/>
  <c r="BS58" i="15"/>
  <c r="BS57" i="15"/>
  <c r="BS56" i="15"/>
  <c r="BS55" i="15"/>
  <c r="BS54" i="15"/>
  <c r="BS53" i="15"/>
  <c r="BS52" i="15"/>
  <c r="BS51" i="15"/>
  <c r="BS50" i="15"/>
  <c r="BS49" i="15"/>
  <c r="BS48" i="15"/>
  <c r="BS47" i="15"/>
  <c r="BS46" i="15"/>
  <c r="BS45" i="15"/>
  <c r="BS44" i="15"/>
  <c r="BS43" i="15"/>
  <c r="BS42" i="15"/>
  <c r="BS41" i="15"/>
  <c r="BS40" i="15"/>
  <c r="BS39" i="15"/>
  <c r="BS38" i="15"/>
  <c r="BS37" i="15"/>
  <c r="BS36" i="15"/>
  <c r="BS35" i="15"/>
  <c r="BS34" i="15"/>
  <c r="BS33" i="15"/>
  <c r="BS32" i="15"/>
  <c r="BS31" i="15"/>
  <c r="BS30" i="15"/>
  <c r="BS29" i="15"/>
  <c r="BS28" i="15"/>
  <c r="BS27" i="15"/>
  <c r="BS26" i="15"/>
  <c r="BS25" i="15"/>
  <c r="BS24" i="15"/>
  <c r="BS23" i="15"/>
  <c r="BS22" i="15"/>
  <c r="BS21" i="15"/>
  <c r="BS20" i="15"/>
  <c r="BS19" i="15"/>
  <c r="BS18" i="15"/>
  <c r="BS17" i="15"/>
  <c r="BS16" i="15"/>
  <c r="BS15" i="15"/>
  <c r="BS14" i="15"/>
  <c r="BS13" i="15"/>
  <c r="BQ66" i="15"/>
  <c r="BQ65" i="15"/>
  <c r="BQ64" i="15"/>
  <c r="BQ63" i="15"/>
  <c r="BQ62" i="15"/>
  <c r="BQ61" i="15"/>
  <c r="BQ60" i="15"/>
  <c r="BQ59" i="15"/>
  <c r="BQ58" i="15"/>
  <c r="BQ57" i="15"/>
  <c r="BQ56" i="15"/>
  <c r="BQ55" i="15"/>
  <c r="BQ54" i="15"/>
  <c r="BQ53" i="15"/>
  <c r="BQ52" i="15"/>
  <c r="BQ51" i="15"/>
  <c r="BQ50" i="15"/>
  <c r="BQ49" i="15"/>
  <c r="BQ48" i="15"/>
  <c r="BQ47" i="15"/>
  <c r="BQ46" i="15"/>
  <c r="BQ45" i="15"/>
  <c r="BQ44" i="15"/>
  <c r="BQ43" i="15"/>
  <c r="BQ42" i="15"/>
  <c r="BQ41" i="15"/>
  <c r="BQ40" i="15"/>
  <c r="BQ39" i="15"/>
  <c r="BQ38" i="15"/>
  <c r="BQ37" i="15"/>
  <c r="BQ36" i="15"/>
  <c r="BQ35" i="15"/>
  <c r="BQ34" i="15"/>
  <c r="BQ33" i="15"/>
  <c r="BQ32" i="15"/>
  <c r="BQ31" i="15"/>
  <c r="BQ30" i="15"/>
  <c r="BQ29" i="15"/>
  <c r="BQ28" i="15"/>
  <c r="BQ27" i="15"/>
  <c r="BQ26" i="15"/>
  <c r="BQ25" i="15"/>
  <c r="BQ24" i="15"/>
  <c r="BQ23" i="15"/>
  <c r="BQ22" i="15"/>
  <c r="BQ21" i="15"/>
  <c r="BQ20" i="15"/>
  <c r="BQ19" i="15"/>
  <c r="BQ18" i="15"/>
  <c r="BQ17" i="15"/>
  <c r="BQ16" i="15"/>
  <c r="BQ15" i="15"/>
  <c r="BQ14" i="15"/>
  <c r="BQ13" i="15"/>
  <c r="BO66" i="15"/>
  <c r="BO65" i="15"/>
  <c r="BO64" i="15"/>
  <c r="BO63" i="15"/>
  <c r="BO62" i="15"/>
  <c r="BO61" i="15"/>
  <c r="BO60" i="15"/>
  <c r="BO59" i="15"/>
  <c r="BO58" i="15"/>
  <c r="BO57" i="15"/>
  <c r="BO56" i="15"/>
  <c r="BO55" i="15"/>
  <c r="BO54" i="15"/>
  <c r="BO53" i="15"/>
  <c r="BO52" i="15"/>
  <c r="BO51" i="15"/>
  <c r="BO50" i="15"/>
  <c r="BO49" i="15"/>
  <c r="BO48" i="15"/>
  <c r="BO47" i="15"/>
  <c r="BO46" i="15"/>
  <c r="BO45" i="15"/>
  <c r="BO44" i="15"/>
  <c r="BO43" i="15"/>
  <c r="BO42" i="15"/>
  <c r="BO41" i="15"/>
  <c r="BO40" i="15"/>
  <c r="BO39" i="15"/>
  <c r="BO38" i="15"/>
  <c r="BO37" i="15"/>
  <c r="BO36" i="15"/>
  <c r="BO35" i="15"/>
  <c r="BO34" i="15"/>
  <c r="BO33" i="15"/>
  <c r="BO32" i="15"/>
  <c r="BO31" i="15"/>
  <c r="BO30" i="15"/>
  <c r="BO29" i="15"/>
  <c r="BO28" i="15"/>
  <c r="BO27" i="15"/>
  <c r="BO26" i="15"/>
  <c r="BO25" i="15"/>
  <c r="BO24" i="15"/>
  <c r="BO23" i="15"/>
  <c r="BO22" i="15"/>
  <c r="BO21" i="15"/>
  <c r="BO20" i="15"/>
  <c r="BO19" i="15"/>
  <c r="BO18" i="15"/>
  <c r="BO17" i="15"/>
  <c r="BO16" i="15"/>
  <c r="BO15" i="15"/>
  <c r="BO14" i="15"/>
  <c r="BO13" i="15"/>
  <c r="BM66" i="15"/>
  <c r="BM65" i="15"/>
  <c r="BM64" i="15"/>
  <c r="BM63" i="15"/>
  <c r="BM62" i="15"/>
  <c r="BM61" i="15"/>
  <c r="BM60" i="15"/>
  <c r="BM59" i="15"/>
  <c r="BM58" i="15"/>
  <c r="BM57" i="15"/>
  <c r="BM56" i="15"/>
  <c r="BM55" i="15"/>
  <c r="BM54" i="15"/>
  <c r="BM53" i="15"/>
  <c r="BM52" i="15"/>
  <c r="BM51" i="15"/>
  <c r="BM50" i="15"/>
  <c r="BM49" i="15"/>
  <c r="BM48" i="15"/>
  <c r="BM47" i="15"/>
  <c r="BM46" i="15"/>
  <c r="BM45" i="15"/>
  <c r="BM44" i="15"/>
  <c r="BM43" i="15"/>
  <c r="BM42" i="15"/>
  <c r="BM41" i="15"/>
  <c r="BM40" i="15"/>
  <c r="BM39" i="15"/>
  <c r="BM38" i="15"/>
  <c r="BM37" i="15"/>
  <c r="BM36" i="15"/>
  <c r="BM35" i="15"/>
  <c r="BM34" i="15"/>
  <c r="BM33" i="15"/>
  <c r="BM32" i="15"/>
  <c r="BM31" i="15"/>
  <c r="BM30" i="15"/>
  <c r="BM29" i="15"/>
  <c r="BM28" i="15"/>
  <c r="BM27" i="15"/>
  <c r="BM26" i="15"/>
  <c r="BM25" i="15"/>
  <c r="BM24" i="15"/>
  <c r="BM23" i="15"/>
  <c r="BM22" i="15"/>
  <c r="BM21" i="15"/>
  <c r="BM20" i="15"/>
  <c r="BM19" i="15"/>
  <c r="BM18" i="15"/>
  <c r="BM17" i="15"/>
  <c r="BM16" i="15"/>
  <c r="BM15" i="15"/>
  <c r="BM14" i="15"/>
  <c r="BM13" i="15"/>
  <c r="BK66" i="15"/>
  <c r="BK65" i="15"/>
  <c r="BK64" i="15"/>
  <c r="BK63" i="15"/>
  <c r="BK62" i="15"/>
  <c r="BK61" i="15"/>
  <c r="BK60" i="15"/>
  <c r="BK59" i="15"/>
  <c r="BK58" i="15"/>
  <c r="BK57" i="15"/>
  <c r="BK56" i="15"/>
  <c r="BK55" i="15"/>
  <c r="BK54" i="15"/>
  <c r="BK53" i="15"/>
  <c r="BK52" i="15"/>
  <c r="BK51" i="15"/>
  <c r="BK50" i="15"/>
  <c r="BK49" i="15"/>
  <c r="BK48" i="15"/>
  <c r="BK47" i="15"/>
  <c r="BK46" i="15"/>
  <c r="BK45" i="15"/>
  <c r="BK44" i="15"/>
  <c r="BK43" i="15"/>
  <c r="BK42" i="15"/>
  <c r="BK41" i="15"/>
  <c r="BK40" i="15"/>
  <c r="BK39" i="15"/>
  <c r="BK38" i="15"/>
  <c r="BK37" i="15"/>
  <c r="BK36" i="15"/>
  <c r="BK35" i="15"/>
  <c r="BK34" i="15"/>
  <c r="BK33" i="15"/>
  <c r="BK32" i="15"/>
  <c r="BK31" i="15"/>
  <c r="BK30" i="15"/>
  <c r="BK29" i="15"/>
  <c r="BK28" i="15"/>
  <c r="BK27" i="15"/>
  <c r="BK26" i="15"/>
  <c r="BK25" i="15"/>
  <c r="BK24" i="15"/>
  <c r="BK23" i="15"/>
  <c r="BK22" i="15"/>
  <c r="BK21" i="15"/>
  <c r="BK20" i="15"/>
  <c r="BK19" i="15"/>
  <c r="BK18" i="15"/>
  <c r="BK17" i="15"/>
  <c r="BK16" i="15"/>
  <c r="BK15" i="15"/>
  <c r="BK14" i="15"/>
  <c r="BK13" i="15"/>
  <c r="BI66" i="15"/>
  <c r="BI65" i="15"/>
  <c r="BI64" i="15"/>
  <c r="BI63" i="15"/>
  <c r="BI62" i="15"/>
  <c r="BI61" i="15"/>
  <c r="BI60" i="15"/>
  <c r="BI59" i="15"/>
  <c r="BI58" i="15"/>
  <c r="BI57" i="15"/>
  <c r="BI56" i="15"/>
  <c r="BI55" i="15"/>
  <c r="BI54" i="15"/>
  <c r="BI53" i="15"/>
  <c r="BI52" i="15"/>
  <c r="BI51" i="15"/>
  <c r="BI50" i="15"/>
  <c r="BI49" i="15"/>
  <c r="BI48" i="15"/>
  <c r="BI47" i="15"/>
  <c r="BI46" i="15"/>
  <c r="BI45" i="15"/>
  <c r="BI44" i="15"/>
  <c r="BI43" i="15"/>
  <c r="BI42" i="15"/>
  <c r="BI41" i="15"/>
  <c r="BI40" i="15"/>
  <c r="BI39" i="15"/>
  <c r="BI38" i="15"/>
  <c r="BI37" i="15"/>
  <c r="BI36" i="15"/>
  <c r="BI35" i="15"/>
  <c r="BI34" i="15"/>
  <c r="BI33" i="15"/>
  <c r="BI32" i="15"/>
  <c r="BI31" i="15"/>
  <c r="BI30" i="15"/>
  <c r="BI29" i="15"/>
  <c r="BI28" i="15"/>
  <c r="BI27" i="15"/>
  <c r="BI26" i="15"/>
  <c r="BI25" i="15"/>
  <c r="BI24" i="15"/>
  <c r="BI23" i="15"/>
  <c r="BI22" i="15"/>
  <c r="BI21" i="15"/>
  <c r="BI20" i="15"/>
  <c r="BI19" i="15"/>
  <c r="BI18" i="15"/>
  <c r="BI17" i="15"/>
  <c r="BI16" i="15"/>
  <c r="BI15" i="15"/>
  <c r="BI14" i="15"/>
  <c r="BI13" i="15"/>
  <c r="BG66" i="15"/>
  <c r="BG65" i="15"/>
  <c r="BG64" i="15"/>
  <c r="BG63" i="15"/>
  <c r="BG62" i="15"/>
  <c r="BG61" i="15"/>
  <c r="BG60" i="15"/>
  <c r="BG59" i="15"/>
  <c r="BG58" i="15"/>
  <c r="BG57" i="15"/>
  <c r="BG56" i="15"/>
  <c r="BG55" i="15"/>
  <c r="BG54" i="15"/>
  <c r="BG53" i="15"/>
  <c r="BG52" i="15"/>
  <c r="BG51" i="15"/>
  <c r="BG50" i="15"/>
  <c r="BG49" i="15"/>
  <c r="BG48" i="15"/>
  <c r="BG47" i="15"/>
  <c r="BG46" i="15"/>
  <c r="BG45" i="15"/>
  <c r="BG44" i="15"/>
  <c r="BG43" i="15"/>
  <c r="BG42" i="15"/>
  <c r="BG41" i="15"/>
  <c r="BG40" i="15"/>
  <c r="BG39" i="15"/>
  <c r="BG38" i="15"/>
  <c r="BG37" i="15"/>
  <c r="BG36" i="15"/>
  <c r="BG35" i="15"/>
  <c r="BG34" i="15"/>
  <c r="BG33" i="15"/>
  <c r="BG32" i="15"/>
  <c r="BG31" i="15"/>
  <c r="BG30" i="15"/>
  <c r="BG29" i="15"/>
  <c r="BG28" i="15"/>
  <c r="BG27" i="15"/>
  <c r="BG26" i="15"/>
  <c r="BG25" i="15"/>
  <c r="BG24" i="15"/>
  <c r="BG23" i="15"/>
  <c r="BG22" i="15"/>
  <c r="BG21" i="15"/>
  <c r="BG20" i="15"/>
  <c r="BG19" i="15"/>
  <c r="BG18" i="15"/>
  <c r="BG17" i="15"/>
  <c r="BG16" i="15"/>
  <c r="BG15" i="15"/>
  <c r="BG14" i="15"/>
  <c r="BG13" i="15"/>
  <c r="BE66" i="15"/>
  <c r="BE65" i="15"/>
  <c r="BE64" i="15"/>
  <c r="BE63" i="15"/>
  <c r="BE62" i="15"/>
  <c r="BE61" i="15"/>
  <c r="BE60" i="15"/>
  <c r="BE59" i="15"/>
  <c r="BE58" i="15"/>
  <c r="BE57" i="15"/>
  <c r="BE56" i="15"/>
  <c r="BE55" i="15"/>
  <c r="BE54" i="15"/>
  <c r="BE53" i="15"/>
  <c r="BE52" i="15"/>
  <c r="BE51" i="15"/>
  <c r="BE50" i="15"/>
  <c r="BE49" i="15"/>
  <c r="BE48" i="15"/>
  <c r="BE47" i="15"/>
  <c r="BE46" i="15"/>
  <c r="BE45" i="15"/>
  <c r="BE44" i="15"/>
  <c r="BE43" i="15"/>
  <c r="BE42" i="15"/>
  <c r="BE41" i="15"/>
  <c r="BE40" i="15"/>
  <c r="BE39" i="15"/>
  <c r="BE38" i="15"/>
  <c r="BE37" i="15"/>
  <c r="BE36" i="15"/>
  <c r="BE35" i="15"/>
  <c r="BE34" i="15"/>
  <c r="BE33" i="15"/>
  <c r="BE32" i="15"/>
  <c r="BE31" i="15"/>
  <c r="BE30" i="15"/>
  <c r="BE29" i="15"/>
  <c r="BE28" i="15"/>
  <c r="BE27" i="15"/>
  <c r="BE26" i="15"/>
  <c r="BE25" i="15"/>
  <c r="BE24" i="15"/>
  <c r="BE23" i="15"/>
  <c r="BE22" i="15"/>
  <c r="BE21" i="15"/>
  <c r="BE20" i="15"/>
  <c r="BE19" i="15"/>
  <c r="BE18" i="15"/>
  <c r="BE17" i="15"/>
  <c r="BE16" i="15"/>
  <c r="BE15" i="15"/>
  <c r="BE14" i="15"/>
  <c r="BE13" i="15"/>
  <c r="BC66" i="15"/>
  <c r="BC65" i="15"/>
  <c r="BC64" i="15"/>
  <c r="BC63" i="15"/>
  <c r="BC62" i="15"/>
  <c r="BC61" i="15"/>
  <c r="BC60" i="15"/>
  <c r="BC59" i="15"/>
  <c r="BC58" i="15"/>
  <c r="BC57" i="15"/>
  <c r="BC56" i="15"/>
  <c r="BC55" i="15"/>
  <c r="BC54" i="15"/>
  <c r="BC53" i="15"/>
  <c r="BC52" i="15"/>
  <c r="BC51" i="15"/>
  <c r="BC50" i="15"/>
  <c r="BC49" i="15"/>
  <c r="BC48" i="15"/>
  <c r="BC47" i="15"/>
  <c r="BC46" i="15"/>
  <c r="BC45" i="15"/>
  <c r="BC44" i="15"/>
  <c r="BC43" i="15"/>
  <c r="BC42" i="15"/>
  <c r="BC41" i="15"/>
  <c r="BC40" i="15"/>
  <c r="BC39" i="15"/>
  <c r="BC38" i="15"/>
  <c r="BC37" i="15"/>
  <c r="BC36" i="15"/>
  <c r="BC35" i="15"/>
  <c r="BC34" i="15"/>
  <c r="BC33" i="15"/>
  <c r="BC32" i="15"/>
  <c r="BC31" i="15"/>
  <c r="BC30" i="15"/>
  <c r="BC29" i="15"/>
  <c r="BC28" i="15"/>
  <c r="BC27" i="15"/>
  <c r="BC26" i="15"/>
  <c r="BC25" i="15"/>
  <c r="BC24" i="15"/>
  <c r="BC23" i="15"/>
  <c r="BC22" i="15"/>
  <c r="BC21" i="15"/>
  <c r="BC20" i="15"/>
  <c r="BC19" i="15"/>
  <c r="BC18" i="15"/>
  <c r="BC17" i="15"/>
  <c r="BC16" i="15"/>
  <c r="BC15" i="15"/>
  <c r="BC14" i="15"/>
  <c r="BC13" i="15"/>
  <c r="BA66" i="15"/>
  <c r="BA65" i="15"/>
  <c r="BA64" i="15"/>
  <c r="BA63" i="15"/>
  <c r="BA62" i="15"/>
  <c r="BA61" i="15"/>
  <c r="BA60" i="15"/>
  <c r="BA59" i="15"/>
  <c r="BA58" i="15"/>
  <c r="BA57" i="15"/>
  <c r="BA56" i="15"/>
  <c r="BA55" i="15"/>
  <c r="BA54" i="15"/>
  <c r="BA53" i="15"/>
  <c r="BA52" i="15"/>
  <c r="BA51" i="15"/>
  <c r="BA50" i="15"/>
  <c r="BA49" i="15"/>
  <c r="BA48" i="15"/>
  <c r="BA47" i="15"/>
  <c r="BA46" i="15"/>
  <c r="BA45" i="15"/>
  <c r="BA44" i="15"/>
  <c r="BA43" i="15"/>
  <c r="BA42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9" i="15"/>
  <c r="BA28" i="15"/>
  <c r="BA27" i="15"/>
  <c r="BA26" i="15"/>
  <c r="BA25" i="15"/>
  <c r="BA24" i="15"/>
  <c r="BA23" i="15"/>
  <c r="BA22" i="15"/>
  <c r="BA21" i="15"/>
  <c r="BA20" i="15"/>
  <c r="BA19" i="15"/>
  <c r="BA18" i="15"/>
  <c r="BA17" i="15"/>
  <c r="BA16" i="15"/>
  <c r="BA15" i="15"/>
  <c r="BA14" i="15"/>
  <c r="BA13" i="15"/>
  <c r="AY66" i="15"/>
  <c r="AY65" i="15"/>
  <c r="AY64" i="15"/>
  <c r="AY63" i="15"/>
  <c r="AY62" i="15"/>
  <c r="AY61" i="15"/>
  <c r="AY60" i="15"/>
  <c r="AY59" i="15"/>
  <c r="AY58" i="15"/>
  <c r="AY57" i="15"/>
  <c r="AY56" i="15"/>
  <c r="AY55" i="15"/>
  <c r="AY54" i="15"/>
  <c r="AY53" i="15"/>
  <c r="AY52" i="15"/>
  <c r="AY51" i="15"/>
  <c r="AY50" i="15"/>
  <c r="AY49" i="15"/>
  <c r="AY48" i="15"/>
  <c r="AY47" i="15"/>
  <c r="AY46" i="15"/>
  <c r="AY45" i="15"/>
  <c r="AY44" i="15"/>
  <c r="AY43" i="15"/>
  <c r="AY42" i="15"/>
  <c r="AY41" i="15"/>
  <c r="AY40" i="15"/>
  <c r="AY39" i="15"/>
  <c r="AY38" i="15"/>
  <c r="AY37" i="15"/>
  <c r="AY36" i="15"/>
  <c r="AY35" i="15"/>
  <c r="AY34" i="15"/>
  <c r="AY33" i="15"/>
  <c r="AY32" i="15"/>
  <c r="AY31" i="15"/>
  <c r="AY30" i="15"/>
  <c r="AY29" i="15"/>
  <c r="AY28" i="15"/>
  <c r="AY27" i="15"/>
  <c r="AY26" i="15"/>
  <c r="AY25" i="15"/>
  <c r="AY24" i="15"/>
  <c r="AY23" i="15"/>
  <c r="AY22" i="15"/>
  <c r="AY21" i="15"/>
  <c r="AY20" i="15"/>
  <c r="AY19" i="15"/>
  <c r="AY18" i="15"/>
  <c r="AY17" i="15"/>
  <c r="AY16" i="15"/>
  <c r="AY15" i="15"/>
  <c r="AY14" i="15"/>
  <c r="AY13" i="15"/>
  <c r="AW66" i="15"/>
  <c r="AW65" i="15"/>
  <c r="AW64" i="15"/>
  <c r="AW63" i="15"/>
  <c r="AW62" i="15"/>
  <c r="AW61" i="15"/>
  <c r="AW60" i="15"/>
  <c r="AW59" i="15"/>
  <c r="AW58" i="15"/>
  <c r="AW57" i="15"/>
  <c r="AW56" i="15"/>
  <c r="AW55" i="15"/>
  <c r="AW54" i="15"/>
  <c r="AW53" i="15"/>
  <c r="AW52" i="15"/>
  <c r="AW51" i="15"/>
  <c r="AW50" i="15"/>
  <c r="AW49" i="15"/>
  <c r="AW48" i="15"/>
  <c r="AW47" i="15"/>
  <c r="AW46" i="15"/>
  <c r="AW45" i="15"/>
  <c r="AW44" i="15"/>
  <c r="AW43" i="15"/>
  <c r="AW42" i="15"/>
  <c r="AW41" i="15"/>
  <c r="AW40" i="15"/>
  <c r="AW39" i="15"/>
  <c r="AW38" i="15"/>
  <c r="AW37" i="15"/>
  <c r="AW36" i="15"/>
  <c r="AW35" i="15"/>
  <c r="AW34" i="15"/>
  <c r="AW33" i="15"/>
  <c r="AW32" i="15"/>
  <c r="AW31" i="15"/>
  <c r="AW30" i="15"/>
  <c r="AW29" i="15"/>
  <c r="AW28" i="15"/>
  <c r="AW27" i="15"/>
  <c r="AW26" i="15"/>
  <c r="AW25" i="15"/>
  <c r="AW24" i="15"/>
  <c r="AW23" i="15"/>
  <c r="AW22" i="15"/>
  <c r="AW21" i="15"/>
  <c r="AW20" i="15"/>
  <c r="AW19" i="15"/>
  <c r="AW18" i="15"/>
  <c r="AW17" i="15"/>
  <c r="AW16" i="15"/>
  <c r="AW15" i="15"/>
  <c r="AW14" i="15"/>
  <c r="AW13" i="15"/>
  <c r="AU66" i="15"/>
  <c r="AU65" i="15"/>
  <c r="AU64" i="15"/>
  <c r="AU63" i="15"/>
  <c r="AU62" i="15"/>
  <c r="AU61" i="15"/>
  <c r="AU60" i="15"/>
  <c r="AU59" i="15"/>
  <c r="AU58" i="15"/>
  <c r="AU57" i="15"/>
  <c r="AU56" i="15"/>
  <c r="AU55" i="15"/>
  <c r="AU54" i="15"/>
  <c r="AU53" i="15"/>
  <c r="AU52" i="15"/>
  <c r="AU51" i="15"/>
  <c r="AU50" i="15"/>
  <c r="AU49" i="15"/>
  <c r="AU48" i="15"/>
  <c r="AU47" i="15"/>
  <c r="AU46" i="15"/>
  <c r="AU45" i="15"/>
  <c r="AU44" i="15"/>
  <c r="AU43" i="15"/>
  <c r="AU42" i="15"/>
  <c r="AU41" i="15"/>
  <c r="AU40" i="15"/>
  <c r="AU39" i="15"/>
  <c r="AU38" i="15"/>
  <c r="AU37" i="15"/>
  <c r="AU36" i="15"/>
  <c r="AU35" i="15"/>
  <c r="AU34" i="15"/>
  <c r="AU33" i="15"/>
  <c r="AU32" i="15"/>
  <c r="AU31" i="15"/>
  <c r="AU30" i="15"/>
  <c r="AU29" i="15"/>
  <c r="AU28" i="15"/>
  <c r="AU27" i="15"/>
  <c r="AU26" i="15"/>
  <c r="AU25" i="15"/>
  <c r="AU24" i="15"/>
  <c r="AU23" i="15"/>
  <c r="AU22" i="15"/>
  <c r="AU21" i="15"/>
  <c r="AU20" i="15"/>
  <c r="AU19" i="15"/>
  <c r="AU18" i="15"/>
  <c r="AU17" i="15"/>
  <c r="AU16" i="15"/>
  <c r="AU15" i="15"/>
  <c r="AU14" i="15"/>
  <c r="AU13" i="15"/>
  <c r="AS66" i="15"/>
  <c r="AS65" i="15"/>
  <c r="AS64" i="15"/>
  <c r="AS63" i="15"/>
  <c r="AS62" i="15"/>
  <c r="AS61" i="15"/>
  <c r="AS60" i="15"/>
  <c r="AS59" i="15"/>
  <c r="AS58" i="15"/>
  <c r="AS57" i="15"/>
  <c r="AS56" i="15"/>
  <c r="AS55" i="15"/>
  <c r="AS54" i="15"/>
  <c r="AS53" i="15"/>
  <c r="AS52" i="15"/>
  <c r="AS51" i="15"/>
  <c r="AS50" i="15"/>
  <c r="AS49" i="15"/>
  <c r="AS48" i="15"/>
  <c r="AS47" i="15"/>
  <c r="AS46" i="15"/>
  <c r="AS45" i="15"/>
  <c r="AS44" i="15"/>
  <c r="AS43" i="15"/>
  <c r="AS42" i="15"/>
  <c r="AS41" i="15"/>
  <c r="AS40" i="15"/>
  <c r="AS39" i="15"/>
  <c r="AS38" i="15"/>
  <c r="AS37" i="15"/>
  <c r="AS36" i="15"/>
  <c r="AS35" i="15"/>
  <c r="AS34" i="15"/>
  <c r="AS33" i="15"/>
  <c r="AS32" i="15"/>
  <c r="AS31" i="15"/>
  <c r="AS30" i="15"/>
  <c r="AS29" i="15"/>
  <c r="AS28" i="15"/>
  <c r="AS27" i="15"/>
  <c r="AS26" i="15"/>
  <c r="AS25" i="15"/>
  <c r="AS24" i="15"/>
  <c r="AS23" i="15"/>
  <c r="AS22" i="15"/>
  <c r="AS21" i="15"/>
  <c r="AS20" i="15"/>
  <c r="AS19" i="15"/>
  <c r="AS18" i="15"/>
  <c r="AS17" i="15"/>
  <c r="AS16" i="15"/>
  <c r="AS15" i="15"/>
  <c r="AS14" i="15"/>
  <c r="AS13" i="15"/>
  <c r="H2" i="18"/>
  <c r="M15" i="18" s="1"/>
  <c r="N15" i="18" s="1"/>
  <c r="AQ66" i="15"/>
  <c r="AQ65" i="15"/>
  <c r="AQ64" i="15"/>
  <c r="AQ63" i="15"/>
  <c r="AQ62" i="15"/>
  <c r="AQ61" i="15"/>
  <c r="AQ60" i="15"/>
  <c r="AQ59" i="15"/>
  <c r="AQ58" i="15"/>
  <c r="AQ57" i="15"/>
  <c r="AQ56" i="15"/>
  <c r="AQ55" i="15"/>
  <c r="AQ54" i="15"/>
  <c r="AQ53" i="15"/>
  <c r="AQ52" i="15"/>
  <c r="AQ51" i="15"/>
  <c r="AQ50" i="15"/>
  <c r="AQ49" i="15"/>
  <c r="AQ48" i="15"/>
  <c r="AQ47" i="15"/>
  <c r="AQ46" i="15"/>
  <c r="AQ45" i="15"/>
  <c r="AQ44" i="15"/>
  <c r="AQ43" i="15"/>
  <c r="AQ42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29" i="15"/>
  <c r="AQ28" i="15"/>
  <c r="AQ27" i="15"/>
  <c r="AQ26" i="15"/>
  <c r="AQ25" i="15"/>
  <c r="AQ24" i="15"/>
  <c r="AQ23" i="15"/>
  <c r="AQ22" i="15"/>
  <c r="AQ21" i="15"/>
  <c r="AQ20" i="15"/>
  <c r="AQ19" i="15"/>
  <c r="AQ18" i="15"/>
  <c r="AQ17" i="15"/>
  <c r="AQ16" i="15"/>
  <c r="AQ15" i="15"/>
  <c r="AQ14" i="15"/>
  <c r="AQ13" i="15"/>
  <c r="AO66" i="15"/>
  <c r="AO65" i="15"/>
  <c r="AO64" i="15"/>
  <c r="AO63" i="15"/>
  <c r="AO62" i="15"/>
  <c r="AO61" i="15"/>
  <c r="AO60" i="15"/>
  <c r="AO59" i="15"/>
  <c r="AO58" i="15"/>
  <c r="AO57" i="15"/>
  <c r="AO56" i="15"/>
  <c r="AO55" i="15"/>
  <c r="AO54" i="15"/>
  <c r="AO53" i="15"/>
  <c r="AO52" i="15"/>
  <c r="AO51" i="15"/>
  <c r="AO50" i="15"/>
  <c r="AO49" i="15"/>
  <c r="AO48" i="15"/>
  <c r="AO47" i="15"/>
  <c r="AO46" i="15"/>
  <c r="AO45" i="15"/>
  <c r="AO44" i="15"/>
  <c r="AO43" i="15"/>
  <c r="AO42" i="15"/>
  <c r="AO41" i="15"/>
  <c r="AO40" i="15"/>
  <c r="AO39" i="15"/>
  <c r="AO38" i="15"/>
  <c r="AO37" i="15"/>
  <c r="AO36" i="15"/>
  <c r="AO35" i="15"/>
  <c r="AO34" i="15"/>
  <c r="AO33" i="15"/>
  <c r="AO32" i="15"/>
  <c r="AO31" i="15"/>
  <c r="AO30" i="15"/>
  <c r="AO29" i="15"/>
  <c r="AO28" i="15"/>
  <c r="AO27" i="15"/>
  <c r="AO26" i="15"/>
  <c r="AO25" i="15"/>
  <c r="AO24" i="15"/>
  <c r="AO23" i="15"/>
  <c r="AO22" i="15"/>
  <c r="AO21" i="15"/>
  <c r="AO20" i="15"/>
  <c r="AO19" i="15"/>
  <c r="AO18" i="15"/>
  <c r="AO17" i="15"/>
  <c r="AO16" i="15"/>
  <c r="AO15" i="15"/>
  <c r="AO14" i="15"/>
  <c r="AO13" i="15"/>
  <c r="AM66" i="15"/>
  <c r="AM65" i="15"/>
  <c r="AM64" i="15"/>
  <c r="AM63" i="15"/>
  <c r="AM62" i="15"/>
  <c r="AM61" i="15"/>
  <c r="AM60" i="15"/>
  <c r="AM59" i="15"/>
  <c r="AM58" i="15"/>
  <c r="AM57" i="15"/>
  <c r="AM56" i="15"/>
  <c r="AM55" i="15"/>
  <c r="AM54" i="15"/>
  <c r="AM53" i="15"/>
  <c r="AM52" i="15"/>
  <c r="AM51" i="15"/>
  <c r="AM50" i="15"/>
  <c r="AM49" i="15"/>
  <c r="AM48" i="15"/>
  <c r="AM47" i="15"/>
  <c r="AM46" i="15"/>
  <c r="AM45" i="15"/>
  <c r="AM44" i="15"/>
  <c r="AM43" i="15"/>
  <c r="AM42" i="15"/>
  <c r="AM41" i="15"/>
  <c r="AM40" i="15"/>
  <c r="AM39" i="15"/>
  <c r="AM38" i="15"/>
  <c r="AM37" i="15"/>
  <c r="AM36" i="15"/>
  <c r="AM35" i="15"/>
  <c r="AM34" i="15"/>
  <c r="AM33" i="15"/>
  <c r="AM32" i="15"/>
  <c r="AM31" i="15"/>
  <c r="AM30" i="15"/>
  <c r="AM29" i="15"/>
  <c r="AM28" i="15"/>
  <c r="AM27" i="15"/>
  <c r="AM26" i="15"/>
  <c r="AM25" i="15"/>
  <c r="AM24" i="15"/>
  <c r="AM23" i="15"/>
  <c r="AM22" i="15"/>
  <c r="AM21" i="15"/>
  <c r="AM20" i="15"/>
  <c r="AM19" i="15"/>
  <c r="AM18" i="15"/>
  <c r="AM17" i="15"/>
  <c r="AM16" i="15"/>
  <c r="AM15" i="15"/>
  <c r="AM14" i="15"/>
  <c r="AM13" i="15"/>
  <c r="AK66" i="15"/>
  <c r="AK65" i="15"/>
  <c r="AK64" i="15"/>
  <c r="AK63" i="15"/>
  <c r="AK62" i="15"/>
  <c r="AK61" i="15"/>
  <c r="AK60" i="15"/>
  <c r="AK59" i="15"/>
  <c r="AK58" i="15"/>
  <c r="AK57" i="15"/>
  <c r="AK56" i="15"/>
  <c r="AK55" i="15"/>
  <c r="AK54" i="15"/>
  <c r="AK53" i="15"/>
  <c r="AK52" i="15"/>
  <c r="AK51" i="15"/>
  <c r="AK50" i="15"/>
  <c r="AK49" i="15"/>
  <c r="AK48" i="15"/>
  <c r="AK47" i="15"/>
  <c r="AK46" i="15"/>
  <c r="AK45" i="15"/>
  <c r="AK44" i="15"/>
  <c r="AK43" i="15"/>
  <c r="AK42" i="15"/>
  <c r="AK41" i="15"/>
  <c r="AK40" i="15"/>
  <c r="AK39" i="15"/>
  <c r="AK38" i="15"/>
  <c r="AK37" i="15"/>
  <c r="AK36" i="15"/>
  <c r="AK35" i="15"/>
  <c r="AK34" i="15"/>
  <c r="AK33" i="15"/>
  <c r="AK32" i="15"/>
  <c r="AK31" i="15"/>
  <c r="AK30" i="15"/>
  <c r="AK29" i="15"/>
  <c r="AK28" i="15"/>
  <c r="AK27" i="15"/>
  <c r="AK26" i="15"/>
  <c r="AK25" i="15"/>
  <c r="AK24" i="15"/>
  <c r="AK23" i="15"/>
  <c r="AK22" i="15"/>
  <c r="AK21" i="15"/>
  <c r="AK20" i="15"/>
  <c r="AK19" i="15"/>
  <c r="AK18" i="15"/>
  <c r="AK17" i="15"/>
  <c r="AK16" i="15"/>
  <c r="AK15" i="15"/>
  <c r="AK14" i="15"/>
  <c r="AK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1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13" i="15"/>
  <c r="AG14" i="15"/>
  <c r="AG15" i="15"/>
  <c r="AG16" i="15"/>
  <c r="AG17" i="15"/>
  <c r="AG18" i="15"/>
  <c r="AG19" i="15"/>
  <c r="AG20" i="15"/>
  <c r="AG21" i="15"/>
  <c r="AG22" i="15"/>
  <c r="AG23" i="15"/>
  <c r="AG24" i="15"/>
  <c r="AG25" i="15"/>
  <c r="AG26" i="15"/>
  <c r="AG27" i="15"/>
  <c r="AG28" i="15"/>
  <c r="AG29" i="15"/>
  <c r="AG30" i="15"/>
  <c r="AG31" i="15"/>
  <c r="AG32" i="15"/>
  <c r="AG33" i="15"/>
  <c r="AG34" i="15"/>
  <c r="AG35" i="15"/>
  <c r="AG36" i="15"/>
  <c r="AG37" i="15"/>
  <c r="AG38" i="15"/>
  <c r="AG39" i="15"/>
  <c r="AG40" i="15"/>
  <c r="AG41" i="15"/>
  <c r="AG42" i="15"/>
  <c r="AG43" i="15"/>
  <c r="AG44" i="15"/>
  <c r="AG45" i="15"/>
  <c r="AG46" i="15"/>
  <c r="AG47" i="15"/>
  <c r="AG48" i="15"/>
  <c r="AG49" i="15"/>
  <c r="AG50" i="15"/>
  <c r="AG51" i="15"/>
  <c r="AG52" i="15"/>
  <c r="AG53" i="15"/>
  <c r="AG54" i="15"/>
  <c r="AG55" i="15"/>
  <c r="AG56" i="15"/>
  <c r="AG57" i="15"/>
  <c r="AG58" i="15"/>
  <c r="AG59" i="15"/>
  <c r="AG60" i="15"/>
  <c r="AG61" i="15"/>
  <c r="AG62" i="15"/>
  <c r="AG63" i="15"/>
  <c r="AG64" i="15"/>
  <c r="AG65" i="15"/>
  <c r="AG66" i="15"/>
  <c r="AG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13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AA37" i="15"/>
  <c r="AA38" i="15"/>
  <c r="AA39" i="15"/>
  <c r="AA40" i="15"/>
  <c r="AA41" i="15"/>
  <c r="AA42" i="15"/>
  <c r="AA43" i="15"/>
  <c r="AA44" i="15"/>
  <c r="AA45" i="15"/>
  <c r="AA46" i="15"/>
  <c r="AA47" i="15"/>
  <c r="AA48" i="15"/>
  <c r="AA49" i="15"/>
  <c r="AA50" i="15"/>
  <c r="AA51" i="15"/>
  <c r="AA52" i="15"/>
  <c r="AA53" i="15"/>
  <c r="AA54" i="15"/>
  <c r="AA55" i="15"/>
  <c r="AA56" i="15"/>
  <c r="AA57" i="15"/>
  <c r="AA58" i="15"/>
  <c r="AA59" i="15"/>
  <c r="AA60" i="15"/>
  <c r="AA61" i="15"/>
  <c r="AA62" i="15"/>
  <c r="AA63" i="15"/>
  <c r="AA64" i="15"/>
  <c r="AA65" i="15"/>
  <c r="AA66" i="15"/>
  <c r="AA13" i="15"/>
  <c r="Y66" i="15"/>
  <c r="Y65" i="15"/>
  <c r="Y64" i="15"/>
  <c r="Y63" i="15"/>
  <c r="Y62" i="15"/>
  <c r="Y61" i="15"/>
  <c r="Y60" i="15"/>
  <c r="Y59" i="15"/>
  <c r="Y58" i="15"/>
  <c r="Y57" i="15"/>
  <c r="Y56" i="15"/>
  <c r="Y55" i="15"/>
  <c r="Y54" i="15"/>
  <c r="Y53" i="15"/>
  <c r="Y52" i="15"/>
  <c r="Y51" i="15"/>
  <c r="Y50" i="15"/>
  <c r="Y49" i="15"/>
  <c r="Y48" i="15"/>
  <c r="Y47" i="15"/>
  <c r="Y46" i="15"/>
  <c r="Y45" i="15"/>
  <c r="Y44" i="15"/>
  <c r="Y43" i="15"/>
  <c r="Y42" i="15"/>
  <c r="Y41" i="15"/>
  <c r="Y40" i="15"/>
  <c r="Y39" i="15"/>
  <c r="Y38" i="15"/>
  <c r="Y37" i="15"/>
  <c r="Y36" i="15"/>
  <c r="Y35" i="15"/>
  <c r="Y34" i="15"/>
  <c r="Y33" i="15"/>
  <c r="Y32" i="15"/>
  <c r="Y31" i="15"/>
  <c r="Y30" i="15"/>
  <c r="Y29" i="15"/>
  <c r="Y28" i="15"/>
  <c r="Y27" i="15"/>
  <c r="Y26" i="15"/>
  <c r="Y25" i="15"/>
  <c r="Y24" i="15"/>
  <c r="Y23" i="15"/>
  <c r="Y22" i="15"/>
  <c r="Y21" i="15"/>
  <c r="Y20" i="15"/>
  <c r="Y19" i="15"/>
  <c r="Y18" i="15"/>
  <c r="Y17" i="15"/>
  <c r="Y16" i="15"/>
  <c r="Y15" i="15"/>
  <c r="Y14" i="15"/>
  <c r="Y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S48" i="15"/>
  <c r="S49" i="15"/>
  <c r="S50" i="15"/>
  <c r="S51" i="15"/>
  <c r="S52" i="15"/>
  <c r="S53" i="15"/>
  <c r="S54" i="15"/>
  <c r="S55" i="15"/>
  <c r="S56" i="15"/>
  <c r="S57" i="15"/>
  <c r="S58" i="15"/>
  <c r="S59" i="15"/>
  <c r="S60" i="15"/>
  <c r="S61" i="15"/>
  <c r="S62" i="15"/>
  <c r="S63" i="15"/>
  <c r="S64" i="15"/>
  <c r="S65" i="15"/>
  <c r="S66" i="15"/>
  <c r="S67" i="15"/>
  <c r="S68" i="15"/>
  <c r="S69" i="15"/>
  <c r="S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52" i="15"/>
  <c r="Q53" i="15"/>
  <c r="Q54" i="15"/>
  <c r="Q55" i="15"/>
  <c r="Q56" i="15"/>
  <c r="Q57" i="15"/>
  <c r="Q58" i="15"/>
  <c r="Q59" i="15"/>
  <c r="Q60" i="15"/>
  <c r="Q61" i="15"/>
  <c r="Q62" i="15"/>
  <c r="Q63" i="15"/>
  <c r="Q64" i="15"/>
  <c r="Q65" i="15"/>
  <c r="Q66" i="15"/>
  <c r="Q67" i="15"/>
  <c r="Q68" i="15"/>
  <c r="Q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U37" i="15"/>
  <c r="U38" i="15"/>
  <c r="U39" i="15"/>
  <c r="U40" i="15"/>
  <c r="U41" i="15"/>
  <c r="U42" i="15"/>
  <c r="U43" i="15"/>
  <c r="U44" i="15"/>
  <c r="U45" i="15"/>
  <c r="U46" i="15"/>
  <c r="U47" i="15"/>
  <c r="U48" i="15"/>
  <c r="U49" i="15"/>
  <c r="U50" i="15"/>
  <c r="U51" i="15"/>
  <c r="U52" i="15"/>
  <c r="U53" i="15"/>
  <c r="U54" i="15"/>
  <c r="U55" i="15"/>
  <c r="U56" i="15"/>
  <c r="U57" i="15"/>
  <c r="U58" i="15"/>
  <c r="U59" i="15"/>
  <c r="U60" i="15"/>
  <c r="U61" i="15"/>
  <c r="U62" i="15"/>
  <c r="U63" i="15"/>
  <c r="U64" i="15"/>
  <c r="U65" i="15"/>
  <c r="U66" i="15"/>
  <c r="U67" i="15"/>
  <c r="U68" i="15"/>
  <c r="U69" i="15"/>
  <c r="U70" i="15"/>
  <c r="U71" i="15"/>
  <c r="U72" i="15"/>
  <c r="U13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13" i="15"/>
  <c r="C11" i="17"/>
  <c r="D11" i="17" s="1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16" i="14"/>
  <c r="G56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11" i="17"/>
  <c r="C12" i="17"/>
  <c r="D12" i="17" s="1"/>
  <c r="C13" i="17"/>
  <c r="D13" i="17" s="1"/>
  <c r="C14" i="17"/>
  <c r="D14" i="17" s="1"/>
  <c r="C15" i="17"/>
  <c r="D15" i="17" s="1"/>
  <c r="C16" i="17"/>
  <c r="D16" i="17" s="1"/>
  <c r="C17" i="17"/>
  <c r="D17" i="17" s="1"/>
  <c r="C18" i="17"/>
  <c r="D18" i="17" s="1"/>
  <c r="C19" i="17"/>
  <c r="D19" i="17" s="1"/>
  <c r="C20" i="17"/>
  <c r="D20" i="17" s="1"/>
  <c r="C21" i="17"/>
  <c r="D21" i="17" s="1"/>
  <c r="C22" i="17"/>
  <c r="D22" i="17" s="1"/>
  <c r="C23" i="17"/>
  <c r="D23" i="17" s="1"/>
  <c r="C24" i="17"/>
  <c r="G24" i="17" s="1"/>
  <c r="H24" i="17" s="1"/>
  <c r="C25" i="17"/>
  <c r="E25" i="17" s="1"/>
  <c r="F25" i="17" s="1"/>
  <c r="C26" i="17"/>
  <c r="E26" i="17" s="1"/>
  <c r="F26" i="17" s="1"/>
  <c r="C27" i="17"/>
  <c r="E27" i="17" s="1"/>
  <c r="F27" i="17" s="1"/>
  <c r="C28" i="17"/>
  <c r="G28" i="17" s="1"/>
  <c r="H28" i="17" s="1"/>
  <c r="C29" i="17"/>
  <c r="G29" i="17" s="1"/>
  <c r="H29" i="17" s="1"/>
  <c r="C30" i="17"/>
  <c r="G30" i="17" s="1"/>
  <c r="H30" i="17" s="1"/>
  <c r="C31" i="17"/>
  <c r="E31" i="17" s="1"/>
  <c r="F31" i="17" s="1"/>
  <c r="C32" i="17"/>
  <c r="G32" i="17" s="1"/>
  <c r="H32" i="17" s="1"/>
  <c r="C33" i="17"/>
  <c r="G33" i="17" s="1"/>
  <c r="H33" i="17" s="1"/>
  <c r="C34" i="17"/>
  <c r="E34" i="17" s="1"/>
  <c r="F34" i="17" s="1"/>
  <c r="C35" i="17"/>
  <c r="G35" i="17" s="1"/>
  <c r="H35" i="17" s="1"/>
  <c r="C36" i="17"/>
  <c r="G36" i="17" s="1"/>
  <c r="H36" i="17" s="1"/>
  <c r="C37" i="17"/>
  <c r="G37" i="17" s="1"/>
  <c r="H37" i="17" s="1"/>
  <c r="C38" i="17"/>
  <c r="E38" i="17" s="1"/>
  <c r="F38" i="17" s="1"/>
  <c r="C39" i="17"/>
  <c r="E39" i="17" s="1"/>
  <c r="F39" i="17" s="1"/>
  <c r="C40" i="17"/>
  <c r="E40" i="17" s="1"/>
  <c r="F40" i="17" s="1"/>
  <c r="C41" i="17"/>
  <c r="E41" i="17" s="1"/>
  <c r="F41" i="17" s="1"/>
  <c r="C42" i="17"/>
  <c r="E42" i="17" s="1"/>
  <c r="F42" i="17" s="1"/>
  <c r="C43" i="17"/>
  <c r="E43" i="17" s="1"/>
  <c r="F43" i="17" s="1"/>
  <c r="C44" i="17"/>
  <c r="G44" i="17" s="1"/>
  <c r="H44" i="17" s="1"/>
  <c r="C45" i="17"/>
  <c r="G45" i="17" s="1"/>
  <c r="H45" i="17" s="1"/>
  <c r="C46" i="17"/>
  <c r="G46" i="17" s="1"/>
  <c r="H46" i="17" s="1"/>
  <c r="C47" i="17"/>
  <c r="G47" i="17" s="1"/>
  <c r="H47" i="17" s="1"/>
  <c r="C48" i="17"/>
  <c r="G48" i="17" s="1"/>
  <c r="H48" i="17" s="1"/>
  <c r="C49" i="17"/>
  <c r="G49" i="17" s="1"/>
  <c r="H49" i="17" s="1"/>
  <c r="I2" i="17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16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16" i="14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7" i="16"/>
  <c r="F8" i="16"/>
  <c r="G8" i="16" s="1"/>
  <c r="H8" i="16" s="1"/>
  <c r="F9" i="16"/>
  <c r="G9" i="16" s="1"/>
  <c r="H9" i="16" s="1"/>
  <c r="F10" i="16"/>
  <c r="G10" i="16" s="1"/>
  <c r="H10" i="16" s="1"/>
  <c r="F11" i="16"/>
  <c r="G11" i="16" s="1"/>
  <c r="H11" i="16" s="1"/>
  <c r="F12" i="16"/>
  <c r="G12" i="16" s="1"/>
  <c r="H12" i="16" s="1"/>
  <c r="F13" i="16"/>
  <c r="G13" i="16" s="1"/>
  <c r="H13" i="16" s="1"/>
  <c r="F15" i="16"/>
  <c r="G15" i="16" s="1"/>
  <c r="H15" i="16" s="1"/>
  <c r="F16" i="16"/>
  <c r="G16" i="16" s="1"/>
  <c r="H16" i="16" s="1"/>
  <c r="F17" i="16"/>
  <c r="G17" i="16" s="1"/>
  <c r="H17" i="16" s="1"/>
  <c r="F18" i="16"/>
  <c r="G18" i="16" s="1"/>
  <c r="H18" i="16" s="1"/>
  <c r="F19" i="16"/>
  <c r="G19" i="16" s="1"/>
  <c r="H19" i="16" s="1"/>
  <c r="F20" i="16"/>
  <c r="G20" i="16" s="1"/>
  <c r="H20" i="16" s="1"/>
  <c r="F21" i="16"/>
  <c r="G21" i="16" s="1"/>
  <c r="H21" i="16" s="1"/>
  <c r="F22" i="16"/>
  <c r="G22" i="16" s="1"/>
  <c r="H22" i="16" s="1"/>
  <c r="F23" i="16"/>
  <c r="G23" i="16" s="1"/>
  <c r="H23" i="16" s="1"/>
  <c r="F7" i="16"/>
  <c r="G7" i="16" s="1"/>
  <c r="H7" i="16" s="1"/>
  <c r="C17" i="14"/>
  <c r="C18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19" i="14"/>
  <c r="AN2" i="14"/>
  <c r="AN27" i="14" s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F17" i="12" s="1"/>
  <c r="E18" i="12"/>
  <c r="F18" i="12" s="1"/>
  <c r="E19" i="12"/>
  <c r="F19" i="12" s="1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F33" i="12" s="1"/>
  <c r="E34" i="12"/>
  <c r="F34" i="12" s="1"/>
  <c r="E35" i="12"/>
  <c r="F35" i="12" s="1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3" i="12"/>
  <c r="F3" i="12" s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6" i="12"/>
  <c r="F37" i="12"/>
  <c r="AD15" i="14" l="1"/>
  <c r="AE15" i="14" s="1"/>
  <c r="AD14" i="14"/>
  <c r="AE14" i="14" s="1"/>
  <c r="AD24" i="14"/>
  <c r="AE24" i="14" s="1"/>
  <c r="AD23" i="14"/>
  <c r="AE23" i="14" s="1"/>
  <c r="AC35" i="14"/>
  <c r="AD35" i="14" s="1"/>
  <c r="AE35" i="14" s="1"/>
  <c r="AD51" i="14"/>
  <c r="AE51" i="14" s="1"/>
  <c r="AD53" i="14"/>
  <c r="AE53" i="14" s="1"/>
  <c r="AD37" i="14"/>
  <c r="AE37" i="14" s="1"/>
  <c r="AD21" i="14"/>
  <c r="AE21" i="14" s="1"/>
  <c r="AD52" i="14"/>
  <c r="AE52" i="14" s="1"/>
  <c r="AD36" i="14"/>
  <c r="AE36" i="14" s="1"/>
  <c r="AD20" i="14"/>
  <c r="AE20" i="14" s="1"/>
  <c r="AC13" i="14"/>
  <c r="AD13" i="14" s="1"/>
  <c r="AE13" i="14" s="1"/>
  <c r="AD50" i="14"/>
  <c r="AE50" i="14" s="1"/>
  <c r="AD34" i="14"/>
  <c r="AE34" i="14" s="1"/>
  <c r="AD18" i="14"/>
  <c r="AE18" i="14" s="1"/>
  <c r="AC43" i="14"/>
  <c r="AD43" i="14" s="1"/>
  <c r="AE43" i="14" s="1"/>
  <c r="AC27" i="14"/>
  <c r="AD27" i="14" s="1"/>
  <c r="AE27" i="14" s="1"/>
  <c r="AD49" i="14"/>
  <c r="AE49" i="14" s="1"/>
  <c r="AD33" i="14"/>
  <c r="AE33" i="14" s="1"/>
  <c r="AD17" i="14"/>
  <c r="AE17" i="14" s="1"/>
  <c r="AC42" i="14"/>
  <c r="AD42" i="14" s="1"/>
  <c r="AE42" i="14" s="1"/>
  <c r="AC26" i="14"/>
  <c r="AD26" i="14" s="1"/>
  <c r="AE26" i="14" s="1"/>
  <c r="AD48" i="14"/>
  <c r="AE48" i="14" s="1"/>
  <c r="AD32" i="14"/>
  <c r="AE32" i="14" s="1"/>
  <c r="AD16" i="14"/>
  <c r="AE16" i="14" s="1"/>
  <c r="AC41" i="14"/>
  <c r="AD41" i="14" s="1"/>
  <c r="AE41" i="14" s="1"/>
  <c r="AC25" i="14"/>
  <c r="AD25" i="14" s="1"/>
  <c r="AE25" i="14" s="1"/>
  <c r="AD47" i="14"/>
  <c r="AE47" i="14" s="1"/>
  <c r="AD31" i="14"/>
  <c r="AE31" i="14" s="1"/>
  <c r="AC12" i="14"/>
  <c r="AD12" i="14" s="1"/>
  <c r="AE12" i="14" s="1"/>
  <c r="AC40" i="14"/>
  <c r="AD40" i="14" s="1"/>
  <c r="AE40" i="14" s="1"/>
  <c r="AD46" i="14"/>
  <c r="AE46" i="14" s="1"/>
  <c r="AD30" i="14"/>
  <c r="AE30" i="14" s="1"/>
  <c r="AC55" i="14"/>
  <c r="AD55" i="14" s="1"/>
  <c r="AE55" i="14" s="1"/>
  <c r="AC39" i="14"/>
  <c r="AD39" i="14" s="1"/>
  <c r="AE39" i="14" s="1"/>
  <c r="AD19" i="14"/>
  <c r="AE19" i="14" s="1"/>
  <c r="AD45" i="14"/>
  <c r="AE45" i="14" s="1"/>
  <c r="AD29" i="14"/>
  <c r="AE29" i="14" s="1"/>
  <c r="AC54" i="14"/>
  <c r="AD54" i="14" s="1"/>
  <c r="AE54" i="14" s="1"/>
  <c r="AC38" i="14"/>
  <c r="AD38" i="14" s="1"/>
  <c r="AE38" i="14" s="1"/>
  <c r="AC22" i="14"/>
  <c r="AD22" i="14" s="1"/>
  <c r="AE22" i="14" s="1"/>
  <c r="AD44" i="14"/>
  <c r="AE44" i="14" s="1"/>
  <c r="AD28" i="14"/>
  <c r="AE28" i="14" s="1"/>
  <c r="AN17" i="14"/>
  <c r="AN18" i="14"/>
  <c r="D40" i="17"/>
  <c r="D39" i="17"/>
  <c r="D38" i="17"/>
  <c r="D37" i="17"/>
  <c r="D36" i="17"/>
  <c r="D35" i="17"/>
  <c r="D24" i="17"/>
  <c r="D34" i="17"/>
  <c r="D49" i="17"/>
  <c r="D33" i="17"/>
  <c r="D48" i="17"/>
  <c r="D32" i="17"/>
  <c r="D47" i="17"/>
  <c r="D31" i="17"/>
  <c r="D46" i="17"/>
  <c r="D30" i="17"/>
  <c r="D45" i="17"/>
  <c r="D29" i="17"/>
  <c r="D44" i="17"/>
  <c r="D28" i="17"/>
  <c r="D43" i="17"/>
  <c r="D27" i="17"/>
  <c r="D42" i="17"/>
  <c r="D26" i="17"/>
  <c r="D41" i="17"/>
  <c r="D25" i="17"/>
  <c r="M213" i="18"/>
  <c r="N213" i="18" s="1"/>
  <c r="M200" i="18"/>
  <c r="N200" i="18" s="1"/>
  <c r="M197" i="18"/>
  <c r="N197" i="18" s="1"/>
  <c r="M184" i="18"/>
  <c r="N184" i="18" s="1"/>
  <c r="M168" i="18"/>
  <c r="N168" i="18" s="1"/>
  <c r="M152" i="18"/>
  <c r="N152" i="18" s="1"/>
  <c r="M136" i="18"/>
  <c r="N136" i="18" s="1"/>
  <c r="M120" i="18"/>
  <c r="N120" i="18" s="1"/>
  <c r="M104" i="18"/>
  <c r="N104" i="18" s="1"/>
  <c r="M88" i="18"/>
  <c r="N88" i="18" s="1"/>
  <c r="M72" i="18"/>
  <c r="N72" i="18" s="1"/>
  <c r="M234" i="18"/>
  <c r="N234" i="18" s="1"/>
  <c r="M56" i="18"/>
  <c r="N56" i="18" s="1"/>
  <c r="M232" i="18"/>
  <c r="N232" i="18" s="1"/>
  <c r="M40" i="18"/>
  <c r="N40" i="18" s="1"/>
  <c r="M229" i="18"/>
  <c r="N229" i="18" s="1"/>
  <c r="M24" i="18"/>
  <c r="N24" i="18" s="1"/>
  <c r="M218" i="18"/>
  <c r="N218" i="18" s="1"/>
  <c r="M8" i="18"/>
  <c r="N8" i="18" s="1"/>
  <c r="M216" i="18"/>
  <c r="N216" i="18" s="1"/>
  <c r="M222" i="18"/>
  <c r="N222" i="18" s="1"/>
  <c r="M206" i="18"/>
  <c r="N206" i="18" s="1"/>
  <c r="M190" i="18"/>
  <c r="N190" i="18" s="1"/>
  <c r="M174" i="18"/>
  <c r="N174" i="18" s="1"/>
  <c r="M158" i="18"/>
  <c r="N158" i="18" s="1"/>
  <c r="M142" i="18"/>
  <c r="N142" i="18" s="1"/>
  <c r="M126" i="18"/>
  <c r="N126" i="18" s="1"/>
  <c r="M110" i="18"/>
  <c r="N110" i="18" s="1"/>
  <c r="M94" i="18"/>
  <c r="N94" i="18" s="1"/>
  <c r="M78" i="18"/>
  <c r="N78" i="18" s="1"/>
  <c r="M62" i="18"/>
  <c r="N62" i="18" s="1"/>
  <c r="M46" i="18"/>
  <c r="N46" i="18" s="1"/>
  <c r="M30" i="18"/>
  <c r="N30" i="18" s="1"/>
  <c r="M14" i="18"/>
  <c r="N14" i="18" s="1"/>
  <c r="M221" i="18"/>
  <c r="N221" i="18" s="1"/>
  <c r="M205" i="18"/>
  <c r="N205" i="18" s="1"/>
  <c r="M189" i="18"/>
  <c r="N189" i="18" s="1"/>
  <c r="M173" i="18"/>
  <c r="N173" i="18" s="1"/>
  <c r="M157" i="18"/>
  <c r="N157" i="18" s="1"/>
  <c r="M141" i="18"/>
  <c r="N141" i="18" s="1"/>
  <c r="M125" i="18"/>
  <c r="N125" i="18" s="1"/>
  <c r="M109" i="18"/>
  <c r="N109" i="18" s="1"/>
  <c r="M93" i="18"/>
  <c r="N93" i="18" s="1"/>
  <c r="M77" i="18"/>
  <c r="N77" i="18" s="1"/>
  <c r="M61" i="18"/>
  <c r="N61" i="18" s="1"/>
  <c r="M45" i="18"/>
  <c r="N45" i="18" s="1"/>
  <c r="M29" i="18"/>
  <c r="N29" i="18" s="1"/>
  <c r="M13" i="18"/>
  <c r="N13" i="18" s="1"/>
  <c r="M5" i="18"/>
  <c r="N5" i="18" s="1"/>
  <c r="M220" i="18"/>
  <c r="N220" i="18" s="1"/>
  <c r="M204" i="18"/>
  <c r="N204" i="18" s="1"/>
  <c r="M188" i="18"/>
  <c r="N188" i="18" s="1"/>
  <c r="M172" i="18"/>
  <c r="N172" i="18" s="1"/>
  <c r="M156" i="18"/>
  <c r="N156" i="18" s="1"/>
  <c r="M140" i="18"/>
  <c r="N140" i="18" s="1"/>
  <c r="M124" i="18"/>
  <c r="N124" i="18" s="1"/>
  <c r="M108" i="18"/>
  <c r="N108" i="18" s="1"/>
  <c r="M92" i="18"/>
  <c r="N92" i="18" s="1"/>
  <c r="M76" i="18"/>
  <c r="N76" i="18" s="1"/>
  <c r="M60" i="18"/>
  <c r="N60" i="18" s="1"/>
  <c r="M44" i="18"/>
  <c r="N44" i="18" s="1"/>
  <c r="M28" i="18"/>
  <c r="N28" i="18" s="1"/>
  <c r="M12" i="18"/>
  <c r="N12" i="18" s="1"/>
  <c r="M235" i="18"/>
  <c r="M219" i="18"/>
  <c r="N219" i="18" s="1"/>
  <c r="M203" i="18"/>
  <c r="N203" i="18" s="1"/>
  <c r="M187" i="18"/>
  <c r="N187" i="18" s="1"/>
  <c r="M171" i="18"/>
  <c r="N171" i="18" s="1"/>
  <c r="M155" i="18"/>
  <c r="N155" i="18" s="1"/>
  <c r="M139" i="18"/>
  <c r="N139" i="18" s="1"/>
  <c r="M123" i="18"/>
  <c r="N123" i="18" s="1"/>
  <c r="M107" i="18"/>
  <c r="N107" i="18" s="1"/>
  <c r="M91" i="18"/>
  <c r="N91" i="18" s="1"/>
  <c r="M75" i="18"/>
  <c r="N75" i="18" s="1"/>
  <c r="M59" i="18"/>
  <c r="N59" i="18" s="1"/>
  <c r="M43" i="18"/>
  <c r="N43" i="18" s="1"/>
  <c r="M27" i="18"/>
  <c r="N27" i="18" s="1"/>
  <c r="M11" i="18"/>
  <c r="N11" i="18" s="1"/>
  <c r="M202" i="18"/>
  <c r="N202" i="18" s="1"/>
  <c r="M186" i="18"/>
  <c r="N186" i="18" s="1"/>
  <c r="M170" i="18"/>
  <c r="N170" i="18" s="1"/>
  <c r="M154" i="18"/>
  <c r="N154" i="18" s="1"/>
  <c r="M138" i="18"/>
  <c r="N138" i="18" s="1"/>
  <c r="M122" i="18"/>
  <c r="N122" i="18" s="1"/>
  <c r="M106" i="18"/>
  <c r="N106" i="18" s="1"/>
  <c r="M90" i="18"/>
  <c r="N90" i="18" s="1"/>
  <c r="M74" i="18"/>
  <c r="N74" i="18" s="1"/>
  <c r="M58" i="18"/>
  <c r="N58" i="18" s="1"/>
  <c r="M42" i="18"/>
  <c r="N42" i="18" s="1"/>
  <c r="M26" i="18"/>
  <c r="N26" i="18" s="1"/>
  <c r="M10" i="18"/>
  <c r="N10" i="18" s="1"/>
  <c r="M233" i="18"/>
  <c r="N233" i="18" s="1"/>
  <c r="M217" i="18"/>
  <c r="N217" i="18" s="1"/>
  <c r="M201" i="18"/>
  <c r="N201" i="18" s="1"/>
  <c r="M185" i="18"/>
  <c r="N185" i="18" s="1"/>
  <c r="M169" i="18"/>
  <c r="N169" i="18" s="1"/>
  <c r="M153" i="18"/>
  <c r="N153" i="18" s="1"/>
  <c r="M137" i="18"/>
  <c r="N137" i="18" s="1"/>
  <c r="M121" i="18"/>
  <c r="N121" i="18" s="1"/>
  <c r="M105" i="18"/>
  <c r="N105" i="18" s="1"/>
  <c r="M89" i="18"/>
  <c r="N89" i="18" s="1"/>
  <c r="M73" i="18"/>
  <c r="N73" i="18" s="1"/>
  <c r="M57" i="18"/>
  <c r="N57" i="18" s="1"/>
  <c r="M41" i="18"/>
  <c r="N41" i="18" s="1"/>
  <c r="M25" i="18"/>
  <c r="N25" i="18" s="1"/>
  <c r="M9" i="18"/>
  <c r="N9" i="18" s="1"/>
  <c r="M231" i="18"/>
  <c r="N231" i="18" s="1"/>
  <c r="M215" i="18"/>
  <c r="N215" i="18" s="1"/>
  <c r="M199" i="18"/>
  <c r="N199" i="18" s="1"/>
  <c r="M183" i="18"/>
  <c r="N183" i="18" s="1"/>
  <c r="M167" i="18"/>
  <c r="N167" i="18" s="1"/>
  <c r="M151" i="18"/>
  <c r="N151" i="18" s="1"/>
  <c r="M135" i="18"/>
  <c r="N135" i="18" s="1"/>
  <c r="M119" i="18"/>
  <c r="N119" i="18" s="1"/>
  <c r="M103" i="18"/>
  <c r="N103" i="18" s="1"/>
  <c r="M87" i="18"/>
  <c r="N87" i="18" s="1"/>
  <c r="M71" i="18"/>
  <c r="N71" i="18" s="1"/>
  <c r="M55" i="18"/>
  <c r="N55" i="18" s="1"/>
  <c r="M39" i="18"/>
  <c r="N39" i="18" s="1"/>
  <c r="M23" i="18"/>
  <c r="N23" i="18" s="1"/>
  <c r="M7" i="18"/>
  <c r="N7" i="18" s="1"/>
  <c r="M230" i="18"/>
  <c r="N230" i="18" s="1"/>
  <c r="M214" i="18"/>
  <c r="N214" i="18" s="1"/>
  <c r="M198" i="18"/>
  <c r="N198" i="18" s="1"/>
  <c r="M182" i="18"/>
  <c r="N182" i="18" s="1"/>
  <c r="M166" i="18"/>
  <c r="N166" i="18" s="1"/>
  <c r="M150" i="18"/>
  <c r="N150" i="18" s="1"/>
  <c r="M134" i="18"/>
  <c r="N134" i="18" s="1"/>
  <c r="M118" i="18"/>
  <c r="N118" i="18" s="1"/>
  <c r="M102" i="18"/>
  <c r="N102" i="18" s="1"/>
  <c r="M86" i="18"/>
  <c r="N86" i="18" s="1"/>
  <c r="M70" i="18"/>
  <c r="N70" i="18" s="1"/>
  <c r="M54" i="18"/>
  <c r="N54" i="18" s="1"/>
  <c r="M38" i="18"/>
  <c r="N38" i="18" s="1"/>
  <c r="M22" i="18"/>
  <c r="N22" i="18" s="1"/>
  <c r="M6" i="18"/>
  <c r="N6" i="18" s="1"/>
  <c r="M181" i="18"/>
  <c r="N181" i="18" s="1"/>
  <c r="M165" i="18"/>
  <c r="N165" i="18" s="1"/>
  <c r="M149" i="18"/>
  <c r="N149" i="18" s="1"/>
  <c r="M133" i="18"/>
  <c r="N133" i="18" s="1"/>
  <c r="M117" i="18"/>
  <c r="N117" i="18" s="1"/>
  <c r="M101" i="18"/>
  <c r="N101" i="18" s="1"/>
  <c r="M85" i="18"/>
  <c r="N85" i="18" s="1"/>
  <c r="M69" i="18"/>
  <c r="N69" i="18" s="1"/>
  <c r="M53" i="18"/>
  <c r="N53" i="18" s="1"/>
  <c r="M37" i="18"/>
  <c r="N37" i="18" s="1"/>
  <c r="M21" i="18"/>
  <c r="N21" i="18" s="1"/>
  <c r="M228" i="18"/>
  <c r="N228" i="18" s="1"/>
  <c r="M212" i="18"/>
  <c r="N212" i="18" s="1"/>
  <c r="M196" i="18"/>
  <c r="N196" i="18" s="1"/>
  <c r="M180" i="18"/>
  <c r="N180" i="18" s="1"/>
  <c r="M164" i="18"/>
  <c r="N164" i="18" s="1"/>
  <c r="M148" i="18"/>
  <c r="N148" i="18" s="1"/>
  <c r="M132" i="18"/>
  <c r="N132" i="18" s="1"/>
  <c r="M116" i="18"/>
  <c r="N116" i="18" s="1"/>
  <c r="M100" i="18"/>
  <c r="N100" i="18" s="1"/>
  <c r="M84" i="18"/>
  <c r="N84" i="18" s="1"/>
  <c r="M68" i="18"/>
  <c r="N68" i="18" s="1"/>
  <c r="M52" i="18"/>
  <c r="N52" i="18" s="1"/>
  <c r="M36" i="18"/>
  <c r="N36" i="18" s="1"/>
  <c r="M20" i="18"/>
  <c r="N20" i="18" s="1"/>
  <c r="M227" i="18"/>
  <c r="N227" i="18" s="1"/>
  <c r="M211" i="18"/>
  <c r="N211" i="18" s="1"/>
  <c r="M195" i="18"/>
  <c r="N195" i="18" s="1"/>
  <c r="M179" i="18"/>
  <c r="N179" i="18" s="1"/>
  <c r="M163" i="18"/>
  <c r="N163" i="18" s="1"/>
  <c r="M147" i="18"/>
  <c r="N147" i="18" s="1"/>
  <c r="M131" i="18"/>
  <c r="N131" i="18" s="1"/>
  <c r="M115" i="18"/>
  <c r="N115" i="18" s="1"/>
  <c r="M99" i="18"/>
  <c r="N99" i="18" s="1"/>
  <c r="M83" i="18"/>
  <c r="N83" i="18" s="1"/>
  <c r="M67" i="18"/>
  <c r="N67" i="18" s="1"/>
  <c r="M51" i="18"/>
  <c r="N51" i="18" s="1"/>
  <c r="M35" i="18"/>
  <c r="N35" i="18" s="1"/>
  <c r="M19" i="18"/>
  <c r="N19" i="18" s="1"/>
  <c r="M226" i="18"/>
  <c r="N226" i="18" s="1"/>
  <c r="M210" i="18"/>
  <c r="N210" i="18" s="1"/>
  <c r="M194" i="18"/>
  <c r="N194" i="18" s="1"/>
  <c r="M178" i="18"/>
  <c r="N178" i="18" s="1"/>
  <c r="M162" i="18"/>
  <c r="N162" i="18" s="1"/>
  <c r="M146" i="18"/>
  <c r="N146" i="18" s="1"/>
  <c r="M130" i="18"/>
  <c r="N130" i="18" s="1"/>
  <c r="M114" i="18"/>
  <c r="N114" i="18" s="1"/>
  <c r="M98" i="18"/>
  <c r="N98" i="18" s="1"/>
  <c r="M82" i="18"/>
  <c r="N82" i="18" s="1"/>
  <c r="M66" i="18"/>
  <c r="N66" i="18" s="1"/>
  <c r="M50" i="18"/>
  <c r="N50" i="18" s="1"/>
  <c r="M34" i="18"/>
  <c r="N34" i="18" s="1"/>
  <c r="M18" i="18"/>
  <c r="N18" i="18" s="1"/>
  <c r="M225" i="18"/>
  <c r="N225" i="18" s="1"/>
  <c r="M209" i="18"/>
  <c r="N209" i="18" s="1"/>
  <c r="M193" i="18"/>
  <c r="N193" i="18" s="1"/>
  <c r="M177" i="18"/>
  <c r="N177" i="18" s="1"/>
  <c r="M161" i="18"/>
  <c r="N161" i="18" s="1"/>
  <c r="M145" i="18"/>
  <c r="N145" i="18" s="1"/>
  <c r="M129" i="18"/>
  <c r="N129" i="18" s="1"/>
  <c r="M113" i="18"/>
  <c r="N113" i="18" s="1"/>
  <c r="M97" i="18"/>
  <c r="N97" i="18" s="1"/>
  <c r="M81" i="18"/>
  <c r="N81" i="18" s="1"/>
  <c r="M65" i="18"/>
  <c r="N65" i="18" s="1"/>
  <c r="M49" i="18"/>
  <c r="N49" i="18" s="1"/>
  <c r="M33" i="18"/>
  <c r="N33" i="18" s="1"/>
  <c r="M17" i="18"/>
  <c r="N17" i="18" s="1"/>
  <c r="M224" i="18"/>
  <c r="N224" i="18" s="1"/>
  <c r="M208" i="18"/>
  <c r="N208" i="18" s="1"/>
  <c r="M192" i="18"/>
  <c r="N192" i="18" s="1"/>
  <c r="M176" i="18"/>
  <c r="N176" i="18" s="1"/>
  <c r="M160" i="18"/>
  <c r="N160" i="18" s="1"/>
  <c r="M144" i="18"/>
  <c r="N144" i="18" s="1"/>
  <c r="M128" i="18"/>
  <c r="N128" i="18" s="1"/>
  <c r="M112" i="18"/>
  <c r="N112" i="18" s="1"/>
  <c r="M96" i="18"/>
  <c r="N96" i="18" s="1"/>
  <c r="M80" i="18"/>
  <c r="N80" i="18" s="1"/>
  <c r="M64" i="18"/>
  <c r="N64" i="18" s="1"/>
  <c r="M48" i="18"/>
  <c r="N48" i="18" s="1"/>
  <c r="M32" i="18"/>
  <c r="N32" i="18" s="1"/>
  <c r="M16" i="18"/>
  <c r="N16" i="18" s="1"/>
  <c r="M223" i="18"/>
  <c r="N223" i="18" s="1"/>
  <c r="M207" i="18"/>
  <c r="N207" i="18" s="1"/>
  <c r="M191" i="18"/>
  <c r="N191" i="18" s="1"/>
  <c r="M175" i="18"/>
  <c r="N175" i="18" s="1"/>
  <c r="M159" i="18"/>
  <c r="N159" i="18" s="1"/>
  <c r="M143" i="18"/>
  <c r="N143" i="18" s="1"/>
  <c r="M127" i="18"/>
  <c r="N127" i="18" s="1"/>
  <c r="M111" i="18"/>
  <c r="N111" i="18" s="1"/>
  <c r="M95" i="18"/>
  <c r="N95" i="18" s="1"/>
  <c r="M79" i="18"/>
  <c r="N79" i="18" s="1"/>
  <c r="M63" i="18"/>
  <c r="N63" i="18" s="1"/>
  <c r="M47" i="18"/>
  <c r="N47" i="18" s="1"/>
  <c r="M31" i="18"/>
  <c r="N31" i="18" s="1"/>
  <c r="AO3" i="14"/>
  <c r="AO17" i="14" s="1"/>
  <c r="AP17" i="14" s="1"/>
  <c r="D47" i="14"/>
  <c r="D33" i="14"/>
  <c r="D32" i="14"/>
  <c r="E32" i="14" s="1"/>
  <c r="F32" i="14" s="1"/>
  <c r="D31" i="14"/>
  <c r="E31" i="14" s="1"/>
  <c r="F31" i="14" s="1"/>
  <c r="D17" i="14"/>
  <c r="W19" i="14"/>
  <c r="X19" i="14" s="1"/>
  <c r="Y19" i="14" s="1"/>
  <c r="D49" i="14"/>
  <c r="D48" i="14"/>
  <c r="G43" i="17"/>
  <c r="H43" i="17" s="1"/>
  <c r="G42" i="17"/>
  <c r="H42" i="17" s="1"/>
  <c r="G34" i="17"/>
  <c r="H34" i="17" s="1"/>
  <c r="G31" i="17"/>
  <c r="H31" i="17" s="1"/>
  <c r="G41" i="17"/>
  <c r="H41" i="17" s="1"/>
  <c r="G40" i="17"/>
  <c r="H40" i="17" s="1"/>
  <c r="G39" i="17"/>
  <c r="H39" i="17" s="1"/>
  <c r="G38" i="17"/>
  <c r="H38" i="17" s="1"/>
  <c r="G27" i="17"/>
  <c r="H27" i="17" s="1"/>
  <c r="G26" i="17"/>
  <c r="H26" i="17" s="1"/>
  <c r="G25" i="17"/>
  <c r="H25" i="17" s="1"/>
  <c r="E44" i="17"/>
  <c r="F44" i="17" s="1"/>
  <c r="E37" i="17"/>
  <c r="F37" i="17" s="1"/>
  <c r="E36" i="17"/>
  <c r="F36" i="17" s="1"/>
  <c r="E35" i="17"/>
  <c r="F35" i="17" s="1"/>
  <c r="E33" i="17"/>
  <c r="F33" i="17" s="1"/>
  <c r="E30" i="17"/>
  <c r="F30" i="17" s="1"/>
  <c r="E29" i="17"/>
  <c r="F29" i="17" s="1"/>
  <c r="E28" i="17"/>
  <c r="F28" i="17" s="1"/>
  <c r="E49" i="17"/>
  <c r="F49" i="17" s="1"/>
  <c r="E47" i="17"/>
  <c r="F47" i="17" s="1"/>
  <c r="E46" i="17"/>
  <c r="F46" i="17" s="1"/>
  <c r="E45" i="17"/>
  <c r="F45" i="17" s="1"/>
  <c r="E24" i="17"/>
  <c r="E48" i="17"/>
  <c r="F48" i="17" s="1"/>
  <c r="E32" i="17"/>
  <c r="F32" i="17" s="1"/>
  <c r="D46" i="14"/>
  <c r="D30" i="14"/>
  <c r="E30" i="14" s="1"/>
  <c r="F30" i="14" s="1"/>
  <c r="D45" i="14"/>
  <c r="D29" i="14"/>
  <c r="E29" i="14" s="1"/>
  <c r="F29" i="14" s="1"/>
  <c r="D44" i="14"/>
  <c r="D28" i="14"/>
  <c r="E28" i="14" s="1"/>
  <c r="F28" i="14" s="1"/>
  <c r="D43" i="14"/>
  <c r="D27" i="14"/>
  <c r="E27" i="14" s="1"/>
  <c r="F27" i="14" s="1"/>
  <c r="D42" i="14"/>
  <c r="D26" i="14"/>
  <c r="E26" i="14" s="1"/>
  <c r="F26" i="14" s="1"/>
  <c r="D41" i="14"/>
  <c r="D25" i="14"/>
  <c r="E25" i="14" s="1"/>
  <c r="F25" i="14" s="1"/>
  <c r="D16" i="14"/>
  <c r="D40" i="14"/>
  <c r="D24" i="14"/>
  <c r="E24" i="14" s="1"/>
  <c r="F24" i="14" s="1"/>
  <c r="D55" i="14"/>
  <c r="D39" i="14"/>
  <c r="D23" i="14"/>
  <c r="E23" i="14" s="1"/>
  <c r="F23" i="14" s="1"/>
  <c r="D54" i="14"/>
  <c r="D38" i="14"/>
  <c r="D22" i="14"/>
  <c r="E22" i="14" s="1"/>
  <c r="F22" i="14" s="1"/>
  <c r="D53" i="14"/>
  <c r="D37" i="14"/>
  <c r="D21" i="14"/>
  <c r="E21" i="14" s="1"/>
  <c r="F21" i="14" s="1"/>
  <c r="D52" i="14"/>
  <c r="D36" i="14"/>
  <c r="D20" i="14"/>
  <c r="E20" i="14" s="1"/>
  <c r="F20" i="14" s="1"/>
  <c r="D51" i="14"/>
  <c r="D35" i="14"/>
  <c r="D19" i="14"/>
  <c r="E19" i="14" s="1"/>
  <c r="F19" i="14" s="1"/>
  <c r="D50" i="14"/>
  <c r="D34" i="14"/>
  <c r="D18" i="14"/>
  <c r="W47" i="14"/>
  <c r="W31" i="14"/>
  <c r="X31" i="14" s="1"/>
  <c r="Y31" i="14" s="1"/>
  <c r="W48" i="14"/>
  <c r="W32" i="14"/>
  <c r="X32" i="14" s="1"/>
  <c r="Y32" i="14" s="1"/>
  <c r="W46" i="14"/>
  <c r="W30" i="14"/>
  <c r="X30" i="14" s="1"/>
  <c r="Y30" i="14" s="1"/>
  <c r="W45" i="14"/>
  <c r="W29" i="14"/>
  <c r="X29" i="14" s="1"/>
  <c r="Y29" i="14" s="1"/>
  <c r="W44" i="14"/>
  <c r="W28" i="14"/>
  <c r="X28" i="14" s="1"/>
  <c r="Y28" i="14" s="1"/>
  <c r="W43" i="14"/>
  <c r="W27" i="14"/>
  <c r="X27" i="14" s="1"/>
  <c r="Y27" i="14" s="1"/>
  <c r="W42" i="14"/>
  <c r="W26" i="14"/>
  <c r="X26" i="14" s="1"/>
  <c r="Y26" i="14" s="1"/>
  <c r="W41" i="14"/>
  <c r="W25" i="14"/>
  <c r="X25" i="14" s="1"/>
  <c r="Y25" i="14" s="1"/>
  <c r="W16" i="14"/>
  <c r="W40" i="14"/>
  <c r="W24" i="14"/>
  <c r="X24" i="14" s="1"/>
  <c r="Y24" i="14" s="1"/>
  <c r="W55" i="14"/>
  <c r="W39" i="14"/>
  <c r="W23" i="14"/>
  <c r="X23" i="14" s="1"/>
  <c r="Y23" i="14" s="1"/>
  <c r="W54" i="14"/>
  <c r="W38" i="14"/>
  <c r="W22" i="14"/>
  <c r="X22" i="14" s="1"/>
  <c r="Y22" i="14" s="1"/>
  <c r="W53" i="14"/>
  <c r="W37" i="14"/>
  <c r="W21" i="14"/>
  <c r="X21" i="14" s="1"/>
  <c r="Y21" i="14" s="1"/>
  <c r="W52" i="14"/>
  <c r="W36" i="14"/>
  <c r="W20" i="14"/>
  <c r="X20" i="14" s="1"/>
  <c r="Y20" i="14" s="1"/>
  <c r="W51" i="14"/>
  <c r="W35" i="14"/>
  <c r="W50" i="14"/>
  <c r="W34" i="14"/>
  <c r="W18" i="14"/>
  <c r="W49" i="14"/>
  <c r="W33" i="14"/>
  <c r="X33" i="14" s="1"/>
  <c r="Y33" i="14" s="1"/>
  <c r="W17" i="14"/>
  <c r="AN23" i="14"/>
  <c r="AN26" i="14"/>
  <c r="AN22" i="14"/>
  <c r="AN30" i="14"/>
  <c r="AN25" i="14"/>
  <c r="AN33" i="14"/>
  <c r="AN20" i="14"/>
  <c r="AN28" i="14"/>
  <c r="AN31" i="14"/>
  <c r="AN21" i="14"/>
  <c r="AN29" i="14"/>
  <c r="AN24" i="14"/>
  <c r="AN32" i="14"/>
  <c r="AN19" i="14"/>
  <c r="AO18" i="14" l="1"/>
  <c r="AP18" i="14" s="1"/>
  <c r="H50" i="17"/>
  <c r="E33" i="14"/>
  <c r="F33" i="14" s="1"/>
  <c r="E50" i="17"/>
  <c r="F24" i="17"/>
  <c r="AO26" i="14"/>
  <c r="AP26" i="14" s="1"/>
  <c r="AO29" i="14"/>
  <c r="AP29" i="14" s="1"/>
  <c r="AO24" i="14"/>
  <c r="AP24" i="14" s="1"/>
  <c r="AO32" i="14"/>
  <c r="AP32" i="14" s="1"/>
  <c r="AO21" i="14"/>
  <c r="AP21" i="14" s="1"/>
  <c r="AO25" i="14"/>
  <c r="AP25" i="14" s="1"/>
  <c r="AO27" i="14"/>
  <c r="AP27" i="14" s="1"/>
  <c r="AO28" i="14"/>
  <c r="AP28" i="14" s="1"/>
  <c r="AO30" i="14"/>
  <c r="AP30" i="14" s="1"/>
  <c r="AO23" i="14"/>
  <c r="AP23" i="14" s="1"/>
  <c r="AO19" i="14"/>
  <c r="AP19" i="14" s="1"/>
  <c r="AO31" i="14"/>
  <c r="AP31" i="14" s="1"/>
  <c r="AO20" i="14"/>
  <c r="AP20" i="14" s="1"/>
  <c r="AO33" i="14"/>
  <c r="AP33" i="14" s="1"/>
  <c r="AO22" i="14"/>
  <c r="AP22" i="1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5D3FC3-8A1E-4CA7-A24A-38C3557059B1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2" xr16:uid="{C750C87C-6B8D-46D8-932B-EB3928004EEF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3" xr16:uid="{216B398A-79EF-41E5-B4C4-4C6FAA870D00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E23BDBD7-1693-4EA3-9C37-3378D732F6CD}" keepAlive="1" name="Query - Table1 (4)" description="Connection to the 'Table1 (4)' query in the workbook." type="5" refreshedVersion="0" background="1">
    <dbPr connection="Provider=Microsoft.Mashup.OleDb.1;Data Source=$Workbook$;Location=&quot;Table1 (4)&quot;;Extended Properties=&quot;&quot;" command="SELECT * FROM [Table1 (4)]"/>
  </connection>
  <connection id="5" xr16:uid="{F1E7A889-8B65-4BA9-B32D-5D731D11E5F4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6" xr16:uid="{85F34C7D-3CA1-456F-97F6-9E637A4186E2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  <connection id="7" xr16:uid="{0409C0D8-77D4-45AF-A158-FDEF427189A1}" keepAlive="1" name="Query - Table8" description="Connection to the 'Table8' query in the workbook." type="5" refreshedVersion="8" background="1" saveData="1">
    <dbPr connection="Provider=Microsoft.Mashup.OleDb.1;Data Source=$Workbook$;Location=Table8;Extended Properties=&quot;&quot;" command="SELECT * FROM [Table8]"/>
  </connection>
  <connection id="8" xr16:uid="{D9D13519-FB83-4C60-9A93-EE98DEF7F388}" keepAlive="1" name="查询 - 表1" description="与工作簿中“表1”查询的连接。" type="5" refreshedVersion="8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<sst xmlns="http://schemas.openxmlformats.org/spreadsheetml/2006/main" count="3184" uniqueCount="926">
  <si>
    <t>percentage error</t>
  </si>
  <si>
    <t>n</t>
  </si>
  <si>
    <t>cm-1 to hartree</t>
  </si>
  <si>
    <t>energy</t>
  </si>
  <si>
    <t>calculated result</t>
  </si>
  <si>
    <t>theoretical results</t>
  </si>
  <si>
    <t>diff</t>
  </si>
  <si>
    <t>calculated result 2 for A = 3</t>
  </si>
  <si>
    <t>no influence on A</t>
  </si>
  <si>
    <t>Z</t>
  </si>
  <si>
    <t>V0</t>
  </si>
  <si>
    <t>A</t>
  </si>
  <si>
    <t>equation number</t>
  </si>
  <si>
    <t>equation des</t>
  </si>
  <si>
    <t>binding energy</t>
  </si>
  <si>
    <t>Basic parameters</t>
  </si>
  <si>
    <t>in atomic unit</t>
  </si>
  <si>
    <t>Cs first ionisation energy</t>
  </si>
  <si>
    <t>calculated binding energy</t>
  </si>
  <si>
    <t>calculted quantum defect</t>
  </si>
  <si>
    <t>cm-1 to hartree energy</t>
  </si>
  <si>
    <t>Data Sets</t>
  </si>
  <si>
    <t>Z-1</t>
  </si>
  <si>
    <t>V0=0</t>
  </si>
  <si>
    <t>A=0.01</t>
  </si>
  <si>
    <t>reference in cm-1</t>
  </si>
  <si>
    <t>consider z vary with l</t>
  </si>
  <si>
    <t>z varied</t>
  </si>
  <si>
    <t>Rydberg constant</t>
  </si>
  <si>
    <t>l</t>
  </si>
  <si>
    <t>\</t>
  </si>
  <si>
    <t>quantum defect</t>
  </si>
  <si>
    <t>reference paper</t>
  </si>
  <si>
    <t>(2016)Multiscale quantum defect theory and its application to atomic spectrum</t>
  </si>
  <si>
    <t>(1993)Despersion coefficients for alkali-metal dimers</t>
  </si>
  <si>
    <t>Basic Parameter</t>
  </si>
  <si>
    <t>Strontium</t>
  </si>
  <si>
    <t>Sr</t>
  </si>
  <si>
    <t>nuclear charge</t>
  </si>
  <si>
    <t>isotopes</t>
  </si>
  <si>
    <t>5snd 3D3</t>
  </si>
  <si>
    <t>5s</t>
  </si>
  <si>
    <t>eneryg</t>
  </si>
  <si>
    <t>error</t>
  </si>
  <si>
    <t>level-d</t>
  </si>
  <si>
    <t>1st ionization energy of 5snd3D3</t>
  </si>
  <si>
    <t>Ebound</t>
  </si>
  <si>
    <t>change to atomic unit</t>
  </si>
  <si>
    <t>Nah</t>
  </si>
  <si>
    <t>prove wrong for Sr model</t>
  </si>
  <si>
    <t>assumed quantum defect</t>
  </si>
  <si>
    <t>assumed energy</t>
  </si>
  <si>
    <t>This model of quantum defect is not suitable for Sr, more parameter should be included</t>
  </si>
  <si>
    <t>看2014 MQDT@</t>
  </si>
  <si>
    <t>energy level</t>
  </si>
  <si>
    <t>error with reference</t>
  </si>
  <si>
    <t>enregy level</t>
  </si>
  <si>
    <t>Rb test result</t>
  </si>
  <si>
    <t>Rb 1st ionization energy</t>
  </si>
  <si>
    <t xml:space="preserve">Reference </t>
  </si>
  <si>
    <t>2024 Rb</t>
  </si>
  <si>
    <t>error in quantum defect</t>
  </si>
  <si>
    <t>percentage error in QD</t>
  </si>
  <si>
    <t>WBEPM</t>
  </si>
  <si>
    <t>MARTIN</t>
  </si>
  <si>
    <t>z vaired</t>
  </si>
  <si>
    <t>Adding a bias</t>
  </si>
  <si>
    <t>error after bias</t>
  </si>
  <si>
    <t>Chi test:</t>
  </si>
  <si>
    <t>2011 Markus</t>
  </si>
  <si>
    <t>z varied，rcparam changed</t>
  </si>
  <si>
    <t>Rc</t>
  </si>
  <si>
    <t>reference energy</t>
  </si>
  <si>
    <t>Note</t>
  </si>
  <si>
    <t>binding energy</t>
    <phoneticPr fontId="4" type="noConversion"/>
  </si>
  <si>
    <t>quantum defect</t>
    <phoneticPr fontId="4" type="noConversion"/>
  </si>
  <si>
    <t>Paper: Sansonitte 2010</t>
    <phoneticPr fontId="4" type="noConversion"/>
  </si>
  <si>
    <t>first electron n</t>
  </si>
  <si>
    <t>first electron orbital</t>
  </si>
  <si>
    <t>second electron n</t>
  </si>
  <si>
    <t>second electron orbital</t>
  </si>
  <si>
    <t>name</t>
  </si>
  <si>
    <t>5s5s1S0</t>
  </si>
  <si>
    <t>5s5p3P0</t>
  </si>
  <si>
    <t>total coupling s</t>
  </si>
  <si>
    <t>total coupling l</t>
  </si>
  <si>
    <t>total coupling J</t>
  </si>
  <si>
    <t>5s5p3P1</t>
  </si>
  <si>
    <t>5s5p3P2</t>
  </si>
  <si>
    <t>5s5p1P1</t>
  </si>
  <si>
    <t>reference</t>
  </si>
  <si>
    <t>\</t>
    <phoneticPr fontId="4" type="noConversion"/>
  </si>
  <si>
    <t>10SAN/NAV</t>
  </si>
  <si>
    <t>5s4d3D1</t>
  </si>
  <si>
    <t>5s4d3D2</t>
  </si>
  <si>
    <t>5s4d3D3</t>
  </si>
  <si>
    <t>5s4d1D2</t>
  </si>
  <si>
    <t>5s6s3S1</t>
  </si>
  <si>
    <t>5s6s1S0</t>
  </si>
  <si>
    <t>4d5p3F2</t>
  </si>
  <si>
    <t>4d5p3F3</t>
  </si>
  <si>
    <t>4d5p3F4</t>
  </si>
  <si>
    <t>4d5p1D2</t>
  </si>
  <si>
    <t>5s6p3P0</t>
  </si>
  <si>
    <t>5s6p3P1</t>
  </si>
  <si>
    <t>5s6p3P2</t>
  </si>
  <si>
    <t>5s6p1P1</t>
  </si>
  <si>
    <t>5s5d1D2</t>
  </si>
  <si>
    <t>5s5d3D1</t>
  </si>
  <si>
    <t>5s5d3D2</t>
  </si>
  <si>
    <t>5s5d3D3</t>
  </si>
  <si>
    <t>5p5p3P0</t>
  </si>
  <si>
    <t>5p5p3P1</t>
  </si>
  <si>
    <t>5p5p3P2</t>
  </si>
  <si>
    <t>5p5p1D2</t>
  </si>
  <si>
    <t>5p5p1S0</t>
  </si>
  <si>
    <t>5s7s3S1</t>
  </si>
  <si>
    <t>5s7s1S0</t>
  </si>
  <si>
    <t>5s4f3F2</t>
  </si>
  <si>
    <t>5s4f3F3</t>
  </si>
  <si>
    <t>5s4f3F4</t>
  </si>
  <si>
    <t>5s4f1F3</t>
  </si>
  <si>
    <t>5s7p1P1</t>
  </si>
  <si>
    <t>5s7p3P0</t>
  </si>
  <si>
    <t>5s7p3P1</t>
  </si>
  <si>
    <t>5s7p3P2</t>
  </si>
  <si>
    <t>5s6d3D1</t>
  </si>
  <si>
    <t>5s6d3D2</t>
  </si>
  <si>
    <t>5s6d3D3</t>
  </si>
  <si>
    <t>5s6d1D2</t>
  </si>
  <si>
    <t>5s8s3S1</t>
  </si>
  <si>
    <t>5s8s1S0</t>
  </si>
  <si>
    <t>5s5f3F2</t>
  </si>
  <si>
    <t>5s5f3F3</t>
  </si>
  <si>
    <t>5s5f3F4</t>
  </si>
  <si>
    <t>5s5f1F3</t>
  </si>
  <si>
    <t>5s8p3P0</t>
  </si>
  <si>
    <t>79ARM/WYN</t>
  </si>
  <si>
    <t>5s8p3P1</t>
  </si>
  <si>
    <t>5s8p3P2</t>
  </si>
  <si>
    <t>5s8p1P1</t>
  </si>
  <si>
    <t>5s7d1D2</t>
  </si>
  <si>
    <t>5s7d3D1</t>
  </si>
  <si>
    <t>5s7d3D2</t>
  </si>
  <si>
    <t>5s7d3D3</t>
  </si>
  <si>
    <t>5s9s3S1</t>
  </si>
  <si>
    <t>5s9s1S0</t>
  </si>
  <si>
    <t>5s6f3F2</t>
  </si>
  <si>
    <t>5s6f3F3</t>
  </si>
  <si>
    <t>5s6f3F4</t>
  </si>
  <si>
    <t>5s6f1F3</t>
  </si>
  <si>
    <t>5s9p3P0</t>
  </si>
  <si>
    <t>5s9p3P1</t>
  </si>
  <si>
    <t>5s9p3P2</t>
  </si>
  <si>
    <t>5s9p1P1</t>
  </si>
  <si>
    <t>5s8d1D2</t>
  </si>
  <si>
    <t>5s8d3D2</t>
  </si>
  <si>
    <t>5s8d3D3</t>
  </si>
  <si>
    <t>5s10s1S0</t>
  </si>
  <si>
    <t>82BEI/LUC</t>
  </si>
  <si>
    <t>5s10s3S1</t>
  </si>
  <si>
    <t>5s7f3F2</t>
  </si>
  <si>
    <t>5s7f3F3</t>
  </si>
  <si>
    <t>5s7f3F4</t>
  </si>
  <si>
    <t>5s7f1F3</t>
  </si>
  <si>
    <t>5s9d1D2</t>
  </si>
  <si>
    <t>5s9d3D2</t>
  </si>
  <si>
    <t>5s10p3P0</t>
  </si>
  <si>
    <t>5s10p3P1</t>
  </si>
  <si>
    <t>5s10p3P2</t>
  </si>
  <si>
    <t>5s10p1P1</t>
  </si>
  <si>
    <t>5s11s3S1</t>
  </si>
  <si>
    <t>5s11s1S0</t>
  </si>
  <si>
    <t>5s8f3F2</t>
  </si>
  <si>
    <t>5s8f3F3</t>
  </si>
  <si>
    <t>5s8f3F4</t>
  </si>
  <si>
    <t>5s8f1F3</t>
  </si>
  <si>
    <t>5s10d1D2</t>
  </si>
  <si>
    <t>5s10d3D2</t>
  </si>
  <si>
    <t>95DAI</t>
  </si>
  <si>
    <t>5s11p3P0</t>
  </si>
  <si>
    <t>5s11p3P1</t>
  </si>
  <si>
    <t>5s11p3P2</t>
  </si>
  <si>
    <t>5s11p1P1</t>
  </si>
  <si>
    <t>5s12s3S1</t>
  </si>
  <si>
    <t>5s12s1S0</t>
  </si>
  <si>
    <t>4d2 3P0</t>
  </si>
  <si>
    <t>4d2 3P1</t>
  </si>
  <si>
    <t>4d2 3P2</t>
  </si>
  <si>
    <t>5s9f3F2</t>
  </si>
  <si>
    <t>5s9f3F3</t>
  </si>
  <si>
    <t>5s9f3F4</t>
  </si>
  <si>
    <t>5s9f1F3</t>
  </si>
  <si>
    <t>5s11d1D2</t>
  </si>
  <si>
    <t>5s11d3D2</t>
  </si>
  <si>
    <t>5s12p3P0</t>
  </si>
  <si>
    <t>5s12p3P1</t>
  </si>
  <si>
    <t>5s12p3P2</t>
  </si>
  <si>
    <t>5s12p1P1</t>
  </si>
  <si>
    <t>5s13s3S1</t>
  </si>
  <si>
    <t>82BEI/LUC2</t>
  </si>
  <si>
    <t>5s13s1S0</t>
  </si>
  <si>
    <t>5s10f3F2</t>
  </si>
  <si>
    <t>5s10f3F3</t>
  </si>
  <si>
    <t>5s10f3F4</t>
  </si>
  <si>
    <t>5s10f1F3</t>
  </si>
  <si>
    <t>5s12d1D2</t>
  </si>
  <si>
    <t>5s12d3D1</t>
  </si>
  <si>
    <t>5s12d3D2</t>
  </si>
  <si>
    <t>5s12d3D3</t>
  </si>
  <si>
    <t>5s13p3P0</t>
  </si>
  <si>
    <t>5s13p3P1</t>
  </si>
  <si>
    <t>5s13p3P2</t>
  </si>
  <si>
    <t>5s13p1P1</t>
  </si>
  <si>
    <t>5s14s3S1</t>
  </si>
  <si>
    <t>5s14s1S0</t>
  </si>
  <si>
    <t>5s11f3F2</t>
  </si>
  <si>
    <t>5s11f3F3</t>
  </si>
  <si>
    <t>5s11f3F4</t>
  </si>
  <si>
    <t>5s11f1F3</t>
  </si>
  <si>
    <t>5s13d1D2</t>
  </si>
  <si>
    <t>5s13d3D1</t>
  </si>
  <si>
    <t>5s13d3D2</t>
  </si>
  <si>
    <t>5s13d3D3</t>
  </si>
  <si>
    <t>5s14p3P0</t>
  </si>
  <si>
    <t>5s14p3P1</t>
  </si>
  <si>
    <t>5s14p3P2</t>
  </si>
  <si>
    <t>5s14p1P1</t>
  </si>
  <si>
    <t>5s15s3S1</t>
  </si>
  <si>
    <t>5s15s1S0</t>
  </si>
  <si>
    <t>5s14d1D2</t>
  </si>
  <si>
    <t>5s14d3D1</t>
  </si>
  <si>
    <t>5s14d3D2</t>
  </si>
  <si>
    <t>5s14d3D3</t>
  </si>
  <si>
    <t>5s12f3F2</t>
  </si>
  <si>
    <t>5s12f3F3</t>
  </si>
  <si>
    <t>5s12f3F4</t>
  </si>
  <si>
    <t>5s12f1F3</t>
  </si>
  <si>
    <t>5s15p3P0</t>
  </si>
  <si>
    <t>5s15p3P1</t>
  </si>
  <si>
    <t>5s15p3P2</t>
  </si>
  <si>
    <t>5s15p1P1</t>
  </si>
  <si>
    <t>5s16s3S1</t>
  </si>
  <si>
    <t>5s16s1S0</t>
  </si>
  <si>
    <t>5s15d3D1</t>
  </si>
  <si>
    <t>5s15d3D2</t>
  </si>
  <si>
    <t>5s15d3D3</t>
  </si>
  <si>
    <t>5s15d1D2</t>
  </si>
  <si>
    <t>5s13f3F2</t>
  </si>
  <si>
    <t>5s13f3F3</t>
  </si>
  <si>
    <t>5s13f3F4</t>
  </si>
  <si>
    <t>5s13f1F3</t>
  </si>
  <si>
    <t>5s16p3P1</t>
  </si>
  <si>
    <t>5s16p3P2</t>
  </si>
  <si>
    <t>5s16p1P1</t>
  </si>
  <si>
    <t>5s17s3S1</t>
  </si>
  <si>
    <t>5s17s1S0</t>
  </si>
  <si>
    <t>5s16d3D1</t>
  </si>
  <si>
    <t>5s16d3D2</t>
  </si>
  <si>
    <t>5s16d3D3</t>
  </si>
  <si>
    <t>5s16d1D2</t>
  </si>
  <si>
    <t>5s14f3F2</t>
  </si>
  <si>
    <t>5s14f3F3</t>
  </si>
  <si>
    <t>5s14f3F4</t>
  </si>
  <si>
    <t>5s14f1F3</t>
  </si>
  <si>
    <t>5s17p3P1</t>
  </si>
  <si>
    <t>5s17p3P2</t>
  </si>
  <si>
    <t>5s17p1P1</t>
  </si>
  <si>
    <t>5s17d3D1</t>
  </si>
  <si>
    <t>5s17d3D2</t>
  </si>
  <si>
    <t>5s17d3D3</t>
  </si>
  <si>
    <t>5s17d1D2</t>
  </si>
  <si>
    <t>5s18s3S1</t>
  </si>
  <si>
    <t>5s18s1S0</t>
  </si>
  <si>
    <t>5s15f3F3</t>
  </si>
  <si>
    <t>5s15f3F4</t>
  </si>
  <si>
    <t>5s15f1F3</t>
  </si>
  <si>
    <t>5s18p3P1</t>
  </si>
  <si>
    <t>5s18p3P2</t>
  </si>
  <si>
    <t>5s18p1P1</t>
  </si>
  <si>
    <t>5s18d3D1</t>
  </si>
  <si>
    <t>5s18d3D2</t>
  </si>
  <si>
    <t>5s18d3D3</t>
  </si>
  <si>
    <t>5s18d1D2</t>
  </si>
  <si>
    <t>5s19s3S1</t>
  </si>
  <si>
    <t>93KUN/HOH</t>
  </si>
  <si>
    <t>5s19s1S0</t>
  </si>
  <si>
    <t>5s16f3F2</t>
  </si>
  <si>
    <t>5s16f3F3</t>
  </si>
  <si>
    <t>5s16f3F4</t>
  </si>
  <si>
    <t>5s16f1F3</t>
  </si>
  <si>
    <t>5s19p3P1</t>
  </si>
  <si>
    <t>5s19p3P2</t>
  </si>
  <si>
    <t>5s19p1P1</t>
  </si>
  <si>
    <t>5s19d3D1</t>
  </si>
  <si>
    <t>5s19d3D2</t>
  </si>
  <si>
    <t>5s19d3D3</t>
  </si>
  <si>
    <t>5s19d1D2</t>
  </si>
  <si>
    <t>5s20s3S1</t>
  </si>
  <si>
    <t>5s20s1S0</t>
  </si>
  <si>
    <t>5s17f3F2</t>
  </si>
  <si>
    <t>5s17f3F3</t>
  </si>
  <si>
    <t>5s17f3F4</t>
  </si>
  <si>
    <t>5s17f1F3</t>
  </si>
  <si>
    <t>5s20p3P1</t>
  </si>
  <si>
    <t>5s20p3P2</t>
  </si>
  <si>
    <t>5s20p1P1</t>
  </si>
  <si>
    <t>5s20d3D1</t>
  </si>
  <si>
    <t>5s20d3D2</t>
  </si>
  <si>
    <t>5s20d3D3</t>
  </si>
  <si>
    <t>5s20d1D2</t>
  </si>
  <si>
    <t>5s18f3F2</t>
  </si>
  <si>
    <t>5s18f3F3</t>
  </si>
  <si>
    <t>5s18f3F4</t>
  </si>
  <si>
    <t>5s18f1F3</t>
  </si>
  <si>
    <t>5s19f3F2</t>
  </si>
  <si>
    <t>5s19f3F3</t>
  </si>
  <si>
    <t>5s19f3F4</t>
  </si>
  <si>
    <t>5s19f1F3</t>
  </si>
  <si>
    <t>5s20f3F3</t>
  </si>
  <si>
    <t>5s20f3F4</t>
  </si>
  <si>
    <t>5s20f1F3</t>
  </si>
  <si>
    <t>5s15f3F2</t>
    <phoneticPr fontId="4" type="noConversion"/>
  </si>
  <si>
    <t>5s  2S1/2</t>
    <phoneticPr fontId="4" type="noConversion"/>
  </si>
  <si>
    <t>1/2</t>
    <phoneticPr fontId="4" type="noConversion"/>
  </si>
  <si>
    <t>82BEI/LUC</t>
    <phoneticPr fontId="4" type="noConversion"/>
  </si>
  <si>
    <t>reference energy</t>
    <phoneticPr fontId="4" type="noConversion"/>
  </si>
  <si>
    <t>5s2S1/2</t>
    <phoneticPr fontId="4" type="noConversion"/>
  </si>
  <si>
    <t>R_tilde for Sr88</t>
    <phoneticPr fontId="4" type="noConversion"/>
  </si>
  <si>
    <t>converter from cm to a.u.</t>
    <phoneticPr fontId="4" type="noConversion"/>
  </si>
  <si>
    <t>value</t>
    <phoneticPr fontId="4" type="noConversion"/>
  </si>
  <si>
    <t>Try for Hydrogen</t>
    <phoneticPr fontId="4" type="noConversion"/>
  </si>
  <si>
    <t>Record of Strontium energy level and quantum defect calculation</t>
    <phoneticPr fontId="4" type="noConversion"/>
  </si>
  <si>
    <t>Cesium for different l number</t>
    <phoneticPr fontId="4" type="noConversion"/>
  </si>
  <si>
    <t>corresponding energy</t>
    <phoneticPr fontId="4" type="noConversion"/>
  </si>
  <si>
    <t>New data:</t>
    <phoneticPr fontId="4" type="noConversion"/>
  </si>
  <si>
    <t>energy level</t>
    <phoneticPr fontId="4" type="noConversion"/>
  </si>
  <si>
    <t>s</t>
  </si>
  <si>
    <t>s</t>
    <phoneticPr fontId="4" type="noConversion"/>
  </si>
  <si>
    <t>S</t>
    <phoneticPr fontId="4" type="noConversion"/>
  </si>
  <si>
    <t>1/2</t>
  </si>
  <si>
    <t>J61</t>
  </si>
  <si>
    <t>J61</t>
    <phoneticPr fontId="4" type="noConversion"/>
  </si>
  <si>
    <t>Ref</t>
    <phoneticPr fontId="4" type="noConversion"/>
  </si>
  <si>
    <t>Uncertainty</t>
    <phoneticPr fontId="4" type="noConversion"/>
  </si>
  <si>
    <t>Energy</t>
    <phoneticPr fontId="4" type="noConversion"/>
  </si>
  <si>
    <t>J</t>
  </si>
  <si>
    <t>J</t>
    <phoneticPr fontId="4" type="noConversion"/>
  </si>
  <si>
    <t>l</t>
    <phoneticPr fontId="4" type="noConversion"/>
  </si>
  <si>
    <t>2s+1</t>
    <phoneticPr fontId="4" type="noConversion"/>
  </si>
  <si>
    <t>n</t>
    <phoneticPr fontId="4" type="noConversion"/>
  </si>
  <si>
    <t>p</t>
  </si>
  <si>
    <t>p</t>
    <phoneticPr fontId="4" type="noConversion"/>
  </si>
  <si>
    <t>d</t>
  </si>
  <si>
    <t>d</t>
    <phoneticPr fontId="4" type="noConversion"/>
  </si>
  <si>
    <t>f</t>
  </si>
  <si>
    <t>f</t>
    <phoneticPr fontId="4" type="noConversion"/>
  </si>
  <si>
    <t>3/2</t>
  </si>
  <si>
    <t>3/2</t>
    <phoneticPr fontId="4" type="noConversion"/>
  </si>
  <si>
    <t>5/2</t>
  </si>
  <si>
    <t>5/2</t>
    <phoneticPr fontId="4" type="noConversion"/>
  </si>
  <si>
    <t>7/2</t>
  </si>
  <si>
    <t>7/2</t>
    <phoneticPr fontId="4" type="noConversion"/>
  </si>
  <si>
    <t>4p6 5s</t>
  </si>
  <si>
    <t>4p6 5p</t>
  </si>
  <si>
    <t>4p6 4d</t>
  </si>
  <si>
    <t>4p6 6s</t>
  </si>
  <si>
    <t>4p6 6p</t>
  </si>
  <si>
    <t>4p6 5d</t>
  </si>
  <si>
    <t>4p6 7s</t>
  </si>
  <si>
    <t>4p6 4f</t>
  </si>
  <si>
    <t>4p6 7p</t>
  </si>
  <si>
    <t>4p6 6d</t>
  </si>
  <si>
    <t>4p6 8s</t>
  </si>
  <si>
    <t>4p6 5f</t>
  </si>
  <si>
    <t>4p6 5g</t>
  </si>
  <si>
    <t>4p6 8p</t>
  </si>
  <si>
    <t>4p6 7d</t>
  </si>
  <si>
    <t>4p6 9s</t>
  </si>
  <si>
    <t>4p6 6f</t>
  </si>
  <si>
    <t>4p6 9p</t>
  </si>
  <si>
    <t>4p6 8d</t>
  </si>
  <si>
    <t>4p6 10s</t>
  </si>
  <si>
    <t>4p6 7f</t>
  </si>
  <si>
    <t>4p6 10p</t>
  </si>
  <si>
    <t>4p6 9d</t>
  </si>
  <si>
    <t>4p6 11s</t>
  </si>
  <si>
    <t>4p6 8f</t>
  </si>
  <si>
    <t>4p6 11p</t>
  </si>
  <si>
    <t>4p6 10d</t>
  </si>
  <si>
    <t>4p6 12s</t>
  </si>
  <si>
    <t>4p6 12p</t>
  </si>
  <si>
    <t>4p6 13p</t>
  </si>
  <si>
    <t>4p6 14p</t>
  </si>
  <si>
    <t>g</t>
  </si>
  <si>
    <t>g</t>
    <phoneticPr fontId="4" type="noConversion"/>
  </si>
  <si>
    <t>7/2,9/2</t>
    <phoneticPr fontId="4" type="noConversion"/>
  </si>
  <si>
    <t>K49</t>
  </si>
  <si>
    <t>J61,B70</t>
  </si>
  <si>
    <t>4p6 16p</t>
  </si>
  <si>
    <t>4p6 17p</t>
  </si>
  <si>
    <t>4p6 18p</t>
  </si>
  <si>
    <t>4p6 19p</t>
  </si>
  <si>
    <t>4p6 20p</t>
  </si>
  <si>
    <t>4p6 21p</t>
  </si>
  <si>
    <t>4p6 22p</t>
    <phoneticPr fontId="4" type="noConversion"/>
  </si>
  <si>
    <t>4p6 23p</t>
  </si>
  <si>
    <t>4p6 24p</t>
  </si>
  <si>
    <t>4p6 25p</t>
  </si>
  <si>
    <t>4p6 26p</t>
  </si>
  <si>
    <t>4p6 27p</t>
  </si>
  <si>
    <t>4p6 28p</t>
  </si>
  <si>
    <t>4p6 30p</t>
  </si>
  <si>
    <t>4p6 31p</t>
  </si>
  <si>
    <t>4p6 32p</t>
  </si>
  <si>
    <t>4p6 33p</t>
  </si>
  <si>
    <t>4p6 34p</t>
  </si>
  <si>
    <t>4p6 35p</t>
  </si>
  <si>
    <t>4p6 36p</t>
  </si>
  <si>
    <t>4p6 37p</t>
  </si>
  <si>
    <t>4p6 29p</t>
    <phoneticPr fontId="4" type="noConversion"/>
  </si>
  <si>
    <t>4p6 38p</t>
  </si>
  <si>
    <t>4p6 37s</t>
  </si>
  <si>
    <t>4p6 39d</t>
  </si>
  <si>
    <t>4p6 15p</t>
    <phoneticPr fontId="4" type="noConversion"/>
  </si>
  <si>
    <t>1/2,3/2</t>
    <phoneticPr fontId="4" type="noConversion"/>
  </si>
  <si>
    <t>3/2,5/2</t>
    <phoneticPr fontId="4" type="noConversion"/>
  </si>
  <si>
    <t>FD77</t>
  </si>
  <si>
    <t>Sansonetti energy level reference</t>
    <phoneticPr fontId="4" type="noConversion"/>
  </si>
  <si>
    <t>energy level from binding energy</t>
    <phoneticPr fontId="4" type="noConversion"/>
  </si>
  <si>
    <t>energy level from quantum defect</t>
    <phoneticPr fontId="4" type="noConversion"/>
  </si>
  <si>
    <t>hartree to cm-1</t>
    <phoneticPr fontId="4" type="noConversion"/>
  </si>
  <si>
    <t>absolute error compared to Santonetti</t>
    <phoneticPr fontId="4" type="noConversion"/>
  </si>
  <si>
    <t>  0.000       </t>
  </si>
  <si>
    <t>  0.010  </t>
  </si>
  <si>
    <t>  19 355.203       </t>
  </si>
  <si>
    <t>  19 355.649       </t>
  </si>
  <si>
    <t>  20 132.510       </t>
  </si>
  <si>
    <t>  25 700.536       </t>
  </si>
  <si>
    <t>  25 703.498       </t>
  </si>
  <si>
    <t>  26 311.437       </t>
  </si>
  <si>
    <t>  28 687.127       </t>
  </si>
  <si>
    <t>  28 689.390       </t>
  </si>
  <si>
    <t>  29 046.816       </t>
  </si>
  <si>
    <t>  29 296.196       </t>
  </si>
  <si>
    <t>  30 280.113       </t>
  </si>
  <si>
    <t>  30 281.620       </t>
  </si>
  <si>
    <t>  30 499.031       </t>
  </si>
  <si>
    <t>  31 221.440       </t>
  </si>
  <si>
    <t>  31 222.453       </t>
  </si>
  <si>
    <t>  31 362.331       </t>
  </si>
  <si>
    <t>  31 821.855       </t>
  </si>
  <si>
    <t>  31 822.550       </t>
  </si>
  <si>
    <t>  31 917.221       </t>
  </si>
  <si>
    <t>  32 227.610       </t>
  </si>
  <si>
    <t>  0.004  </t>
  </si>
  <si>
    <t>  32 228.108       </t>
  </si>
  <si>
    <t>  32 294.911       </t>
  </si>
  <si>
    <t>  33 604.6         </t>
  </si>
  <si>
    <t>  0.3    </t>
  </si>
  <si>
    <t>  33 605.7         </t>
  </si>
  <si>
    <t>  33 609.5         </t>
  </si>
  <si>
    <t>  33 610.4         </t>
  </si>
  <si>
    <t>  33 613.7         </t>
  </si>
  <si>
    <t>  33 614.5         </t>
  </si>
  <si>
    <t>  33 617.5         </t>
  </si>
  <si>
    <t>  33 618.4         </t>
  </si>
  <si>
    <t>  33 621.3         </t>
  </si>
  <si>
    <t>  33 621.9         </t>
  </si>
  <si>
    <t>  33 624.5         </t>
  </si>
  <si>
    <t>  33 625.4         </t>
  </si>
  <si>
    <t>  33 627.7         </t>
  </si>
  <si>
    <t>  33 628.4         </t>
  </si>
  <si>
    <t>  33 630.5         </t>
  </si>
  <si>
    <t>  33 631.3         </t>
  </si>
  <si>
    <t>  33 633.5         </t>
  </si>
  <si>
    <t>  33 633.9         </t>
  </si>
  <si>
    <t>  33 635.9         </t>
  </si>
  <si>
    <t>  33 636.4         </t>
  </si>
  <si>
    <t>  33 638.3         </t>
  </si>
  <si>
    <t>  33 638.8         </t>
  </si>
  <si>
    <t>  33 640.7         </t>
  </si>
  <si>
    <t>  33 642.5         </t>
  </si>
  <si>
    <t>  33 643.1         </t>
  </si>
  <si>
    <t>  33 644.7         </t>
  </si>
  <si>
    <t>  33 645.0         </t>
  </si>
  <si>
    <t>  33 646.5         </t>
  </si>
  <si>
    <t>  33 646.8         </t>
  </si>
  <si>
    <t>  33 648.3         </t>
  </si>
  <si>
    <t>  33 649.7         </t>
  </si>
  <si>
    <t>  33 651.5         </t>
  </si>
  <si>
    <t> Limit </t>
  </si>
  <si>
    <t> --- </t>
  </si>
  <si>
    <t>  33 690.81        </t>
  </si>
  <si>
    <t>  0.01   </t>
  </si>
  <si>
    <t>  134 250.1         </t>
  </si>
  <si>
    <t>  0.4    </t>
  </si>
  <si>
    <t>  [33 641.0]        </t>
  </si>
  <si>
    <t> L9039 </t>
  </si>
  <si>
    <t> L4740,L5783 </t>
  </si>
  <si>
    <t> L9039</t>
  </si>
  <si>
    <t>  12 578.950       </t>
  </si>
  <si>
    <t>  0.002  </t>
  </si>
  <si>
    <t>  12 816.545       </t>
  </si>
  <si>
    <t>  23 715.081       </t>
  </si>
  <si>
    <t>  0.010  </t>
  </si>
  <si>
    <t>  23 792.591       </t>
  </si>
  <si>
    <t>  26 792.092       </t>
  </si>
  <si>
    <t>  26 792.118       </t>
  </si>
  <si>
    <t>  27 835.02        </t>
  </si>
  <si>
    <t>  27 870.11        </t>
  </si>
  <si>
    <t>  29 277.768       </t>
  </si>
  <si>
    <t>  29 277.787       </t>
  </si>
  <si>
    <t>  29 834.94        </t>
  </si>
  <si>
    <t>  29 853.79        </t>
  </si>
  <si>
    <t>  30 627.962       </t>
  </si>
  <si>
    <t>  30 627.978       </t>
  </si>
  <si>
    <t>  30 958.91        </t>
  </si>
  <si>
    <t>  30 970.19        </t>
  </si>
  <si>
    <t>  31 441.718       </t>
  </si>
  <si>
    <t>  31 441.730       </t>
  </si>
  <si>
    <t>  31 653.85        </t>
  </si>
  <si>
    <t>  31 661.16        </t>
  </si>
  <si>
    <t>  31 969.616       </t>
  </si>
  <si>
    <t>  31 969.621       </t>
  </si>
  <si>
    <t>  32 113.55        </t>
  </si>
  <si>
    <t>  32 118.52        </t>
  </si>
  <si>
    <t>  32 433.50        </t>
  </si>
  <si>
    <t>  0.05   </t>
  </si>
  <si>
    <t>  32 437.04        </t>
  </si>
  <si>
    <t>  32 665.03        </t>
  </si>
  <si>
    <t>  32 667.63        </t>
  </si>
  <si>
    <t>  32 838.02        </t>
  </si>
  <si>
    <t>  32 840.02        </t>
  </si>
  <si>
    <t>  32 970.66        </t>
  </si>
  <si>
    <t>  32 972.19        </t>
  </si>
  <si>
    <t>  33 074.59        </t>
  </si>
  <si>
    <t>  33 075.83        </t>
  </si>
  <si>
    <t>  33 157.54        </t>
  </si>
  <si>
    <t>  33 158.54        </t>
  </si>
  <si>
    <t>  33 224.83        </t>
  </si>
  <si>
    <t>  0.06   </t>
  </si>
  <si>
    <t>  33 225.67        </t>
  </si>
  <si>
    <t>  33 280.13        </t>
  </si>
  <si>
    <t>  33 280.81        </t>
  </si>
  <si>
    <t>  33 326.13        </t>
  </si>
  <si>
    <t>  33 326.70        </t>
  </si>
  <si>
    <t>  33 364.81        </t>
  </si>
  <si>
    <t>  33 365.29        </t>
  </si>
  <si>
    <t>  33 397.66        </t>
  </si>
  <si>
    <t>  33 398.09        </t>
  </si>
  <si>
    <t>  33 425.76        </t>
  </si>
  <si>
    <t>  33 426.15        </t>
  </si>
  <si>
    <t>  33 450.03        </t>
  </si>
  <si>
    <t>  33 450.38        </t>
  </si>
  <si>
    <t>  33 471.11        </t>
  </si>
  <si>
    <t>  33 471.43        </t>
  </si>
  <si>
    <t>  33 489.53        </t>
  </si>
  <si>
    <t>  33 489.79        </t>
  </si>
  <si>
    <t>  33 505.92        </t>
  </si>
  <si>
    <t>  33 520.22        </t>
  </si>
  <si>
    <t>  33 532.91        </t>
  </si>
  <si>
    <t>  33 544.26        </t>
  </si>
  <si>
    <t>  33 554.47        </t>
  </si>
  <si>
    <t>  33 563.57        </t>
  </si>
  <si>
    <t>  33 571.85        </t>
  </si>
  <si>
    <t>  33 579.34        </t>
  </si>
  <si>
    <t>  33 586.11        </t>
  </si>
  <si>
    <t>  33 592.31        </t>
  </si>
  <si>
    <t>  33 597.96        </t>
  </si>
  <si>
    <t>  33 603.14        </t>
  </si>
  <si>
    <t>  33 607.96        </t>
  </si>
  <si>
    <t>  33 612.34        </t>
  </si>
  <si>
    <t>  33 616.38        </t>
  </si>
  <si>
    <t>  33 620.15        </t>
  </si>
  <si>
    <t>  33 623.61        </t>
  </si>
  <si>
    <t>  33 626.83        </t>
  </si>
  <si>
    <t>  33 629.80        </t>
  </si>
  <si>
    <t>  33 632.00        </t>
  </si>
  <si>
    <t>  33 635.21        </t>
  </si>
  <si>
    <t>  33 637.63        </t>
  </si>
  <si>
    <t>  33 639.89        </t>
  </si>
  <si>
    <t>  33 642.01        </t>
  </si>
  <si>
    <t>  33 644.02        </t>
  </si>
  <si>
    <t>  33 645.96        </t>
  </si>
  <si>
    <t>  33 647.72        </t>
  </si>
  <si>
    <t>  33 649.33        </t>
  </si>
  <si>
    <t>  33 650.95        </t>
  </si>
  <si>
    <t>  33 652.41        </t>
  </si>
  <si>
    <t>  33 653.80        </t>
  </si>
  <si>
    <t>  33 655.11        </t>
  </si>
  <si>
    <t>  33 656.39        </t>
  </si>
  <si>
    <t>  33 657.55        </t>
  </si>
  <si>
    <t>  33 658.69        </t>
  </si>
  <si>
    <t>  33 659.80        </t>
  </si>
  <si>
    <t>  33 660.82        </t>
  </si>
  <si>
    <t>  33 661.81        </t>
  </si>
  <si>
    <t>  33 662.73        </t>
  </si>
  <si>
    <t>  33 663.63        </t>
  </si>
  <si>
    <t>  33 664.48        </t>
  </si>
  <si>
    <t>  33 665.28        </t>
  </si>
  <si>
    <t>  33 666.04        </t>
  </si>
  <si>
    <t>  33 666.78        </t>
  </si>
  <si>
    <t>  33 667.49        </t>
  </si>
  <si>
    <t>  33 668.11        </t>
  </si>
  <si>
    <t>  33 668.79        </t>
  </si>
  <si>
    <t>  33 669.36        </t>
  </si>
  <si>
    <t>  33 670.01        </t>
  </si>
  <si>
    <t>  33 670.61        </t>
  </si>
  <si>
    <t>  33 671.07        </t>
  </si>
  <si>
    <t>  136 806.4         </t>
  </si>
  <si>
    <t>  0.4    </t>
  </si>
  <si>
    <t>  148 904.          </t>
  </si>
  <si>
    <t>  1.1    </t>
  </si>
  <si>
    <t>  150 589.          </t>
  </si>
  <si>
    <t>  151 310.          </t>
  </si>
  <si>
    <t>  152 314.          </t>
  </si>
  <si>
    <t>  153 411.          </t>
  </si>
  <si>
    <t>  154 044.          </t>
  </si>
  <si>
    <t>  1.2    </t>
  </si>
  <si>
    <t>level name</t>
    <phoneticPr fontId="4" type="noConversion"/>
  </si>
  <si>
    <t>s&amp;l</t>
    <phoneticPr fontId="4" type="noConversion"/>
  </si>
  <si>
    <t>uncertainty</t>
    <phoneticPr fontId="4" type="noConversion"/>
  </si>
  <si>
    <t>Reference</t>
  </si>
  <si>
    <t>Reference</t>
    <phoneticPr fontId="4" type="noConversion"/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</si>
  <si>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5s </t>
    </r>
  </si>
  <si>
    <r>
      <t> </t>
    </r>
    <r>
      <rPr>
        <b/>
        <vertAlign val="super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S </t>
    </r>
  </si>
  <si>
    <r>
      <t> </t>
    </r>
    <r>
      <rPr>
        <b/>
        <vertAlign val="superscript"/>
        <sz val="10"/>
        <rFont val="等线 Light"/>
        <scheme val="major"/>
      </rPr>
      <t>1</t>
    </r>
    <r>
      <rPr>
        <b/>
        <sz val="10"/>
        <rFont val="等线 Light"/>
        <scheme val="major"/>
      </rPr>
      <t>/</t>
    </r>
    <r>
      <rPr>
        <b/>
        <vertAlign val="sub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</si>
  <si>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5p </t>
    </r>
  </si>
  <si>
    <r>
      <t> </t>
    </r>
    <r>
      <rPr>
        <b/>
        <vertAlign val="super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P° </t>
    </r>
  </si>
  <si>
    <r>
      <t> </t>
    </r>
    <r>
      <rPr>
        <b/>
        <vertAlign val="superscript"/>
        <sz val="10"/>
        <rFont val="等线 Light"/>
        <scheme val="major"/>
      </rPr>
      <t>3</t>
    </r>
    <r>
      <rPr>
        <b/>
        <sz val="10"/>
        <rFont val="等线 Light"/>
        <scheme val="major"/>
      </rPr>
      <t>/</t>
    </r>
    <r>
      <rPr>
        <b/>
        <vertAlign val="sub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</si>
  <si>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4d </t>
    </r>
  </si>
  <si>
    <r>
      <t> </t>
    </r>
    <r>
      <rPr>
        <b/>
        <vertAlign val="super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D </t>
    </r>
  </si>
  <si>
    <r>
      <t> </t>
    </r>
    <r>
      <rPr>
        <b/>
        <vertAlign val="superscript"/>
        <sz val="10"/>
        <rFont val="等线 Light"/>
        <scheme val="major"/>
      </rPr>
      <t>5</t>
    </r>
    <r>
      <rPr>
        <b/>
        <sz val="10"/>
        <rFont val="等线 Light"/>
        <scheme val="major"/>
      </rPr>
      <t>/</t>
    </r>
    <r>
      <rPr>
        <b/>
        <vertAlign val="sub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</si>
  <si>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</si>
  <si>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</si>
  <si>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</si>
  <si>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</si>
  <si>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4f </t>
    </r>
  </si>
  <si>
    <r>
      <t> </t>
    </r>
    <r>
      <rPr>
        <b/>
        <vertAlign val="super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F° </t>
    </r>
  </si>
  <si>
    <r>
      <t> </t>
    </r>
    <r>
      <rPr>
        <b/>
        <vertAlign val="superscript"/>
        <sz val="10"/>
        <rFont val="等线 Light"/>
        <scheme val="major"/>
      </rPr>
      <t>7</t>
    </r>
    <r>
      <rPr>
        <b/>
        <sz val="10"/>
        <rFont val="等线 Light"/>
        <scheme val="major"/>
      </rPr>
      <t>/</t>
    </r>
    <r>
      <rPr>
        <b/>
        <vertAlign val="sub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</si>
  <si>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</si>
  <si>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</si>
  <si>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8s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</si>
  <si>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5f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</si>
  <si>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5g </t>
    </r>
  </si>
  <si>
    <r>
      <t> </t>
    </r>
    <r>
      <rPr>
        <b/>
        <vertAlign val="super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G </t>
    </r>
  </si>
  <si>
    <r>
      <t> </t>
    </r>
    <r>
      <rPr>
        <b/>
        <vertAlign val="superscript"/>
        <sz val="10"/>
        <rFont val="等线 Light"/>
        <scheme val="major"/>
      </rPr>
      <t>9</t>
    </r>
    <r>
      <rPr>
        <b/>
        <sz val="10"/>
        <rFont val="等线 Light"/>
        <scheme val="major"/>
      </rPr>
      <t>/</t>
    </r>
    <r>
      <rPr>
        <b/>
        <vertAlign val="sub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</si>
  <si>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8p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</si>
  <si>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</si>
  <si>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9s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</si>
  <si>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6f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</si>
  <si>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9p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</si>
  <si>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8d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</si>
  <si>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10s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</si>
  <si>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7f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</si>
  <si>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10p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</si>
  <si>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9d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</si>
  <si>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11s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</si>
  <si>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8f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</si>
  <si>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11p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</si>
  <si>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10d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</si>
  <si>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12s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</si>
  <si>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12p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</si>
  <si>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13p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</si>
  <si>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14p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</si>
  <si>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15p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</si>
  <si>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16p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</si>
  <si>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17p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</si>
  <si>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18p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</si>
  <si>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19p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</si>
  <si>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20p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</si>
  <si>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21p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</si>
  <si>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22p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</si>
  <si>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23p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</si>
  <si>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24p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</si>
  <si>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25p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</si>
  <si>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26p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</si>
  <si>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27p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</si>
  <si>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28p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</si>
  <si>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29p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</si>
  <si>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30p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</si>
  <si>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31p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</si>
  <si>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32p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</si>
  <si>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33p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</si>
  <si>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34p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</si>
  <si>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35p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</si>
  <si>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36p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</si>
  <si>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37p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</si>
  <si>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38p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</si>
  <si>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37d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</si>
  <si>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39s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</si>
  <si>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39p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</si>
  <si>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38d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</si>
  <si>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40s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</si>
  <si>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40p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</si>
  <si>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39d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</si>
  <si>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41s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</si>
  <si>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41p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</si>
  <si>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40d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</si>
  <si>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42s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</si>
  <si>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42p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</si>
  <si>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41d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</si>
  <si>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43s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</si>
  <si>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43p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</si>
  <si>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42d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</si>
  <si>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44s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</si>
  <si>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44p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</si>
  <si>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43d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</si>
  <si>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45s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</si>
  <si>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45p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</si>
  <si>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44d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</si>
  <si>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46s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</si>
  <si>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46p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</si>
  <si>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45d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</si>
  <si>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47s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</si>
  <si>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47p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</si>
  <si>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46d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</si>
  <si>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48s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</si>
  <si>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48p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</si>
  <si>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47d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</si>
  <si>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49s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</si>
  <si>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49p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</si>
  <si>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48d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</si>
  <si>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50s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</si>
  <si>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50p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</si>
  <si>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49d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</si>
  <si>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51s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</si>
  <si>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51p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</si>
  <si>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50d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</si>
  <si>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52s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</si>
  <si>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52p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</si>
  <si>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51d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</si>
  <si>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53s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</si>
  <si>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53p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</si>
  <si>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52d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</si>
  <si>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54p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</si>
  <si>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53d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</si>
  <si>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55p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</si>
  <si>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54d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</si>
  <si>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56p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</si>
  <si>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57p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</si>
  <si>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58p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</si>
  <si>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59p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</si>
  <si>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60p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</si>
  <si>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61p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</si>
  <si>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62p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</si>
  <si>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63p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</si>
  <si>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64p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</si>
  <si>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65p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</si>
  <si>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66p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</si>
  <si>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67p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</si>
  <si>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68p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</si>
  <si>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69p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</si>
  <si>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70p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</si>
  <si>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71p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</si>
  <si>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72p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</si>
  <si>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73p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</si>
  <si>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74p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</si>
  <si>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75p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</si>
  <si>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76p </t>
    </r>
  </si>
  <si>
    <r>
      <t>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77p </t>
    </r>
  </si>
  <si>
    <r>
      <t>Rb II (4p</t>
    </r>
    <r>
      <rPr>
        <b/>
        <vertAlign val="superscript"/>
        <sz val="10"/>
        <rFont val="等线 Light"/>
        <scheme val="major"/>
      </rPr>
      <t>6</t>
    </r>
    <r>
      <rPr>
        <b/>
        <sz val="10"/>
        <rFont val="等线 Light"/>
        <scheme val="major"/>
      </rPr>
      <t> </t>
    </r>
    <r>
      <rPr>
        <b/>
        <vertAlign val="superscript"/>
        <sz val="10"/>
        <rFont val="等线 Light"/>
        <scheme val="major"/>
      </rPr>
      <t>1</t>
    </r>
    <r>
      <rPr>
        <b/>
        <sz val="10"/>
        <rFont val="等线 Light"/>
        <scheme val="major"/>
      </rPr>
      <t>S</t>
    </r>
    <r>
      <rPr>
        <b/>
        <vertAlign val="subscript"/>
        <sz val="10"/>
        <rFont val="等线 Light"/>
        <scheme val="major"/>
      </rPr>
      <t>0</t>
    </r>
    <r>
      <rPr>
        <b/>
        <sz val="10"/>
        <rFont val="等线 Light"/>
        <scheme val="major"/>
      </rPr>
      <t>) </t>
    </r>
  </si>
  <si>
    <r>
      <t>4p</t>
    </r>
    <r>
      <rPr>
        <b/>
        <vertAlign val="superscript"/>
        <sz val="10"/>
        <rFont val="等线 Light"/>
        <scheme val="major"/>
      </rPr>
      <t>5</t>
    </r>
    <r>
      <rPr>
        <b/>
        <sz val="10"/>
        <rFont val="等线 Light"/>
        <scheme val="major"/>
      </rPr>
      <t>5s5p </t>
    </r>
  </si>
  <si>
    <r>
      <t> </t>
    </r>
    <r>
      <rPr>
        <b/>
        <vertAlign val="superscript"/>
        <sz val="10"/>
        <rFont val="等线 Light"/>
        <scheme val="major"/>
      </rPr>
      <t>4</t>
    </r>
    <r>
      <rPr>
        <b/>
        <sz val="10"/>
        <rFont val="等线 Light"/>
        <scheme val="major"/>
      </rPr>
      <t>S </t>
    </r>
  </si>
  <si>
    <r>
      <t>4p</t>
    </r>
    <r>
      <rPr>
        <b/>
        <vertAlign val="superscript"/>
        <sz val="10"/>
        <rFont val="等线 Light"/>
        <scheme val="major"/>
      </rPr>
      <t>5</t>
    </r>
    <r>
      <rPr>
        <b/>
        <sz val="10"/>
        <rFont val="等线 Light"/>
        <scheme val="major"/>
      </rPr>
      <t>5s4d </t>
    </r>
  </si>
  <si>
    <r>
      <t> </t>
    </r>
    <r>
      <rPr>
        <b/>
        <vertAlign val="superscript"/>
        <sz val="10"/>
        <rFont val="等线 Light"/>
        <scheme val="major"/>
      </rPr>
      <t>4</t>
    </r>
    <r>
      <rPr>
        <b/>
        <sz val="10"/>
        <rFont val="等线 Light"/>
        <scheme val="major"/>
      </rPr>
      <t>P° </t>
    </r>
  </si>
  <si>
    <r>
      <t>4p</t>
    </r>
    <r>
      <rPr>
        <b/>
        <vertAlign val="superscript"/>
        <sz val="10"/>
        <rFont val="等线 Light"/>
        <scheme val="major"/>
      </rPr>
      <t>5</t>
    </r>
    <r>
      <rPr>
        <b/>
        <sz val="10"/>
        <rFont val="等线 Light"/>
        <scheme val="major"/>
      </rPr>
      <t>4d(</t>
    </r>
    <r>
      <rPr>
        <b/>
        <vertAlign val="superscript"/>
        <sz val="10"/>
        <rFont val="等线 Light"/>
        <scheme val="major"/>
      </rPr>
      <t>3</t>
    </r>
    <r>
      <rPr>
        <b/>
        <sz val="10"/>
        <rFont val="等线 Light"/>
        <scheme val="major"/>
      </rPr>
      <t>D)5s </t>
    </r>
  </si>
  <si>
    <r>
      <t> </t>
    </r>
    <r>
      <rPr>
        <b/>
        <vertAlign val="super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D° </t>
    </r>
  </si>
  <si>
    <r>
      <t>4p</t>
    </r>
    <r>
      <rPr>
        <b/>
        <vertAlign val="superscript"/>
        <sz val="10"/>
        <rFont val="等线 Light"/>
        <scheme val="major"/>
      </rPr>
      <t>5</t>
    </r>
    <r>
      <rPr>
        <b/>
        <sz val="10"/>
        <rFont val="等线 Light"/>
        <scheme val="major"/>
      </rPr>
      <t>5s6s </t>
    </r>
  </si>
  <si>
    <r>
      <t>4p</t>
    </r>
    <r>
      <rPr>
        <b/>
        <vertAlign val="superscript"/>
        <sz val="10"/>
        <rFont val="等线 Light"/>
        <scheme val="major"/>
      </rPr>
      <t>5</t>
    </r>
    <r>
      <rPr>
        <b/>
        <sz val="10"/>
        <rFont val="等线 Light"/>
        <scheme val="major"/>
      </rPr>
      <t>5s(</t>
    </r>
    <r>
      <rPr>
        <b/>
        <vertAlign val="superscript"/>
        <sz val="10"/>
        <rFont val="等线 Light"/>
        <scheme val="major"/>
      </rPr>
      <t>1</t>
    </r>
    <r>
      <rPr>
        <b/>
        <sz val="10"/>
        <rFont val="等线 Light"/>
        <scheme val="major"/>
      </rPr>
      <t>P)6s </t>
    </r>
  </si>
  <si>
    <r>
      <t>4p</t>
    </r>
    <r>
      <rPr>
        <b/>
        <vertAlign val="superscript"/>
        <sz val="10"/>
        <rFont val="等线 Light"/>
        <scheme val="major"/>
      </rPr>
      <t>5</t>
    </r>
    <r>
      <rPr>
        <b/>
        <sz val="10"/>
        <rFont val="等线 Light"/>
        <scheme val="major"/>
      </rPr>
      <t>5p</t>
    </r>
    <r>
      <rPr>
        <b/>
        <vertAlign val="super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 </t>
    </r>
  </si>
  <si>
    <r>
      <t> </t>
    </r>
    <r>
      <rPr>
        <b/>
        <vertAlign val="superscript"/>
        <sz val="10"/>
        <rFont val="等线 Light"/>
        <scheme val="major"/>
      </rPr>
      <t>4</t>
    </r>
    <r>
      <rPr>
        <b/>
        <sz val="10"/>
        <rFont val="等线 Light"/>
        <scheme val="major"/>
      </rPr>
      <t>D° </t>
    </r>
  </si>
  <si>
    <r>
      <t>4p</t>
    </r>
    <r>
      <rPr>
        <b/>
        <vertAlign val="superscript"/>
        <sz val="10"/>
        <rFont val="等线 Light"/>
        <scheme val="major"/>
      </rPr>
      <t>5</t>
    </r>
    <r>
      <rPr>
        <b/>
        <sz val="10"/>
        <rFont val="等线 Light"/>
        <scheme val="major"/>
      </rPr>
      <t>4d(</t>
    </r>
    <r>
      <rPr>
        <b/>
        <vertAlign val="superscript"/>
        <sz val="10"/>
        <rFont val="等线 Light"/>
        <scheme val="major"/>
      </rPr>
      <t>1</t>
    </r>
    <r>
      <rPr>
        <b/>
        <sz val="10"/>
        <rFont val="等线 Light"/>
        <scheme val="major"/>
      </rPr>
      <t>P)5s </t>
    </r>
  </si>
  <si>
    <r>
      <t> </t>
    </r>
    <r>
      <rPr>
        <b/>
        <vertAlign val="superscript"/>
        <sz val="10"/>
        <rFont val="等线 Light"/>
        <scheme val="major"/>
      </rPr>
      <t>1</t>
    </r>
    <r>
      <rPr>
        <b/>
        <sz val="10"/>
        <rFont val="等线 Light"/>
        <scheme val="major"/>
      </rPr>
      <t>/</t>
    </r>
    <r>
      <rPr>
        <b/>
        <vertAlign val="subscript"/>
        <sz val="10"/>
        <rFont val="等线 Light"/>
        <scheme val="major"/>
      </rPr>
      <t>2</t>
    </r>
    <r>
      <rPr>
        <b/>
        <sz val="10"/>
        <rFont val="等线 Light"/>
        <scheme val="major"/>
      </rPr>
      <t> </t>
    </r>
    <phoneticPr fontId="4" type="noConversion"/>
  </si>
  <si>
    <t>Configuration</t>
  </si>
  <si>
    <t>Term</t>
  </si>
  <si>
    <t>Level (cm⁻¹)</t>
  </si>
  <si>
    <t>Uncertainty (cm⁻¹)</t>
  </si>
  <si>
    <t>2S</t>
  </si>
  <si>
    <t>L15024</t>
  </si>
  <si>
    <t>2P°</t>
  </si>
  <si>
    <t>L12151</t>
  </si>
  <si>
    <t>L15527</t>
  </si>
  <si>
    <t>2D</t>
  </si>
  <si>
    <t>L793</t>
  </si>
  <si>
    <t>L7057</t>
  </si>
  <si>
    <t>L3506</t>
  </si>
  <si>
    <t>L3506,L6284</t>
  </si>
  <si>
    <t>L4744</t>
  </si>
  <si>
    <t>L12362</t>
  </si>
  <si>
    <t>2F°</t>
  </si>
  <si>
    <t>L793,L6284</t>
  </si>
  <si>
    <t>L9729</t>
  </si>
  <si>
    <t>L7057,L6284</t>
  </si>
  <si>
    <t>L6147</t>
  </si>
  <si>
    <t>2G</t>
  </si>
  <si>
    <t>L7057,L5289</t>
  </si>
  <si>
    <t>L7057,L4940</t>
  </si>
  <si>
    <t>L4891,L6284</t>
  </si>
  <si>
    <t>L4891</t>
  </si>
  <si>
    <t>L7057,L5177</t>
  </si>
  <si>
    <t>Number</t>
  </si>
  <si>
    <t>Letter</t>
  </si>
  <si>
    <t>(5p6)(6s)</t>
  </si>
  <si>
    <t>(5p6)(6p)</t>
  </si>
  <si>
    <t>(5p6)(5d)</t>
  </si>
  <si>
    <t>(5p6)(7s)</t>
  </si>
  <si>
    <t>(5p6)(7p)</t>
  </si>
  <si>
    <t>(5p6)(6d)</t>
  </si>
  <si>
    <t>(5p6)(8s)</t>
  </si>
  <si>
    <t>(5p6)(4f)</t>
  </si>
  <si>
    <t>(5p6)(8p)</t>
  </si>
  <si>
    <t>(5p6)(7d)</t>
  </si>
  <si>
    <t>(5p6)(9s)</t>
  </si>
  <si>
    <t>(5p6)(5f)</t>
  </si>
  <si>
    <t>(5p6)(5g)</t>
  </si>
  <si>
    <t>(5p6)(9p)</t>
  </si>
  <si>
    <t>(5p6)(8d)</t>
  </si>
  <si>
    <t>(5p6)(10s)</t>
  </si>
  <si>
    <t>(5p6)(6f)</t>
  </si>
  <si>
    <t>(5p6)(6g)</t>
  </si>
  <si>
    <t>(5p6)(10p)</t>
  </si>
  <si>
    <t>(5p6)(9d)</t>
  </si>
  <si>
    <t>(5p6)(11s)</t>
  </si>
  <si>
    <t>(5p6)(7f)</t>
  </si>
  <si>
    <t>(5p6)(7g)</t>
  </si>
  <si>
    <t>(5p6)(11p)</t>
  </si>
  <si>
    <t>(5p6)(10d)</t>
  </si>
  <si>
    <t>(5p6)(12s)</t>
  </si>
  <si>
    <t>(5p6)(8f)</t>
  </si>
  <si>
    <t>(5p6)(8g)</t>
  </si>
  <si>
    <t>(5p6)(12p)</t>
  </si>
  <si>
    <t>(5p6)(11d)</t>
  </si>
  <si>
    <t>(5p6)(13s)</t>
  </si>
  <si>
    <t>9/2</t>
  </si>
  <si>
    <t>(5p6)(9f)</t>
  </si>
  <si>
    <t>(5p6)(9g)</t>
  </si>
  <si>
    <t>(5p6)(13p)</t>
  </si>
  <si>
    <t>(5p6)(12d)</t>
  </si>
  <si>
    <t>(5p6)(14s)</t>
  </si>
  <si>
    <t>(5p6)(10f)</t>
  </si>
  <si>
    <t>(5p6)(10g)</t>
  </si>
  <si>
    <t>(5p6)(14p)</t>
  </si>
  <si>
    <t>(5p6)(13d)</t>
  </si>
  <si>
    <t>(5p6)(15s)</t>
  </si>
  <si>
    <t>(5p6)(11f)</t>
  </si>
  <si>
    <t>(5p6)(11g)</t>
  </si>
  <si>
    <t>(5p6)(15p)</t>
  </si>
  <si>
    <t>(5p6)(14d)</t>
  </si>
  <si>
    <t>(5p6)(16s)</t>
  </si>
  <si>
    <t>(5p6)(12f)</t>
  </si>
  <si>
    <t>(5p6)(12g)</t>
  </si>
  <si>
    <t>(5p6)(16p)</t>
  </si>
  <si>
    <t>(5p6)(15d)</t>
  </si>
  <si>
    <t>(5p6)(17s)</t>
  </si>
  <si>
    <t>(5p6)(13f)</t>
  </si>
  <si>
    <t>(5p6)(13g)</t>
  </si>
  <si>
    <t>(5p6)(17p)</t>
  </si>
  <si>
    <t>(5p6)(16d)</t>
  </si>
  <si>
    <t>(5p6)(18s)</t>
  </si>
  <si>
    <t>(5p6)(14f)</t>
  </si>
  <si>
    <t>(5p6)(14g)</t>
  </si>
  <si>
    <t>(5p6)(18p)</t>
  </si>
  <si>
    <t>(5p6)(17d)</t>
  </si>
  <si>
    <t>(5p6)(19s)</t>
  </si>
  <si>
    <t>(5p6)(15f)</t>
  </si>
  <si>
    <t>(5p6)(15g)</t>
  </si>
  <si>
    <t>(5p6)(19p)</t>
  </si>
  <si>
    <t>(5p6)(18d)</t>
  </si>
  <si>
    <t>(5p6)(20s)</t>
  </si>
  <si>
    <t>(5p6)(16f)</t>
  </si>
  <si>
    <t>(5p6)(16g)</t>
  </si>
  <si>
    <t>(5p6)(20p)</t>
  </si>
  <si>
    <t>(5p6)(19d)</t>
  </si>
  <si>
    <t>(5p6)(21s)</t>
  </si>
  <si>
    <t>(5p6)(17f)</t>
  </si>
  <si>
    <t>(5p6)(17g)</t>
  </si>
  <si>
    <t>(5p6)(21p)</t>
  </si>
  <si>
    <t>(5p6)(20d)</t>
  </si>
  <si>
    <t>(5p6)(22s)</t>
  </si>
  <si>
    <t>(5p6)(18f)</t>
  </si>
  <si>
    <t>(5p6)(18g)</t>
  </si>
  <si>
    <t>(5p6)(22p)</t>
  </si>
  <si>
    <t>(5p6)(21d)</t>
  </si>
  <si>
    <t>(5p6)(23s)</t>
  </si>
  <si>
    <t>(5p6)(19f)</t>
  </si>
  <si>
    <t>(5p6)(19g)</t>
  </si>
  <si>
    <t>(5p6)(23p)</t>
  </si>
  <si>
    <t>(5p6)(22d)</t>
  </si>
  <si>
    <t>error</t>
    <phoneticPr fontId="4" type="noConversion"/>
  </si>
  <si>
    <t>Comparison of Cs energy level between experimental and Santonetti</t>
    <phoneticPr fontId="4" type="noConversion"/>
  </si>
  <si>
    <t>l=0(s orbital)</t>
    <phoneticPr fontId="4" type="noConversion"/>
  </si>
  <si>
    <t>calculated energy level</t>
    <phoneticPr fontId="4" type="noConversion"/>
  </si>
  <si>
    <t>theoretical energy level</t>
    <phoneticPr fontId="4" type="noConversion"/>
  </si>
  <si>
    <t>absolute error</t>
    <phoneticPr fontId="4" type="noConversion"/>
  </si>
  <si>
    <t>fractional error</t>
    <phoneticPr fontId="4" type="noConversion"/>
  </si>
  <si>
    <t>Sansonetti quantum defect</t>
    <phoneticPr fontId="4" type="noConversion"/>
  </si>
  <si>
    <t>rydberg for 85</t>
    <phoneticPr fontId="4" type="noConversion"/>
  </si>
  <si>
    <t>rydberg for 87</t>
    <phoneticPr fontId="4" type="noConversion"/>
  </si>
  <si>
    <t>33 623.61        </t>
  </si>
  <si>
    <t>33 623.61        </t>
    <phoneticPr fontId="4" type="noConversion"/>
  </si>
  <si>
    <t>33629.80        </t>
  </si>
  <si>
    <t>33629.80        </t>
    <phoneticPr fontId="4" type="noConversion"/>
  </si>
  <si>
    <t>33626.83  </t>
  </si>
  <si>
    <t>33626.83  </t>
    <phoneticPr fontId="4" type="noConversion"/>
  </si>
  <si>
    <t>P-1/2</t>
    <phoneticPr fontId="4" type="noConversion"/>
  </si>
  <si>
    <t>S-1/2</t>
    <phoneticPr fontId="4" type="noConversion"/>
  </si>
  <si>
    <t>P-3/2</t>
    <phoneticPr fontId="4" type="noConversion"/>
  </si>
  <si>
    <t>shifted energy level</t>
    <phoneticPr fontId="4" type="noConversion"/>
  </si>
  <si>
    <t>shifted quantum defect</t>
    <phoneticPr fontId="4" type="noConversion"/>
  </si>
  <si>
    <t>shifted 1st</t>
    <phoneticPr fontId="4" type="noConversion"/>
  </si>
  <si>
    <t>shifted 1st energy</t>
    <phoneticPr fontId="4" type="noConversion"/>
  </si>
  <si>
    <t>Cs with so term</t>
    <phoneticPr fontId="4" type="noConversion"/>
  </si>
  <si>
    <t>difference with original</t>
    <phoneticPr fontId="4" type="noConversion"/>
  </si>
  <si>
    <t>energy level calculated</t>
    <phoneticPr fontId="4" type="noConversion"/>
  </si>
  <si>
    <t>列1</t>
  </si>
  <si>
    <t>列1.4</t>
  </si>
  <si>
    <t>列1.5</t>
  </si>
  <si>
    <t>列2</t>
  </si>
  <si>
    <t>Cs with so term(partailly)</t>
    <phoneticPr fontId="4" type="noConversion"/>
  </si>
  <si>
    <t>Change of A useage</t>
    <phoneticPr fontId="4" type="noConversion"/>
  </si>
  <si>
    <t>Change of A useage, without so</t>
    <phoneticPr fontId="4" type="noConversion"/>
  </si>
  <si>
    <t>Change of A useage, without so,change cut-off below A to hydrogen model</t>
    <phoneticPr fontId="4" type="noConversion"/>
  </si>
  <si>
    <t>denser grid</t>
    <phoneticPr fontId="4" type="noConversion"/>
  </si>
  <si>
    <t>original radial.f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</si>
</sst>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00000000000"/>
    <numFmt numFmtId="177" formatCode="0.00000"/>
    <numFmt numFmtId="178" formatCode="0.000000000000000_ "/>
    <numFmt numFmtId="179" formatCode="0.0000000000000_ "/>
    <numFmt numFmtId="180" formatCode="0.0000_);[Red]\(0.0000\)"/>
    <numFmt numFmtId="181" formatCode="0.0000000000_ "/>
    <numFmt numFmtId="182" formatCode="0.000000000000000000_ "/>
    <numFmt numFmtId="183" formatCode="0.00000000000000000000_ "/>
  </numFmts>
  <fonts count="14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scheme val="minor"/>
    </font>
    <font>
      <u/>
      <sz val="11"/>
      <color theme="10"/>
      <name val="等线"/>
      <family val="2"/>
      <scheme val="minor"/>
    </font>
    <font>
      <b/>
      <sz val="10"/>
      <name val="等线 Light"/>
      <scheme val="major"/>
    </font>
    <font>
      <b/>
      <vertAlign val="superscript"/>
      <sz val="10"/>
      <name val="等线 Light"/>
      <scheme val="major"/>
    </font>
    <font>
      <b/>
      <vertAlign val="subscript"/>
      <sz val="10"/>
      <name val="等线 Light"/>
      <scheme val="major"/>
    </font>
    <font>
      <b/>
      <u/>
      <sz val="10"/>
      <name val="等线 Light"/>
      <scheme val="major"/>
    </font>
    <font>
      <b/>
      <sz val="11"/>
      <color theme="1"/>
      <name val="等线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FEEE"/>
        <bgColor indexed="64"/>
      </patternFill>
    </fill>
    <fill>
      <patternFill patternType="solid">
        <fgColor rgb="FFDBE6EA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11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3" fillId="3" borderId="0" xfId="0" applyFont="1" applyFill="1"/>
    <xf numFmtId="176" fontId="3" fillId="0" borderId="0" xfId="0" applyNumberFormat="1" applyFont="1"/>
    <xf numFmtId="176" fontId="1" fillId="0" borderId="0" xfId="0" applyNumberFormat="1" applyFont="1"/>
    <xf numFmtId="0" fontId="1" fillId="0" borderId="0" xfId="0" applyFont="1"/>
    <xf numFmtId="176" fontId="0" fillId="5" borderId="0" xfId="0" applyNumberFormat="1" applyFill="1"/>
    <xf numFmtId="176" fontId="3" fillId="5" borderId="0" xfId="0" applyNumberFormat="1" applyFont="1" applyFill="1"/>
    <xf numFmtId="176" fontId="1" fillId="5" borderId="0" xfId="0" applyNumberFormat="1" applyFont="1" applyFill="1"/>
    <xf numFmtId="176" fontId="2" fillId="5" borderId="0" xfId="0" applyNumberFormat="1" applyFont="1" applyFill="1"/>
    <xf numFmtId="0" fontId="1" fillId="6" borderId="0" xfId="0" applyFont="1" applyFill="1"/>
    <xf numFmtId="11" fontId="2" fillId="0" borderId="0" xfId="0" applyNumberFormat="1" applyFont="1"/>
    <xf numFmtId="177" fontId="0" fillId="0" borderId="0" xfId="0" applyNumberFormat="1"/>
    <xf numFmtId="0" fontId="1" fillId="4" borderId="0" xfId="0" applyFont="1" applyFill="1"/>
    <xf numFmtId="0" fontId="1" fillId="3" borderId="0" xfId="0" applyFont="1" applyFill="1"/>
    <xf numFmtId="176" fontId="2" fillId="0" borderId="0" xfId="0" applyNumberFormat="1" applyFont="1"/>
    <xf numFmtId="0" fontId="0" fillId="7" borderId="0" xfId="0" applyFill="1"/>
    <xf numFmtId="176" fontId="1" fillId="7" borderId="0" xfId="0" applyNumberFormat="1" applyFont="1" applyFill="1"/>
    <xf numFmtId="176" fontId="2" fillId="7" borderId="0" xfId="0" applyNumberFormat="1" applyFont="1" applyFill="1"/>
    <xf numFmtId="0" fontId="1" fillId="7" borderId="0" xfId="0" applyFont="1" applyFill="1"/>
    <xf numFmtId="0" fontId="0" fillId="8" borderId="1" xfId="0" applyFill="1" applyBorder="1"/>
    <xf numFmtId="0" fontId="0" fillId="8" borderId="3" xfId="0" applyFill="1" applyBorder="1"/>
    <xf numFmtId="0" fontId="0" fillId="8" borderId="2" xfId="0" applyFill="1" applyBorder="1"/>
    <xf numFmtId="176" fontId="0" fillId="2" borderId="0" xfId="0" applyNumberFormat="1" applyFill="1"/>
    <xf numFmtId="0" fontId="5" fillId="4" borderId="0" xfId="0" applyFont="1" applyFill="1"/>
    <xf numFmtId="176" fontId="5" fillId="0" borderId="0" xfId="0" applyNumberFormat="1" applyFont="1"/>
    <xf numFmtId="0" fontId="6" fillId="0" borderId="0" xfId="0" applyFont="1"/>
    <xf numFmtId="0" fontId="0" fillId="6" borderId="0" xfId="0" applyFill="1"/>
    <xf numFmtId="0" fontId="2" fillId="6" borderId="0" xfId="0" applyFont="1" applyFill="1"/>
    <xf numFmtId="0" fontId="6" fillId="6" borderId="0" xfId="0" applyFont="1" applyFill="1"/>
    <xf numFmtId="0" fontId="7" fillId="0" borderId="0" xfId="0" applyFont="1"/>
    <xf numFmtId="0" fontId="7" fillId="4" borderId="0" xfId="0" applyFont="1" applyFill="1"/>
    <xf numFmtId="176" fontId="7" fillId="0" borderId="0" xfId="0" applyNumberFormat="1" applyFont="1"/>
    <xf numFmtId="49" fontId="0" fillId="0" borderId="0" xfId="0" applyNumberFormat="1"/>
    <xf numFmtId="0" fontId="0" fillId="9" borderId="0" xfId="0" applyFill="1"/>
    <xf numFmtId="176" fontId="0" fillId="9" borderId="0" xfId="0" applyNumberFormat="1" applyFill="1"/>
    <xf numFmtId="176" fontId="0" fillId="3" borderId="0" xfId="0" applyNumberFormat="1" applyFill="1"/>
    <xf numFmtId="0" fontId="0" fillId="10" borderId="2" xfId="0" applyFill="1" applyBorder="1"/>
    <xf numFmtId="176" fontId="0" fillId="3" borderId="4" xfId="0" applyNumberFormat="1" applyFill="1" applyBorder="1"/>
    <xf numFmtId="0" fontId="0" fillId="3" borderId="4" xfId="0" applyFill="1" applyBorder="1"/>
    <xf numFmtId="176" fontId="0" fillId="3" borderId="7" xfId="0" applyNumberFormat="1" applyFill="1" applyBorder="1"/>
    <xf numFmtId="176" fontId="0" fillId="3" borderId="5" xfId="0" applyNumberFormat="1" applyFill="1" applyBorder="1"/>
    <xf numFmtId="176" fontId="0" fillId="3" borderId="6" xfId="0" applyNumberFormat="1" applyFill="1" applyBorder="1"/>
    <xf numFmtId="0" fontId="9" fillId="0" borderId="4" xfId="0" applyFont="1" applyBorder="1"/>
    <xf numFmtId="0" fontId="9" fillId="11" borderId="4" xfId="0" applyFont="1" applyFill="1" applyBorder="1" applyAlignment="1">
      <alignment horizontal="left" vertical="center"/>
    </xf>
    <xf numFmtId="0" fontId="9" fillId="11" borderId="4" xfId="0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right" vertical="center"/>
    </xf>
    <xf numFmtId="0" fontId="12" fillId="11" borderId="4" xfId="1" applyFont="1" applyFill="1" applyBorder="1" applyAlignment="1">
      <alignment horizontal="right" vertical="center" wrapText="1"/>
    </xf>
    <xf numFmtId="0" fontId="9" fillId="11" borderId="4" xfId="0" applyFont="1" applyFill="1" applyBorder="1" applyAlignment="1">
      <alignment vertical="center" wrapText="1"/>
    </xf>
    <xf numFmtId="0" fontId="9" fillId="12" borderId="4" xfId="0" applyFont="1" applyFill="1" applyBorder="1" applyAlignment="1">
      <alignment horizontal="left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right" vertical="center"/>
    </xf>
    <xf numFmtId="0" fontId="9" fillId="12" borderId="4" xfId="0" applyFont="1" applyFill="1" applyBorder="1" applyAlignment="1">
      <alignment horizontal="right" vertical="center" wrapText="1"/>
    </xf>
    <xf numFmtId="0" fontId="13" fillId="0" borderId="0" xfId="0" applyFont="1"/>
    <xf numFmtId="178" fontId="0" fillId="0" borderId="0" xfId="0" applyNumberFormat="1"/>
    <xf numFmtId="179" fontId="0" fillId="0" borderId="0" xfId="0" applyNumberFormat="1"/>
    <xf numFmtId="176" fontId="1" fillId="6" borderId="0" xfId="0" applyNumberFormat="1" applyFont="1" applyFill="1"/>
    <xf numFmtId="176" fontId="1" fillId="6" borderId="7" xfId="0" applyNumberFormat="1" applyFont="1" applyFill="1" applyBorder="1"/>
    <xf numFmtId="176" fontId="1" fillId="6" borderId="5" xfId="0" applyNumberFormat="1" applyFont="1" applyFill="1" applyBorder="1"/>
    <xf numFmtId="176" fontId="1" fillId="6" borderId="6" xfId="0" applyNumberFormat="1" applyFont="1" applyFill="1" applyBorder="1"/>
    <xf numFmtId="180" fontId="9" fillId="11" borderId="4" xfId="0" applyNumberFormat="1" applyFont="1" applyFill="1" applyBorder="1" applyAlignment="1">
      <alignment horizontal="left" vertical="center"/>
    </xf>
    <xf numFmtId="180" fontId="9" fillId="11" borderId="4" xfId="0" applyNumberFormat="1" applyFont="1" applyFill="1" applyBorder="1" applyAlignment="1">
      <alignment horizontal="right" vertical="center"/>
    </xf>
    <xf numFmtId="180" fontId="9" fillId="11" borderId="4" xfId="0" applyNumberFormat="1" applyFont="1" applyFill="1" applyBorder="1" applyAlignment="1" applyProtection="1">
      <alignment horizontal="left" vertical="center"/>
      <protection locked="0"/>
    </xf>
    <xf numFmtId="181" fontId="0" fillId="0" borderId="0" xfId="0" applyNumberFormat="1"/>
    <xf numFmtId="182" fontId="0" fillId="0" borderId="0" xfId="0" applyNumberFormat="1"/>
    <xf numFmtId="0" fontId="7" fillId="3" borderId="0" xfId="0" applyFont="1" applyFill="1"/>
    <xf numFmtId="0" fontId="0" fillId="0" borderId="0" xfId="0"/>
    <xf numFmtId="183" fontId="0" fillId="0" borderId="0" xfId="0" applyNumberFormat="1"/>
  </cellXfs>
  <cellStyles count="2">
    <cellStyle name="常规" xfId="0" builtinId="0"/>
    <cellStyle name="超链接" xfId="1" builtinId="8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Quantum</a:t>
            </a:r>
            <a:r>
              <a:rPr lang="en-GB" baseline="0"/>
              <a:t> Defect of Cs p 1/2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l=1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test'!$A$17:$A$55</c:f>
              <c:numCache>
                <c:formatCode>General</c:formatCode>
                <c:ptCount val="3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</c:numCache>
            </c:numRef>
          </c:xVal>
          <c:yVal>
            <c:numRef>
              <c:f>'A param&amp;Cs test'!$AG$17:$AG$55</c:f>
              <c:numCache>
                <c:formatCode>0.000000000000000</c:formatCode>
                <c:ptCount val="39"/>
                <c:pt idx="0">
                  <c:v>3.6557786332444424</c:v>
                </c:pt>
                <c:pt idx="1">
                  <c:v>3.6111968432523249</c:v>
                </c:pt>
                <c:pt idx="2">
                  <c:v>3.5961726655840671</c:v>
                </c:pt>
                <c:pt idx="3">
                  <c:v>3.5891516296105319</c:v>
                </c:pt>
                <c:pt idx="4">
                  <c:v>3.5852775227286173</c:v>
                </c:pt>
                <c:pt idx="5">
                  <c:v>3.5829062461332368</c:v>
                </c:pt>
                <c:pt idx="6">
                  <c:v>3.5813468418074255</c:v>
                </c:pt>
                <c:pt idx="7">
                  <c:v>3.5802656075838648</c:v>
                </c:pt>
                <c:pt idx="8">
                  <c:v>3.5794847149877764</c:v>
                </c:pt>
                <c:pt idx="9">
                  <c:v>3.5789021337425009</c:v>
                </c:pt>
                <c:pt idx="10">
                  <c:v>3.5784558419056101</c:v>
                </c:pt>
                <c:pt idx="11">
                  <c:v>3.5781063415362429</c:v>
                </c:pt>
                <c:pt idx="12">
                  <c:v>3.5778274949085915</c:v>
                </c:pt>
                <c:pt idx="13">
                  <c:v>3.5776014392437414</c:v>
                </c:pt>
                <c:pt idx="14">
                  <c:v>3.5774156266095538</c:v>
                </c:pt>
                <c:pt idx="15">
                  <c:v>3.5772610317594129</c:v>
                </c:pt>
                <c:pt idx="16">
                  <c:v>3.5771310269001013</c:v>
                </c:pt>
                <c:pt idx="17">
                  <c:v>3.5770206559673312</c:v>
                </c:pt>
                <c:pt idx="18">
                  <c:v>3.5769261523259495</c:v>
                </c:pt>
                <c:pt idx="19">
                  <c:v>3.5768446118305981</c:v>
                </c:pt>
                <c:pt idx="20">
                  <c:v>3.5767737659131598</c:v>
                </c:pt>
                <c:pt idx="21">
                  <c:v>3.5767118218785399</c:v>
                </c:pt>
                <c:pt idx="22">
                  <c:v>3.5766573477835024</c:v>
                </c:pt>
                <c:pt idx="23">
                  <c:v>3.5766091882933466</c:v>
                </c:pt>
                <c:pt idx="24">
                  <c:v>3.5765664033871118</c:v>
                </c:pt>
                <c:pt idx="25">
                  <c:v>3.5765282217679761</c:v>
                </c:pt>
                <c:pt idx="26">
                  <c:v>3.5764940056842995</c:v>
                </c:pt>
                <c:pt idx="27">
                  <c:v>3.5764632242199497</c:v>
                </c:pt>
                <c:pt idx="28">
                  <c:v>3.5764354324927119</c:v>
                </c:pt>
                <c:pt idx="29">
                  <c:v>3.5764102552735118</c:v>
                </c:pt>
                <c:pt idx="30">
                  <c:v>3.5763873745306398</c:v>
                </c:pt>
                <c:pt idx="31">
                  <c:v>3.5763665191685803</c:v>
                </c:pt>
                <c:pt idx="32">
                  <c:v>3.5763474569586151</c:v>
                </c:pt>
                <c:pt idx="33">
                  <c:v>3.5763299879776866</c:v>
                </c:pt>
                <c:pt idx="34">
                  <c:v>3.5763139394317776</c:v>
                </c:pt>
                <c:pt idx="35">
                  <c:v>3.5762991614115833</c:v>
                </c:pt>
                <c:pt idx="36">
                  <c:v>3.5762855232050299</c:v>
                </c:pt>
                <c:pt idx="37">
                  <c:v>3.5762729105407516</c:v>
                </c:pt>
                <c:pt idx="38">
                  <c:v>3.5762612230867532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0D-4478-9386-C8899D45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53359"/>
        <c:axId val="2040854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l=0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'A param&amp;Cs test'!$A$18:$A$55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 param&amp;Cs test'!$C$18:$C$55</c15:sqref>
                        </c15:formulaRef>
                      </c:ext>
                    </c:extLst>
                    <c:numCache>
                      <c:formatCode>0.000000000000000</c:formatCode>
                      <c:ptCount val="38"/>
                      <c:pt idx="0">
                        <c:v>4.0812219524826503</c:v>
                      </c:pt>
                      <c:pt idx="1">
                        <c:v>4.0670315868923517</c:v>
                      </c:pt>
                      <c:pt idx="2">
                        <c:v>4.061009351736776</c:v>
                      </c:pt>
                      <c:pt idx="3">
                        <c:v>4.0578798866557939</c:v>
                      </c:pt>
                      <c:pt idx="4">
                        <c:v>4.0560414091658297</c:v>
                      </c:pt>
                      <c:pt idx="5">
                        <c:v>4.0548679388907098</c:v>
                      </c:pt>
                      <c:pt idx="6">
                        <c:v>4.0540725529817916</c:v>
                      </c:pt>
                      <c:pt idx="7">
                        <c:v>4.0535082630724073</c:v>
                      </c:pt>
                      <c:pt idx="8">
                        <c:v>4.0530932940789803</c:v>
                      </c:pt>
                      <c:pt idx="9">
                        <c:v>4.0527791521653498</c:v>
                      </c:pt>
                      <c:pt idx="10">
                        <c:v>4.0525355755605066</c:v>
                      </c:pt>
                      <c:pt idx="11">
                        <c:v>4.0523428781192443</c:v>
                      </c:pt>
                      <c:pt idx="12">
                        <c:v>4.0521877953203553</c:v>
                      </c:pt>
                      <c:pt idx="13">
                        <c:v>4.0520611272182343</c:v>
                      </c:pt>
                      <c:pt idx="14">
                        <c:v>4.0519563252865041</c:v>
                      </c:pt>
                      <c:pt idx="15">
                        <c:v>4.0518686262938175</c:v>
                      </c:pt>
                      <c:pt idx="16">
                        <c:v>4.0517944986882846</c:v>
                      </c:pt>
                      <c:pt idx="17">
                        <c:v>4.0517312778232686</c:v>
                      </c:pt>
                      <c:pt idx="18">
                        <c:v>4.0516769225467435</c:v>
                      </c:pt>
                      <c:pt idx="19">
                        <c:v>4.0516298485625448</c:v>
                      </c:pt>
                      <c:pt idx="20">
                        <c:v>4.0515888101669084</c:v>
                      </c:pt>
                      <c:pt idx="21">
                        <c:v>4.0515528174876891</c:v>
                      </c:pt>
                      <c:pt idx="22">
                        <c:v>4.0515210755002222</c:v>
                      </c:pt>
                      <c:pt idx="23">
                        <c:v>4.0514929400267903</c:v>
                      </c:pt>
                      <c:pt idx="24">
                        <c:v>4.0514678843933289</c:v>
                      </c:pt>
                      <c:pt idx="25">
                        <c:v>4.0514454748015005</c:v>
                      </c:pt>
                      <c:pt idx="26">
                        <c:v>4.0514253511959666</c:v>
                      </c:pt>
                      <c:pt idx="27">
                        <c:v>4.051407212797038</c:v>
                      </c:pt>
                      <c:pt idx="28">
                        <c:v>4.0513908067372419</c:v>
                      </c:pt>
                      <c:pt idx="29">
                        <c:v>4.0513759191147969</c:v>
                      </c:pt>
                      <c:pt idx="30">
                        <c:v>4.0513623681718798</c:v>
                      </c:pt>
                      <c:pt idx="31">
                        <c:v>4.0513499984672023</c:v>
                      </c:pt>
                      <c:pt idx="32">
                        <c:v>4.051338676557485</c:v>
                      </c:pt>
                      <c:pt idx="33">
                        <c:v>4.0513282873574497</c:v>
                      </c:pt>
                      <c:pt idx="34">
                        <c:v>4.0513187310836756</c:v>
                      </c:pt>
                      <c:pt idx="35">
                        <c:v>4.0513099210668955</c:v>
                      </c:pt>
                      <c:pt idx="36">
                        <c:v>4.0513017814785712</c:v>
                      </c:pt>
                      <c:pt idx="37">
                        <c:v>4.0512942460708246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E0D-4478-9386-C8899D45E50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l=2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test'!$A$14:$A$54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 param&amp;Cs test'!$AI$14:$AI$54</c15:sqref>
                        </c15:formulaRef>
                      </c:ext>
                    </c:extLst>
                    <c:numCache>
                      <c:formatCode>0.000000000000000</c:formatCode>
                      <c:ptCount val="41"/>
                      <c:pt idx="0">
                        <c:v>2.839772886051426</c:v>
                      </c:pt>
                      <c:pt idx="1">
                        <c:v>3.6122858636588888</c:v>
                      </c:pt>
                      <c:pt idx="2">
                        <c:v>2.461535580461363</c:v>
                      </c:pt>
                      <c:pt idx="3">
                        <c:v>2.4781594226408674</c:v>
                      </c:pt>
                      <c:pt idx="4">
                        <c:v>2.4798665665755868</c:v>
                      </c:pt>
                      <c:pt idx="5">
                        <c:v>2.4801556555016449</c:v>
                      </c:pt>
                      <c:pt idx="6">
                        <c:v>2.4801900880067205</c:v>
                      </c:pt>
                      <c:pt idx="7">
                        <c:v>2.4801693148946011</c:v>
                      </c:pt>
                      <c:pt idx="8">
                        <c:v>2.4801387510059403</c:v>
                      </c:pt>
                      <c:pt idx="9">
                        <c:v>2.4801097877966445</c:v>
                      </c:pt>
                      <c:pt idx="10">
                        <c:v>2.4800849390114941</c:v>
                      </c:pt>
                      <c:pt idx="11">
                        <c:v>2.4800642602301153</c:v>
                      </c:pt>
                      <c:pt idx="12">
                        <c:v>2.4800471827843236</c:v>
                      </c:pt>
                      <c:pt idx="13">
                        <c:v>2.4800330599162752</c:v>
                      </c:pt>
                      <c:pt idx="14">
                        <c:v>2.4800213194056102</c:v>
                      </c:pt>
                      <c:pt idx="15">
                        <c:v>2.4800114930681847</c:v>
                      </c:pt>
                      <c:pt idx="16">
                        <c:v>2.4800032084098298</c:v>
                      </c:pt>
                      <c:pt idx="17">
                        <c:v>2.4799961726344648</c:v>
                      </c:pt>
                      <c:pt idx="18">
                        <c:v>2.479990155014189</c:v>
                      </c:pt>
                      <c:pt idx="19">
                        <c:v>2.4799849735407378</c:v>
                      </c:pt>
                      <c:pt idx="20">
                        <c:v>2.479980483603395</c:v>
                      </c:pt>
                      <c:pt idx="21">
                        <c:v>2.4799765702043821</c:v>
                      </c:pt>
                      <c:pt idx="22">
                        <c:v>2.4799731402701539</c:v>
                      </c:pt>
                      <c:pt idx="23">
                        <c:v>2.4799701183201996</c:v>
                      </c:pt>
                      <c:pt idx="24">
                        <c:v>2.4799674431460943</c:v>
                      </c:pt>
                      <c:pt idx="25">
                        <c:v>2.4799650641989359</c:v>
                      </c:pt>
                      <c:pt idx="26">
                        <c:v>2.4799629398224816</c:v>
                      </c:pt>
                      <c:pt idx="27">
                        <c:v>2.4799610353419368</c:v>
                      </c:pt>
                      <c:pt idx="28">
                        <c:v>2.4799593216255964</c:v>
                      </c:pt>
                      <c:pt idx="29">
                        <c:v>2.4799577742389829</c:v>
                      </c:pt>
                      <c:pt idx="30">
                        <c:v>2.4799563725022118</c:v>
                      </c:pt>
                      <c:pt idx="31">
                        <c:v>2.4799550988078956</c:v>
                      </c:pt>
                      <c:pt idx="32">
                        <c:v>2.4799539381158695</c:v>
                      </c:pt>
                      <c:pt idx="33">
                        <c:v>2.4799528775786754</c:v>
                      </c:pt>
                      <c:pt idx="34">
                        <c:v>2.4799519060119479</c:v>
                      </c:pt>
                      <c:pt idx="35">
                        <c:v>2.4799510137851826</c:v>
                      </c:pt>
                      <c:pt idx="36">
                        <c:v>2.4799501925270775</c:v>
                      </c:pt>
                      <c:pt idx="37">
                        <c:v>2.4799494349815845</c:v>
                      </c:pt>
                      <c:pt idx="38">
                        <c:v>2.479948734711634</c:v>
                      </c:pt>
                      <c:pt idx="39">
                        <c:v>2.4799480860708272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E0D-4478-9386-C8899D45E50F}"/>
                  </c:ext>
                </c:extLst>
              </c15:ser>
            </c15:filteredScatterSeries>
          </c:ext>
        </c:extLst>
      </c:scatterChart>
      <c:valAx>
        <c:axId val="204085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4319"/>
        <c:crosses val="autoZero"/>
        <c:crossBetween val="midCat"/>
      </c:valAx>
      <c:valAx>
        <c:axId val="20408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8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 sansonetti'!$B$3:$B$90</c:f>
              <c:numCache>
                <c:formatCode>General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</c:numCache>
            </c:numRef>
          </c:xVal>
          <c:yVal>
            <c:numRef>
              <c:f>'Rb sansonetti'!$G$3:$G$90</c:f>
              <c:numCache>
                <c:formatCode>General</c:formatCode>
                <c:ptCount val="34"/>
                <c:pt idx="0">
                  <c:v>12578.95</c:v>
                </c:pt>
                <c:pt idx="1">
                  <c:v>23715.080999999998</c:v>
                </c:pt>
                <c:pt idx="2">
                  <c:v>27835.02</c:v>
                </c:pt>
                <c:pt idx="3">
                  <c:v>29834.94</c:v>
                </c:pt>
                <c:pt idx="4">
                  <c:v>30958.91</c:v>
                </c:pt>
                <c:pt idx="5">
                  <c:v>31653.85</c:v>
                </c:pt>
                <c:pt idx="6">
                  <c:v>32113.55</c:v>
                </c:pt>
                <c:pt idx="7">
                  <c:v>32433.5</c:v>
                </c:pt>
                <c:pt idx="8">
                  <c:v>32665.03</c:v>
                </c:pt>
                <c:pt idx="9">
                  <c:v>32838.019999999997</c:v>
                </c:pt>
                <c:pt idx="10">
                  <c:v>32970.660000000003</c:v>
                </c:pt>
                <c:pt idx="11">
                  <c:v>33074.589999999997</c:v>
                </c:pt>
                <c:pt idx="12">
                  <c:v>33157.54</c:v>
                </c:pt>
                <c:pt idx="13">
                  <c:v>33224.83</c:v>
                </c:pt>
                <c:pt idx="14">
                  <c:v>33280.129999999997</c:v>
                </c:pt>
                <c:pt idx="15">
                  <c:v>33326.129999999997</c:v>
                </c:pt>
                <c:pt idx="16">
                  <c:v>33364.81</c:v>
                </c:pt>
                <c:pt idx="17">
                  <c:v>33397.660000000003</c:v>
                </c:pt>
                <c:pt idx="18">
                  <c:v>33425.760000000002</c:v>
                </c:pt>
                <c:pt idx="19">
                  <c:v>33450.03</c:v>
                </c:pt>
                <c:pt idx="20">
                  <c:v>33471.11</c:v>
                </c:pt>
                <c:pt idx="21">
                  <c:v>33489.53</c:v>
                </c:pt>
                <c:pt idx="22">
                  <c:v>33505.919999999998</c:v>
                </c:pt>
                <c:pt idx="23">
                  <c:v>33520.22</c:v>
                </c:pt>
                <c:pt idx="24">
                  <c:v>33532.910000000003</c:v>
                </c:pt>
                <c:pt idx="25">
                  <c:v>33544.26</c:v>
                </c:pt>
                <c:pt idx="26">
                  <c:v>33554.47</c:v>
                </c:pt>
                <c:pt idx="27">
                  <c:v>33563.57</c:v>
                </c:pt>
                <c:pt idx="28">
                  <c:v>33571.85</c:v>
                </c:pt>
                <c:pt idx="29">
                  <c:v>33579.339999999997</c:v>
                </c:pt>
                <c:pt idx="30">
                  <c:v>33586.11</c:v>
                </c:pt>
                <c:pt idx="31">
                  <c:v>33592.31</c:v>
                </c:pt>
                <c:pt idx="32">
                  <c:v>33597.96</c:v>
                </c:pt>
                <c:pt idx="33">
                  <c:v>33603.14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9-4EC6-BF8D-17D0FBAD9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36080"/>
        <c:axId val="306542320"/>
      </c:scatterChart>
      <c:valAx>
        <c:axId val="3065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42320"/>
        <c:crosses val="autoZero"/>
        <c:crossBetween val="midCat"/>
      </c:valAx>
      <c:valAx>
        <c:axId val="3065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value-5sns1s0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 energy level'!$D$5:$D$212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'Sr energy level'!$L$5:$L$212</c:f>
              <c:numCache>
                <c:formatCode>General</c:formatCode>
                <c:ptCount val="16"/>
                <c:pt idx="0">
                  <c:v>3.454323783878714</c:v>
                </c:pt>
                <c:pt idx="1">
                  <c:v>3.3253982410642946</c:v>
                </c:pt>
                <c:pt idx="2">
                  <c:v>3.1718519983960438</c:v>
                </c:pt>
                <c:pt idx="3">
                  <c:v>3.2578792157059562</c:v>
                </c:pt>
                <c:pt idx="4">
                  <c:v>3.2642775839308218</c:v>
                </c:pt>
                <c:pt idx="5">
                  <c:v>3.2661088776283949</c:v>
                </c:pt>
                <c:pt idx="6">
                  <c:v>3.266973081584311</c:v>
                </c:pt>
                <c:pt idx="7">
                  <c:v>3.2684544762164816</c:v>
                </c:pt>
                <c:pt idx="8">
                  <c:v>3.2675321165831246</c:v>
                </c:pt>
                <c:pt idx="9">
                  <c:v>3.2678242172623406</c:v>
                </c:pt>
                <c:pt idx="10">
                  <c:v>3.2680043456064283</c:v>
                </c:pt>
                <c:pt idx="11">
                  <c:v>3.268160999018491</c:v>
                </c:pt>
                <c:pt idx="12">
                  <c:v>3.2682662677170171</c:v>
                </c:pt>
                <c:pt idx="13">
                  <c:v>3.2683691411836673</c:v>
                </c:pt>
                <c:pt idx="14">
                  <c:v>3.2684794680346609</c:v>
                </c:pt>
                <c:pt idx="15">
                  <c:v>3.2685543619518462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9-476D-AB9C-06337119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82063"/>
        <c:axId val="837542383"/>
      </c:scatterChart>
      <c:valAx>
        <c:axId val="82758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542383"/>
        <c:crosses val="autoZero"/>
        <c:crossBetween val="midCat"/>
      </c:valAx>
      <c:valAx>
        <c:axId val="8375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58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level of 3D3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perturber'!$D$7:$D$23</c:f>
              <c:numCache>
                <c:formatCode>General</c:formatCode>
                <c:ptCount val="17"/>
                <c:pt idx="0">
                  <c:v>18319.260999999999</c:v>
                </c:pt>
                <c:pt idx="1">
                  <c:v>35045.019</c:v>
                </c:pt>
                <c:pt idx="2">
                  <c:v>39703.108999999997</c:v>
                </c:pt>
                <c:pt idx="3">
                  <c:v>41874.858999999997</c:v>
                </c:pt>
                <c:pt idx="4">
                  <c:v>43074.728000000003</c:v>
                </c:pt>
                <c:pt idx="5">
                  <c:v>43804.89</c:v>
                </c:pt>
                <c:pt idx="6">
                  <c:v>44286.91</c:v>
                </c:pt>
                <c:pt idx="7">
                  <c:v>0</c:v>
                </c:pt>
                <c:pt idx="8">
                  <c:v>44865.22</c:v>
                </c:pt>
                <c:pt idx="9">
                  <c:v>45043.79</c:v>
                </c:pt>
                <c:pt idx="10">
                  <c:v>45180.44</c:v>
                </c:pt>
                <c:pt idx="11">
                  <c:v>45286.53</c:v>
                </c:pt>
                <c:pt idx="12">
                  <c:v>45370.76</c:v>
                </c:pt>
                <c:pt idx="13">
                  <c:v>45439.08</c:v>
                </c:pt>
                <c:pt idx="14">
                  <c:v>45495.02</c:v>
                </c:pt>
                <c:pt idx="15">
                  <c:v>45542.3</c:v>
                </c:pt>
                <c:pt idx="16">
                  <c:v>45582.36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D-4980-9B28-497A27E2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32559"/>
        <c:axId val="1941233519"/>
      </c:scatterChart>
      <c:valAx>
        <c:axId val="194123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3519"/>
        <c:crosses val="autoZero"/>
        <c:crossBetween val="midCat"/>
      </c:valAx>
      <c:valAx>
        <c:axId val="19412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123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Sr use Cs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'try of the perturber'!$C$7:$C$23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xVal>
          <c:yVal>
            <c:numRef>
              <c:f>'try of the perturber'!$H$7:$H$23</c:f>
              <c:numCache>
                <c:formatCode>0.00E+00</c:formatCode>
                <c:ptCount val="17"/>
                <c:pt idx="0">
                  <c:v>3.2177504262867007</c:v>
                </c:pt>
                <c:pt idx="1">
                  <c:v>3.7542126176762163</c:v>
                </c:pt>
                <c:pt idx="2">
                  <c:v>4.353016270678939</c:v>
                </c:pt>
                <c:pt idx="3">
                  <c:v>4.9592919015196895</c:v>
                </c:pt>
                <c:pt idx="4">
                  <c:v>5.5682963507758814</c:v>
                </c:pt>
                <c:pt idx="5">
                  <c:v>6.1817063491767463</c:v>
                </c:pt>
                <c:pt idx="6">
                  <c:v>6.7953515228823651</c:v>
                </c:pt>
                <c:pt idx="8">
                  <c:v>8.020546142591968</c:v>
                </c:pt>
                <c:pt idx="9">
                  <c:v>8.6389116459300794</c:v>
                </c:pt>
                <c:pt idx="10">
                  <c:v>9.2590869664018172</c:v>
                </c:pt>
                <c:pt idx="11">
                  <c:v>9.8844034928839051</c:v>
                </c:pt>
                <c:pt idx="12">
                  <c:v>10.514074560861372</c:v>
                </c:pt>
                <c:pt idx="13">
                  <c:v>11.146370147183395</c:v>
                </c:pt>
                <c:pt idx="14">
                  <c:v>11.783135364305805</c:v>
                </c:pt>
                <c:pt idx="15">
                  <c:v>12.416983790118607</c:v>
                </c:pt>
                <c:pt idx="16">
                  <c:v>13.050288166294781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F-467D-BBC9-1E2C5B06A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57328"/>
        <c:axId val="1119353968"/>
      </c:scatterChart>
      <c:valAx>
        <c:axId val="111935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3968"/>
        <c:crosses val="autoZero"/>
        <c:crossBetween val="midCat"/>
      </c:valAx>
      <c:valAx>
        <c:axId val="11193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3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FF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with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 param&amp;Cs test'!$B$9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test'!$C$16:$C$55</c:f>
              <c:numCache>
                <c:formatCode>0.000000000000000</c:formatCode>
                <c:ptCount val="40"/>
                <c:pt idx="0">
                  <c:v>4.2832544052849011</c:v>
                </c:pt>
                <c:pt idx="1">
                  <c:v>4.1322104635801615</c:v>
                </c:pt>
                <c:pt idx="2">
                  <c:v>4.0812219524826503</c:v>
                </c:pt>
                <c:pt idx="3">
                  <c:v>4.0670315868923517</c:v>
                </c:pt>
                <c:pt idx="4">
                  <c:v>4.061009351736776</c:v>
                </c:pt>
                <c:pt idx="5">
                  <c:v>4.0578798866557939</c:v>
                </c:pt>
                <c:pt idx="6">
                  <c:v>4.0560414091658297</c:v>
                </c:pt>
                <c:pt idx="7">
                  <c:v>4.0548679388907098</c:v>
                </c:pt>
                <c:pt idx="8">
                  <c:v>4.0540725529817916</c:v>
                </c:pt>
                <c:pt idx="9">
                  <c:v>4.0535082630724073</c:v>
                </c:pt>
                <c:pt idx="10">
                  <c:v>4.0530932940789803</c:v>
                </c:pt>
                <c:pt idx="11">
                  <c:v>4.0527791521653498</c:v>
                </c:pt>
                <c:pt idx="12">
                  <c:v>4.0525355755605066</c:v>
                </c:pt>
                <c:pt idx="13">
                  <c:v>4.0523428781192443</c:v>
                </c:pt>
                <c:pt idx="14">
                  <c:v>4.0521877953203553</c:v>
                </c:pt>
                <c:pt idx="15">
                  <c:v>4.0520611272182343</c:v>
                </c:pt>
                <c:pt idx="16">
                  <c:v>4.0519563252865041</c:v>
                </c:pt>
                <c:pt idx="17">
                  <c:v>4.0518686262938175</c:v>
                </c:pt>
                <c:pt idx="18">
                  <c:v>4.0517944986882846</c:v>
                </c:pt>
                <c:pt idx="19">
                  <c:v>4.0517312778232686</c:v>
                </c:pt>
                <c:pt idx="20">
                  <c:v>4.0516769225467435</c:v>
                </c:pt>
                <c:pt idx="21">
                  <c:v>4.0516298485625448</c:v>
                </c:pt>
                <c:pt idx="22">
                  <c:v>4.0515888101669084</c:v>
                </c:pt>
                <c:pt idx="23">
                  <c:v>4.0515528174876891</c:v>
                </c:pt>
                <c:pt idx="24">
                  <c:v>4.0515210755002222</c:v>
                </c:pt>
                <c:pt idx="25">
                  <c:v>4.0514929400267903</c:v>
                </c:pt>
                <c:pt idx="26">
                  <c:v>4.0514678843933289</c:v>
                </c:pt>
                <c:pt idx="27">
                  <c:v>4.0514454748015005</c:v>
                </c:pt>
                <c:pt idx="28">
                  <c:v>4.0514253511959666</c:v>
                </c:pt>
                <c:pt idx="29">
                  <c:v>4.051407212797038</c:v>
                </c:pt>
                <c:pt idx="30">
                  <c:v>4.0513908067372419</c:v>
                </c:pt>
                <c:pt idx="31">
                  <c:v>4.0513759191147969</c:v>
                </c:pt>
                <c:pt idx="32">
                  <c:v>4.0513623681718798</c:v>
                </c:pt>
                <c:pt idx="33">
                  <c:v>4.0513499984672023</c:v>
                </c:pt>
                <c:pt idx="34">
                  <c:v>4.051338676557485</c:v>
                </c:pt>
                <c:pt idx="35">
                  <c:v>4.0513282873574497</c:v>
                </c:pt>
                <c:pt idx="36">
                  <c:v>4.0513187310836756</c:v>
                </c:pt>
                <c:pt idx="37">
                  <c:v>4.0513099210668955</c:v>
                </c:pt>
                <c:pt idx="38">
                  <c:v>4.0513017814785712</c:v>
                </c:pt>
                <c:pt idx="39">
                  <c:v>4.0512942460708246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7-402B-8C77-CCBB10EAF713}"/>
            </c:ext>
          </c:extLst>
        </c:ser>
        <c:ser>
          <c:idx val="1"/>
          <c:order val="1"/>
          <c:tx>
            <c:strRef>
              <c:f>'A param&amp;Cs test'!$I$9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test'!$J$16:$J$55</c:f>
              <c:numCache>
                <c:formatCode>0.000000000000000</c:formatCode>
                <c:ptCount val="40"/>
                <c:pt idx="0">
                  <c:v>4.2832541970927318</c:v>
                </c:pt>
                <c:pt idx="1">
                  <c:v>4.1322101001184901</c:v>
                </c:pt>
                <c:pt idx="2">
                  <c:v>4.0812216228262468</c:v>
                </c:pt>
                <c:pt idx="3">
                  <c:v>4.0670312626593752</c:v>
                </c:pt>
                <c:pt idx="4">
                  <c:v>4.0610090294823999</c:v>
                </c:pt>
                <c:pt idx="5">
                  <c:v>4.0578795650268411</c:v>
                </c:pt>
                <c:pt idx="6">
                  <c:v>4.0560410878805575</c:v>
                </c:pt>
                <c:pt idx="7">
                  <c:v>4.0548676181595029</c:v>
                </c:pt>
                <c:pt idx="8">
                  <c:v>4.0540722322038025</c:v>
                </c:pt>
                <c:pt idx="9">
                  <c:v>4.0535079424300733</c:v>
                </c:pt>
                <c:pt idx="10">
                  <c:v>4.0530929734872085</c:v>
                </c:pt>
                <c:pt idx="11">
                  <c:v>4.052778831645762</c:v>
                </c:pt>
                <c:pt idx="12">
                  <c:v>4.052535255632927</c:v>
                </c:pt>
                <c:pt idx="13">
                  <c:v>4.0523425577636374</c:v>
                </c:pt>
                <c:pt idx="14">
                  <c:v>4.0521874752147244</c:v>
                </c:pt>
                <c:pt idx="15">
                  <c:v>4.0520608068353408</c:v>
                </c:pt>
                <c:pt idx="16">
                  <c:v>4.0519560047859606</c:v>
                </c:pt>
                <c:pt idx="17">
                  <c:v>4.051868306003378</c:v>
                </c:pt>
                <c:pt idx="18">
                  <c:v>4.0517941784342604</c:v>
                </c:pt>
                <c:pt idx="19">
                  <c:v>4.051730957418421</c:v>
                </c:pt>
                <c:pt idx="20">
                  <c:v>4.0516766022052479</c:v>
                </c:pt>
                <c:pt idx="21">
                  <c:v>4.0516295281308565</c:v>
                </c:pt>
                <c:pt idx="22">
                  <c:v>4.0515884896644252</c:v>
                </c:pt>
                <c:pt idx="23">
                  <c:v>4.0515524970064121</c:v>
                </c:pt>
                <c:pt idx="24">
                  <c:v>4.0515207551142076</c:v>
                </c:pt>
                <c:pt idx="25">
                  <c:v>4.0514926196118282</c:v>
                </c:pt>
                <c:pt idx="26">
                  <c:v>4.0514675640021451</c:v>
                </c:pt>
                <c:pt idx="27">
                  <c:v>4.0514451544064727</c:v>
                </c:pt>
                <c:pt idx="28">
                  <c:v>4.0514250308009565</c:v>
                </c:pt>
                <c:pt idx="29">
                  <c:v>4.0514068923937963</c:v>
                </c:pt>
                <c:pt idx="30">
                  <c:v>4.0513904863547658</c:v>
                </c:pt>
                <c:pt idx="31">
                  <c:v>4.0513755987499636</c:v>
                </c:pt>
                <c:pt idx="32">
                  <c:v>4.0513620478205894</c:v>
                </c:pt>
                <c:pt idx="33">
                  <c:v>4.0513496781019782</c:v>
                </c:pt>
                <c:pt idx="34">
                  <c:v>4.051338356194492</c:v>
                </c:pt>
                <c:pt idx="35">
                  <c:v>4.0513279669918987</c:v>
                </c:pt>
                <c:pt idx="36">
                  <c:v>4.0513184107231908</c:v>
                </c:pt>
                <c:pt idx="37">
                  <c:v>4.0513096007084428</c:v>
                </c:pt>
                <c:pt idx="38">
                  <c:v>4.0513014611185199</c:v>
                </c:pt>
                <c:pt idx="39">
                  <c:v>4.0512939257064531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E7-402B-8C77-CCBB10EAF713}"/>
            </c:ext>
          </c:extLst>
        </c:ser>
        <c:ser>
          <c:idx val="2"/>
          <c:order val="2"/>
          <c:tx>
            <c:strRef>
              <c:f>'A param&amp;Cs test'!$K$9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test'!$L$16:$L$55</c:f>
              <c:numCache>
                <c:formatCode>0.000000000000000</c:formatCode>
                <c:ptCount val="40"/>
                <c:pt idx="0">
                  <c:v>4.2827159322235016</c:v>
                </c:pt>
                <c:pt idx="1">
                  <c:v>4.1311892569941442</c:v>
                </c:pt>
                <c:pt idx="2">
                  <c:v>4.0802867965864174</c:v>
                </c:pt>
                <c:pt idx="3">
                  <c:v>4.0661089719544661</c:v>
                </c:pt>
                <c:pt idx="4">
                  <c:v>4.0600904143784771</c:v>
                </c:pt>
                <c:pt idx="5">
                  <c:v>4.0569622795554992</c:v>
                </c:pt>
                <c:pt idx="6">
                  <c:v>4.0551243955711804</c:v>
                </c:pt>
                <c:pt idx="7">
                  <c:v>4.0539512238403796</c:v>
                </c:pt>
                <c:pt idx="8">
                  <c:v>4.053156014729872</c:v>
                </c:pt>
                <c:pt idx="9">
                  <c:v>4.052591817940451</c:v>
                </c:pt>
                <c:pt idx="10">
                  <c:v>4.0521769009104851</c:v>
                </c:pt>
                <c:pt idx="11">
                  <c:v>4.0518627891941073</c:v>
                </c:pt>
                <c:pt idx="12">
                  <c:v>4.0516192324447164</c:v>
                </c:pt>
                <c:pt idx="13">
                  <c:v>4.0514265451802665</c:v>
                </c:pt>
                <c:pt idx="14">
                  <c:v>4.0512714703461228</c:v>
                </c:pt>
                <c:pt idx="15">
                  <c:v>4.0511448054213659</c:v>
                </c:pt>
                <c:pt idx="16">
                  <c:v>4.0510400100598751</c:v>
                </c:pt>
                <c:pt idx="17">
                  <c:v>4.0509523118790192</c:v>
                </c:pt>
                <c:pt idx="18">
                  <c:v>4.0508781850438069</c:v>
                </c:pt>
                <c:pt idx="19">
                  <c:v>4.0508149633942026</c:v>
                </c:pt>
                <c:pt idx="20">
                  <c:v>4.0507606069703002</c:v>
                </c:pt>
                <c:pt idx="21">
                  <c:v>4.050713531893674</c:v>
                </c:pt>
                <c:pt idx="22">
                  <c:v>4.0506724919693866</c:v>
                </c:pt>
                <c:pt idx="23">
                  <c:v>4.0506364979088474</c:v>
                </c:pt>
                <c:pt idx="24">
                  <c:v>4.0506047548941062</c:v>
                </c:pt>
                <c:pt idx="25">
                  <c:v>4.0505766179898437</c:v>
                </c:pt>
                <c:pt idx="26">
                  <c:v>4.0505515610415159</c:v>
                </c:pt>
                <c:pt idx="27">
                  <c:v>4.0505291501494582</c:v>
                </c:pt>
                <c:pt idx="28">
                  <c:v>4.05050902555665</c:v>
                </c:pt>
                <c:pt idx="29">
                  <c:v>4.0504908860146926</c:v>
                </c:pt>
                <c:pt idx="30">
                  <c:v>4.0504744787857661</c:v>
                </c:pt>
                <c:pt idx="31">
                  <c:v>4.050459590171176</c:v>
                </c:pt>
                <c:pt idx="32">
                  <c:v>4.0504460394604394</c:v>
                </c:pt>
                <c:pt idx="33">
                  <c:v>4.0504336688334632</c:v>
                </c:pt>
                <c:pt idx="34">
                  <c:v>4.0504223459933328</c:v>
                </c:pt>
                <c:pt idx="35">
                  <c:v>4.0504119560046234</c:v>
                </c:pt>
                <c:pt idx="36">
                  <c:v>4.050402398925165</c:v>
                </c:pt>
                <c:pt idx="37">
                  <c:v>4.050393588390321</c:v>
                </c:pt>
                <c:pt idx="38">
                  <c:v>4.050385448199421</c:v>
                </c:pt>
                <c:pt idx="39">
                  <c:v>4.0503779120743104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E7-402B-8C77-CCBB10EAF713}"/>
            </c:ext>
          </c:extLst>
        </c:ser>
        <c:ser>
          <c:idx val="3"/>
          <c:order val="3"/>
          <c:tx>
            <c:strRef>
              <c:f>'A param&amp;Cs test'!$M$9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test'!$N$16:$N$55</c:f>
              <c:numCache>
                <c:formatCode>0.000000000000000</c:formatCode>
                <c:ptCount val="40"/>
                <c:pt idx="0">
                  <c:v>4.2005380256335565</c:v>
                </c:pt>
                <c:pt idx="1">
                  <c:v>4.0060741242022546</c:v>
                </c:pt>
                <c:pt idx="2">
                  <c:v>3.9525835659310036</c:v>
                </c:pt>
                <c:pt idx="3">
                  <c:v>3.936263203990884</c:v>
                </c:pt>
                <c:pt idx="4">
                  <c:v>3.9290308224645907</c:v>
                </c:pt>
                <c:pt idx="5">
                  <c:v>3.9251754456844701</c:v>
                </c:pt>
                <c:pt idx="6">
                  <c:v>3.9228722102445586</c:v>
                </c:pt>
                <c:pt idx="7">
                  <c:v>3.9213846762195761</c:v>
                </c:pt>
                <c:pt idx="8">
                  <c:v>3.92036765436713</c:v>
                </c:pt>
                <c:pt idx="9">
                  <c:v>3.9196413010012243</c:v>
                </c:pt>
                <c:pt idx="10">
                  <c:v>3.9191043637684331</c:v>
                </c:pt>
                <c:pt idx="11">
                  <c:v>3.9186962155440472</c:v>
                </c:pt>
                <c:pt idx="12">
                  <c:v>3.9183786027306624</c:v>
                </c:pt>
                <c:pt idx="13">
                  <c:v>3.918126580027506</c:v>
                </c:pt>
                <c:pt idx="14">
                  <c:v>3.9179232425903319</c:v>
                </c:pt>
                <c:pt idx="15">
                  <c:v>3.9177568062826147</c:v>
                </c:pt>
                <c:pt idx="16">
                  <c:v>3.9176188403324801</c:v>
                </c:pt>
                <c:pt idx="17">
                  <c:v>3.9175032046956098</c:v>
                </c:pt>
                <c:pt idx="18">
                  <c:v>3.9174053181258586</c:v>
                </c:pt>
                <c:pt idx="19">
                  <c:v>3.9173217251553645</c:v>
                </c:pt>
                <c:pt idx="20">
                  <c:v>3.9172497761301308</c:v>
                </c:pt>
                <c:pt idx="21">
                  <c:v>3.9171873962857831</c:v>
                </c:pt>
                <c:pt idx="22">
                  <c:v>3.9171329800304839</c:v>
                </c:pt>
                <c:pt idx="23">
                  <c:v>3.9170851985785617</c:v>
                </c:pt>
                <c:pt idx="24">
                  <c:v>3.9170430257364899</c:v>
                </c:pt>
                <c:pt idx="25">
                  <c:v>3.9170056186571962</c:v>
                </c:pt>
                <c:pt idx="26">
                  <c:v>3.9169722877954491</c:v>
                </c:pt>
                <c:pt idx="27">
                  <c:v>3.9169424554063959</c:v>
                </c:pt>
                <c:pt idx="28">
                  <c:v>3.9169156502542997</c:v>
                </c:pt>
                <c:pt idx="29">
                  <c:v>3.9168914764373071</c:v>
                </c:pt>
                <c:pt idx="30">
                  <c:v>3.9168696017120013</c:v>
                </c:pt>
                <c:pt idx="31">
                  <c:v>3.91684974148545</c:v>
                </c:pt>
                <c:pt idx="32">
                  <c:v>3.9168316566388768</c:v>
                </c:pt>
                <c:pt idx="33">
                  <c:v>3.9168151416186419</c:v>
                </c:pt>
                <c:pt idx="34">
                  <c:v>3.9168000209157938</c:v>
                </c:pt>
                <c:pt idx="35">
                  <c:v>3.9167861395915651</c:v>
                </c:pt>
                <c:pt idx="36">
                  <c:v>3.9167733671942244</c:v>
                </c:pt>
                <c:pt idx="37">
                  <c:v>3.9167615884441389</c:v>
                </c:pt>
                <c:pt idx="38">
                  <c:v>3.9167507025193018</c:v>
                </c:pt>
                <c:pt idx="39">
                  <c:v>3.9167406219557677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E7-402B-8C77-CCBB10EAF713}"/>
            </c:ext>
          </c:extLst>
        </c:ser>
        <c:ser>
          <c:idx val="4"/>
          <c:order val="4"/>
          <c:tx>
            <c:strRef>
              <c:f>'A param&amp;Cs test'!$O$9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test'!$P$16:$P$55</c:f>
              <c:numCache>
                <c:formatCode>0.000000000000000</c:formatCode>
                <c:ptCount val="40"/>
                <c:pt idx="0">
                  <c:v>4.2539481388421763</c:v>
                </c:pt>
                <c:pt idx="1">
                  <c:v>4.1017062963604953</c:v>
                </c:pt>
                <c:pt idx="2">
                  <c:v>4.054781840039599</c:v>
                </c:pt>
                <c:pt idx="3">
                  <c:v>4.0414171658374336</c:v>
                </c:pt>
                <c:pt idx="4">
                  <c:v>4.0357042999183541</c:v>
                </c:pt>
                <c:pt idx="5">
                  <c:v>4.0327245008090511</c:v>
                </c:pt>
                <c:pt idx="6">
                  <c:v>4.030969839234654</c:v>
                </c:pt>
                <c:pt idx="7">
                  <c:v>4.0298480453477055</c:v>
                </c:pt>
                <c:pt idx="8">
                  <c:v>4.0290867733953064</c:v>
                </c:pt>
                <c:pt idx="9">
                  <c:v>4.0285461831435079</c:v>
                </c:pt>
                <c:pt idx="10">
                  <c:v>4.0281483485879459</c:v>
                </c:pt>
                <c:pt idx="11">
                  <c:v>4.0278470022848065</c:v>
                </c:pt>
                <c:pt idx="12">
                  <c:v>4.0276132216736134</c:v>
                </c:pt>
                <c:pt idx="13">
                  <c:v>4.0274281954069657</c:v>
                </c:pt>
                <c:pt idx="14">
                  <c:v>4.027279229506231</c:v>
                </c:pt>
                <c:pt idx="15">
                  <c:v>4.027157518218317</c:v>
                </c:pt>
                <c:pt idx="16">
                  <c:v>4.0270567885674744</c:v>
                </c:pt>
                <c:pt idx="17">
                  <c:v>4.0269724768383739</c:v>
                </c:pt>
                <c:pt idx="18">
                  <c:v>4.0269011959098897</c:v>
                </c:pt>
                <c:pt idx="19">
                  <c:v>4.026840390409788</c:v>
                </c:pt>
                <c:pt idx="20">
                  <c:v>4.0267881030114623</c:v>
                </c:pt>
                <c:pt idx="21">
                  <c:v>4.0267428118543975</c:v>
                </c:pt>
                <c:pt idx="22">
                  <c:v>4.0267033238411862</c:v>
                </c:pt>
                <c:pt idx="23">
                  <c:v>4.0266686844443917</c:v>
                </c:pt>
                <c:pt idx="24">
                  <c:v>4.0266381320589133</c:v>
                </c:pt>
                <c:pt idx="25">
                  <c:v>4.0266110478867994</c:v>
                </c:pt>
                <c:pt idx="26">
                  <c:v>4.0265869263137866</c:v>
                </c:pt>
                <c:pt idx="27">
                  <c:v>4.0265653496420697</c:v>
                </c:pt>
                <c:pt idx="28">
                  <c:v>4.0265459720468471</c:v>
                </c:pt>
                <c:pt idx="29">
                  <c:v>4.0265285045889883</c:v>
                </c:pt>
                <c:pt idx="30">
                  <c:v>4.0265127042474091</c:v>
                </c:pt>
                <c:pt idx="31">
                  <c:v>4.0264983650666117</c:v>
                </c:pt>
                <c:pt idx="32">
                  <c:v>4.0264853123751294</c:v>
                </c:pt>
                <c:pt idx="33">
                  <c:v>4.0264733966869244</c:v>
                </c:pt>
                <c:pt idx="34">
                  <c:v>4.0264624898248442</c:v>
                </c:pt>
                <c:pt idx="35">
                  <c:v>4.0264524806705708</c:v>
                </c:pt>
                <c:pt idx="36">
                  <c:v>4.0264432735172804</c:v>
                </c:pt>
                <c:pt idx="37">
                  <c:v>4.0264347848677033</c:v>
                </c:pt>
                <c:pt idx="38">
                  <c:v>4.0264269418563572</c:v>
                </c:pt>
                <c:pt idx="39">
                  <c:v>4.0264196806036807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E7-402B-8C77-CCBB10EAF713}"/>
            </c:ext>
          </c:extLst>
        </c:ser>
        <c:ser>
          <c:idx val="5"/>
          <c:order val="5"/>
          <c:tx>
            <c:strRef>
              <c:f>'A param&amp;Cs test'!$Q$9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test'!$R$16:$R$55</c:f>
              <c:numCache>
                <c:formatCode>0.000000000000000</c:formatCode>
                <c:ptCount val="40"/>
                <c:pt idx="0">
                  <c:v>4.1797217223450707</c:v>
                </c:pt>
                <c:pt idx="1">
                  <c:v>3.5945210656658935</c:v>
                </c:pt>
                <c:pt idx="2">
                  <c:v>3.5372748522034181</c:v>
                </c:pt>
                <c:pt idx="3">
                  <c:v>3.5163330604742429</c:v>
                </c:pt>
                <c:pt idx="4">
                  <c:v>3.5061609707281169</c:v>
                </c:pt>
                <c:pt idx="5">
                  <c:v>3.5004214634827253</c:v>
                </c:pt>
                <c:pt idx="6">
                  <c:v>3.4968574336161975</c:v>
                </c:pt>
                <c:pt idx="7">
                  <c:v>3.4944901109557378</c:v>
                </c:pt>
                <c:pt idx="8">
                  <c:v>3.4928366716081776</c:v>
                </c:pt>
                <c:pt idx="9">
                  <c:v>3.4916358803720815</c:v>
                </c:pt>
                <c:pt idx="10">
                  <c:v>3.4907361416782905</c:v>
                </c:pt>
                <c:pt idx="11">
                  <c:v>3.4900444795978149</c:v>
                </c:pt>
                <c:pt idx="12">
                  <c:v>3.4895012776043064</c:v>
                </c:pt>
                <c:pt idx="13">
                  <c:v>3.4890668560384253</c:v>
                </c:pt>
                <c:pt idx="14">
                  <c:v>3.488713971009556</c:v>
                </c:pt>
                <c:pt idx="15">
                  <c:v>3.4884234089244472</c:v>
                </c:pt>
                <c:pt idx="16">
                  <c:v>3.488181304304355</c:v>
                </c:pt>
                <c:pt idx="17">
                  <c:v>3.4879774448831959</c:v>
                </c:pt>
                <c:pt idx="18">
                  <c:v>3.4878041765401768</c:v>
                </c:pt>
                <c:pt idx="19">
                  <c:v>3.4876556681959379</c:v>
                </c:pt>
                <c:pt idx="20">
                  <c:v>3.4875274150543447</c:v>
                </c:pt>
                <c:pt idx="21">
                  <c:v>3.4874158933045933</c:v>
                </c:pt>
                <c:pt idx="22">
                  <c:v>3.4873183138042592</c:v>
                </c:pt>
                <c:pt idx="23">
                  <c:v>3.4872324442325962</c:v>
                </c:pt>
                <c:pt idx="24">
                  <c:v>3.4871564830552018</c:v>
                </c:pt>
                <c:pt idx="25">
                  <c:v>3.4870889622600139</c:v>
                </c:pt>
                <c:pt idx="26">
                  <c:v>3.4870286755675259</c:v>
                </c:pt>
                <c:pt idx="27">
                  <c:v>3.4869746250933602</c:v>
                </c:pt>
                <c:pt idx="28">
                  <c:v>3.4869259793743517</c:v>
                </c:pt>
                <c:pt idx="29">
                  <c:v>3.4868820409838612</c:v>
                </c:pt>
                <c:pt idx="30">
                  <c:v>3.4868422214777901</c:v>
                </c:pt>
                <c:pt idx="31">
                  <c:v>3.4868060215149654</c:v>
                </c:pt>
                <c:pt idx="32">
                  <c:v>3.4867730153669285</c:v>
                </c:pt>
                <c:pt idx="33">
                  <c:v>3.4867428380678049</c:v>
                </c:pt>
                <c:pt idx="34">
                  <c:v>3.4867151752075358</c:v>
                </c:pt>
                <c:pt idx="35">
                  <c:v>3.4866897549808584</c:v>
                </c:pt>
                <c:pt idx="36">
                  <c:v>3.4866663413063037</c:v>
                </c:pt>
                <c:pt idx="37">
                  <c:v>3.486644728443423</c:v>
                </c:pt>
                <c:pt idx="38">
                  <c:v>3.4866247364347558</c:v>
                </c:pt>
                <c:pt idx="39">
                  <c:v>3.4866062070225681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E7-402B-8C77-CCBB10EAF713}"/>
            </c:ext>
          </c:extLst>
        </c:ser>
        <c:ser>
          <c:idx val="6"/>
          <c:order val="6"/>
          <c:tx>
            <c:strRef>
              <c:f>'A param&amp;Cs test'!$S$9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test'!$T$16:$T$55</c:f>
              <c:numCache>
                <c:formatCode>0.000000000000000</c:formatCode>
                <c:ptCount val="40"/>
                <c:pt idx="0">
                  <c:v>1.3045083782287152</c:v>
                </c:pt>
                <c:pt idx="1">
                  <c:v>1.2796422820431426</c:v>
                </c:pt>
                <c:pt idx="2">
                  <c:v>1.2671477616808504</c:v>
                </c:pt>
                <c:pt idx="3">
                  <c:v>1.2599347582564002</c:v>
                </c:pt>
                <c:pt idx="4">
                  <c:v>1.2553811924464062</c:v>
                </c:pt>
                <c:pt idx="5">
                  <c:v>1.252318595067953</c:v>
                </c:pt>
                <c:pt idx="6">
                  <c:v>1.2501585312763819</c:v>
                </c:pt>
                <c:pt idx="7">
                  <c:v>1.2485774273933714</c:v>
                </c:pt>
                <c:pt idx="8">
                  <c:v>1.2473850422686255</c:v>
                </c:pt>
                <c:pt idx="9">
                  <c:v>1.2464634506814214</c:v>
                </c:pt>
                <c:pt idx="10">
                  <c:v>1.2457363455625572</c:v>
                </c:pt>
                <c:pt idx="11">
                  <c:v>1.2451525541525594</c:v>
                </c:pt>
                <c:pt idx="12">
                  <c:v>1.2446767091652777</c:v>
                </c:pt>
                <c:pt idx="13">
                  <c:v>1.244283726659404</c:v>
                </c:pt>
                <c:pt idx="14">
                  <c:v>1.2439554142298412</c:v>
                </c:pt>
                <c:pt idx="15">
                  <c:v>1.2436783123444322</c:v>
                </c:pt>
                <c:pt idx="16">
                  <c:v>1.2434422936054119</c:v>
                </c:pt>
                <c:pt idx="17">
                  <c:v>1.243239616014769</c:v>
                </c:pt>
                <c:pt idx="18">
                  <c:v>1.2430642805579026</c:v>
                </c:pt>
                <c:pt idx="19">
                  <c:v>1.2429115792911745</c:v>
                </c:pt>
                <c:pt idx="20">
                  <c:v>1.2427777760480403</c:v>
                </c:pt>
                <c:pt idx="21">
                  <c:v>1.2426598754611362</c:v>
                </c:pt>
                <c:pt idx="22">
                  <c:v>1.2425554529168927</c:v>
                </c:pt>
                <c:pt idx="23">
                  <c:v>1.2424625291847455</c:v>
                </c:pt>
                <c:pt idx="24">
                  <c:v>1.2423794754423518</c:v>
                </c:pt>
                <c:pt idx="25">
                  <c:v>1.2423049414225744</c:v>
                </c:pt>
                <c:pt idx="26">
                  <c:v>1.2422378002554169</c:v>
                </c:pt>
                <c:pt idx="27">
                  <c:v>1.2421771054250499</c:v>
                </c:pt>
                <c:pt idx="28">
                  <c:v>1.242122057167915</c:v>
                </c:pt>
                <c:pt idx="29">
                  <c:v>1.2420719760354828</c:v>
                </c:pt>
                <c:pt idx="30">
                  <c:v>1.242026281858422</c:v>
                </c:pt>
                <c:pt idx="31">
                  <c:v>1.2419844767499555</c:v>
                </c:pt>
                <c:pt idx="32">
                  <c:v>1.2419461314551015</c:v>
                </c:pt>
                <c:pt idx="33">
                  <c:v>1.2419108745005403</c:v>
                </c:pt>
                <c:pt idx="34">
                  <c:v>1.2418783828085509</c:v>
                </c:pt>
                <c:pt idx="35">
                  <c:v>1.2418483745898925</c:v>
                </c:pt>
                <c:pt idx="36">
                  <c:v>1.2418206030455039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E7-402B-8C77-CCBB10EAF713}"/>
            </c:ext>
          </c:extLst>
        </c:ser>
        <c:ser>
          <c:idx val="7"/>
          <c:order val="7"/>
          <c:tx>
            <c:strRef>
              <c:f>'A param&amp;Cs test'!$U$9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 param&amp;Cs test'!$A$16:$A$55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'A param&amp;Cs test'!$V$16:$V$55</c:f>
              <c:numCache>
                <c:formatCode>0.000000000000000</c:formatCode>
                <c:ptCount val="40"/>
                <c:pt idx="0">
                  <c:v>4.2832544055147599</c:v>
                </c:pt>
                <c:pt idx="1">
                  <c:v>4.132210464064265</c:v>
                </c:pt>
                <c:pt idx="2">
                  <c:v>4.081221953074035</c:v>
                </c:pt>
                <c:pt idx="3">
                  <c:v>4.0670315875489571</c:v>
                </c:pt>
                <c:pt idx="4">
                  <c:v>4.0610093527112179</c:v>
                </c:pt>
                <c:pt idx="5">
                  <c:v>4.0578798875659459</c:v>
                </c:pt>
                <c:pt idx="6">
                  <c:v>4.056041410073548</c:v>
                </c:pt>
                <c:pt idx="7">
                  <c:v>4.0548679401580952</c:v>
                </c:pt>
                <c:pt idx="8">
                  <c:v>4.0540725540893483</c:v>
                </c:pt>
                <c:pt idx="9">
                  <c:v>4.0535082642394702</c:v>
                </c:pt>
                <c:pt idx="10">
                  <c:v>4.0530932952517471</c:v>
                </c:pt>
                <c:pt idx="11">
                  <c:v>4.0527791534016941</c:v>
                </c:pt>
                <c:pt idx="12">
                  <c:v>4.0525355774640097</c:v>
                </c:pt>
                <c:pt idx="13">
                  <c:v>4.052342879456921</c:v>
                </c:pt>
                <c:pt idx="14">
                  <c:v>4.0521877969602436</c:v>
                </c:pt>
                <c:pt idx="15">
                  <c:v>4.0520611285364811</c:v>
                </c:pt>
                <c:pt idx="16">
                  <c:v>4.0519563264499787</c:v>
                </c:pt>
                <c:pt idx="17">
                  <c:v>4.0518686276583047</c:v>
                </c:pt>
                <c:pt idx="18">
                  <c:v>4.0517945001033198</c:v>
                </c:pt>
                <c:pt idx="19">
                  <c:v>4.0517312791013005</c:v>
                </c:pt>
                <c:pt idx="20">
                  <c:v>4.0516769238888912</c:v>
                </c:pt>
                <c:pt idx="21">
                  <c:v>4.0516298498101833</c:v>
                </c:pt>
                <c:pt idx="22">
                  <c:v>4.0515888113391831</c:v>
                </c:pt>
                <c:pt idx="23">
                  <c:v>4.0515528186551748</c:v>
                </c:pt>
                <c:pt idx="24">
                  <c:v>4.0515210767580427</c:v>
                </c:pt>
                <c:pt idx="25">
                  <c:v>4.0514929412498155</c:v>
                </c:pt>
                <c:pt idx="26">
                  <c:v>4.0514678856262805</c:v>
                </c:pt>
                <c:pt idx="27">
                  <c:v>4.0514454760240497</c:v>
                </c:pt>
                <c:pt idx="28">
                  <c:v>4.0514253524089412</c:v>
                </c:pt>
                <c:pt idx="29">
                  <c:v>4.0514072140326647</c:v>
                </c:pt>
                <c:pt idx="30">
                  <c:v>4.0513908079822514</c:v>
                </c:pt>
                <c:pt idx="31">
                  <c:v>4.0513759203866044</c:v>
                </c:pt>
                <c:pt idx="32">
                  <c:v>4.0513623694238134</c:v>
                </c:pt>
                <c:pt idx="33">
                  <c:v>4.0513499997192426</c:v>
                </c:pt>
                <c:pt idx="34">
                  <c:v>4.051338677838082</c:v>
                </c:pt>
                <c:pt idx="35">
                  <c:v>4.0513282886117779</c:v>
                </c:pt>
                <c:pt idx="36">
                  <c:v>4.0513187323447397</c:v>
                </c:pt>
                <c:pt idx="37">
                  <c:v>4.0513099223238456</c:v>
                </c:pt>
                <c:pt idx="38">
                  <c:v>4.0513017827784452</c:v>
                </c:pt>
                <c:pt idx="39">
                  <c:v>4.0512942472821507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E7-402B-8C77-CCBB10EA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89695"/>
        <c:axId val="963490175"/>
      </c:scatterChart>
      <c:valAx>
        <c:axId val="9634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90175"/>
        <c:crosses val="autoZero"/>
        <c:crossBetween val="midCat"/>
      </c:valAx>
      <c:valAx>
        <c:axId val="9634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3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of Cs</a:t>
            </a:r>
            <a:r>
              <a:rPr lang="en-US" altLang="zh-CN" baseline="0"/>
              <a:t> s-1/2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Sansonetti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 param&amp;Cs test'!$A$19:$A$33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xVal>
          <c:yVal>
            <c:numRef>
              <c:f>'A param&amp;Cs test'!$AP$19:$AP$33</c:f>
              <c:numCache>
                <c:formatCode>General</c:formatCode>
                <c:ptCount val="15"/>
                <c:pt idx="0">
                  <c:v>4.0656322766145792</c:v>
                </c:pt>
                <c:pt idx="1">
                  <c:v>4.0594711891521884</c:v>
                </c:pt>
                <c:pt idx="2">
                  <c:v>4.0562609189415664</c:v>
                </c:pt>
                <c:pt idx="3">
                  <c:v>4.0543721737079155</c:v>
                </c:pt>
                <c:pt idx="4">
                  <c:v>4.0531644991982496</c:v>
                </c:pt>
                <c:pt idx="5">
                  <c:v>4.0523449149954036</c:v>
                </c:pt>
                <c:pt idx="6">
                  <c:v>4.0517627556946714</c:v>
                </c:pt>
                <c:pt idx="7">
                  <c:v>4.0513336695611972</c:v>
                </c:pt>
                <c:pt idx="8">
                  <c:v>4.0510090023300815</c:v>
                </c:pt>
                <c:pt idx="9">
                  <c:v>4.0507569659847249</c:v>
                </c:pt>
                <c:pt idx="10">
                  <c:v>4.0505562829983006</c:v>
                </c:pt>
                <c:pt idx="11">
                  <c:v>4.0503937005102184</c:v>
                </c:pt>
                <c:pt idx="12">
                  <c:v>4.050262821370854</c:v>
                </c:pt>
                <c:pt idx="13">
                  <c:v>4.0501495636340188</c:v>
                </c:pt>
                <c:pt idx="14">
                  <c:v>4.0500579902580114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F-47B3-9040-8E266F6DDC2F}"/>
            </c:ext>
          </c:extLst>
        </c:ser>
        <c:ser>
          <c:idx val="1"/>
          <c:order val="1"/>
          <c:tx>
            <c:v>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 param&amp;Cs test'!$A$19:$A$33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xVal>
          <c:yVal>
            <c:numRef>
              <c:f>'A param&amp;Cs test'!$AB$19:$AB$33</c:f>
              <c:numCache>
                <c:formatCode>0.000000000000000</c:formatCode>
                <c:ptCount val="15"/>
                <c:pt idx="0">
                  <c:v>4.0670315875532754</c:v>
                </c:pt>
                <c:pt idx="1">
                  <c:v>4.061009352715435</c:v>
                </c:pt>
                <c:pt idx="2">
                  <c:v>4.0578798875701416</c:v>
                </c:pt>
                <c:pt idx="3">
                  <c:v>4.0560414100779001</c:v>
                </c:pt>
                <c:pt idx="4">
                  <c:v>4.0548679401626098</c:v>
                </c:pt>
                <c:pt idx="5">
                  <c:v>4.0540725540936453</c:v>
                </c:pt>
                <c:pt idx="6">
                  <c:v>4.0535082642443907</c:v>
                </c:pt>
                <c:pt idx="7">
                  <c:v>4.0530932952556817</c:v>
                </c:pt>
                <c:pt idx="8">
                  <c:v>4.0527791534068101</c:v>
                </c:pt>
                <c:pt idx="9">
                  <c:v>4.0525355774683511</c:v>
                </c:pt>
                <c:pt idx="10">
                  <c:v>4.0523428794596335</c:v>
                </c:pt>
                <c:pt idx="11">
                  <c:v>4.0521877969635831</c:v>
                </c:pt>
                <c:pt idx="12">
                  <c:v>4.0520611285405383</c:v>
                </c:pt>
                <c:pt idx="13">
                  <c:v>4.0519563264548459</c:v>
                </c:pt>
                <c:pt idx="14">
                  <c:v>4.051868627664085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F-47B3-9040-8E266F6D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4672"/>
        <c:axId val="45232272"/>
      </c:scatterChart>
      <c:valAx>
        <c:axId val="452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2272"/>
        <c:crosses val="autoZero"/>
        <c:crossBetween val="midCat"/>
      </c:valAx>
      <c:valAx>
        <c:axId val="452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'Potential analysis'!$D$1</c:f>
              <c:strCache>
                <c:ptCount val="1"/>
                <c:pt idx="0">
                  <c:v>列2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'Potential analysis'!$C$2:$C$2003</c:f>
              <c:numCache>
                <c:formatCode>General</c:formatCode>
                <c:ptCount val="2002"/>
                <c:pt idx="3">
                  <c:v>-8</c:v>
                </c:pt>
                <c:pt idx="4">
                  <c:v>-7.8994974632066883</c:v>
                </c:pt>
                <c:pt idx="5">
                  <c:v>-7.7989950102584364</c:v>
                </c:pt>
                <c:pt idx="6">
                  <c:v>-7.6984925429615636</c:v>
                </c:pt>
                <c:pt idx="7">
                  <c:v>-7.597989979080122</c:v>
                </c:pt>
                <c:pt idx="8">
                  <c:v>-7.4974873952388963</c:v>
                </c:pt>
                <c:pt idx="9">
                  <c:v>-7.3969849602543691</c:v>
                </c:pt>
                <c:pt idx="10">
                  <c:v>-7.2964824176761729</c:v>
                </c:pt>
                <c:pt idx="11">
                  <c:v>-7.1959798957274703</c:v>
                </c:pt>
                <c:pt idx="12">
                  <c:v>-7.0954773610849529</c:v>
                </c:pt>
                <c:pt idx="13">
                  <c:v>-6.994974865685526</c:v>
                </c:pt>
                <c:pt idx="14">
                  <c:v>-6.8944724437981764</c:v>
                </c:pt>
                <c:pt idx="15">
                  <c:v>-6.7939698001327473</c:v>
                </c:pt>
                <c:pt idx="16">
                  <c:v>-6.6934673236536666</c:v>
                </c:pt>
                <c:pt idx="17">
                  <c:v>-6.5929648357293429</c:v>
                </c:pt>
                <c:pt idx="18">
                  <c:v>-6.4924622778484045</c:v>
                </c:pt>
                <c:pt idx="19">
                  <c:v>-6.3919597707064835</c:v>
                </c:pt>
                <c:pt idx="20">
                  <c:v>-6.2914573275078016</c:v>
                </c:pt>
                <c:pt idx="21">
                  <c:v>-6.1909547407511303</c:v>
                </c:pt>
                <c:pt idx="22">
                  <c:v>-6.0904522609419756</c:v>
                </c:pt>
                <c:pt idx="23">
                  <c:v>-5.9899499193810728</c:v>
                </c:pt>
                <c:pt idx="24">
                  <c:v>-5.8894473241425596</c:v>
                </c:pt>
                <c:pt idx="25">
                  <c:v>-5.788944634513923</c:v>
                </c:pt>
                <c:pt idx="26">
                  <c:v>-5.688442145312794</c:v>
                </c:pt>
                <c:pt idx="27">
                  <c:v>-5.5879396582487413</c:v>
                </c:pt>
                <c:pt idx="28">
                  <c:v>-5.4874371325395757</c:v>
                </c:pt>
                <c:pt idx="29">
                  <c:v>-5.3869346845693684</c:v>
                </c:pt>
                <c:pt idx="30">
                  <c:v>-5.2864321812043977</c:v>
                </c:pt>
                <c:pt idx="31">
                  <c:v>-5.1859296219118463</c:v>
                </c:pt>
                <c:pt idx="32">
                  <c:v>-5.0854271137329743</c:v>
                </c:pt>
                <c:pt idx="33">
                  <c:v>-4.984924557381599</c:v>
                </c:pt>
                <c:pt idx="34">
                  <c:v>-4.8844221032355675</c:v>
                </c:pt>
                <c:pt idx="35">
                  <c:v>-4.7839196449913626</c:v>
                </c:pt>
                <c:pt idx="36">
                  <c:v>-4.6834170392505214</c:v>
                </c:pt>
                <c:pt idx="37">
                  <c:v>-4.5829146103588068</c:v>
                </c:pt>
                <c:pt idx="38">
                  <c:v>-4.4824120939450713</c:v>
                </c:pt>
                <c:pt idx="39">
                  <c:v>-4.3819095224003943</c:v>
                </c:pt>
                <c:pt idx="40">
                  <c:v>-4.2814070607512189</c:v>
                </c:pt>
                <c:pt idx="41">
                  <c:v>-4.1809045404858542</c:v>
                </c:pt>
                <c:pt idx="42">
                  <c:v>-4.0804020074033565</c:v>
                </c:pt>
                <c:pt idx="43">
                  <c:v>-3.9798994551761164</c:v>
                </c:pt>
                <c:pt idx="44">
                  <c:v>-3.8793971167937458</c:v>
                </c:pt>
                <c:pt idx="45">
                  <c:v>-3.778894442625059</c:v>
                </c:pt>
                <c:pt idx="46">
                  <c:v>-3.678392042912312</c:v>
                </c:pt>
                <c:pt idx="47">
                  <c:v>-3.5778895272527023</c:v>
                </c:pt>
                <c:pt idx="48">
                  <c:v>-3.4773869070268195</c:v>
                </c:pt>
                <c:pt idx="49">
                  <c:v>-3.376884430845033</c:v>
                </c:pt>
                <c:pt idx="50">
                  <c:v>-3.2763818878787574</c:v>
                </c:pt>
                <c:pt idx="51">
                  <c:v>-3.1758793750440075</c:v>
                </c:pt>
                <c:pt idx="52">
                  <c:v>-3.0753768785130609</c:v>
                </c:pt>
                <c:pt idx="53">
                  <c:v>-2.9748744453419427</c:v>
                </c:pt>
                <c:pt idx="54">
                  <c:v>-2.8743717171594652</c:v>
                </c:pt>
                <c:pt idx="55">
                  <c:v>-2.7738694379001916</c:v>
                </c:pt>
                <c:pt idx="56">
                  <c:v>-2.6733667901386862</c:v>
                </c:pt>
                <c:pt idx="57">
                  <c:v>-2.5728642592114577</c:v>
                </c:pt>
                <c:pt idx="58">
                  <c:v>-2.472361851477944</c:v>
                </c:pt>
                <c:pt idx="59">
                  <c:v>-2.3718592507313887</c:v>
                </c:pt>
                <c:pt idx="60">
                  <c:v>-2.2713567577503642</c:v>
                </c:pt>
                <c:pt idx="61">
                  <c:v>-2.1708542747751656</c:v>
                </c:pt>
                <c:pt idx="62">
                  <c:v>-2.1177022309272888</c:v>
                </c:pt>
                <c:pt idx="63">
                  <c:v>-2.0703517762486356</c:v>
                </c:pt>
                <c:pt idx="64">
                  <c:v>-2.0429631288109964</c:v>
                </c:pt>
                <c:pt idx="65">
                  <c:v>-2.0298904231117074</c:v>
                </c:pt>
                <c:pt idx="66">
                  <c:v>-2.0171997476548431</c:v>
                </c:pt>
                <c:pt idx="67">
                  <c:v>-2.010990796394247</c:v>
                </c:pt>
                <c:pt idx="68">
                  <c:v>-2.0079192942570101</c:v>
                </c:pt>
                <c:pt idx="69">
                  <c:v>-2.004869406450172</c:v>
                </c:pt>
                <c:pt idx="70">
                  <c:v>-2.0033524131916063</c:v>
                </c:pt>
                <c:pt idx="71">
                  <c:v>-2.0018407439743866</c:v>
                </c:pt>
                <c:pt idx="72">
                  <c:v>-2.001086877949799</c:v>
                </c:pt>
                <c:pt idx="73">
                  <c:v>-2.0007104350920453</c:v>
                </c:pt>
                <c:pt idx="74">
                  <c:v>-2.0005223359540834</c:v>
                </c:pt>
                <c:pt idx="75">
                  <c:v>-2.0003343182492741</c:v>
                </c:pt>
                <c:pt idx="76">
                  <c:v>-2.0002403181855293</c:v>
                </c:pt>
                <c:pt idx="77">
                  <c:v>-2.0001463819071383</c:v>
                </c:pt>
                <c:pt idx="78">
                  <c:v>-2.00009937794673</c:v>
                </c:pt>
                <c:pt idx="79">
                  <c:v>-2.0000524225077276</c:v>
                </c:pt>
                <c:pt idx="80">
                  <c:v>-2.0000289249757071</c:v>
                </c:pt>
                <c:pt idx="81">
                  <c:v>-2.0000260150186238</c:v>
                </c:pt>
                <c:pt idx="82">
                  <c:v>-2.0000230616492813</c:v>
                </c:pt>
                <c:pt idx="83">
                  <c:v>-2.000020151731484</c:v>
                </c:pt>
                <c:pt idx="84">
                  <c:v>-2.0000171984020141</c:v>
                </c:pt>
                <c:pt idx="85">
                  <c:v>-2.0000142885235022</c:v>
                </c:pt>
                <c:pt idx="86">
                  <c:v>-2.0000113352339031</c:v>
                </c:pt>
                <c:pt idx="87">
                  <c:v>-2.000008381964387</c:v>
                </c:pt>
                <c:pt idx="88">
                  <c:v>-2.0000054721449465</c:v>
                </c:pt>
                <c:pt idx="89">
                  <c:v>-2.0000025189152999</c:v>
                </c:pt>
                <c:pt idx="90">
                  <c:v>-1.9999995657057352</c:v>
                </c:pt>
                <c:pt idx="91">
                  <c:v>-1.9999965256580421</c:v>
                </c:pt>
                <c:pt idx="92">
                  <c:v>-1.9999939199198138</c:v>
                </c:pt>
                <c:pt idx="93">
                  <c:v>-1.9999908799116406</c:v>
                </c:pt>
                <c:pt idx="94">
                  <c:v>-1.999987839924747</c:v>
                </c:pt>
                <c:pt idx="95">
                  <c:v>-1.9999847999591325</c:v>
                </c:pt>
                <c:pt idx="96">
                  <c:v>-1.9999821942912566</c:v>
                </c:pt>
                <c:pt idx="97">
                  <c:v>-1.9999791543651599</c:v>
                </c:pt>
                <c:pt idx="98">
                  <c:v>-1.9999761144603416</c:v>
                </c:pt>
                <c:pt idx="99">
                  <c:v>-1.9999730745768014</c:v>
                </c:pt>
                <c:pt idx="100">
                  <c:v>-1.999970034714539</c:v>
                </c:pt>
                <c:pt idx="101">
                  <c:v>-1.9999583097308382</c:v>
                </c:pt>
                <c:pt idx="102">
                  <c:v>-1.9999114129612625</c:v>
                </c:pt>
                <c:pt idx="103">
                  <c:v>-1.9998645212552315</c:v>
                </c:pt>
                <c:pt idx="104">
                  <c:v>-1.9997707530294309</c:v>
                </c:pt>
                <c:pt idx="105">
                  <c:v>-1.9996770050446937</c:v>
                </c:pt>
                <c:pt idx="106">
                  <c:v>-1.9995828434145413</c:v>
                </c:pt>
                <c:pt idx="107">
                  <c:v>-1.9993954487589578</c:v>
                </c:pt>
                <c:pt idx="108">
                  <c:v>-1.9992077014246996</c:v>
                </c:pt>
                <c:pt idx="109">
                  <c:v>-1.9988328832014923</c:v>
                </c:pt>
                <c:pt idx="110">
                  <c:v>-1.9973368368291815</c:v>
                </c:pt>
                <c:pt idx="111">
                  <c:v>-1.9958459263118307</c:v>
                </c:pt>
                <c:pt idx="112">
                  <c:v>-1.9928793726347453</c:v>
                </c:pt>
                <c:pt idx="113">
                  <c:v>-1.989932945320996</c:v>
                </c:pt>
                <c:pt idx="114">
                  <c:v>-1.9870063731182028</c:v>
                </c:pt>
                <c:pt idx="115">
                  <c:v>-1.9840993902209931</c:v>
                </c:pt>
                <c:pt idx="116">
                  <c:v>-1.9812117361261283</c:v>
                </c:pt>
                <c:pt idx="117">
                  <c:v>-1.9783431554924167</c:v>
                </c:pt>
                <c:pt idx="118">
                  <c:v>-1.9754933980052216</c:v>
                </c:pt>
                <c:pt idx="119">
                  <c:v>-1.9726622182453875</c:v>
                </c:pt>
                <c:pt idx="120">
                  <c:v>-1.9698493755624076</c:v>
                </c:pt>
                <c:pt idx="121">
                  <c:v>-1.9680860284877366</c:v>
                </c:pt>
                <c:pt idx="122">
                  <c:v>-1.9663298121121069</c:v>
                </c:pt>
                <c:pt idx="123">
                  <c:v>-1.9645806689968557</c:v>
                </c:pt>
                <c:pt idx="124">
                  <c:v>-1.9628385423945514</c:v>
                </c:pt>
                <c:pt idx="125">
                  <c:v>-1.9593751151291432</c:v>
                </c:pt>
                <c:pt idx="126">
                  <c:v>-1.9576537043289979</c:v>
                </c:pt>
                <c:pt idx="127">
                  <c:v>-1.9559390897467006</c:v>
                </c:pt>
                <c:pt idx="128">
                  <c:v>-1.9542312179295844</c:v>
                </c:pt>
                <c:pt idx="129">
                  <c:v>-1.9525300360531266</c:v>
                </c:pt>
                <c:pt idx="130">
                  <c:v>-1.9508354919111439</c:v>
                </c:pt>
                <c:pt idx="131">
                  <c:v>-1.9491475339061792</c:v>
                </c:pt>
                <c:pt idx="132">
                  <c:v>-1.9474661110400748</c:v>
                </c:pt>
                <c:pt idx="133">
                  <c:v>-1.9457911729047277</c:v>
                </c:pt>
                <c:pt idx="134">
                  <c:v>-1.9441226696730203</c:v>
                </c:pt>
                <c:pt idx="135">
                  <c:v>-1.9424605520899281</c:v>
                </c:pt>
                <c:pt idx="136">
                  <c:v>-1.9408047714637935</c:v>
                </c:pt>
                <c:pt idx="137">
                  <c:v>-1.9391552796577685</c:v>
                </c:pt>
                <c:pt idx="138">
                  <c:v>-1.9358749726824713</c:v>
                </c:pt>
                <c:pt idx="139">
                  <c:v>-1.9342440639387604</c:v>
                </c:pt>
                <c:pt idx="140">
                  <c:v>-1.9326192568502634</c:v>
                </c:pt>
                <c:pt idx="141">
                  <c:v>-1.9310005059313324</c:v>
                </c:pt>
                <c:pt idx="142">
                  <c:v>-1.9293877662030503</c:v>
                </c:pt>
                <c:pt idx="143">
                  <c:v>-1.9277809931857306</c:v>
                </c:pt>
                <c:pt idx="144">
                  <c:v>-1.9261801428915581</c:v>
                </c:pt>
                <c:pt idx="145">
                  <c:v>-1.9245851718173623</c:v>
                </c:pt>
                <c:pt idx="146">
                  <c:v>-1.9229960369375239</c:v>
                </c:pt>
                <c:pt idx="147">
                  <c:v>-1.921412695697011</c:v>
                </c:pt>
                <c:pt idx="148">
                  <c:v>-1.91983546709798</c:v>
                </c:pt>
                <c:pt idx="149">
                  <c:v>-1.9182635860147303</c:v>
                </c:pt>
                <c:pt idx="150">
                  <c:v>-1.9166973736708641</c:v>
                </c:pt>
                <c:pt idx="151">
                  <c:v>-1.9135817926791416</c:v>
                </c:pt>
                <c:pt idx="152">
                  <c:v>-1.9120323438579976</c:v>
                </c:pt>
                <c:pt idx="153">
                  <c:v>-1.910488403417282</c:v>
                </c:pt>
                <c:pt idx="154">
                  <c:v>-1.9089499323304717</c:v>
                </c:pt>
                <c:pt idx="155">
                  <c:v>-1.9074168919843306</c:v>
                </c:pt>
                <c:pt idx="156">
                  <c:v>-1.9058892441730939</c:v>
                </c:pt>
                <c:pt idx="157">
                  <c:v>-1.9043669510927568</c:v>
                </c:pt>
                <c:pt idx="158">
                  <c:v>-1.9028499753354591</c:v>
                </c:pt>
                <c:pt idx="159">
                  <c:v>-1.9013382798839706</c:v>
                </c:pt>
                <c:pt idx="160">
                  <c:v>-1.8998318281062716</c:v>
                </c:pt>
                <c:pt idx="161">
                  <c:v>-1.8983305837502251</c:v>
                </c:pt>
                <c:pt idx="162">
                  <c:v>-1.8968345109383438</c:v>
                </c:pt>
                <c:pt idx="163">
                  <c:v>-1.8953435741626441</c:v>
                </c:pt>
                <c:pt idx="164">
                  <c:v>-1.8923769685051244</c:v>
                </c:pt>
                <c:pt idx="165">
                  <c:v>-1.8909012304097779</c:v>
                </c:pt>
                <c:pt idx="166">
                  <c:v>-1.8894304899138714</c:v>
                </c:pt>
                <c:pt idx="167">
                  <c:v>-1.8879647132827904</c:v>
                </c:pt>
                <c:pt idx="168">
                  <c:v>-1.8865038671223429</c:v>
                </c:pt>
                <c:pt idx="169">
                  <c:v>-1.8835968343113811</c:v>
                </c:pt>
                <c:pt idx="170">
                  <c:v>-1.8807091309643282</c:v>
                </c:pt>
                <c:pt idx="171">
                  <c:v>-1.877840501726926</c:v>
                </c:pt>
                <c:pt idx="172">
                  <c:v>-1.8749906962718139</c:v>
                </c:pt>
                <c:pt idx="173">
                  <c:v>-1.8721594691674424</c:v>
                </c:pt>
                <c:pt idx="174">
                  <c:v>-1.8693465797512321</c:v>
                </c:pt>
                <c:pt idx="175">
                  <c:v>-1.867583403495328</c:v>
                </c:pt>
                <c:pt idx="176">
                  <c:v>-1.8658270376913755</c:v>
                </c:pt>
                <c:pt idx="177">
                  <c:v>-1.8623361053370739</c:v>
                </c:pt>
                <c:pt idx="178">
                  <c:v>-1.8606007907901994</c:v>
                </c:pt>
                <c:pt idx="179">
                  <c:v>-1.8588726962726883</c:v>
                </c:pt>
                <c:pt idx="180">
                  <c:v>-1.8571511381842873</c:v>
                </c:pt>
                <c:pt idx="181">
                  <c:v>-1.8554366888044014</c:v>
                </c:pt>
                <c:pt idx="182">
                  <c:v>-1.8537286707848672</c:v>
                </c:pt>
                <c:pt idx="183">
                  <c:v>-1.8520276527448458</c:v>
                </c:pt>
                <c:pt idx="184">
                  <c:v>-1.8503329634704597</c:v>
                </c:pt>
                <c:pt idx="185">
                  <c:v>-1.8486451679582994</c:v>
                </c:pt>
                <c:pt idx="186">
                  <c:v>-1.8469636010143251</c:v>
                </c:pt>
                <c:pt idx="187">
                  <c:v>-1.8452888240499505</c:v>
                </c:pt>
                <c:pt idx="188">
                  <c:v>-1.843620177779757</c:v>
                </c:pt>
                <c:pt idx="189">
                  <c:v>-1.8419582200670817</c:v>
                </c:pt>
                <c:pt idx="190">
                  <c:v>-1.8386529642116216</c:v>
                </c:pt>
                <c:pt idx="191">
                  <c:v>-1.8370095726313838</c:v>
                </c:pt>
                <c:pt idx="192">
                  <c:v>-1.835372673563554</c:v>
                </c:pt>
                <c:pt idx="193">
                  <c:v>-1.8337416248117933</c:v>
                </c:pt>
                <c:pt idx="194">
                  <c:v>-1.8321169738146952</c:v>
                </c:pt>
                <c:pt idx="195">
                  <c:v>-1.8304980838696379</c:v>
                </c:pt>
                <c:pt idx="196">
                  <c:v>-1.8288854990123748</c:v>
                </c:pt>
                <c:pt idx="197">
                  <c:v>-1.827278587937228</c:v>
                </c:pt>
                <c:pt idx="198">
                  <c:v>-1.8256778913125828</c:v>
                </c:pt>
                <c:pt idx="199">
                  <c:v>-1.8240827831355158</c:v>
                </c:pt>
                <c:pt idx="200">
                  <c:v>-1.8224938007421667</c:v>
                </c:pt>
                <c:pt idx="201">
                  <c:v>-1.8209103233406676</c:v>
                </c:pt>
                <c:pt idx="202">
                  <c:v>-1.8193328849696817</c:v>
                </c:pt>
                <c:pt idx="203">
                  <c:v>-1.8161948090845206</c:v>
                </c:pt>
                <c:pt idx="204">
                  <c:v>-1.814634091710617</c:v>
                </c:pt>
                <c:pt idx="205">
                  <c:v>-1.8130792453839661</c:v>
                </c:pt>
                <c:pt idx="206">
                  <c:v>-1.8115296644192906</c:v>
                </c:pt>
                <c:pt idx="207">
                  <c:v>-1.8099858731678278</c:v>
                </c:pt>
                <c:pt idx="208">
                  <c:v>-1.808447270811774</c:v>
                </c:pt>
                <c:pt idx="209">
                  <c:v>-1.8069143785403396</c:v>
                </c:pt>
                <c:pt idx="210">
                  <c:v>-1.8053866003227115</c:v>
                </c:pt>
                <c:pt idx="211">
                  <c:v>-1.8038644542190159</c:v>
                </c:pt>
                <c:pt idx="212">
                  <c:v>-1.8023473489069639</c:v>
                </c:pt>
                <c:pt idx="213">
                  <c:v>-1.80083579935017</c:v>
                </c:pt>
                <c:pt idx="214">
                  <c:v>-1.7993292188583558</c:v>
                </c:pt>
                <c:pt idx="215">
                  <c:v>-1.7978281193308234</c:v>
                </c:pt>
                <c:pt idx="216">
                  <c:v>-1.7948411256367378</c:v>
                </c:pt>
                <c:pt idx="217">
                  <c:v>-1.7933551626886892</c:v>
                </c:pt>
                <c:pt idx="218">
                  <c:v>-1.7918745356563215</c:v>
                </c:pt>
                <c:pt idx="219">
                  <c:v>-1.7903986713048663</c:v>
                </c:pt>
                <c:pt idx="220">
                  <c:v>-1.7889280725301693</c:v>
                </c:pt>
                <c:pt idx="221">
                  <c:v>-1.7860014649960105</c:v>
                </c:pt>
                <c:pt idx="222">
                  <c:v>-1.7830944472388448</c:v>
                </c:pt>
                <c:pt idx="223">
                  <c:v>-1.7816480715715362</c:v>
                </c:pt>
                <c:pt idx="224">
                  <c:v>-1.7802067587460615</c:v>
                </c:pt>
                <c:pt idx="225">
                  <c:v>-1.7787699525048157</c:v>
                </c:pt>
                <c:pt idx="226">
                  <c:v>-1.7773381441673435</c:v>
                </c:pt>
                <c:pt idx="227">
                  <c:v>-1.774488353179168</c:v>
                </c:pt>
                <c:pt idx="228">
                  <c:v>-1.7716571403537227</c:v>
                </c:pt>
                <c:pt idx="229">
                  <c:v>-1.7688442650320697</c:v>
                </c:pt>
                <c:pt idx="230">
                  <c:v>-1.7670808503610129</c:v>
                </c:pt>
                <c:pt idx="231">
                  <c:v>-1.7653245669346014</c:v>
                </c:pt>
                <c:pt idx="232">
                  <c:v>-1.7635756092839514</c:v>
                </c:pt>
                <c:pt idx="233">
                  <c:v>-1.7618334156936508</c:v>
                </c:pt>
                <c:pt idx="234">
                  <c:v>-1.7583701050227314</c:v>
                </c:pt>
                <c:pt idx="235">
                  <c:v>-1.7566486278333298</c:v>
                </c:pt>
                <c:pt idx="236">
                  <c:v>-1.7549339473849683</c:v>
                </c:pt>
                <c:pt idx="237">
                  <c:v>-1.7532262562614975</c:v>
                </c:pt>
                <c:pt idx="238">
                  <c:v>-1.751525008585046</c:v>
                </c:pt>
                <c:pt idx="239">
                  <c:v>-1.7498303991555599</c:v>
                </c:pt>
                <c:pt idx="240">
                  <c:v>-1.748142619549033</c:v>
                </c:pt>
                <c:pt idx="241">
                  <c:v>-1.7464611314628922</c:v>
                </c:pt>
                <c:pt idx="242">
                  <c:v>-1.7447861286096156</c:v>
                </c:pt>
                <c:pt idx="243">
                  <c:v>-1.7431178015383371</c:v>
                </c:pt>
                <c:pt idx="244">
                  <c:v>-1.7414556193060311</c:v>
                </c:pt>
                <c:pt idx="245">
                  <c:v>-1.7397997745227138</c:v>
                </c:pt>
                <c:pt idx="246">
                  <c:v>-1.738150219045941</c:v>
                </c:pt>
                <c:pt idx="247">
                  <c:v>-1.7348700220264497</c:v>
                </c:pt>
                <c:pt idx="248">
                  <c:v>-1.7332390501544599</c:v>
                </c:pt>
                <c:pt idx="249">
                  <c:v>-1.7316144145076573</c:v>
                </c:pt>
                <c:pt idx="250">
                  <c:v>-1.7299956005271873</c:v>
                </c:pt>
                <c:pt idx="251">
                  <c:v>-1.7283827982048607</c:v>
                </c:pt>
                <c:pt idx="252">
                  <c:v>-1.7267761945608204</c:v>
                </c:pt>
                <c:pt idx="253">
                  <c:v>-1.7251752817403201</c:v>
                </c:pt>
                <c:pt idx="254">
                  <c:v>-1.7235802485982263</c:v>
                </c:pt>
                <c:pt idx="255">
                  <c:v>-1.7219912810722584</c:v>
                </c:pt>
                <c:pt idx="256">
                  <c:v>-1.7204078778324294</c:v>
                </c:pt>
                <c:pt idx="257">
                  <c:v>-1.7188302265902644</c:v>
                </c:pt>
                <c:pt idx="258">
                  <c:v>-1.7172585121933457</c:v>
                </c:pt>
                <c:pt idx="259">
                  <c:v>-1.7156922396643117</c:v>
                </c:pt>
                <c:pt idx="260">
                  <c:v>-1.7125765395929287</c:v>
                </c:pt>
                <c:pt idx="261">
                  <c:v>-1.7110272551283732</c:v>
                </c:pt>
                <c:pt idx="262">
                  <c:v>-1.7094832554097241</c:v>
                </c:pt>
                <c:pt idx="263">
                  <c:v>-1.7079447254642246</c:v>
                </c:pt>
                <c:pt idx="264">
                  <c:v>-1.7064118475743759</c:v>
                </c:pt>
                <c:pt idx="265">
                  <c:v>-1.7048841409540159</c:v>
                </c:pt>
                <c:pt idx="266">
                  <c:v>-1.7033617894761179</c:v>
                </c:pt>
                <c:pt idx="267">
                  <c:v>-1.7018449743179564</c:v>
                </c:pt>
                <c:pt idx="268">
                  <c:v>-1.7003332205196027</c:v>
                </c:pt>
                <c:pt idx="269">
                  <c:v>-1.6988267107991242</c:v>
                </c:pt>
                <c:pt idx="270">
                  <c:v>-1.697325625226753</c:v>
                </c:pt>
                <c:pt idx="271">
                  <c:v>-1.6958294945238161</c:v>
                </c:pt>
                <c:pt idx="272">
                  <c:v>-1.6943385002538682</c:v>
                </c:pt>
                <c:pt idx="273">
                  <c:v>-1.6913719941632872</c:v>
                </c:pt>
                <c:pt idx="274">
                  <c:v>-1.6898961990160699</c:v>
                </c:pt>
                <c:pt idx="275">
                  <c:v>-1.6884254018540592</c:v>
                </c:pt>
                <c:pt idx="276">
                  <c:v>-1.6869597801630929</c:v>
                </c:pt>
                <c:pt idx="277">
                  <c:v>-1.6854988773870951</c:v>
                </c:pt>
                <c:pt idx="278">
                  <c:v>-1.6825919415888066</c:v>
                </c:pt>
                <c:pt idx="279">
                  <c:v>-1.6797041262437262</c:v>
                </c:pt>
                <c:pt idx="280">
                  <c:v>-1.6782675947176955</c:v>
                </c:pt>
                <c:pt idx="281">
                  <c:v>-1.6768355928402849</c:v>
                </c:pt>
                <c:pt idx="282">
                  <c:v>-1.675408297197861</c:v>
                </c:pt>
                <c:pt idx="283">
                  <c:v>-1.6739858819655626</c:v>
                </c:pt>
                <c:pt idx="284">
                  <c:v>-1.6711545445368678</c:v>
                </c:pt>
                <c:pt idx="285">
                  <c:v>-1.6683417485814664</c:v>
                </c:pt>
                <c:pt idx="286">
                  <c:v>-1.6665783204102076</c:v>
                </c:pt>
                <c:pt idx="287">
                  <c:v>-1.6648222243198596</c:v>
                </c:pt>
                <c:pt idx="288">
                  <c:v>-1.6630730006024237</c:v>
                </c:pt>
                <c:pt idx="289">
                  <c:v>-1.6613309931634557</c:v>
                </c:pt>
                <c:pt idx="290">
                  <c:v>-1.6578676038466109</c:v>
                </c:pt>
                <c:pt idx="291">
                  <c:v>-1.6561461134170063</c:v>
                </c:pt>
                <c:pt idx="292">
                  <c:v>-1.6544314198327861</c:v>
                </c:pt>
                <c:pt idx="293">
                  <c:v>-1.6527236648465093</c:v>
                </c:pt>
                <c:pt idx="294">
                  <c:v>-1.6510224044379402</c:v>
                </c:pt>
                <c:pt idx="295">
                  <c:v>-1.6493279760677306</c:v>
                </c:pt>
                <c:pt idx="296">
                  <c:v>-1.6476399399954622</c:v>
                </c:pt>
                <c:pt idx="297">
                  <c:v>-1.6459586318607302</c:v>
                </c:pt>
                <c:pt idx="298">
                  <c:v>-1.6442836161179459</c:v>
                </c:pt>
                <c:pt idx="299">
                  <c:v>-1.6426152265953937</c:v>
                </c:pt>
                <c:pt idx="300">
                  <c:v>-1.6409530318598526</c:v>
                </c:pt>
                <c:pt idx="301">
                  <c:v>-1.6392973639383741</c:v>
                </c:pt>
                <c:pt idx="302">
                  <c:v>-1.6376477954300726</c:v>
                </c:pt>
                <c:pt idx="303">
                  <c:v>-1.6343675239153412</c:v>
                </c:pt>
                <c:pt idx="304">
                  <c:v>-1.6327365394864466</c:v>
                </c:pt>
                <c:pt idx="305">
                  <c:v>-1.631111843014025</c:v>
                </c:pt>
                <c:pt idx="306">
                  <c:v>-1.629493016843103</c:v>
                </c:pt>
                <c:pt idx="307">
                  <c:v>-1.6278803867798093</c:v>
                </c:pt>
                <c:pt idx="308">
                  <c:v>-1.6262735389392045</c:v>
                </c:pt>
                <c:pt idx="309">
                  <c:v>-1.6246727973748529</c:v>
                </c:pt>
                <c:pt idx="310">
                  <c:v>-1.6230777519016484</c:v>
                </c:pt>
                <c:pt idx="311">
                  <c:v>-1.621488724831992</c:v>
                </c:pt>
                <c:pt idx="312">
                  <c:v>-1.6199053096123734</c:v>
                </c:pt>
                <c:pt idx="313">
                  <c:v>-1.6183278268255963</c:v>
                </c:pt>
                <c:pt idx="314">
                  <c:v>-1.616755873483402</c:v>
                </c:pt>
                <c:pt idx="315">
                  <c:v>-1.6151897684507062</c:v>
                </c:pt>
                <c:pt idx="316">
                  <c:v>-1.6120740442401018</c:v>
                </c:pt>
                <c:pt idx="317">
                  <c:v>-1.6105247017114728</c:v>
                </c:pt>
                <c:pt idx="318">
                  <c:v>-1.6089806903006056</c:v>
                </c:pt>
                <c:pt idx="319">
                  <c:v>-1.6074423246296701</c:v>
                </c:pt>
                <c:pt idx="320">
                  <c:v>-1.6059092136921536</c:v>
                </c:pt>
                <c:pt idx="321">
                  <c:v>-1.6043816704342126</c:v>
                </c:pt>
                <c:pt idx="322">
                  <c:v>-1.6028593071376684</c:v>
                </c:pt>
                <c:pt idx="323">
                  <c:v>-1.6013424350848173</c:v>
                </c:pt>
                <c:pt idx="324">
                  <c:v>-1.5998306697887215</c:v>
                </c:pt>
                <c:pt idx="325">
                  <c:v>-1.5983243208800297</c:v>
                </c:pt>
                <c:pt idx="326">
                  <c:v>-1.5968230070474467</c:v>
                </c:pt>
                <c:pt idx="327">
                  <c:v>-1.5953270362822329</c:v>
                </c:pt>
                <c:pt idx="328">
                  <c:v>-1.5938360303945789</c:v>
                </c:pt>
                <c:pt idx="329">
                  <c:v>-1.590869457223363</c:v>
                </c:pt>
                <c:pt idx="330">
                  <c:v>-1.5893936508436453</c:v>
                </c:pt>
                <c:pt idx="331">
                  <c:v>-1.5879230106791002</c:v>
                </c:pt>
                <c:pt idx="332">
                  <c:v>-1.5864571661158171</c:v>
                </c:pt>
                <c:pt idx="333">
                  <c:v>-1.5849964195041002</c:v>
                </c:pt>
                <c:pt idx="334">
                  <c:v>-1.58208941788782</c:v>
                </c:pt>
                <c:pt idx="335">
                  <c:v>-1.5792017453219884</c:v>
                </c:pt>
                <c:pt idx="336">
                  <c:v>-1.5777649953061101</c:v>
                </c:pt>
                <c:pt idx="337">
                  <c:v>-1.5763331464605139</c:v>
                </c:pt>
                <c:pt idx="338">
                  <c:v>-1.5749058396569835</c:v>
                </c:pt>
                <c:pt idx="339">
                  <c:v>-1.5734832083289192</c:v>
                </c:pt>
                <c:pt idx="340">
                  <c:v>-1.570652011870449</c:v>
                </c:pt>
                <c:pt idx="341">
                  <c:v>-1.5678391527044429</c:v>
                </c:pt>
                <c:pt idx="342">
                  <c:v>-1.5660758310059717</c:v>
                </c:pt>
                <c:pt idx="343">
                  <c:v>-1.5643196398017229</c:v>
                </c:pt>
                <c:pt idx="344">
                  <c:v>-1.5625705216555044</c:v>
                </c:pt>
                <c:pt idx="345">
                  <c:v>-1.5608284198223135</c:v>
                </c:pt>
                <c:pt idx="346">
                  <c:v>-1.557365041504905</c:v>
                </c:pt>
                <c:pt idx="347">
                  <c:v>-1.555643654888315</c:v>
                </c:pt>
                <c:pt idx="348">
                  <c:v>-1.5539290642989949</c:v>
                </c:pt>
                <c:pt idx="349">
                  <c:v>-1.5522212162865225</c:v>
                </c:pt>
                <c:pt idx="350">
                  <c:v>-1.5505199037504798</c:v>
                </c:pt>
                <c:pt idx="351">
                  <c:v>-1.548825383643851</c:v>
                </c:pt>
                <c:pt idx="352">
                  <c:v>-1.5471374494877694</c:v>
                </c:pt>
                <c:pt idx="353">
                  <c:v>-1.5454560502862389</c:v>
                </c:pt>
                <c:pt idx="354">
                  <c:v>-1.5437811356332845</c:v>
                </c:pt>
                <c:pt idx="355">
                  <c:v>-1.5421126557038849</c:v>
                </c:pt>
                <c:pt idx="356">
                  <c:v>-1.5404505612450787</c:v>
                </c:pt>
                <c:pt idx="357">
                  <c:v>-1.5387948035672412</c:v>
                </c:pt>
                <c:pt idx="358">
                  <c:v>-1.537145334535525</c:v>
                </c:pt>
                <c:pt idx="359">
                  <c:v>-1.5338650725947378</c:v>
                </c:pt>
                <c:pt idx="360">
                  <c:v>-1.5322341861150817</c:v>
                </c:pt>
                <c:pt idx="361">
                  <c:v>-1.5306092537596017</c:v>
                </c:pt>
                <c:pt idx="362">
                  <c:v>-1.5289905253222686</c:v>
                </c:pt>
                <c:pt idx="363">
                  <c:v>-1.5273778079089253</c:v>
                </c:pt>
                <c:pt idx="364">
                  <c:v>-1.5257710570417324</c:v>
                </c:pt>
                <c:pt idx="365">
                  <c:v>-1.5241702287346934</c:v>
                </c:pt>
                <c:pt idx="366">
                  <c:v>-1.5225752794864302</c:v>
                </c:pt>
                <c:pt idx="367">
                  <c:v>-1.5209861662730904</c:v>
                </c:pt>
                <c:pt idx="368">
                  <c:v>-1.519402846541382</c:v>
                </c:pt>
                <c:pt idx="369">
                  <c:v>-1.5178252782017381</c:v>
                </c:pt>
                <c:pt idx="370">
                  <c:v>-1.516253419621602</c:v>
                </c:pt>
                <c:pt idx="371">
                  <c:v>-1.514687229618835</c:v>
                </c:pt>
                <c:pt idx="372">
                  <c:v>-1.5115715517857893</c:v>
                </c:pt>
                <c:pt idx="373">
                  <c:v>-1.5100221253323689</c:v>
                </c:pt>
                <c:pt idx="374">
                  <c:v>-1.5084782071006237</c:v>
                </c:pt>
                <c:pt idx="375">
                  <c:v>-1.5069397580657142</c:v>
                </c:pt>
                <c:pt idx="376">
                  <c:v>-1.5054067396160651</c:v>
                </c:pt>
                <c:pt idx="377">
                  <c:v>-1.5038791135475487</c:v>
                </c:pt>
                <c:pt idx="378">
                  <c:v>-1.502356842057774</c:v>
                </c:pt>
                <c:pt idx="379">
                  <c:v>-1.5008398877404727</c:v>
                </c:pt>
                <c:pt idx="380">
                  <c:v>-1.4993282135799844</c:v>
                </c:pt>
                <c:pt idx="381">
                  <c:v>-1.4978217829458367</c:v>
                </c:pt>
                <c:pt idx="382">
                  <c:v>-1.4963205595874192</c:v>
                </c:pt>
                <c:pt idx="383">
                  <c:v>-1.4948245076287501</c:v>
                </c:pt>
                <c:pt idx="384">
                  <c:v>-1.4933334563193843</c:v>
                </c:pt>
                <c:pt idx="385">
                  <c:v>-1.4903668925801385</c:v>
                </c:pt>
                <c:pt idx="386">
                  <c:v>-1.4888911752306351</c:v>
                </c:pt>
                <c:pt idx="387">
                  <c:v>-1.4874204553402983</c:v>
                </c:pt>
                <c:pt idx="388">
                  <c:v>-1.4859546991759318</c:v>
                </c:pt>
                <c:pt idx="389">
                  <c:v>-1.4844938733447424</c:v>
                </c:pt>
                <c:pt idx="390">
                  <c:v>-1.4815868807854295</c:v>
                </c:pt>
                <c:pt idx="391">
                  <c:v>-1.4786992171565234</c:v>
                </c:pt>
                <c:pt idx="392">
                  <c:v>-1.4772625536981505</c:v>
                </c:pt>
                <c:pt idx="393">
                  <c:v>-1.4758304972125917</c:v>
                </c:pt>
                <c:pt idx="394">
                  <c:v>-1.4744032767958515</c:v>
                </c:pt>
                <c:pt idx="395">
                  <c:v>-1.4729807312895604</c:v>
                </c:pt>
                <c:pt idx="396">
                  <c:v>-1.470149543203519</c:v>
                </c:pt>
                <c:pt idx="397">
                  <c:v>-1.4673366923018385</c:v>
                </c:pt>
                <c:pt idx="398">
                  <c:v>-1.4655733087512832</c:v>
                </c:pt>
                <c:pt idx="399">
                  <c:v>-1.4638171825517998</c:v>
                </c:pt>
                <c:pt idx="400">
                  <c:v>-1.4620680030380406</c:v>
                </c:pt>
                <c:pt idx="401">
                  <c:v>-1.4603258403286636</c:v>
                </c:pt>
                <c:pt idx="402">
                  <c:v>-1.4568624660597931</c:v>
                </c:pt>
                <c:pt idx="403">
                  <c:v>-1.4551411433726436</c:v>
                </c:pt>
                <c:pt idx="404">
                  <c:v>-1.4534264928386131</c:v>
                </c:pt>
                <c:pt idx="405">
                  <c:v>-1.4517185853519734</c:v>
                </c:pt>
                <c:pt idx="406">
                  <c:v>-1.4500174904906196</c:v>
                </c:pt>
                <c:pt idx="407">
                  <c:v>-1.4483229107569684</c:v>
                </c:pt>
                <c:pt idx="408">
                  <c:v>-1.4466349174364672</c:v>
                </c:pt>
                <c:pt idx="409">
                  <c:v>-1.4449535805145126</c:v>
                </c:pt>
                <c:pt idx="410">
                  <c:v>-1.4432786071406192</c:v>
                </c:pt>
                <c:pt idx="411">
                  <c:v>-1.4416101889995352</c:v>
                </c:pt>
                <c:pt idx="412">
                  <c:v>-1.4399480362566774</c:v>
                </c:pt>
                <c:pt idx="413">
                  <c:v>-1.4382922207383684</c:v>
                </c:pt>
                <c:pt idx="414">
                  <c:v>-1.4366428129982514</c:v>
                </c:pt>
                <c:pt idx="415">
                  <c:v>-1.4333625544566548</c:v>
                </c:pt>
                <c:pt idx="416">
                  <c:v>-1.4317316109780434</c:v>
                </c:pt>
                <c:pt idx="417">
                  <c:v>-1.4301067694140674</c:v>
                </c:pt>
                <c:pt idx="418">
                  <c:v>-1.428488100761814</c:v>
                </c:pt>
                <c:pt idx="419">
                  <c:v>-1.4268753266364793</c:v>
                </c:pt>
                <c:pt idx="420">
                  <c:v>-1.4252685194761594</c:v>
                </c:pt>
                <c:pt idx="421">
                  <c:v>-1.4236677504901087</c:v>
                </c:pt>
                <c:pt idx="422">
                  <c:v>-1.4220727453503346</c:v>
                </c:pt>
                <c:pt idx="423">
                  <c:v>-1.4204836910121317</c:v>
                </c:pt>
                <c:pt idx="424">
                  <c:v>-1.4189003157848425</c:v>
                </c:pt>
                <c:pt idx="425">
                  <c:v>-1.417322692352067</c:v>
                </c:pt>
                <c:pt idx="426">
                  <c:v>-1.41575089219578</c:v>
                </c:pt>
                <c:pt idx="427">
                  <c:v>-1.4141846474845388</c:v>
                </c:pt>
                <c:pt idx="428">
                  <c:v>-1.4110691143581802</c:v>
                </c:pt>
                <c:pt idx="429">
                  <c:v>-1.4095196334602835</c:v>
                </c:pt>
                <c:pt idx="430">
                  <c:v>-1.4079757722822424</c:v>
                </c:pt>
                <c:pt idx="431">
                  <c:v>-1.4064372691786766</c:v>
                </c:pt>
                <c:pt idx="432">
                  <c:v>-1.4049041970414191</c:v>
                </c:pt>
                <c:pt idx="433">
                  <c:v>-1.4033766276036328</c:v>
                </c:pt>
                <c:pt idx="434">
                  <c:v>-1.4018543027916599</c:v>
                </c:pt>
                <c:pt idx="435">
                  <c:v>-1.4003374046986303</c:v>
                </c:pt>
                <c:pt idx="436">
                  <c:v>-1.3988256775764176</c:v>
                </c:pt>
                <c:pt idx="437">
                  <c:v>-1.3973191943473304</c:v>
                </c:pt>
                <c:pt idx="438">
                  <c:v>-1.3958180268013671</c:v>
                </c:pt>
                <c:pt idx="439">
                  <c:v>-1.3943219225984269</c:v>
                </c:pt>
                <c:pt idx="440">
                  <c:v>-1.3928309546468327</c:v>
                </c:pt>
                <c:pt idx="441">
                  <c:v>-1.3898643938475865</c:v>
                </c:pt>
                <c:pt idx="442">
                  <c:v>-1.3883887310590535</c:v>
                </c:pt>
                <c:pt idx="443">
                  <c:v>-1.3869179595079884</c:v>
                </c:pt>
                <c:pt idx="444">
                  <c:v>-1.3854521520310248</c:v>
                </c:pt>
                <c:pt idx="445">
                  <c:v>-1.3839913803737183</c:v>
                </c:pt>
                <c:pt idx="446">
                  <c:v>-1.3810842861970849</c:v>
                </c:pt>
                <c:pt idx="447">
                  <c:v>-1.3781966260459999</c:v>
                </c:pt>
                <c:pt idx="448">
                  <c:v>-1.376760016012138</c:v>
                </c:pt>
                <c:pt idx="449">
                  <c:v>-1.3753280394358092</c:v>
                </c:pt>
                <c:pt idx="450">
                  <c:v>-1.373900768928439</c:v>
                </c:pt>
                <c:pt idx="451">
                  <c:v>-1.3724782760503114</c:v>
                </c:pt>
                <c:pt idx="452">
                  <c:v>-1.3696470904688267</c:v>
                </c:pt>
                <c:pt idx="453">
                  <c:v>-1.36683414097024</c:v>
                </c:pt>
                <c:pt idx="454">
                  <c:v>-1.3650708352474814</c:v>
                </c:pt>
                <c:pt idx="455">
                  <c:v>-1.3633146598900023</c:v>
                </c:pt>
                <c:pt idx="456">
                  <c:v>-1.3615654576127625</c:v>
                </c:pt>
                <c:pt idx="457">
                  <c:v>-1.3598233717728225</c:v>
                </c:pt>
                <c:pt idx="458">
                  <c:v>-1.3563600250608134</c:v>
                </c:pt>
                <c:pt idx="459">
                  <c:v>-1.3546385557889438</c:v>
                </c:pt>
                <c:pt idx="460">
                  <c:v>-1.3529239810789369</c:v>
                </c:pt>
                <c:pt idx="461">
                  <c:v>-1.3512161488211334</c:v>
                </c:pt>
                <c:pt idx="462">
                  <c:v>-1.3495149090767844</c:v>
                </c:pt>
                <c:pt idx="463">
                  <c:v>-1.3478204042573045</c:v>
                </c:pt>
                <c:pt idx="464">
                  <c:v>-1.3461324852697722</c:v>
                </c:pt>
                <c:pt idx="465">
                  <c:v>-1.3444511011195668</c:v>
                </c:pt>
                <c:pt idx="466">
                  <c:v>-1.3427761057794851</c:v>
                </c:pt>
                <c:pt idx="467">
                  <c:v>-1.3411076410376581</c:v>
                </c:pt>
                <c:pt idx="468">
                  <c:v>-1.3394455616503982</c:v>
                </c:pt>
                <c:pt idx="469">
                  <c:v>-1.3377897243984418</c:v>
                </c:pt>
                <c:pt idx="470">
                  <c:v>-1.336140270568521</c:v>
                </c:pt>
                <c:pt idx="471">
                  <c:v>-1.3328599452241754</c:v>
                </c:pt>
                <c:pt idx="472">
                  <c:v>-1.3312290739560446</c:v>
                </c:pt>
                <c:pt idx="473">
                  <c:v>-1.3296043040632435</c:v>
                </c:pt>
                <c:pt idx="474">
                  <c:v>-1.3279855900632478</c:v>
                </c:pt>
                <c:pt idx="475">
                  <c:v>-1.3263727949019473</c:v>
                </c:pt>
                <c:pt idx="476">
                  <c:v>-1.3247660585992562</c:v>
                </c:pt>
                <c:pt idx="477">
                  <c:v>-1.3231652447495466</c:v>
                </c:pt>
                <c:pt idx="478">
                  <c:v>-1.321570218786972</c:v>
                </c:pt>
                <c:pt idx="479">
                  <c:v>-1.3199811201527383</c:v>
                </c:pt>
                <c:pt idx="480">
                  <c:v>-1.3183978148940272</c:v>
                </c:pt>
                <c:pt idx="481">
                  <c:v>-1.3168202609224258</c:v>
                </c:pt>
                <c:pt idx="482">
                  <c:v>-1.3152483268568815</c:v>
                </c:pt>
                <c:pt idx="483">
                  <c:v>-1.3136821513387209</c:v>
                </c:pt>
                <c:pt idx="484">
                  <c:v>-1.3105665544213918</c:v>
                </c:pt>
                <c:pt idx="485">
                  <c:v>-1.309017141958071</c:v>
                </c:pt>
                <c:pt idx="486">
                  <c:v>-1.3074732376171325</c:v>
                </c:pt>
                <c:pt idx="487">
                  <c:v>-1.3059347145293814</c:v>
                </c:pt>
                <c:pt idx="488">
                  <c:v>-1.3044017100846352</c:v>
                </c:pt>
                <c:pt idx="489">
                  <c:v>-1.3028740979226714</c:v>
                </c:pt>
                <c:pt idx="490">
                  <c:v>-1.3013518402421309</c:v>
                </c:pt>
                <c:pt idx="491">
                  <c:v>-1.2998348130175665</c:v>
                </c:pt>
                <c:pt idx="492">
                  <c:v>-1.2983231527756929</c:v>
                </c:pt>
                <c:pt idx="493">
                  <c:v>-1.2968167359637688</c:v>
                </c:pt>
                <c:pt idx="494">
                  <c:v>-1.295315440608702</c:v>
                </c:pt>
                <c:pt idx="495">
                  <c:v>-1.2938194025772429</c:v>
                </c:pt>
                <c:pt idx="496">
                  <c:v>-1.2923285003435752</c:v>
                </c:pt>
                <c:pt idx="497">
                  <c:v>-1.2893618785083325</c:v>
                </c:pt>
                <c:pt idx="498">
                  <c:v>-1.2878861745411978</c:v>
                </c:pt>
                <c:pt idx="499">
                  <c:v>-1.2864154679427457</c:v>
                </c:pt>
                <c:pt idx="500">
                  <c:v>-1.2849496412790495</c:v>
                </c:pt>
                <c:pt idx="501">
                  <c:v>-1.2834888288425783</c:v>
                </c:pt>
                <c:pt idx="502">
                  <c:v>-1.2805818628046244</c:v>
                </c:pt>
                <c:pt idx="503">
                  <c:v>-1.2776941430306554</c:v>
                </c:pt>
                <c:pt idx="504">
                  <c:v>-1.2762574927994124</c:v>
                </c:pt>
                <c:pt idx="505">
                  <c:v>-1.274825497582631</c:v>
                </c:pt>
                <c:pt idx="506">
                  <c:v>-1.273398290061811</c:v>
                </c:pt>
                <c:pt idx="507">
                  <c:v>-1.2719757573670971</c:v>
                </c:pt>
                <c:pt idx="508">
                  <c:v>-1.2691445139441857</c:v>
                </c:pt>
                <c:pt idx="509">
                  <c:v>-1.266331688609355</c:v>
                </c:pt>
                <c:pt idx="510">
                  <c:v>-1.2645683039265505</c:v>
                </c:pt>
                <c:pt idx="511">
                  <c:v>-1.2628121297883195</c:v>
                </c:pt>
                <c:pt idx="512">
                  <c:v>-1.2610629493486556</c:v>
                </c:pt>
                <c:pt idx="513">
                  <c:v>-1.2593208646258989</c:v>
                </c:pt>
                <c:pt idx="514">
                  <c:v>-1.2558574418432618</c:v>
                </c:pt>
                <c:pt idx="515">
                  <c:v>-1.2541360722422585</c:v>
                </c:pt>
                <c:pt idx="516">
                  <c:v>-1.2524214985344362</c:v>
                </c:pt>
                <c:pt idx="517">
                  <c:v>-1.2507135899142499</c:v>
                </c:pt>
                <c:pt idx="518">
                  <c:v>-1.2490124485767569</c:v>
                </c:pt>
                <c:pt idx="519">
                  <c:v>-1.2473178679037944</c:v>
                </c:pt>
                <c:pt idx="520">
                  <c:v>-1.2456299501077359</c:v>
                </c:pt>
                <c:pt idx="521">
                  <c:v>-1.2439485671397965</c:v>
                </c:pt>
                <c:pt idx="522">
                  <c:v>-1.2422735927275819</c:v>
                </c:pt>
                <c:pt idx="523">
                  <c:v>-1.2406051290741746</c:v>
                </c:pt>
                <c:pt idx="524">
                  <c:v>-1.2389430507670196</c:v>
                </c:pt>
                <c:pt idx="525">
                  <c:v>-1.2372872341161287</c:v>
                </c:pt>
                <c:pt idx="526">
                  <c:v>-1.2356377812759345</c:v>
                </c:pt>
                <c:pt idx="527">
                  <c:v>-1.2323574771974506</c:v>
                </c:pt>
                <c:pt idx="528">
                  <c:v>-1.2307266068244993</c:v>
                </c:pt>
                <c:pt idx="529">
                  <c:v>-1.2291017642187858</c:v>
                </c:pt>
                <c:pt idx="530">
                  <c:v>-1.2274830513744914</c:v>
                </c:pt>
                <c:pt idx="531">
                  <c:v>-1.2258702763828084</c:v>
                </c:pt>
                <c:pt idx="532">
                  <c:v>-1.2242635411485325</c:v>
                </c:pt>
                <c:pt idx="533">
                  <c:v>-1.2226627283593761</c:v>
                </c:pt>
                <c:pt idx="534">
                  <c:v>-1.2210677222628608</c:v>
                </c:pt>
                <c:pt idx="535">
                  <c:v>-1.2194786246050018</c:v>
                </c:pt>
                <c:pt idx="536">
                  <c:v>-1.2178953203155596</c:v>
                </c:pt>
                <c:pt idx="537">
                  <c:v>-1.2163176958397754</c:v>
                </c:pt>
                <c:pt idx="538">
                  <c:v>-1.2147458527373427</c:v>
                </c:pt>
                <c:pt idx="539">
                  <c:v>-1.2131796071489593</c:v>
                </c:pt>
                <c:pt idx="540">
                  <c:v>-1.2100641012705333</c:v>
                </c:pt>
                <c:pt idx="541">
                  <c:v>-1.2085146194109475</c:v>
                </c:pt>
                <c:pt idx="542">
                  <c:v>-1.2069707161110117</c:v>
                </c:pt>
                <c:pt idx="543">
                  <c:v>-1.2054322122049133</c:v>
                </c:pt>
                <c:pt idx="544">
                  <c:v>-1.2038992087225759</c:v>
                </c:pt>
                <c:pt idx="545">
                  <c:v>-1.2023715975162621</c:v>
                </c:pt>
                <c:pt idx="546">
                  <c:v>-1.2008492718189097</c:v>
                </c:pt>
                <c:pt idx="547">
                  <c:v>-1.1993323323973561</c:v>
                </c:pt>
                <c:pt idx="548">
                  <c:v>-1.1978206730290994</c:v>
                </c:pt>
                <c:pt idx="549">
                  <c:v>-1.1963141888353903</c:v>
                </c:pt>
                <c:pt idx="550">
                  <c:v>-1.1948129803008907</c:v>
                </c:pt>
                <c:pt idx="551">
                  <c:v>-1.1933168752842389</c:v>
                </c:pt>
                <c:pt idx="552">
                  <c:v>-1.1918259740721617</c:v>
                </c:pt>
                <c:pt idx="553">
                  <c:v>-1.1888593717277627</c:v>
                </c:pt>
                <c:pt idx="554">
                  <c:v>-1.1873836687022408</c:v>
                </c:pt>
                <c:pt idx="555">
                  <c:v>-1.1859129630390348</c:v>
                </c:pt>
                <c:pt idx="556">
                  <c:v>-1.1844471545962305</c:v>
                </c:pt>
                <c:pt idx="557">
                  <c:v>-1.1829863430243981</c:v>
                </c:pt>
                <c:pt idx="558">
                  <c:v>-1.1800793129532767</c:v>
                </c:pt>
                <c:pt idx="559">
                  <c:v>-1.1771916123097497</c:v>
                </c:pt>
                <c:pt idx="560">
                  <c:v>-1.1757549630743052</c:v>
                </c:pt>
                <c:pt idx="561">
                  <c:v>-1.1743229857402762</c:v>
                </c:pt>
                <c:pt idx="562">
                  <c:v>-1.1728957791467824</c:v>
                </c:pt>
                <c:pt idx="563">
                  <c:v>-1.1714732473733296</c:v>
                </c:pt>
                <c:pt idx="564">
                  <c:v>-1.1686420224489444</c:v>
                </c:pt>
                <c:pt idx="565">
                  <c:v>-1.1658291351845722</c:v>
                </c:pt>
                <c:pt idx="566">
                  <c:v>-1.1640657847486084</c:v>
                </c:pt>
                <c:pt idx="567">
                  <c:v>-1.1623096281481953</c:v>
                </c:pt>
                <c:pt idx="568">
                  <c:v>-1.1605604814719193</c:v>
                </c:pt>
                <c:pt idx="569">
                  <c:v>-1.158818351337102</c:v>
                </c:pt>
                <c:pt idx="570">
                  <c:v>-1.1553549791976609</c:v>
                </c:pt>
                <c:pt idx="571">
                  <c:v>-1.1536335647028286</c:v>
                </c:pt>
                <c:pt idx="572">
                  <c:v>-1.1519189464549604</c:v>
                </c:pt>
                <c:pt idx="573">
                  <c:v>-1.1502110710010467</c:v>
                </c:pt>
                <c:pt idx="574">
                  <c:v>-1.148509946651834</c:v>
                </c:pt>
                <c:pt idx="575">
                  <c:v>-1.1468153986915164</c:v>
                </c:pt>
                <c:pt idx="576">
                  <c:v>-1.1451274368978406</c:v>
                </c:pt>
                <c:pt idx="577">
                  <c:v>-1.1434460102723052</c:v>
                </c:pt>
                <c:pt idx="578">
                  <c:v>-1.1417711286007748</c:v>
                </c:pt>
                <c:pt idx="579">
                  <c:v>-1.1401026214363721</c:v>
                </c:pt>
                <c:pt idx="580">
                  <c:v>-1.1384404999506292</c:v>
                </c:pt>
                <c:pt idx="581">
                  <c:v>-1.1367847154515458</c:v>
                </c:pt>
                <c:pt idx="582">
                  <c:v>-1.135135279083487</c:v>
                </c:pt>
                <c:pt idx="583">
                  <c:v>-1.131854964061707</c:v>
                </c:pt>
                <c:pt idx="584">
                  <c:v>-1.1302240513399948</c:v>
                </c:pt>
                <c:pt idx="585">
                  <c:v>-1.1285992403032068</c:v>
                </c:pt>
                <c:pt idx="586">
                  <c:v>-1.1269805436441722</c:v>
                </c:pt>
                <c:pt idx="587">
                  <c:v>-1.1253677998103835</c:v>
                </c:pt>
                <c:pt idx="588">
                  <c:v>-1.1237610227178798</c:v>
                </c:pt>
                <c:pt idx="589">
                  <c:v>-1.1221601683785112</c:v>
                </c:pt>
                <c:pt idx="590">
                  <c:v>-1.1205652506144992</c:v>
                </c:pt>
                <c:pt idx="591">
                  <c:v>-1.1189761115390766</c:v>
                </c:pt>
                <c:pt idx="592">
                  <c:v>-1.1173927661335163</c:v>
                </c:pt>
                <c:pt idx="593">
                  <c:v>-1.1158151723062033</c:v>
                </c:pt>
                <c:pt idx="594">
                  <c:v>-1.1142433449198543</c:v>
                </c:pt>
                <c:pt idx="595">
                  <c:v>-1.1126771295923779</c:v>
                </c:pt>
                <c:pt idx="596">
                  <c:v>-1.109561542697417</c:v>
                </c:pt>
                <c:pt idx="597">
                  <c:v>-1.1080121466486532</c:v>
                </c:pt>
                <c:pt idx="598">
                  <c:v>-1.1064682031109407</c:v>
                </c:pt>
                <c:pt idx="599">
                  <c:v>-1.1049297289490367</c:v>
                </c:pt>
                <c:pt idx="600">
                  <c:v>-1.1033966855494735</c:v>
                </c:pt>
                <c:pt idx="601">
                  <c:v>-1.101869089616502</c:v>
                </c:pt>
                <c:pt idx="602">
                  <c:v>-1.1003467933332691</c:v>
                </c:pt>
                <c:pt idx="603">
                  <c:v>-1.0988298143954116</c:v>
                </c:pt>
                <c:pt idx="604">
                  <c:v>-1.097318115785467</c:v>
                </c:pt>
                <c:pt idx="605">
                  <c:v>-1.0958117150208784</c:v>
                </c:pt>
                <c:pt idx="606">
                  <c:v>-1.0943104673630379</c:v>
                </c:pt>
                <c:pt idx="607">
                  <c:v>-1.0928143912720718</c:v>
                </c:pt>
                <c:pt idx="608">
                  <c:v>-1.0913234512397629</c:v>
                </c:pt>
                <c:pt idx="609">
                  <c:v>-1.08835689236366</c:v>
                </c:pt>
                <c:pt idx="610">
                  <c:v>-1.0868811508971987</c:v>
                </c:pt>
                <c:pt idx="611">
                  <c:v>-1.0854104070529715</c:v>
                </c:pt>
                <c:pt idx="612">
                  <c:v>-1.0839446270961335</c:v>
                </c:pt>
                <c:pt idx="613">
                  <c:v>-1.0824838301454207</c:v>
                </c:pt>
                <c:pt idx="614">
                  <c:v>-1.0795767904433982</c:v>
                </c:pt>
                <c:pt idx="615">
                  <c:v>-1.0766891321137579</c:v>
                </c:pt>
                <c:pt idx="616">
                  <c:v>-1.0752524454557615</c:v>
                </c:pt>
                <c:pt idx="617">
                  <c:v>-1.0738204958250244</c:v>
                </c:pt>
                <c:pt idx="618">
                  <c:v>-1.0723932520864297</c:v>
                </c:pt>
                <c:pt idx="619">
                  <c:v>-1.0709707345501471</c:v>
                </c:pt>
                <c:pt idx="620">
                  <c:v>-1.0681395002448204</c:v>
                </c:pt>
                <c:pt idx="621">
                  <c:v>-1.0653266541996564</c:v>
                </c:pt>
                <c:pt idx="622">
                  <c:v>-1.0635633214692573</c:v>
                </c:pt>
                <c:pt idx="623">
                  <c:v>-1.0618070692505295</c:v>
                </c:pt>
                <c:pt idx="624">
                  <c:v>-1.0600579404506507</c:v>
                </c:pt>
                <c:pt idx="625">
                  <c:v>-1.0583158280491001</c:v>
                </c:pt>
                <c:pt idx="626">
                  <c:v>-1.0548524288468057</c:v>
                </c:pt>
                <c:pt idx="627">
                  <c:v>-1.0531310319116978</c:v>
                </c:pt>
                <c:pt idx="628">
                  <c:v>-1.0514164310851744</c:v>
                </c:pt>
                <c:pt idx="629">
                  <c:v>-1.0497085729158555</c:v>
                </c:pt>
                <c:pt idx="630">
                  <c:v>-1.0480074045804844</c:v>
                </c:pt>
                <c:pt idx="631">
                  <c:v>-1.0463128738741247</c:v>
                </c:pt>
                <c:pt idx="632">
                  <c:v>-1.0446249292005465</c:v>
                </c:pt>
                <c:pt idx="633">
                  <c:v>-1.0429435195628005</c:v>
                </c:pt>
                <c:pt idx="634">
                  <c:v>-1.0412685945539732</c:v>
                </c:pt>
                <c:pt idx="635">
                  <c:v>-1.0396001043481189</c:v>
                </c:pt>
                <c:pt idx="636">
                  <c:v>-1.0379379996913665</c:v>
                </c:pt>
                <c:pt idx="637">
                  <c:v>-1.0362822318931943</c:v>
                </c:pt>
                <c:pt idx="638">
                  <c:v>-1.0346327528178734</c:v>
                </c:pt>
                <c:pt idx="639">
                  <c:v>-1.0313524710166</c:v>
                </c:pt>
                <c:pt idx="640">
                  <c:v>-1.029721574718363</c:v>
                </c:pt>
                <c:pt idx="641">
                  <c:v>-1.028096733650389</c:v>
                </c:pt>
                <c:pt idx="642">
                  <c:v>-1.0264779951644425</c:v>
                </c:pt>
                <c:pt idx="643">
                  <c:v>-1.0248652677769772</c:v>
                </c:pt>
                <c:pt idx="644">
                  <c:v>-1.0232585070093281</c:v>
                </c:pt>
                <c:pt idx="645">
                  <c:v>-1.0216576688746859</c:v>
                </c:pt>
                <c:pt idx="646">
                  <c:v>-1.0200627098708714</c:v>
                </c:pt>
                <c:pt idx="647">
                  <c:v>-1.0184735869732422</c:v>
                </c:pt>
                <c:pt idx="648">
                  <c:v>-1.0168902576277288</c:v>
                </c:pt>
                <c:pt idx="649">
                  <c:v>-1.0153126797439973</c:v>
                </c:pt>
                <c:pt idx="650">
                  <c:v>-1.0137408116887354</c:v>
                </c:pt>
                <c:pt idx="651">
                  <c:v>-1.01217461227906</c:v>
                </c:pt>
                <c:pt idx="652">
                  <c:v>-1.0090590568783511</c:v>
                </c:pt>
                <c:pt idx="653">
                  <c:v>-1.0075096207160052</c:v>
                </c:pt>
                <c:pt idx="654">
                  <c:v>-1.0059656928442429</c:v>
                </c:pt>
                <c:pt idx="655">
                  <c:v>-1.0044272342374934</c:v>
                </c:pt>
                <c:pt idx="656">
                  <c:v>-1.0028942062834605</c:v>
                </c:pt>
                <c:pt idx="657">
                  <c:v>-0.99984411626045411</c:v>
                </c:pt>
                <c:pt idx="658">
                  <c:v>-0.99681572911470928</c:v>
                </c:pt>
                <c:pt idx="659">
                  <c:v>-0.99530898826422498</c:v>
                </c:pt>
                <c:pt idx="660">
                  <c:v>-0.99380788497672412</c:v>
                </c:pt>
                <c:pt idx="661">
                  <c:v>-0.99231195226319013</c:v>
                </c:pt>
                <c:pt idx="662">
                  <c:v>-0.99082115462561404</c:v>
                </c:pt>
                <c:pt idx="663">
                  <c:v>-0.98785440208553865</c:v>
                </c:pt>
                <c:pt idx="664">
                  <c:v>-0.98637880173861203</c:v>
                </c:pt>
                <c:pt idx="665">
                  <c:v>-0.98490777859808776</c:v>
                </c:pt>
                <c:pt idx="666">
                  <c:v>-0.98344213927533675</c:v>
                </c:pt>
                <c:pt idx="667">
                  <c:v>-0.98198142950108003</c:v>
                </c:pt>
                <c:pt idx="668">
                  <c:v>-0.97907425286792338</c:v>
                </c:pt>
                <c:pt idx="669">
                  <c:v>-0.97618640760497777</c:v>
                </c:pt>
                <c:pt idx="670">
                  <c:v>-0.9733180467357756</c:v>
                </c:pt>
                <c:pt idx="671">
                  <c:v>-0.97046810039406062</c:v>
                </c:pt>
                <c:pt idx="672">
                  <c:v>-0.96763713734191792</c:v>
                </c:pt>
                <c:pt idx="673">
                  <c:v>-0.96482410806303354</c:v>
                </c:pt>
                <c:pt idx="674">
                  <c:v>-0.96306066313088889</c:v>
                </c:pt>
                <c:pt idx="675">
                  <c:v>-0.96130474696047452</c:v>
                </c:pt>
                <c:pt idx="676">
                  <c:v>-0.95955550596104433</c:v>
                </c:pt>
                <c:pt idx="677">
                  <c:v>-0.95781328225831375</c:v>
                </c:pt>
                <c:pt idx="678">
                  <c:v>-0.95435005406761853</c:v>
                </c:pt>
                <c:pt idx="679">
                  <c:v>-0.95262854691597376</c:v>
                </c:pt>
                <c:pt idx="680">
                  <c:v>-0.95091383674149821</c:v>
                </c:pt>
                <c:pt idx="681">
                  <c:v>-0.94920625644099887</c:v>
                </c:pt>
                <c:pt idx="682">
                  <c:v>-0.94750497895378905</c:v>
                </c:pt>
                <c:pt idx="683">
                  <c:v>-0.9458103399457356</c:v>
                </c:pt>
                <c:pt idx="684">
                  <c:v>-0.94412228781071494</c:v>
                </c:pt>
                <c:pt idx="685">
                  <c:v>-0.94244115192869304</c:v>
                </c:pt>
                <c:pt idx="686">
                  <c:v>-0.94076611964556511</c:v>
                </c:pt>
                <c:pt idx="687">
                  <c:v>-0.93909752298811677</c:v>
                </c:pt>
                <c:pt idx="688">
                  <c:v>-0.93743531269304847</c:v>
                </c:pt>
                <c:pt idx="689">
                  <c:v>-0.93577981465724724</c:v>
                </c:pt>
                <c:pt idx="690">
                  <c:v>-0.93413023012231966</c:v>
                </c:pt>
                <c:pt idx="691">
                  <c:v>-0.93085011015122154</c:v>
                </c:pt>
                <c:pt idx="692">
                  <c:v>-0.9292191093679365</c:v>
                </c:pt>
                <c:pt idx="693">
                  <c:v>-0.92759421092728556</c:v>
                </c:pt>
                <c:pt idx="694">
                  <c:v>-0.92597536933594804</c:v>
                </c:pt>
                <c:pt idx="695">
                  <c:v>-0.92436290448490532</c:v>
                </c:pt>
                <c:pt idx="696">
                  <c:v>-0.92275604078457907</c:v>
                </c:pt>
                <c:pt idx="697">
                  <c:v>-0.92115510047472016</c:v>
                </c:pt>
                <c:pt idx="698">
                  <c:v>-0.91956004004481906</c:v>
                </c:pt>
                <c:pt idx="699">
                  <c:v>-0.91797117600872546</c:v>
                </c:pt>
                <c:pt idx="700">
                  <c:v>-0.91638774540236567</c:v>
                </c:pt>
                <c:pt idx="701">
                  <c:v>-0.91481006699213807</c:v>
                </c:pt>
                <c:pt idx="702">
                  <c:v>-0.91323845478658694</c:v>
                </c:pt>
                <c:pt idx="703">
                  <c:v>-0.91167215501499832</c:v>
                </c:pt>
                <c:pt idx="704">
                  <c:v>-0.9085564010427406</c:v>
                </c:pt>
                <c:pt idx="705">
                  <c:v>-0.9070072172388326</c:v>
                </c:pt>
                <c:pt idx="706">
                  <c:v>-0.90546319059507152</c:v>
                </c:pt>
                <c:pt idx="707">
                  <c:v>-0.90392463391489386</c:v>
                </c:pt>
                <c:pt idx="708">
                  <c:v>-0.90239150857861816</c:v>
                </c:pt>
                <c:pt idx="709">
                  <c:v>-0.89934174394090227</c:v>
                </c:pt>
                <c:pt idx="710">
                  <c:v>-0.89631324653628719</c:v>
                </c:pt>
                <c:pt idx="711">
                  <c:v>-0.89480671032203252</c:v>
                </c:pt>
                <c:pt idx="712">
                  <c:v>-0.89330538211218991</c:v>
                </c:pt>
                <c:pt idx="713">
                  <c:v>-0.8918092260232594</c:v>
                </c:pt>
                <c:pt idx="714">
                  <c:v>-0.8903185439083956</c:v>
                </c:pt>
                <c:pt idx="715">
                  <c:v>-0.88735177223076522</c:v>
                </c:pt>
                <c:pt idx="716">
                  <c:v>-0.88587628590399758</c:v>
                </c:pt>
                <c:pt idx="717">
                  <c:v>-0.88440546266939213</c:v>
                </c:pt>
                <c:pt idx="718">
                  <c:v>-0.88293960385718506</c:v>
                </c:pt>
                <c:pt idx="719">
                  <c:v>-0.88147867606756725</c:v>
                </c:pt>
                <c:pt idx="720">
                  <c:v>-0.87857180999635442</c:v>
                </c:pt>
                <c:pt idx="721">
                  <c:v>-0.87568394499077251</c:v>
                </c:pt>
                <c:pt idx="722">
                  <c:v>-0.87281548026420763</c:v>
                </c:pt>
                <c:pt idx="723">
                  <c:v>-0.86996583716804843</c:v>
                </c:pt>
                <c:pt idx="724">
                  <c:v>-0.86713445048289606</c:v>
                </c:pt>
                <c:pt idx="725">
                  <c:v>-0.86432172131132845</c:v>
                </c:pt>
                <c:pt idx="726">
                  <c:v>-0.86255821557593049</c:v>
                </c:pt>
                <c:pt idx="727">
                  <c:v>-0.86080215702031027</c:v>
                </c:pt>
                <c:pt idx="728">
                  <c:v>-0.85905285652316954</c:v>
                </c:pt>
                <c:pt idx="729">
                  <c:v>-0.85731088647550013</c:v>
                </c:pt>
                <c:pt idx="730">
                  <c:v>-0.85384745839597953</c:v>
                </c:pt>
                <c:pt idx="731">
                  <c:v>-0.85212589271075434</c:v>
                </c:pt>
                <c:pt idx="732">
                  <c:v>-0.85041143221225546</c:v>
                </c:pt>
                <c:pt idx="733">
                  <c:v>-0.84870340672898958</c:v>
                </c:pt>
                <c:pt idx="734">
                  <c:v>-0.8470023777299307</c:v>
                </c:pt>
                <c:pt idx="735">
                  <c:v>-0.8453079852747204</c:v>
                </c:pt>
                <c:pt idx="736">
                  <c:v>-0.84361987480647083</c:v>
                </c:pt>
                <c:pt idx="737">
                  <c:v>-0.84193860245786301</c:v>
                </c:pt>
                <c:pt idx="738">
                  <c:v>-0.84026351304046287</c:v>
                </c:pt>
                <c:pt idx="739">
                  <c:v>-0.83859515917486449</c:v>
                </c:pt>
                <c:pt idx="740">
                  <c:v>-0.83693289147278882</c:v>
                </c:pt>
                <c:pt idx="741">
                  <c:v>-0.83527725907885708</c:v>
                </c:pt>
                <c:pt idx="742">
                  <c:v>-0.8336276182991712</c:v>
                </c:pt>
                <c:pt idx="743">
                  <c:v>-0.83034731059357447</c:v>
                </c:pt>
                <c:pt idx="744">
                  <c:v>-0.82871654786512816</c:v>
                </c:pt>
                <c:pt idx="745">
                  <c:v>-0.82709159404197541</c:v>
                </c:pt>
                <c:pt idx="746">
                  <c:v>-0.82547298805452252</c:v>
                </c:pt>
                <c:pt idx="747">
                  <c:v>-0.8238603921833646</c:v>
                </c:pt>
                <c:pt idx="748">
                  <c:v>-0.82225347353237854</c:v>
                </c:pt>
                <c:pt idx="749">
                  <c:v>-0.82065276604327653</c:v>
                </c:pt>
                <c:pt idx="750">
                  <c:v>-0.81905765041351808</c:v>
                </c:pt>
                <c:pt idx="751">
                  <c:v>-0.81746865730197149</c:v>
                </c:pt>
                <c:pt idx="752">
                  <c:v>-0.81588517256815585</c:v>
                </c:pt>
                <c:pt idx="753">
                  <c:v>-0.81430772362214354</c:v>
                </c:pt>
                <c:pt idx="754">
                  <c:v>-0.81273570139692897</c:v>
                </c:pt>
                <c:pt idx="755">
                  <c:v>-0.8111696300874931</c:v>
                </c:pt>
                <c:pt idx="756">
                  <c:v>-0.80805404898977362</c:v>
                </c:pt>
                <c:pt idx="757">
                  <c:v>-0.80650446103806628</c:v>
                </c:pt>
                <c:pt idx="758">
                  <c:v>-0.80496065962342178</c:v>
                </c:pt>
                <c:pt idx="759">
                  <c:v>-0.80342232657948032</c:v>
                </c:pt>
                <c:pt idx="760">
                  <c:v>-0.8018891480874506</c:v>
                </c:pt>
                <c:pt idx="761">
                  <c:v>-0.79883920709429912</c:v>
                </c:pt>
                <c:pt idx="762">
                  <c:v>-0.79581053578534722</c:v>
                </c:pt>
                <c:pt idx="763">
                  <c:v>-0.79430421918354532</c:v>
                </c:pt>
                <c:pt idx="764">
                  <c:v>-0.79280283955281838</c:v>
                </c:pt>
                <c:pt idx="765">
                  <c:v>-0.79130690098745882</c:v>
                </c:pt>
                <c:pt idx="766">
                  <c:v>-0.78981582986780841</c:v>
                </c:pt>
                <c:pt idx="767">
                  <c:v>-0.78684922411418601</c:v>
                </c:pt>
                <c:pt idx="768">
                  <c:v>-0.78537361844442877</c:v>
                </c:pt>
                <c:pt idx="769">
                  <c:v>-0.78390300947874847</c:v>
                </c:pt>
                <c:pt idx="770">
                  <c:v>-0.78243710033057157</c:v>
                </c:pt>
                <c:pt idx="771">
                  <c:v>-0.78097638482028808</c:v>
                </c:pt>
                <c:pt idx="772">
                  <c:v>-0.77806935016730439</c:v>
                </c:pt>
                <c:pt idx="773">
                  <c:v>-0.77518164500264397</c:v>
                </c:pt>
                <c:pt idx="774">
                  <c:v>-0.77231301397156682</c:v>
                </c:pt>
                <c:pt idx="775">
                  <c:v>-0.76946320674624269</c:v>
                </c:pt>
                <c:pt idx="776">
                  <c:v>-0.76663197789466453</c:v>
                </c:pt>
                <c:pt idx="777">
                  <c:v>-0.76381908675380716</c:v>
                </c:pt>
                <c:pt idx="778">
                  <c:v>-0.76205582996535504</c:v>
                </c:pt>
                <c:pt idx="779">
                  <c:v>-0.76029945306439328</c:v>
                </c:pt>
                <c:pt idx="780">
                  <c:v>-0.758550399791867</c:v>
                </c:pt>
                <c:pt idx="781">
                  <c:v>-0.75680836231296034</c:v>
                </c:pt>
                <c:pt idx="782">
                  <c:v>-0.75334486506062548</c:v>
                </c:pt>
                <c:pt idx="783">
                  <c:v>-0.75162354225050432</c:v>
                </c:pt>
                <c:pt idx="784">
                  <c:v>-0.74990901496484108</c:v>
                </c:pt>
                <c:pt idx="785">
                  <c:v>-0.74820098654689771</c:v>
                </c:pt>
                <c:pt idx="786">
                  <c:v>-0.7464998915554375</c:v>
                </c:pt>
                <c:pt idx="787">
                  <c:v>-0.7448054336217691</c:v>
                </c:pt>
                <c:pt idx="788">
                  <c:v>-0.7431173207744165</c:v>
                </c:pt>
                <c:pt idx="789">
                  <c:v>-0.74143598371558339</c:v>
                </c:pt>
                <c:pt idx="790">
                  <c:v>-0.73976113072693495</c:v>
                </c:pt>
                <c:pt idx="791">
                  <c:v>-0.73809247437228331</c:v>
                </c:pt>
                <c:pt idx="792">
                  <c:v>-0.73643044154504012</c:v>
                </c:pt>
                <c:pt idx="793">
                  <c:v>-0.7347747450297254</c:v>
                </c:pt>
                <c:pt idx="794">
                  <c:v>-0.73312510178248491</c:v>
                </c:pt>
                <c:pt idx="795">
                  <c:v>-0.7298449616367263</c:v>
                </c:pt>
                <c:pt idx="796">
                  <c:v>-0.72821390309703971</c:v>
                </c:pt>
                <c:pt idx="797">
                  <c:v>-0.72658917873671336</c:v>
                </c:pt>
                <c:pt idx="798">
                  <c:v>-0.72497050993040935</c:v>
                </c:pt>
                <c:pt idx="799">
                  <c:v>-0.72335785170605438</c:v>
                </c:pt>
                <c:pt idx="800">
                  <c:v>-0.72175093074890551</c:v>
                </c:pt>
                <c:pt idx="801">
                  <c:v>-0.72015016160333001</c:v>
                </c:pt>
                <c:pt idx="802">
                  <c:v>-0.7185552710827936</c:v>
                </c:pt>
                <c:pt idx="803">
                  <c:v>-0.71696598983387516</c:v>
                </c:pt>
                <c:pt idx="804">
                  <c:v>-0.71538272880022891</c:v>
                </c:pt>
                <c:pt idx="805">
                  <c:v>-0.71380521873298886</c:v>
                </c:pt>
                <c:pt idx="806">
                  <c:v>-0.712233194123016</c:v>
                </c:pt>
                <c:pt idx="807">
                  <c:v>-0.71066706236100574</c:v>
                </c:pt>
                <c:pt idx="808">
                  <c:v>-0.70755141932431254</c:v>
                </c:pt>
                <c:pt idx="809">
                  <c:v>-0.70600205015806294</c:v>
                </c:pt>
                <c:pt idx="810">
                  <c:v>-0.70445818880690692</c:v>
                </c:pt>
                <c:pt idx="811">
                  <c:v>-0.70291957711922881</c:v>
                </c:pt>
                <c:pt idx="812">
                  <c:v>-0.70138661552200432</c:v>
                </c:pt>
                <c:pt idx="813">
                  <c:v>-0.69833683047501671</c:v>
                </c:pt>
                <c:pt idx="814">
                  <c:v>-0.69530809762074508</c:v>
                </c:pt>
                <c:pt idx="815">
                  <c:v>-0.69380172262969297</c:v>
                </c:pt>
                <c:pt idx="816">
                  <c:v>-0.69230034069242152</c:v>
                </c:pt>
                <c:pt idx="817">
                  <c:v>-0.69080434434811888</c:v>
                </c:pt>
                <c:pt idx="818">
                  <c:v>-0.68931348351588384</c:v>
                </c:pt>
                <c:pt idx="819">
                  <c:v>-0.68634681726781499</c:v>
                </c:pt>
                <c:pt idx="820">
                  <c:v>-0.68340027890539401</c:v>
                </c:pt>
                <c:pt idx="821">
                  <c:v>-0.68047380523882817</c:v>
                </c:pt>
                <c:pt idx="822">
                  <c:v>-0.67756671285808401</c:v>
                </c:pt>
                <c:pt idx="823">
                  <c:v>-0.67467915606599016</c:v>
                </c:pt>
                <c:pt idx="824">
                  <c:v>-0.67181046747048212</c:v>
                </c:pt>
                <c:pt idx="825">
                  <c:v>-0.6689606034337281</c:v>
                </c:pt>
                <c:pt idx="826">
                  <c:v>-0.66612951984146984</c:v>
                </c:pt>
                <c:pt idx="827">
                  <c:v>-0.66331657205170058</c:v>
                </c:pt>
                <c:pt idx="828">
                  <c:v>-0.66155326817006377</c:v>
                </c:pt>
                <c:pt idx="829">
                  <c:v>-0.6597970946388465</c:v>
                </c:pt>
                <c:pt idx="830">
                  <c:v>-0.65630571275152927</c:v>
                </c:pt>
                <c:pt idx="831">
                  <c:v>-0.65457058920324318</c:v>
                </c:pt>
                <c:pt idx="832">
                  <c:v>-0.65284237036432324</c:v>
                </c:pt>
                <c:pt idx="833">
                  <c:v>-0.65112100149963703</c:v>
                </c:pt>
                <c:pt idx="834">
                  <c:v>-0.64940642852232899</c:v>
                </c:pt>
                <c:pt idx="835">
                  <c:v>-0.64769859798362406</c:v>
                </c:pt>
                <c:pt idx="836">
                  <c:v>-0.64599726485030939</c:v>
                </c:pt>
                <c:pt idx="837">
                  <c:v>-0.64430276209351345</c:v>
                </c:pt>
                <c:pt idx="838">
                  <c:v>-0.64261484515266298</c:v>
                </c:pt>
                <c:pt idx="839">
                  <c:v>-0.64093346303332233</c:v>
                </c:pt>
                <c:pt idx="840">
                  <c:v>-0.63925856533105263</c:v>
                </c:pt>
                <c:pt idx="841">
                  <c:v>-0.63759010222234525</c:v>
                </c:pt>
                <c:pt idx="842">
                  <c:v>-0.63592802445572871</c:v>
                </c:pt>
                <c:pt idx="843">
                  <c:v>-0.63262264436756932</c:v>
                </c:pt>
                <c:pt idx="844">
                  <c:v>-0.63097943341277751</c:v>
                </c:pt>
                <c:pt idx="845">
                  <c:v>-0.62934241633725607</c:v>
                </c:pt>
                <c:pt idx="846">
                  <c:v>-0.6277115466221822</c:v>
                </c:pt>
                <c:pt idx="847">
                  <c:v>-0.62608677827083936</c:v>
                </c:pt>
                <c:pt idx="848">
                  <c:v>-0.6244678828845841</c:v>
                </c:pt>
                <c:pt idx="849">
                  <c:v>-0.62285518199817913</c:v>
                </c:pt>
                <c:pt idx="850">
                  <c:v>-0.62124844753586228</c:v>
                </c:pt>
                <c:pt idx="851">
                  <c:v>-0.61964763551298441</c:v>
                </c:pt>
                <c:pt idx="852">
                  <c:v>-0.61805270242949517</c:v>
                </c:pt>
                <c:pt idx="853">
                  <c:v>-0.61646360526284971</c:v>
                </c:pt>
                <c:pt idx="854">
                  <c:v>-0.61488012253872459</c:v>
                </c:pt>
                <c:pt idx="855">
                  <c:v>-0.61330257066221228</c:v>
                </c:pt>
                <c:pt idx="856">
                  <c:v>-0.61016455464999109</c:v>
                </c:pt>
                <c:pt idx="857">
                  <c:v>-0.60860400859650032</c:v>
                </c:pt>
                <c:pt idx="858">
                  <c:v>-0.60704904996641973</c:v>
                </c:pt>
                <c:pt idx="859">
                  <c:v>-0.60549963889171265</c:v>
                </c:pt>
                <c:pt idx="860">
                  <c:v>-0.6039555614518195</c:v>
                </c:pt>
                <c:pt idx="861">
                  <c:v>-0.60088412541315794</c:v>
                </c:pt>
                <c:pt idx="862">
                  <c:v>-0.59783425886064645</c:v>
                </c:pt>
                <c:pt idx="863">
                  <c:v>-0.59631731988406833</c:v>
                </c:pt>
                <c:pt idx="864">
                  <c:v>-0.594805490117567</c:v>
                </c:pt>
                <c:pt idx="865">
                  <c:v>-0.59329907520359071</c:v>
                </c:pt>
                <c:pt idx="866">
                  <c:v>-0.59179786745685337</c:v>
                </c:pt>
                <c:pt idx="867">
                  <c:v>-0.58881093033511189</c:v>
                </c:pt>
                <c:pt idx="868">
                  <c:v>-0.5873251303137309</c:v>
                </c:pt>
                <c:pt idx="869">
                  <c:v>-0.58584439615680894</c:v>
                </c:pt>
                <c:pt idx="870">
                  <c:v>-0.5843685266539248</c:v>
                </c:pt>
                <c:pt idx="871">
                  <c:v>-0.58289782185856931</c:v>
                </c:pt>
                <c:pt idx="872">
                  <c:v>-0.5799712697488415</c:v>
                </c:pt>
                <c:pt idx="873">
                  <c:v>-0.57706430667660724</c:v>
                </c:pt>
                <c:pt idx="874">
                  <c:v>-0.57417650922902219</c:v>
                </c:pt>
                <c:pt idx="875">
                  <c:v>-0.57130794897248027</c:v>
                </c:pt>
                <c:pt idx="876">
                  <c:v>-0.56845821159590937</c:v>
                </c:pt>
                <c:pt idx="877">
                  <c:v>-0.56562689194623061</c:v>
                </c:pt>
                <c:pt idx="878">
                  <c:v>-0.56281406988748606</c:v>
                </c:pt>
                <c:pt idx="879">
                  <c:v>-0.5610507600233029</c:v>
                </c:pt>
                <c:pt idx="880">
                  <c:v>-0.55929458055782533</c:v>
                </c:pt>
                <c:pt idx="881">
                  <c:v>-0.55754547405601251</c:v>
                </c:pt>
                <c:pt idx="882">
                  <c:v>-0.55580322760758949</c:v>
                </c:pt>
                <c:pt idx="883">
                  <c:v>-0.55233987335769941</c:v>
                </c:pt>
                <c:pt idx="884">
                  <c:v>-0.55061849863206014</c:v>
                </c:pt>
                <c:pt idx="885">
                  <c:v>-0.54890391983998554</c:v>
                </c:pt>
                <c:pt idx="886">
                  <c:v>-0.54719608353215643</c:v>
                </c:pt>
                <c:pt idx="887">
                  <c:v>-0.54549478438406906</c:v>
                </c:pt>
                <c:pt idx="888">
                  <c:v>-0.54380027579320545</c:v>
                </c:pt>
                <c:pt idx="889">
                  <c:v>-0.54211235306354821</c:v>
                </c:pt>
                <c:pt idx="890">
                  <c:v>-0.54043096520013723</c:v>
                </c:pt>
                <c:pt idx="891">
                  <c:v>-0.53875606179801716</c:v>
                </c:pt>
                <c:pt idx="892">
                  <c:v>-0.53708759303317055</c:v>
                </c:pt>
                <c:pt idx="893">
                  <c:v>-0.53542536064556989</c:v>
                </c:pt>
                <c:pt idx="894">
                  <c:v>-0.53376961452968552</c:v>
                </c:pt>
                <c:pt idx="895">
                  <c:v>-0.53212015697226389</c:v>
                </c:pt>
                <c:pt idx="896">
                  <c:v>-0.52883991772104688</c:v>
                </c:pt>
                <c:pt idx="897">
                  <c:v>-0.52720904245860833</c:v>
                </c:pt>
                <c:pt idx="898">
                  <c:v>-0.52558412293187151</c:v>
                </c:pt>
                <c:pt idx="899">
                  <c:v>-0.52396540553883064</c:v>
                </c:pt>
                <c:pt idx="900">
                  <c:v>-0.52235269908790805</c:v>
                </c:pt>
                <c:pt idx="901">
                  <c:v>-0.52074595910217092</c:v>
                </c:pt>
                <c:pt idx="902">
                  <c:v>-0.51914514159651659</c:v>
                </c:pt>
                <c:pt idx="903">
                  <c:v>-0.51755020307044763</c:v>
                </c:pt>
                <c:pt idx="904">
                  <c:v>-0.51596110050097899</c:v>
                </c:pt>
                <c:pt idx="905">
                  <c:v>-0.51437764937696828</c:v>
                </c:pt>
                <c:pt idx="906">
                  <c:v>-0.51280009204182675</c:v>
                </c:pt>
                <c:pt idx="907">
                  <c:v>-0.51122824438667913</c:v>
                </c:pt>
                <c:pt idx="908">
                  <c:v>-0.50966206523024571</c:v>
                </c:pt>
                <c:pt idx="909">
                  <c:v>-0.50654654990170334</c:v>
                </c:pt>
                <c:pt idx="910">
                  <c:v>-0.5049969946360654</c:v>
                </c:pt>
                <c:pt idx="911">
                  <c:v>-0.50345308693863622</c:v>
                </c:pt>
                <c:pt idx="912">
                  <c:v>-0.50191464836354149</c:v>
                </c:pt>
                <c:pt idx="913">
                  <c:v>-0.5003816402999931</c:v>
                </c:pt>
                <c:pt idx="914">
                  <c:v>-0.49733176329585721</c:v>
                </c:pt>
                <c:pt idx="915">
                  <c:v>-0.49430301954032879</c:v>
                </c:pt>
                <c:pt idx="916">
                  <c:v>-0.49279659940449472</c:v>
                </c:pt>
                <c:pt idx="917">
                  <c:v>-0.4912953864719376</c:v>
                </c:pt>
                <c:pt idx="918">
                  <c:v>-0.48979934486742288</c:v>
                </c:pt>
                <c:pt idx="919">
                  <c:v>-0.48830843908518917</c:v>
                </c:pt>
                <c:pt idx="920">
                  <c:v>-0.48534176200363055</c:v>
                </c:pt>
                <c:pt idx="921">
                  <c:v>-0.48239534483442342</c:v>
                </c:pt>
                <c:pt idx="922">
                  <c:v>-0.47946878263991066</c:v>
                </c:pt>
                <c:pt idx="923">
                  <c:v>-0.47656167949684702</c:v>
                </c:pt>
                <c:pt idx="924">
                  <c:v>-0.47367403600815583</c:v>
                </c:pt>
                <c:pt idx="925">
                  <c:v>-0.470805465840969</c:v>
                </c:pt>
                <c:pt idx="926">
                  <c:v>-0.46795559111591323</c:v>
                </c:pt>
                <c:pt idx="927">
                  <c:v>-0.46512442238036367</c:v>
                </c:pt>
                <c:pt idx="928">
                  <c:v>-0.46231159057932614</c:v>
                </c:pt>
                <c:pt idx="929">
                  <c:v>-0.46054826091058793</c:v>
                </c:pt>
                <c:pt idx="930">
                  <c:v>-0.45879206180040227</c:v>
                </c:pt>
                <c:pt idx="931">
                  <c:v>-0.45704293581180078</c:v>
                </c:pt>
                <c:pt idx="932">
                  <c:v>-0.4553008261990184</c:v>
                </c:pt>
                <c:pt idx="933">
                  <c:v>-0.45183730958805285</c:v>
                </c:pt>
                <c:pt idx="934">
                  <c:v>-0.45011591586203248</c:v>
                </c:pt>
                <c:pt idx="935">
                  <c:v>-0.4484013182193074</c:v>
                </c:pt>
                <c:pt idx="936">
                  <c:v>-0.4466934632087956</c:v>
                </c:pt>
                <c:pt idx="937">
                  <c:v>-0.44499229800753348</c:v>
                </c:pt>
                <c:pt idx="938">
                  <c:v>-0.44329777041087287</c:v>
                </c:pt>
                <c:pt idx="939">
                  <c:v>-0.44160982882286826</c:v>
                </c:pt>
                <c:pt idx="940">
                  <c:v>-0.43992842224685003</c:v>
                </c:pt>
                <c:pt idx="941">
                  <c:v>-0.43825350027617982</c:v>
                </c:pt>
                <c:pt idx="942">
                  <c:v>-0.43658501308518322</c:v>
                </c:pt>
                <c:pt idx="943">
                  <c:v>-0.43492291142025596</c:v>
                </c:pt>
                <c:pt idx="944">
                  <c:v>-0.43326714659113985</c:v>
                </c:pt>
                <c:pt idx="945">
                  <c:v>-0.43161767046236399</c:v>
                </c:pt>
                <c:pt idx="946">
                  <c:v>-0.42833739448766578</c:v>
                </c:pt>
                <c:pt idx="947">
                  <c:v>-0.42670650106995733</c:v>
                </c:pt>
                <c:pt idx="948">
                  <c:v>-0.42508170919300087</c:v>
                </c:pt>
                <c:pt idx="949">
                  <c:v>-0.42346297337242572</c:v>
                </c:pt>
                <c:pt idx="950">
                  <c:v>-0.42185024863057308</c:v>
                </c:pt>
                <c:pt idx="951">
                  <c:v>-0.42024349048899684</c:v>
                </c:pt>
                <c:pt idx="952">
                  <c:v>-0.41864265496110337</c:v>
                </c:pt>
                <c:pt idx="953">
                  <c:v>-0.41704769854492596</c:v>
                </c:pt>
                <c:pt idx="954">
                  <c:v>-0.41545846517325069</c:v>
                </c:pt>
                <c:pt idx="955">
                  <c:v>-0.41387513878915122</c:v>
                </c:pt>
                <c:pt idx="956">
                  <c:v>-0.41229756384535798</c:v>
                </c:pt>
                <c:pt idx="957">
                  <c:v>-0.41072569870879144</c:v>
                </c:pt>
                <c:pt idx="958">
                  <c:v>-0.40915950219679775</c:v>
                </c:pt>
                <c:pt idx="959">
                  <c:v>-0.40604395252931319</c:v>
                </c:pt>
                <c:pt idx="960">
                  <c:v>-0.40449451920295271</c:v>
                </c:pt>
                <c:pt idx="961">
                  <c:v>-0.4029505941470472</c:v>
                </c:pt>
                <c:pt idx="962">
                  <c:v>-0.40141213833624007</c:v>
                </c:pt>
                <c:pt idx="963">
                  <c:v>-0.39987911315844538</c:v>
                </c:pt>
                <c:pt idx="964">
                  <c:v>-0.39682920228511559</c:v>
                </c:pt>
                <c:pt idx="965">
                  <c:v>-0.39380056067735109</c:v>
                </c:pt>
                <c:pt idx="966">
                  <c:v>-0.39229412354641324</c:v>
                </c:pt>
                <c:pt idx="967">
                  <c:v>-0.39079289373604326</c:v>
                </c:pt>
                <c:pt idx="968">
                  <c:v>-0.3892968353697962</c:v>
                </c:pt>
                <c:pt idx="969">
                  <c:v>-0.38780591294071759</c:v>
                </c:pt>
                <c:pt idx="970">
                  <c:v>-0.38483933568344358</c:v>
                </c:pt>
                <c:pt idx="971">
                  <c:v>-0.3818927804733388</c:v>
                </c:pt>
                <c:pt idx="972">
                  <c:v>-0.3789661860244159</c:v>
                </c:pt>
                <c:pt idx="973">
                  <c:v>-0.37605918117789522</c:v>
                </c:pt>
                <c:pt idx="974">
                  <c:v>-0.37317150542463734</c:v>
                </c:pt>
                <c:pt idx="975">
                  <c:v>-0.37030290341770478</c:v>
                </c:pt>
                <c:pt idx="976">
                  <c:v>-0.36745312483686571</c:v>
                </c:pt>
                <c:pt idx="977">
                  <c:v>-0.364621924257514</c:v>
                </c:pt>
                <c:pt idx="978">
                  <c:v>-0.36180906102383453</c:v>
                </c:pt>
                <c:pt idx="979">
                  <c:v>-0.36004570090375415</c:v>
                </c:pt>
                <c:pt idx="980">
                  <c:v>-0.35828947158800939</c:v>
                </c:pt>
                <c:pt idx="981">
                  <c:v>-0.35654041433837785</c:v>
                </c:pt>
                <c:pt idx="982">
                  <c:v>-0.35479827460761709</c:v>
                </c:pt>
                <c:pt idx="983">
                  <c:v>-0.35133482139814032</c:v>
                </c:pt>
                <c:pt idx="984">
                  <c:v>-0.34961349491983118</c:v>
                </c:pt>
                <c:pt idx="985">
                  <c:v>-0.34789886723770008</c:v>
                </c:pt>
                <c:pt idx="986">
                  <c:v>-0.34619098242357926</c:v>
                </c:pt>
                <c:pt idx="987">
                  <c:v>-0.34448978765173954</c:v>
                </c:pt>
                <c:pt idx="988">
                  <c:v>-0.34279532634160298</c:v>
                </c:pt>
                <c:pt idx="989">
                  <c:v>-0.34110735527000757</c:v>
                </c:pt>
                <c:pt idx="990">
                  <c:v>-0.3394259194382554</c:v>
                </c:pt>
                <c:pt idx="991">
                  <c:v>-0.33775096843707686</c:v>
                </c:pt>
                <c:pt idx="992">
                  <c:v>-0.33608254659828501</c:v>
                </c:pt>
                <c:pt idx="993">
                  <c:v>-0.33442041598588729</c:v>
                </c:pt>
                <c:pt idx="994">
                  <c:v>-0.33276462242960908</c:v>
                </c:pt>
                <c:pt idx="995">
                  <c:v>-0.33111511779147407</c:v>
                </c:pt>
                <c:pt idx="996">
                  <c:v>-0.32783487783039389</c:v>
                </c:pt>
                <c:pt idx="997">
                  <c:v>-0.32620395619577697</c:v>
                </c:pt>
                <c:pt idx="998">
                  <c:v>-0.32457913631265073</c:v>
                </c:pt>
                <c:pt idx="999">
                  <c:v>-0.3229604640519026</c:v>
                </c:pt>
                <c:pt idx="1000">
                  <c:v>-0.32134771137970897</c:v>
                </c:pt>
                <c:pt idx="1001">
                  <c:v>-0.31814006246614313</c:v>
                </c:pt>
                <c:pt idx="1002">
                  <c:v>-0.31495602097330433</c:v>
                </c:pt>
                <c:pt idx="1003">
                  <c:v>-0.31337266693009375</c:v>
                </c:pt>
                <c:pt idx="1004">
                  <c:v>-0.31179506452777006</c:v>
                </c:pt>
                <c:pt idx="1005">
                  <c:v>-0.31022326084821872</c:v>
                </c:pt>
                <c:pt idx="1006">
                  <c:v>-0.30865703695299529</c:v>
                </c:pt>
                <c:pt idx="1007">
                  <c:v>-0.30554143310627441</c:v>
                </c:pt>
                <c:pt idx="1008">
                  <c:v>-0.3039920604330501</c:v>
                </c:pt>
                <c:pt idx="1009">
                  <c:v>-0.30244810845681752</c:v>
                </c:pt>
                <c:pt idx="1010">
                  <c:v>-0.30090962591607401</c:v>
                </c:pt>
                <c:pt idx="1011">
                  <c:v>-0.29937657419672103</c:v>
                </c:pt>
                <c:pt idx="1012">
                  <c:v>-0.29632669672080236</c:v>
                </c:pt>
                <c:pt idx="1013">
                  <c:v>-0.293298002720074</c:v>
                </c:pt>
                <c:pt idx="1014">
                  <c:v>-0.29029036884628995</c:v>
                </c:pt>
                <c:pt idx="1015">
                  <c:v>-0.28730333650868439</c:v>
                </c:pt>
                <c:pt idx="1016">
                  <c:v>-0.28433679199448442</c:v>
                </c:pt>
                <c:pt idx="1017">
                  <c:v>-0.28139029070125759</c:v>
                </c:pt>
                <c:pt idx="1018">
                  <c:v>-0.2784637279735821</c:v>
                </c:pt>
                <c:pt idx="1019">
                  <c:v>-0.27555667251429583</c:v>
                </c:pt>
                <c:pt idx="1020">
                  <c:v>-0.27266902818704186</c:v>
                </c:pt>
                <c:pt idx="1021">
                  <c:v>-0.26980037636007215</c:v>
                </c:pt>
                <c:pt idx="1022">
                  <c:v>-0.26695062891446386</c:v>
                </c:pt>
                <c:pt idx="1023">
                  <c:v>-0.26411937928393769</c:v>
                </c:pt>
                <c:pt idx="1024">
                  <c:v>-0.26130654689913807</c:v>
                </c:pt>
                <c:pt idx="1025">
                  <c:v>-0.25954319724521951</c:v>
                </c:pt>
                <c:pt idx="1026">
                  <c:v>-0.25778697831116015</c:v>
                </c:pt>
                <c:pt idx="1027">
                  <c:v>-0.25603783265804653</c:v>
                </c:pt>
                <c:pt idx="1028">
                  <c:v>-0.25429578153558652</c:v>
                </c:pt>
                <c:pt idx="1029">
                  <c:v>-0.25083234867554111</c:v>
                </c:pt>
                <c:pt idx="1030">
                  <c:v>-0.24911093511127452</c:v>
                </c:pt>
                <c:pt idx="1031">
                  <c:v>-0.24739631778663845</c:v>
                </c:pt>
                <c:pt idx="1032">
                  <c:v>-0.24568844324871006</c:v>
                </c:pt>
                <c:pt idx="1033">
                  <c:v>-0.24398733484054821</c:v>
                </c:pt>
                <c:pt idx="1034">
                  <c:v>-0.24229278772343668</c:v>
                </c:pt>
                <c:pt idx="1035">
                  <c:v>-0.24060482676642497</c:v>
                </c:pt>
                <c:pt idx="1036">
                  <c:v>-0.23892340097108786</c:v>
                </c:pt>
                <c:pt idx="1037">
                  <c:v>-0.23724845992905857</c:v>
                </c:pt>
                <c:pt idx="1038">
                  <c:v>-0.23558002852047769</c:v>
                </c:pt>
                <c:pt idx="1039">
                  <c:v>-0.23391790778965846</c:v>
                </c:pt>
                <c:pt idx="1040">
                  <c:v>-0.23226212403975321</c:v>
                </c:pt>
                <c:pt idx="1041">
                  <c:v>-0.23061262913364114</c:v>
                </c:pt>
                <c:pt idx="1042">
                  <c:v>-0.22733231602815221</c:v>
                </c:pt>
                <c:pt idx="1043">
                  <c:v>-0.22570147728119699</c:v>
                </c:pt>
                <c:pt idx="1044">
                  <c:v>-0.22407666691200068</c:v>
                </c:pt>
                <c:pt idx="1045">
                  <c:v>-0.22245791273678131</c:v>
                </c:pt>
                <c:pt idx="1046">
                  <c:v>-0.22084516977634994</c:v>
                </c:pt>
                <c:pt idx="1047">
                  <c:v>-0.2176376117558553</c:v>
                </c:pt>
                <c:pt idx="1048">
                  <c:v>-0.21445349897863217</c:v>
                </c:pt>
                <c:pt idx="1049">
                  <c:v>-0.21287015436377063</c:v>
                </c:pt>
                <c:pt idx="1050">
                  <c:v>-0.21129256132142221</c:v>
                </c:pt>
                <c:pt idx="1051">
                  <c:v>-0.20972067821707466</c:v>
                </c:pt>
                <c:pt idx="1052">
                  <c:v>-0.20815453400230921</c:v>
                </c:pt>
                <c:pt idx="1053">
                  <c:v>-0.20503894853917756</c:v>
                </c:pt>
                <c:pt idx="1054">
                  <c:v>-0.20348949750621564</c:v>
                </c:pt>
                <c:pt idx="1055">
                  <c:v>-0.20194555486938054</c:v>
                </c:pt>
                <c:pt idx="1056">
                  <c:v>-0.20040715049757302</c:v>
                </c:pt>
                <c:pt idx="1057">
                  <c:v>-0.19887410774344155</c:v>
                </c:pt>
                <c:pt idx="1058">
                  <c:v>-0.19582416208644193</c:v>
                </c:pt>
                <c:pt idx="1059">
                  <c:v>-0.19279548617846476</c:v>
                </c:pt>
                <c:pt idx="1060">
                  <c:v>-0.1897878526417878</c:v>
                </c:pt>
                <c:pt idx="1061">
                  <c:v>-0.18680083802258768</c:v>
                </c:pt>
                <c:pt idx="1062">
                  <c:v>-0.18383429371799317</c:v>
                </c:pt>
                <c:pt idx="1063">
                  <c:v>-0.18088780978234395</c:v>
                </c:pt>
                <c:pt idx="1064">
                  <c:v>-0.17796118171820677</c:v>
                </c:pt>
                <c:pt idx="1065">
                  <c:v>-0.17505420869378246</c:v>
                </c:pt>
                <c:pt idx="1066">
                  <c:v>-0.17216649978273382</c:v>
                </c:pt>
                <c:pt idx="1067">
                  <c:v>-0.16929786505459724</c:v>
                </c:pt>
                <c:pt idx="1068">
                  <c:v>-0.16644811789421154</c:v>
                </c:pt>
                <c:pt idx="1069">
                  <c:v>-0.16361688502734478</c:v>
                </c:pt>
                <c:pt idx="1070">
                  <c:v>-0.16080398992304423</c:v>
                </c:pt>
                <c:pt idx="1071">
                  <c:v>-0.15904071535474121</c:v>
                </c:pt>
                <c:pt idx="1072">
                  <c:v>-0.15728450851689466</c:v>
                </c:pt>
                <c:pt idx="1073">
                  <c:v>-0.15553537486275376</c:v>
                </c:pt>
                <c:pt idx="1074">
                  <c:v>-0.15379325764580734</c:v>
                </c:pt>
                <c:pt idx="1075">
                  <c:v>-0.15032984892746865</c:v>
                </c:pt>
                <c:pt idx="1076">
                  <c:v>-0.14860844729080425</c:v>
                </c:pt>
                <c:pt idx="1077">
                  <c:v>-0.14689384179977474</c:v>
                </c:pt>
                <c:pt idx="1078">
                  <c:v>-0.14518597900256405</c:v>
                </c:pt>
                <c:pt idx="1079">
                  <c:v>-0.14348480607548619</c:v>
                </c:pt>
                <c:pt idx="1080">
                  <c:v>-0.14179027081318152</c:v>
                </c:pt>
                <c:pt idx="1081">
                  <c:v>-0.14010232161900432</c:v>
                </c:pt>
                <c:pt idx="1082">
                  <c:v>-0.1384209074955956</c:v>
                </c:pt>
                <c:pt idx="1083">
                  <c:v>-0.13674597803563823</c:v>
                </c:pt>
                <c:pt idx="1084">
                  <c:v>-0.13507748341278947</c:v>
                </c:pt>
                <c:pt idx="1085">
                  <c:v>-0.13341537437278672</c:v>
                </c:pt>
                <c:pt idx="1086">
                  <c:v>-0.13175960222472366</c:v>
                </c:pt>
                <c:pt idx="1087">
                  <c:v>-0.13011011883249118</c:v>
                </c:pt>
                <c:pt idx="1088">
                  <c:v>-0.12682982849484525</c:v>
                </c:pt>
                <c:pt idx="1089">
                  <c:v>-0.1251989279764166</c:v>
                </c:pt>
                <c:pt idx="1090">
                  <c:v>-0.12357412905177141</c:v>
                </c:pt>
                <c:pt idx="1091">
                  <c:v>-0.12195538623594727</c:v>
                </c:pt>
                <c:pt idx="1092">
                  <c:v>-0.12034265455070219</c:v>
                </c:pt>
                <c:pt idx="1093">
                  <c:v>-0.11713504714772795</c:v>
                </c:pt>
                <c:pt idx="1094">
                  <c:v>-0.11395095686979305</c:v>
                </c:pt>
                <c:pt idx="1095">
                  <c:v>-0.11236762338175867</c:v>
                </c:pt>
                <c:pt idx="1096">
                  <c:v>-0.1107900413855471</c:v>
                </c:pt>
                <c:pt idx="1097">
                  <c:v>-0.10921822509486255</c:v>
                </c:pt>
                <c:pt idx="1098">
                  <c:v>-0.10765202143077622</c:v>
                </c:pt>
                <c:pt idx="1099">
                  <c:v>-0.10453645761247937</c:v>
                </c:pt>
                <c:pt idx="1100">
                  <c:v>-0.10298701728630676</c:v>
                </c:pt>
                <c:pt idx="1101">
                  <c:v>-0.10144308528026984</c:v>
                </c:pt>
                <c:pt idx="1102">
                  <c:v>-9.990462256848498E-2</c:v>
                </c:pt>
                <c:pt idx="1103">
                  <c:v>-9.8371590538346571E-2</c:v>
                </c:pt>
                <c:pt idx="1104">
                  <c:v>-9.5321666104189309E-2</c:v>
                </c:pt>
                <c:pt idx="1105">
                  <c:v>-9.22930111240782E-2</c:v>
                </c:pt>
                <c:pt idx="1106">
                  <c:v>-8.9285330995002243E-2</c:v>
                </c:pt>
                <c:pt idx="1107">
                  <c:v>-8.6298337192691588E-2</c:v>
                </c:pt>
                <c:pt idx="1108">
                  <c:v>-8.3331747105523532E-2</c:v>
                </c:pt>
                <c:pt idx="1109">
                  <c:v>-8.038528387406331E-2</c:v>
                </c:pt>
                <c:pt idx="1110">
                  <c:v>-7.7458676236011006E-2</c:v>
                </c:pt>
                <c:pt idx="1111">
                  <c:v>-7.455165837633794E-2</c:v>
                </c:pt>
                <c:pt idx="1112">
                  <c:v>-7.1663969782405995E-2</c:v>
                </c:pt>
                <c:pt idx="1113">
                  <c:v>-6.879535510387115E-2</c:v>
                </c:pt>
                <c:pt idx="1114">
                  <c:v>-6.5945614568201638E-2</c:v>
                </c:pt>
                <c:pt idx="1115">
                  <c:v>-6.3114401317049679E-2</c:v>
                </c:pt>
                <c:pt idx="1116">
                  <c:v>-6.0301525575186726E-2</c:v>
                </c:pt>
                <c:pt idx="1117">
                  <c:v>-5.8538161260421211E-2</c:v>
                </c:pt>
                <c:pt idx="1118">
                  <c:v>-5.67819772794107E-2</c:v>
                </c:pt>
                <c:pt idx="1119">
                  <c:v>-5.5032817001743076E-2</c:v>
                </c:pt>
                <c:pt idx="1120">
                  <c:v>-5.3290722473704463E-2</c:v>
                </c:pt>
                <c:pt idx="1121">
                  <c:v>-4.9827309883252943E-2</c:v>
                </c:pt>
                <c:pt idx="1122">
                  <c:v>-4.8105930591801065E-2</c:v>
                </c:pt>
                <c:pt idx="1123">
                  <c:v>-4.6391298944474482E-2</c:v>
                </c:pt>
                <c:pt idx="1124">
                  <c:v>-4.4683458332033819E-2</c:v>
                </c:pt>
                <c:pt idx="1125">
                  <c:v>-4.2982259468698061E-2</c:v>
                </c:pt>
                <c:pt idx="1126">
                  <c:v>-4.1287746232988018E-2</c:v>
                </c:pt>
                <c:pt idx="1127">
                  <c:v>-3.9599818894519655E-2</c:v>
                </c:pt>
                <c:pt idx="1128">
                  <c:v>-3.7918379066168482E-2</c:v>
                </c:pt>
                <c:pt idx="1129">
                  <c:v>-3.624347130848065E-2</c:v>
                </c:pt>
                <c:pt idx="1130">
                  <c:v>-3.4574951193167877E-2</c:v>
                </c:pt>
                <c:pt idx="1131">
                  <c:v>-3.2912863704114337E-2</c:v>
                </c:pt>
                <c:pt idx="1132">
                  <c:v>-3.1257112942985936E-2</c:v>
                </c:pt>
                <c:pt idx="1133">
                  <c:v>-2.9607604282071161E-2</c:v>
                </c:pt>
                <c:pt idx="1134">
                  <c:v>-2.632731012109563E-2</c:v>
                </c:pt>
                <c:pt idx="1135">
                  <c:v>-2.4696430697827829E-2</c:v>
                </c:pt>
                <c:pt idx="1136">
                  <c:v>-2.3071606911801185E-2</c:v>
                </c:pt>
                <c:pt idx="1137">
                  <c:v>-2.1452885048186463E-2</c:v>
                </c:pt>
                <c:pt idx="1138">
                  <c:v>-1.9840174159830307E-2</c:v>
                </c:pt>
                <c:pt idx="1139">
                  <c:v>-1.8233384477827186E-2</c:v>
                </c:pt>
                <c:pt idx="1140">
                  <c:v>-1.6632562766563126E-2</c:v>
                </c:pt>
                <c:pt idx="1141">
                  <c:v>-1.503757510617279E-2</c:v>
                </c:pt>
                <c:pt idx="1142">
                  <c:v>-1.3448468556632185E-2</c:v>
                </c:pt>
                <c:pt idx="1143">
                  <c:v>-1.1865155440222982E-2</c:v>
                </c:pt>
                <c:pt idx="1144">
                  <c:v>-1.0287549197418772E-2</c:v>
                </c:pt>
                <c:pt idx="1145">
                  <c:v>-8.7156972978183807E-3</c:v>
                </c:pt>
                <c:pt idx="1146">
                  <c:v>-7.149469777175621E-3</c:v>
                </c:pt>
                <c:pt idx="1147">
                  <c:v>-4.0339025920780201E-3</c:v>
                </c:pt>
                <c:pt idx="1148">
                  <c:v>-2.4844824397943989E-3</c:v>
                </c:pt>
                <c:pt idx="1149">
                  <c:v>-9.4057046446424501E-4</c:v>
                </c:pt>
                <c:pt idx="1150">
                  <c:v>5.9804583705082293E-4</c:v>
                </c:pt>
                <c:pt idx="1151">
                  <c:v>2.1310575070297095E-3</c:v>
                </c:pt>
                <c:pt idx="1152">
                  <c:v>5.1809416483132153E-3</c:v>
                </c:pt>
                <c:pt idx="1153">
                  <c:v>8.2095568955755423E-3</c:v>
                </c:pt>
                <c:pt idx="1154">
                  <c:v>9.7159809831790702E-3</c:v>
                </c:pt>
                <c:pt idx="1155">
                  <c:v>1.1217197840232784E-2</c:v>
                </c:pt>
                <c:pt idx="1156">
                  <c:v>1.2713243342252737E-2</c:v>
                </c:pt>
                <c:pt idx="1157">
                  <c:v>1.4204152995277728E-2</c:v>
                </c:pt>
                <c:pt idx="1158">
                  <c:v>1.7170704961362956E-2</c:v>
                </c:pt>
                <c:pt idx="1159">
                  <c:v>2.0117130587249982E-2</c:v>
                </c:pt>
                <c:pt idx="1160">
                  <c:v>2.304370112485209E-2</c:v>
                </c:pt>
                <c:pt idx="1161">
                  <c:v>2.5950682379088614E-2</c:v>
                </c:pt>
                <c:pt idx="1162">
                  <c:v>2.8838334852756227E-2</c:v>
                </c:pt>
                <c:pt idx="1163">
                  <c:v>3.17073176037636E-2</c:v>
                </c:pt>
                <c:pt idx="1164">
                  <c:v>3.455707087159466E-2</c:v>
                </c:pt>
                <c:pt idx="1165">
                  <c:v>3.7388246466898485E-2</c:v>
                </c:pt>
                <c:pt idx="1166">
                  <c:v>4.0201085039119087E-2</c:v>
                </c:pt>
                <c:pt idx="1167">
                  <c:v>4.1964392969901947E-2</c:v>
                </c:pt>
                <c:pt idx="1168">
                  <c:v>4.3720570517584066E-2</c:v>
                </c:pt>
                <c:pt idx="1169">
                  <c:v>4.546967511701798E-2</c:v>
                </c:pt>
                <c:pt idx="1170">
                  <c:v>4.7211763511887307E-2</c:v>
                </c:pt>
                <c:pt idx="1171">
                  <c:v>5.0675115272874056E-2</c:v>
                </c:pt>
                <c:pt idx="1172">
                  <c:v>5.2396488768830074E-2</c:v>
                </c:pt>
                <c:pt idx="1173">
                  <c:v>5.4111066340911687E-2</c:v>
                </c:pt>
                <c:pt idx="1174">
                  <c:v>5.581890143832411E-2</c:v>
                </c:pt>
                <c:pt idx="1175">
                  <c:v>5.7520046882182992E-2</c:v>
                </c:pt>
                <c:pt idx="1176">
                  <c:v>5.9214933814546594E-2</c:v>
                </c:pt>
                <c:pt idx="1177">
                  <c:v>6.0902854481191808E-2</c:v>
                </c:pt>
                <c:pt idx="1178">
                  <c:v>6.2584240297533858E-2</c:v>
                </c:pt>
                <c:pt idx="1179">
                  <c:v>6.4259141668344219E-2</c:v>
                </c:pt>
                <c:pt idx="1180">
                  <c:v>6.5927608417458761E-2</c:v>
                </c:pt>
                <c:pt idx="1181">
                  <c:v>6.7589689796671543E-2</c:v>
                </c:pt>
                <c:pt idx="1182">
                  <c:v>6.9245434494457886E-2</c:v>
                </c:pt>
                <c:pt idx="1183">
                  <c:v>7.089489064453304E-2</c:v>
                </c:pt>
                <c:pt idx="1184">
                  <c:v>7.4175127112825867E-2</c:v>
                </c:pt>
                <c:pt idx="1185">
                  <c:v>7.5806000999448814E-2</c:v>
                </c:pt>
                <c:pt idx="1186">
                  <c:v>7.7430773491186253E-2</c:v>
                </c:pt>
                <c:pt idx="1187">
                  <c:v>7.904949007078059E-2</c:v>
                </c:pt>
                <c:pt idx="1188">
                  <c:v>8.0662195714286997E-2</c:v>
                </c:pt>
                <c:pt idx="1189">
                  <c:v>8.2269294246541974E-2</c:v>
                </c:pt>
                <c:pt idx="1190">
                  <c:v>8.387010963451684E-2</c:v>
                </c:pt>
                <c:pt idx="1191">
                  <c:v>8.5465046058432109E-2</c:v>
                </c:pt>
                <c:pt idx="1192">
                  <c:v>8.7054146541102662E-2</c:v>
                </c:pt>
                <c:pt idx="1193">
                  <c:v>8.8637453634797414E-2</c:v>
                </c:pt>
                <c:pt idx="1194">
                  <c:v>9.0215009428075602E-2</c:v>
                </c:pt>
                <c:pt idx="1195">
                  <c:v>9.1786855552500726E-2</c:v>
                </c:pt>
                <c:pt idx="1196">
                  <c:v>9.335303318923209E-2</c:v>
                </c:pt>
                <c:pt idx="1197">
                  <c:v>9.6468545510959222E-2</c:v>
                </c:pt>
                <c:pt idx="1198">
                  <c:v>9.8017960363941573E-2</c:v>
                </c:pt>
                <c:pt idx="1199">
                  <c:v>9.9561867077581356E-2</c:v>
                </c:pt>
                <c:pt idx="1200">
                  <c:v>0.10110030467584419</c:v>
                </c:pt>
                <c:pt idx="1201">
                  <c:v>0.10263331176944493</c:v>
                </c:pt>
                <c:pt idx="1202">
                  <c:v>0.10568352734137713</c:v>
                </c:pt>
                <c:pt idx="1203">
                  <c:v>0.10871213129166639</c:v>
                </c:pt>
                <c:pt idx="1204">
                  <c:v>0.11171976109528067</c:v>
                </c:pt>
                <c:pt idx="1205">
                  <c:v>0.11470670526200649</c:v>
                </c:pt>
                <c:pt idx="1206">
                  <c:v>0.11767324638937746</c:v>
                </c:pt>
                <c:pt idx="1207">
                  <c:v>0.12061966132312044</c:v>
                </c:pt>
                <c:pt idx="1208">
                  <c:v>0.12354622131219574</c:v>
                </c:pt>
                <c:pt idx="1209">
                  <c:v>0.12645319215864817</c:v>
                </c:pt>
                <c:pt idx="1210">
                  <c:v>0.1293411567983212</c:v>
                </c:pt>
                <c:pt idx="1211">
                  <c:v>0.13220972357485267</c:v>
                </c:pt>
                <c:pt idx="1212">
                  <c:v>0.13505946738612792</c:v>
                </c:pt>
                <c:pt idx="1213">
                  <c:v>0.13789063364776977</c:v>
                </c:pt>
                <c:pt idx="1214">
                  <c:v>0.14070346300684203</c:v>
                </c:pt>
                <c:pt idx="1215">
                  <c:v>0.14246674363579562</c:v>
                </c:pt>
                <c:pt idx="1216">
                  <c:v>0.1442232056760413</c:v>
                </c:pt>
                <c:pt idx="1217">
                  <c:v>0.14597228215939126</c:v>
                </c:pt>
                <c:pt idx="1218">
                  <c:v>0.14771434266328745</c:v>
                </c:pt>
                <c:pt idx="1219">
                  <c:v>0.15117763930693251</c:v>
                </c:pt>
                <c:pt idx="1220">
                  <c:v>0.15289898557126186</c:v>
                </c:pt>
                <c:pt idx="1221">
                  <c:v>0.15461384033430461</c:v>
                </c:pt>
                <c:pt idx="1222">
                  <c:v>0.15632164743283997</c:v>
                </c:pt>
                <c:pt idx="1223">
                  <c:v>0.15802276509673605</c:v>
                </c:pt>
                <c:pt idx="1224">
                  <c:v>0.15971724552626473</c:v>
                </c:pt>
                <c:pt idx="1225">
                  <c:v>0.16140514031306313</c:v>
                </c:pt>
                <c:pt idx="1226">
                  <c:v>0.16308650044955894</c:v>
                </c:pt>
                <c:pt idx="1227">
                  <c:v>0.16476167352040919</c:v>
                </c:pt>
                <c:pt idx="1228">
                  <c:v>0.16643011384328271</c:v>
                </c:pt>
                <c:pt idx="1229">
                  <c:v>0.16809216899813711</c:v>
                </c:pt>
                <c:pt idx="1230">
                  <c:v>0.16974788767114327</c:v>
                </c:pt>
                <c:pt idx="1231">
                  <c:v>0.17139731799374661</c:v>
                </c:pt>
                <c:pt idx="1232">
                  <c:v>0.17467779386371024</c:v>
                </c:pt>
                <c:pt idx="1233">
                  <c:v>0.17630864141277713</c:v>
                </c:pt>
                <c:pt idx="1234">
                  <c:v>0.17793338776365561</c:v>
                </c:pt>
                <c:pt idx="1235">
                  <c:v>0.17955207839689291</c:v>
                </c:pt>
                <c:pt idx="1236">
                  <c:v>0.18116475828638134</c:v>
                </c:pt>
                <c:pt idx="1237">
                  <c:v>0.18437254730244657</c:v>
                </c:pt>
                <c:pt idx="1238">
                  <c:v>0.18755653455403573</c:v>
                </c:pt>
                <c:pt idx="1239">
                  <c:v>0.18913981709127642</c:v>
                </c:pt>
                <c:pt idx="1240">
                  <c:v>0.19071734850617614</c:v>
                </c:pt>
                <c:pt idx="1241">
                  <c:v>0.19228944935822337</c:v>
                </c:pt>
                <c:pt idx="1242">
                  <c:v>0.19385560196289944</c:v>
                </c:pt>
                <c:pt idx="1243">
                  <c:v>0.19697106475730378</c:v>
                </c:pt>
                <c:pt idx="1244">
                  <c:v>0.20006433749962099</c:v>
                </c:pt>
                <c:pt idx="1245">
                  <c:v>0.20313600610515359</c:v>
                </c:pt>
                <c:pt idx="1246">
                  <c:v>0.20466359612759391</c:v>
                </c:pt>
                <c:pt idx="1247">
                  <c:v>0.20618583182354175</c:v>
                </c:pt>
                <c:pt idx="1248">
                  <c:v>0.20921465772847336</c:v>
                </c:pt>
                <c:pt idx="1249">
                  <c:v>0.21222224000602116</c:v>
                </c:pt>
                <c:pt idx="1250">
                  <c:v>0.21520913729817182</c:v>
                </c:pt>
                <c:pt idx="1251">
                  <c:v>0.21817589497898029</c:v>
                </c:pt>
                <c:pt idx="1252">
                  <c:v>0.22112226252477449</c:v>
                </c:pt>
                <c:pt idx="1253">
                  <c:v>0.22258798419434822</c:v>
                </c:pt>
                <c:pt idx="1254">
                  <c:v>0.22404877576241078</c:v>
                </c:pt>
                <c:pt idx="1255">
                  <c:v>0.22695595801158328</c:v>
                </c:pt>
                <c:pt idx="1256">
                  <c:v>0.22984355299249068</c:v>
                </c:pt>
                <c:pt idx="1257">
                  <c:v>0.23271207529057691</c:v>
                </c:pt>
                <c:pt idx="1258">
                  <c:v>0.23556202768254911</c:v>
                </c:pt>
                <c:pt idx="1259">
                  <c:v>0.23839314897748301</c:v>
                </c:pt>
                <c:pt idx="1260">
                  <c:v>0.23980181864736028</c:v>
                </c:pt>
                <c:pt idx="1261">
                  <c:v>0.24120593395043941</c:v>
                </c:pt>
                <c:pt idx="1262">
                  <c:v>0.2429693006329551</c:v>
                </c:pt>
                <c:pt idx="1263">
                  <c:v>0.24472553645816716</c:v>
                </c:pt>
                <c:pt idx="1264">
                  <c:v>0.24647469886664627</c:v>
                </c:pt>
                <c:pt idx="1265">
                  <c:v>0.24821684460770244</c:v>
                </c:pt>
                <c:pt idx="1266">
                  <c:v>0.24995202975043238</c:v>
                </c:pt>
                <c:pt idx="1267">
                  <c:v>0.25168030969454713</c:v>
                </c:pt>
                <c:pt idx="1268">
                  <c:v>0.2551161309407825</c:v>
                </c:pt>
                <c:pt idx="1269">
                  <c:v>0.25682402209871424</c:v>
                </c:pt>
                <c:pt idx="1270">
                  <c:v>0.25852522316476262</c:v>
                </c:pt>
                <c:pt idx="1271">
                  <c:v>0.26021978634687787</c:v>
                </c:pt>
                <c:pt idx="1272">
                  <c:v>0.26190776324425624</c:v>
                </c:pt>
                <c:pt idx="1273">
                  <c:v>0.26358920485676773</c:v>
                </c:pt>
                <c:pt idx="1274">
                  <c:v>0.2652641615942018</c:v>
                </c:pt>
                <c:pt idx="1275">
                  <c:v>0.2669326832853357</c:v>
                </c:pt>
                <c:pt idx="1276">
                  <c:v>0.26859458520097157</c:v>
                </c:pt>
                <c:pt idx="1277">
                  <c:v>0.27025038489649222</c:v>
                </c:pt>
                <c:pt idx="1278">
                  <c:v>0.27189989562732275</c:v>
                </c:pt>
                <c:pt idx="1279">
                  <c:v>0.27354316498553816</c:v>
                </c:pt>
                <c:pt idx="1280">
                  <c:v>0.27518024002501595</c:v>
                </c:pt>
                <c:pt idx="1281">
                  <c:v>0.27681116726952038</c:v>
                </c:pt>
                <c:pt idx="1282">
                  <c:v>0.27843599272063607</c:v>
                </c:pt>
                <c:pt idx="1283">
                  <c:v>0.28166729263711432</c:v>
                </c:pt>
                <c:pt idx="1284">
                  <c:v>0.28327408445016389</c:v>
                </c:pt>
                <c:pt idx="1285">
                  <c:v>0.28487495340175489</c:v>
                </c:pt>
                <c:pt idx="1286">
                  <c:v>0.28646994299657891</c:v>
                </c:pt>
                <c:pt idx="1287">
                  <c:v>0.28805909626175402</c:v>
                </c:pt>
                <c:pt idx="1288">
                  <c:v>0.28964245575378939</c:v>
                </c:pt>
                <c:pt idx="1289">
                  <c:v>0.29122006356542307</c:v>
                </c:pt>
                <c:pt idx="1290">
                  <c:v>0.29279196133233704</c:v>
                </c:pt>
                <c:pt idx="1291">
                  <c:v>0.29435796973079476</c:v>
                </c:pt>
                <c:pt idx="1292">
                  <c:v>0.29591857131089538</c:v>
                </c:pt>
                <c:pt idx="1293">
                  <c:v>0.29747358507067206</c:v>
                </c:pt>
                <c:pt idx="1294">
                  <c:v>0.29902305088240216</c:v>
                </c:pt>
                <c:pt idx="1295">
                  <c:v>0.30056700819311272</c:v>
                </c:pt>
                <c:pt idx="1296">
                  <c:v>0.30210549603060627</c:v>
                </c:pt>
                <c:pt idx="1297">
                  <c:v>0.30363855300938036</c:v>
                </c:pt>
                <c:pt idx="1298">
                  <c:v>0.30516621733644272</c:v>
                </c:pt>
                <c:pt idx="1299">
                  <c:v>0.30668831248064488</c:v>
                </c:pt>
                <c:pt idx="1300">
                  <c:v>0.30820530527118767</c:v>
                </c:pt>
                <c:pt idx="1301">
                  <c:v>0.30971701763754778</c:v>
                </c:pt>
                <c:pt idx="1302">
                  <c:v>0.31272474725081811</c:v>
                </c:pt>
                <c:pt idx="1303">
                  <c:v>0.31422083662976147</c:v>
                </c:pt>
                <c:pt idx="1304">
                  <c:v>0.3157117898589677</c:v>
                </c:pt>
                <c:pt idx="1305">
                  <c:v>0.31719764208313611</c:v>
                </c:pt>
                <c:pt idx="1306">
                  <c:v>0.31867821958750742</c:v>
                </c:pt>
                <c:pt idx="1307">
                  <c:v>0.32162473171908201</c:v>
                </c:pt>
                <c:pt idx="1308">
                  <c:v>0.32309052495080748</c:v>
                </c:pt>
                <c:pt idx="1309">
                  <c:v>0.32455138760040642</c:v>
                </c:pt>
                <c:pt idx="1310">
                  <c:v>0.32600735272733233</c:v>
                </c:pt>
                <c:pt idx="1311">
                  <c:v>0.32745845305965526</c:v>
                </c:pt>
                <c:pt idx="1312">
                  <c:v>0.32890451735068965</c:v>
                </c:pt>
                <c:pt idx="1313">
                  <c:v>0.33034598564928613</c:v>
                </c:pt>
                <c:pt idx="1314">
                  <c:v>0.33178268538850658</c:v>
                </c:pt>
                <c:pt idx="1315">
                  <c:v>0.33321464801434697</c:v>
                </c:pt>
                <c:pt idx="1316">
                  <c:v>0.33464190466277166</c:v>
                </c:pt>
                <c:pt idx="1317">
                  <c:v>0.33606448616377627</c:v>
                </c:pt>
                <c:pt idx="1318">
                  <c:v>0.33748242304538301</c:v>
                </c:pt>
                <c:pt idx="1319">
                  <c:v>0.33889574553757151</c:v>
                </c:pt>
                <c:pt idx="1320">
                  <c:v>0.34170846907509489</c:v>
                </c:pt>
                <c:pt idx="1321">
                  <c:v>0.34347181302483337</c:v>
                </c:pt>
                <c:pt idx="1322">
                  <c:v>0.345228026300753</c:v>
                </c:pt>
                <c:pt idx="1323">
                  <c:v>0.34697716634121217</c:v>
                </c:pt>
                <c:pt idx="1324">
                  <c:v>0.34871928989334361</c:v>
                </c:pt>
                <c:pt idx="1325">
                  <c:v>0.35045445302410172</c:v>
                </c:pt>
                <c:pt idx="1326">
                  <c:v>0.35218271113108934</c:v>
                </c:pt>
                <c:pt idx="1327">
                  <c:v>0.35390411895317014</c:v>
                </c:pt>
                <c:pt idx="1328">
                  <c:v>0.3556187305808719</c:v>
                </c:pt>
                <c:pt idx="1329">
                  <c:v>0.35902777843455935</c:v>
                </c:pt>
                <c:pt idx="1330">
                  <c:v>0.36241027483223498</c:v>
                </c:pt>
                <c:pt idx="1331">
                  <c:v>0.36576663017293637</c:v>
                </c:pt>
                <c:pt idx="1332">
                  <c:v>0.36909724541347866</c:v>
                </c:pt>
                <c:pt idx="1333">
                  <c:v>0.37240251235590649</c:v>
                </c:pt>
                <c:pt idx="1334">
                  <c:v>0.37568281392408925</c:v>
                </c:pt>
                <c:pt idx="1335">
                  <c:v>0.37893834294280054</c:v>
                </c:pt>
                <c:pt idx="1336">
                  <c:v>0.38055709190348047</c:v>
                </c:pt>
                <c:pt idx="1337">
                  <c:v>0.38216982968802876</c:v>
                </c:pt>
                <c:pt idx="1338">
                  <c:v>0.38377660077597031</c:v>
                </c:pt>
                <c:pt idx="1339">
                  <c:v>0.38537744915496236</c:v>
                </c:pt>
                <c:pt idx="1340">
                  <c:v>0.3869724183280191</c:v>
                </c:pt>
                <c:pt idx="1341">
                  <c:v>0.38856155132060588</c:v>
                </c:pt>
                <c:pt idx="1342">
                  <c:v>0.39014489068760327</c:v>
                </c:pt>
                <c:pt idx="1343">
                  <c:v>0.39172247852014436</c:v>
                </c:pt>
                <c:pt idx="1344">
                  <c:v>0.39329435645232913</c:v>
                </c:pt>
                <c:pt idx="1345">
                  <c:v>0.39486056566781719</c:v>
                </c:pt>
                <c:pt idx="1346">
                  <c:v>0.39642114690630204</c:v>
                </c:pt>
                <c:pt idx="1347">
                  <c:v>0.39797614046987007</c:v>
                </c:pt>
                <c:pt idx="1348">
                  <c:v>0.39952558622924483</c:v>
                </c:pt>
                <c:pt idx="1349">
                  <c:v>0.40106952362992193</c:v>
                </c:pt>
                <c:pt idx="1350">
                  <c:v>0.40260799169819428</c:v>
                </c:pt>
                <c:pt idx="1351">
                  <c:v>0.4041410290470705</c:v>
                </c:pt>
                <c:pt idx="1352">
                  <c:v>0.40566867388209094</c:v>
                </c:pt>
                <c:pt idx="1353">
                  <c:v>0.40719096400704013</c:v>
                </c:pt>
                <c:pt idx="1354">
                  <c:v>0.40870793682955986</c:v>
                </c:pt>
                <c:pt idx="1355">
                  <c:v>0.41021962936666551</c:v>
                </c:pt>
                <c:pt idx="1356">
                  <c:v>0.41322715202271409</c:v>
                </c:pt>
                <c:pt idx="1357">
                  <c:v>0.41621415707046561</c:v>
                </c:pt>
                <c:pt idx="1358">
                  <c:v>0.41918075824996648</c:v>
                </c:pt>
                <c:pt idx="1359">
                  <c:v>0.42212723242375721</c:v>
                </c:pt>
                <c:pt idx="1360">
                  <c:v>0.42505385085716002</c:v>
                </c:pt>
                <c:pt idx="1361">
                  <c:v>0.42796087936814514</c:v>
                </c:pt>
                <c:pt idx="1362">
                  <c:v>0.43084857847221453</c:v>
                </c:pt>
                <c:pt idx="1363">
                  <c:v>0.43371720352250032</c:v>
                </c:pt>
                <c:pt idx="1364">
                  <c:v>0.436567004845267</c:v>
                </c:pt>
                <c:pt idx="1365">
                  <c:v>0.43939822787099658</c:v>
                </c:pt>
                <c:pt idx="1366">
                  <c:v>0.44221111326122847</c:v>
                </c:pt>
                <c:pt idx="1367">
                  <c:v>0.44397433451490559</c:v>
                </c:pt>
                <c:pt idx="1368">
                  <c:v>0.4457305817008923</c:v>
                </c:pt>
                <c:pt idx="1369">
                  <c:v>0.44922191229908548</c:v>
                </c:pt>
                <c:pt idx="1370">
                  <c:v>0.45268524633431012</c:v>
                </c:pt>
                <c:pt idx="1371">
                  <c:v>0.45440668734149547</c:v>
                </c:pt>
                <c:pt idx="1372">
                  <c:v>0.45612117995595564</c:v>
                </c:pt>
                <c:pt idx="1373">
                  <c:v>0.45782908210314771</c:v>
                </c:pt>
                <c:pt idx="1374">
                  <c:v>0.45953029407253121</c:v>
                </c:pt>
                <c:pt idx="1375">
                  <c:v>0.46122486807306018</c:v>
                </c:pt>
                <c:pt idx="1376">
                  <c:v>0.46291270612560736</c:v>
                </c:pt>
                <c:pt idx="1377">
                  <c:v>0.46459415896764394</c:v>
                </c:pt>
                <c:pt idx="1378">
                  <c:v>0.46626912684815114</c:v>
                </c:pt>
                <c:pt idx="1379">
                  <c:v>0.46793765959690081</c:v>
                </c:pt>
                <c:pt idx="1380">
                  <c:v>0.46959965917769392</c:v>
                </c:pt>
                <c:pt idx="1381">
                  <c:v>0.47125546943294766</c:v>
                </c:pt>
                <c:pt idx="1382">
                  <c:v>0.47290499064344854</c:v>
                </c:pt>
                <c:pt idx="1383">
                  <c:v>0.47454812477711988</c:v>
                </c:pt>
                <c:pt idx="1384">
                  <c:v>0.47618521068675462</c:v>
                </c:pt>
                <c:pt idx="1385">
                  <c:v>0.47944098487913278</c:v>
                </c:pt>
                <c:pt idx="1386">
                  <c:v>0.48105962119451406</c:v>
                </c:pt>
                <c:pt idx="1387">
                  <c:v>0.48267239009504004</c:v>
                </c:pt>
                <c:pt idx="1388">
                  <c:v>0.48427919206914144</c:v>
                </c:pt>
                <c:pt idx="1389">
                  <c:v>0.48588007110701181</c:v>
                </c:pt>
                <c:pt idx="1390">
                  <c:v>0.48906409308043303</c:v>
                </c:pt>
                <c:pt idx="1391">
                  <c:v>0.4922249412508235</c:v>
                </c:pt>
                <c:pt idx="1392">
                  <c:v>0.49379684975254323</c:v>
                </c:pt>
                <c:pt idx="1393">
                  <c:v>0.49536308931747353</c:v>
                </c:pt>
                <c:pt idx="1394">
                  <c:v>0.49692370068767638</c:v>
                </c:pt>
                <c:pt idx="1395">
                  <c:v>0.49847858634966369</c:v>
                </c:pt>
                <c:pt idx="1396">
                  <c:v>0.50157202968355252</c:v>
                </c:pt>
                <c:pt idx="1397">
                  <c:v>0.50311052751956131</c:v>
                </c:pt>
                <c:pt idx="1398">
                  <c:v>0.50464345855100134</c:v>
                </c:pt>
                <c:pt idx="1399">
                  <c:v>0.50617113321350649</c:v>
                </c:pt>
                <c:pt idx="1400">
                  <c:v>0.50769345295720159</c:v>
                </c:pt>
                <c:pt idx="1401">
                  <c:v>0.51072204294994894</c:v>
                </c:pt>
                <c:pt idx="1402">
                  <c:v>0.51372979205083924</c:v>
                </c:pt>
                <c:pt idx="1403">
                  <c:v>0.51671672172935068</c:v>
                </c:pt>
                <c:pt idx="1404">
                  <c:v>0.51968337981627122</c:v>
                </c:pt>
                <c:pt idx="1405">
                  <c:v>0.52262977976487413</c:v>
                </c:pt>
                <c:pt idx="1406">
                  <c:v>0.52555632497008919</c:v>
                </c:pt>
                <c:pt idx="1407">
                  <c:v>0.52846340985362339</c:v>
                </c:pt>
                <c:pt idx="1408">
                  <c:v>0.53135103681178997</c:v>
                </c:pt>
                <c:pt idx="1409">
                  <c:v>0.53421971759621456</c:v>
                </c:pt>
                <c:pt idx="1410">
                  <c:v>0.53706944782414601</c:v>
                </c:pt>
                <c:pt idx="1411">
                  <c:v>0.53990072595951633</c:v>
                </c:pt>
                <c:pt idx="1412">
                  <c:v>0.54271354127608384</c:v>
                </c:pt>
                <c:pt idx="1413">
                  <c:v>0.54447695718450717</c:v>
                </c:pt>
                <c:pt idx="1414">
                  <c:v>0.54623311837123067</c:v>
                </c:pt>
                <c:pt idx="1415">
                  <c:v>0.54798220674122677</c:v>
                </c:pt>
                <c:pt idx="1416">
                  <c:v>0.54972440151513091</c:v>
                </c:pt>
                <c:pt idx="1417">
                  <c:v>0.55318772048792308</c:v>
                </c:pt>
                <c:pt idx="1418">
                  <c:v>0.55490919880935718</c:v>
                </c:pt>
                <c:pt idx="1419">
                  <c:v>0.55662375983269619</c:v>
                </c:pt>
                <c:pt idx="1420">
                  <c:v>0.55833157851126336</c:v>
                </c:pt>
                <c:pt idx="1421">
                  <c:v>0.56003282727025949</c:v>
                </c:pt>
                <c:pt idx="1422">
                  <c:v>0.56172731863404024</c:v>
                </c:pt>
                <c:pt idx="1423">
                  <c:v>0.56341522427026303</c:v>
                </c:pt>
                <c:pt idx="1424">
                  <c:v>0.56509671339144107</c:v>
                </c:pt>
                <c:pt idx="1425">
                  <c:v>0.5667715995077578</c:v>
                </c:pt>
                <c:pt idx="1426">
                  <c:v>0.56844005111936236</c:v>
                </c:pt>
                <c:pt idx="1427">
                  <c:v>0.57010223434108176</c:v>
                </c:pt>
                <c:pt idx="1428">
                  <c:v>0.5717579636866319</c:v>
                </c:pt>
                <c:pt idx="1429">
                  <c:v>0.57340752057919453</c:v>
                </c:pt>
                <c:pt idx="1430">
                  <c:v>0.57668772604705221</c:v>
                </c:pt>
                <c:pt idx="1431">
                  <c:v>0.57831869928193669</c:v>
                </c:pt>
                <c:pt idx="1432">
                  <c:v>0.57994345613399712</c:v>
                </c:pt>
                <c:pt idx="1433">
                  <c:v>0.58156215719028237</c:v>
                </c:pt>
                <c:pt idx="1434">
                  <c:v>0.58317496082460119</c:v>
                </c:pt>
                <c:pt idx="1435">
                  <c:v>0.58638248540822024</c:v>
                </c:pt>
                <c:pt idx="1436">
                  <c:v>0.5895666058190866</c:v>
                </c:pt>
                <c:pt idx="1437">
                  <c:v>0.59114989854125743</c:v>
                </c:pt>
                <c:pt idx="1438">
                  <c:v>0.59272755099922281</c:v>
                </c:pt>
                <c:pt idx="1439">
                  <c:v>0.59429938255866255</c:v>
                </c:pt>
                <c:pt idx="1440">
                  <c:v>0.59586554573526906</c:v>
                </c:pt>
                <c:pt idx="1441">
                  <c:v>0.59898113879291293</c:v>
                </c:pt>
                <c:pt idx="1442">
                  <c:v>0.60207453994941806</c:v>
                </c:pt>
                <c:pt idx="1443">
                  <c:v>0.60514606310936081</c:v>
                </c:pt>
                <c:pt idx="1444">
                  <c:v>0.60819590851337757</c:v>
                </c:pt>
                <c:pt idx="1445">
                  <c:v>0.61122459186825839</c:v>
                </c:pt>
                <c:pt idx="1446">
                  <c:v>0.61423229998044471</c:v>
                </c:pt>
                <c:pt idx="1447">
                  <c:v>0.61721921653307865</c:v>
                </c:pt>
                <c:pt idx="1448">
                  <c:v>0.62018583455775189</c:v>
                </c:pt>
                <c:pt idx="1449">
                  <c:v>0.62313232534891549</c:v>
                </c:pt>
                <c:pt idx="1450">
                  <c:v>0.62605885743983114</c:v>
                </c:pt>
                <c:pt idx="1451">
                  <c:v>0.62896590281163112</c:v>
                </c:pt>
                <c:pt idx="1452">
                  <c:v>0.63185361855303745</c:v>
                </c:pt>
                <c:pt idx="1453">
                  <c:v>0.63472226002159626</c:v>
                </c:pt>
                <c:pt idx="1454">
                  <c:v>0.6375719774989782</c:v>
                </c:pt>
                <c:pt idx="1455">
                  <c:v>0.64040321716775039</c:v>
                </c:pt>
                <c:pt idx="1456">
                  <c:v>0.64321611898613007</c:v>
                </c:pt>
                <c:pt idx="1457">
                  <c:v>0.64497939731746956</c:v>
                </c:pt>
                <c:pt idx="1458">
                  <c:v>0.64673564346459489</c:v>
                </c:pt>
                <c:pt idx="1459">
                  <c:v>0.65022687483438413</c:v>
                </c:pt>
                <c:pt idx="1460">
                  <c:v>0.65196197365237907</c:v>
                </c:pt>
                <c:pt idx="1461">
                  <c:v>0.65369026436122457</c:v>
                </c:pt>
                <c:pt idx="1462">
                  <c:v>0.65541170452722508</c:v>
                </c:pt>
                <c:pt idx="1463">
                  <c:v>0.65712625259989588</c:v>
                </c:pt>
                <c:pt idx="1464">
                  <c:v>0.65883415369814147</c:v>
                </c:pt>
                <c:pt idx="1465">
                  <c:v>0.66053526973054266</c:v>
                </c:pt>
                <c:pt idx="1466">
                  <c:v>0.66222984306798693</c:v>
                </c:pt>
                <c:pt idx="1467">
                  <c:v>0.66391783004190552</c:v>
                </c:pt>
                <c:pt idx="1468">
                  <c:v>0.66559918785691818</c:v>
                </c:pt>
                <c:pt idx="1469">
                  <c:v>0.6672741548770933</c:v>
                </c:pt>
                <c:pt idx="1470">
                  <c:v>0.66894259369525999</c:v>
                </c:pt>
                <c:pt idx="1471">
                  <c:v>0.67060474007822535</c:v>
                </c:pt>
                <c:pt idx="1472">
                  <c:v>0.67390997743674474</c:v>
                </c:pt>
                <c:pt idx="1473">
                  <c:v>0.67555325651036957</c:v>
                </c:pt>
                <c:pt idx="1474">
                  <c:v>0.67719024986623844</c:v>
                </c:pt>
                <c:pt idx="1475">
                  <c:v>0.67882118702308003</c:v>
                </c:pt>
                <c:pt idx="1476">
                  <c:v>0.68044593166865319</c:v>
                </c:pt>
                <c:pt idx="1477">
                  <c:v>0.68367738879060769</c:v>
                </c:pt>
                <c:pt idx="1478">
                  <c:v>0.68688506838007291</c:v>
                </c:pt>
                <c:pt idx="1479">
                  <c:v>0.69006914113243967</c:v>
                </c:pt>
                <c:pt idx="1480">
                  <c:v>0.69323003934530247</c:v>
                </c:pt>
                <c:pt idx="1481">
                  <c:v>0.69636809792368681</c:v>
                </c:pt>
                <c:pt idx="1482">
                  <c:v>0.69948364456488765</c:v>
                </c:pt>
                <c:pt idx="1483">
                  <c:v>0.70257699996382739</c:v>
                </c:pt>
                <c:pt idx="1484">
                  <c:v>0.70564856354456296</c:v>
                </c:pt>
                <c:pt idx="1485">
                  <c:v>0.70869847091921356</c:v>
                </c:pt>
                <c:pt idx="1486">
                  <c:v>0.71172710907692671</c:v>
                </c:pt>
                <c:pt idx="1487">
                  <c:v>0.71473477261580398</c:v>
                </c:pt>
                <c:pt idx="1488">
                  <c:v>0.71772175005534078</c:v>
                </c:pt>
                <c:pt idx="1489">
                  <c:v>0.72068832400251515</c:v>
                </c:pt>
                <c:pt idx="1490">
                  <c:v>0.72363477131224285</c:v>
                </c:pt>
                <c:pt idx="1491">
                  <c:v>0.7265614447546811</c:v>
                </c:pt>
                <c:pt idx="1492">
                  <c:v>0.72946844657227861</c:v>
                </c:pt>
                <c:pt idx="1493">
                  <c:v>0.73235611933675893</c:v>
                </c:pt>
                <c:pt idx="1494">
                  <c:v>0.73522471839426684</c:v>
                </c:pt>
                <c:pt idx="1495">
                  <c:v>0.73807449406426184</c:v>
                </c:pt>
                <c:pt idx="1496">
                  <c:v>0.74090569177059817</c:v>
                </c:pt>
                <c:pt idx="1497">
                  <c:v>0.74371863052317866</c:v>
                </c:pt>
                <c:pt idx="1498">
                  <c:v>0.74548194701932524</c:v>
                </c:pt>
                <c:pt idx="1499">
                  <c:v>0.74723813306323827</c:v>
                </c:pt>
                <c:pt idx="1500">
                  <c:v>0.74898724609060419</c:v>
                </c:pt>
                <c:pt idx="1501">
                  <c:v>0.75072934284592663</c:v>
                </c:pt>
                <c:pt idx="1502">
                  <c:v>0.75419278761629227</c:v>
                </c:pt>
                <c:pt idx="1503">
                  <c:v>0.7576287543428688</c:v>
                </c:pt>
                <c:pt idx="1504">
                  <c:v>0.76103782558941768</c:v>
                </c:pt>
                <c:pt idx="1505">
                  <c:v>0.76442027030951332</c:v>
                </c:pt>
                <c:pt idx="1506">
                  <c:v>0.76777664890064756</c:v>
                </c:pt>
                <c:pt idx="1507">
                  <c:v>0.77110721347038313</c:v>
                </c:pt>
                <c:pt idx="1508">
                  <c:v>0.77441250351858126</c:v>
                </c:pt>
                <c:pt idx="1509">
                  <c:v>0.77769275538594052</c:v>
                </c:pt>
                <c:pt idx="1510">
                  <c:v>0.78094848885106627</c:v>
                </c:pt>
                <c:pt idx="1511">
                  <c:v>0.78417992548519444</c:v>
                </c:pt>
                <c:pt idx="1512">
                  <c:v>0.78738756643780561</c:v>
                </c:pt>
                <c:pt idx="1513">
                  <c:v>0.79057161943355925</c:v>
                </c:pt>
                <c:pt idx="1514">
                  <c:v>0.79373256800791625</c:v>
                </c:pt>
                <c:pt idx="1515">
                  <c:v>0.79687060689382527</c:v>
                </c:pt>
                <c:pt idx="1516">
                  <c:v>0.79998620295730816</c:v>
                </c:pt>
                <c:pt idx="1517">
                  <c:v>0.80307953873230042</c:v>
                </c:pt>
                <c:pt idx="1518">
                  <c:v>0.80615106529530756</c:v>
                </c:pt>
                <c:pt idx="1519">
                  <c:v>0.80920095371705403</c:v>
                </c:pt>
                <c:pt idx="1520">
                  <c:v>0.81222964010509713</c:v>
                </c:pt>
                <c:pt idx="1521">
                  <c:v>0.81523728475062018</c:v>
                </c:pt>
                <c:pt idx="1522">
                  <c:v>0.81822424355579848</c:v>
                </c:pt>
                <c:pt idx="1523">
                  <c:v>0.82119086467545777</c:v>
                </c:pt>
                <c:pt idx="1524">
                  <c:v>0.82413729340985986</c:v>
                </c:pt>
                <c:pt idx="1525">
                  <c:v>0.82706393168683701</c:v>
                </c:pt>
                <c:pt idx="1526">
                  <c:v>0.8299709155354712</c:v>
                </c:pt>
                <c:pt idx="1527">
                  <c:v>0.83285863438458152</c:v>
                </c:pt>
                <c:pt idx="1528">
                  <c:v>0.83572721552462459</c:v>
                </c:pt>
                <c:pt idx="1529">
                  <c:v>0.83857703649220217</c:v>
                </c:pt>
                <c:pt idx="1530">
                  <c:v>0.84140821633601304</c:v>
                </c:pt>
                <c:pt idx="1531">
                  <c:v>0.84422112126935889</c:v>
                </c:pt>
                <c:pt idx="1532">
                  <c:v>0.84598446044910802</c:v>
                </c:pt>
                <c:pt idx="1533">
                  <c:v>0.8477406689935385</c:v>
                </c:pt>
                <c:pt idx="1534">
                  <c:v>0.85123186206483825</c:v>
                </c:pt>
                <c:pt idx="1535">
                  <c:v>0.8546952745876758</c:v>
                </c:pt>
                <c:pt idx="1536">
                  <c:v>0.85813128545990602</c:v>
                </c:pt>
                <c:pt idx="1537">
                  <c:v>0.86154032487017473</c:v>
                </c:pt>
                <c:pt idx="1538">
                  <c:v>0.8649228129554436</c:v>
                </c:pt>
                <c:pt idx="1539">
                  <c:v>0.86827916011172435</c:v>
                </c:pt>
                <c:pt idx="1540">
                  <c:v>0.87160976729289874</c:v>
                </c:pt>
                <c:pt idx="1541">
                  <c:v>0.87491502629816698</c:v>
                </c:pt>
                <c:pt idx="1542">
                  <c:v>0.87819526255907532</c:v>
                </c:pt>
                <c:pt idx="1543">
                  <c:v>0.88145096579335991</c:v>
                </c:pt>
                <c:pt idx="1544">
                  <c:v>0.8846824440294303</c:v>
                </c:pt>
                <c:pt idx="1545">
                  <c:v>0.88789005511243713</c:v>
                </c:pt>
                <c:pt idx="1546">
                  <c:v>0.8910741490166405</c:v>
                </c:pt>
                <c:pt idx="1547">
                  <c:v>0.89423506807456055</c:v>
                </c:pt>
                <c:pt idx="1548">
                  <c:v>0.89737314719784878</c:v>
                </c:pt>
                <c:pt idx="1549">
                  <c:v>0.90048871409023667</c:v>
                </c:pt>
                <c:pt idx="1550">
                  <c:v>0.90358203522756531</c:v>
                </c:pt>
                <c:pt idx="1551">
                  <c:v>0.90665353333937881</c:v>
                </c:pt>
                <c:pt idx="1552">
                  <c:v>0.90970346109626077</c:v>
                </c:pt>
                <c:pt idx="1553">
                  <c:v>0.91273211935291398</c:v>
                </c:pt>
                <c:pt idx="1554">
                  <c:v>0.91573980271330591</c:v>
                </c:pt>
                <c:pt idx="1555">
                  <c:v>0.91872679970263638</c:v>
                </c:pt>
                <c:pt idx="1556">
                  <c:v>0.92169339293343244</c:v>
                </c:pt>
                <c:pt idx="1557">
                  <c:v>0.92463980760718989</c:v>
                </c:pt>
                <c:pt idx="1558">
                  <c:v>0.92756641865165057</c:v>
                </c:pt>
                <c:pt idx="1559">
                  <c:v>0.93047343987228159</c:v>
                </c:pt>
                <c:pt idx="1560">
                  <c:v>0.93336113178262481</c:v>
                </c:pt>
                <c:pt idx="1561">
                  <c:v>0.93622974973390394</c:v>
                </c:pt>
                <c:pt idx="1562">
                  <c:v>0.93907954405052496</c:v>
                </c:pt>
                <c:pt idx="1563">
                  <c:v>0.9419107601611596</c:v>
                </c:pt>
                <c:pt idx="1564">
                  <c:v>0.94472363872558385</c:v>
                </c:pt>
                <c:pt idx="1565">
                  <c:v>0.94824317627008992</c:v>
                </c:pt>
                <c:pt idx="1566">
                  <c:v>0.95173442049668999</c:v>
                </c:pt>
                <c:pt idx="1567">
                  <c:v>0.95519782267609665</c:v>
                </c:pt>
                <c:pt idx="1568">
                  <c:v>0.95863382336791836</c:v>
                </c:pt>
                <c:pt idx="1569">
                  <c:v>0.9620428527569771</c:v>
                </c:pt>
                <c:pt idx="1570">
                  <c:v>0.96542533097652916</c:v>
                </c:pt>
                <c:pt idx="1571">
                  <c:v>0.96878166841899493</c:v>
                </c:pt>
                <c:pt idx="1572">
                  <c:v>0.97211226603477507</c:v>
                </c:pt>
                <c:pt idx="1573">
                  <c:v>0.97541751561969381</c:v>
                </c:pt>
                <c:pt idx="1574">
                  <c:v>0.97869780009158758</c:v>
                </c:pt>
                <c:pt idx="1575">
                  <c:v>0.98195349375652596</c:v>
                </c:pt>
                <c:pt idx="1576">
                  <c:v>0.98518496256512778</c:v>
                </c:pt>
                <c:pt idx="1577">
                  <c:v>0.98839256435941159</c:v>
                </c:pt>
                <c:pt idx="1578">
                  <c:v>0.99157664911059695</c:v>
                </c:pt>
                <c:pt idx="1579">
                  <c:v>0.99473755914825157</c:v>
                </c:pt>
                <c:pt idx="1580">
                  <c:v>0.9978756293811597</c:v>
                </c:pt>
                <c:pt idx="1581">
                  <c:v>1.0009912308407081</c:v>
                </c:pt>
                <c:pt idx="1582">
                  <c:v>1.0040843821423815</c:v>
                </c:pt>
                <c:pt idx="1583">
                  <c:v>1.0071560861662925</c:v>
                </c:pt>
                <c:pt idx="1584">
                  <c:v>1.0102057927457178</c:v>
                </c:pt>
                <c:pt idx="1585">
                  <c:v>1.0132346541585973</c:v>
                </c:pt>
                <c:pt idx="1586">
                  <c:v>1.01624211951882</c:v>
                </c:pt>
                <c:pt idx="1587">
                  <c:v>1.0192293169811739</c:v>
                </c:pt>
                <c:pt idx="1588">
                  <c:v>1.0221956952992071</c:v>
                </c:pt>
                <c:pt idx="1589">
                  <c:v>1.0251423594914419</c:v>
                </c:pt>
                <c:pt idx="1590">
                  <c:v>1.0280687582774739</c:v>
                </c:pt>
                <c:pt idx="1591">
                  <c:v>1.0309759744692302</c:v>
                </c:pt>
                <c:pt idx="1592">
                  <c:v>1.0338634570490173</c:v>
                </c:pt>
                <c:pt idx="1593">
                  <c:v>1.03673226749879</c:v>
                </c:pt>
                <c:pt idx="1594">
                  <c:v>1.0395818553331522</c:v>
                </c:pt>
                <c:pt idx="1595">
                  <c:v>1.0424132615314758</c:v>
                </c:pt>
                <c:pt idx="1596">
                  <c:v>1.0452259363855603</c:v>
                </c:pt>
                <c:pt idx="1597">
                  <c:v>1.0487458586091385</c:v>
                </c:pt>
                <c:pt idx="1598">
                  <c:v>1.0522370962779823</c:v>
                </c:pt>
                <c:pt idx="1599">
                  <c:v>1.0557004920038098</c:v>
                </c:pt>
                <c:pt idx="1600">
                  <c:v>1.0591364863437664</c:v>
                </c:pt>
                <c:pt idx="1601">
                  <c:v>1.0625455094802889</c:v>
                </c:pt>
                <c:pt idx="1602">
                  <c:v>1.0659279815443212</c:v>
                </c:pt>
                <c:pt idx="1603">
                  <c:v>1.0692843129260434</c:v>
                </c:pt>
                <c:pt idx="1604">
                  <c:v>1.0726149045736839</c:v>
                </c:pt>
                <c:pt idx="1605">
                  <c:v>1.0759201482809604</c:v>
                </c:pt>
                <c:pt idx="1606">
                  <c:v>1.0792004269636668</c:v>
                </c:pt>
                <c:pt idx="1607">
                  <c:v>1.0824561149258904</c:v>
                </c:pt>
                <c:pt idx="1608">
                  <c:v>1.0856875781163273</c:v>
                </c:pt>
                <c:pt idx="1609">
                  <c:v>1.0888951743751294</c:v>
                </c:pt>
                <c:pt idx="1610">
                  <c:v>1.0920792536717043</c:v>
                </c:pt>
                <c:pt idx="1611">
                  <c:v>1.0952401583338605</c:v>
                </c:pt>
                <c:pt idx="1612">
                  <c:v>1.0983782232686732</c:v>
                </c:pt>
                <c:pt idx="1613">
                  <c:v>1.1014937761754291</c:v>
                </c:pt>
                <c:pt idx="1614">
                  <c:v>1.1045871377509855</c:v>
                </c:pt>
                <c:pt idx="1615">
                  <c:v>1.1076586218878688</c:v>
                </c:pt>
                <c:pt idx="1616">
                  <c:v>1.1107085358654163</c:v>
                </c:pt>
                <c:pt idx="1617">
                  <c:v>1.1137371805342533</c:v>
                </c:pt>
                <c:pt idx="1618">
                  <c:v>1.1167448504943818</c:v>
                </c:pt>
                <c:pt idx="1619">
                  <c:v>1.1197318342671447</c:v>
                </c:pt>
                <c:pt idx="1620">
                  <c:v>1.1226984144613184</c:v>
                </c:pt>
                <c:pt idx="1621">
                  <c:v>1.1285714659434958</c:v>
                </c:pt>
                <c:pt idx="1622">
                  <c:v>1.1343661535236913</c:v>
                </c:pt>
                <c:pt idx="1623">
                  <c:v>1.1400845409092619</c:v>
                </c:pt>
                <c:pt idx="1624">
                  <c:v>1.1457286113445473</c:v>
                </c:pt>
                <c:pt idx="1625">
                  <c:v>1.1492480646557841</c:v>
                </c:pt>
                <c:pt idx="1626">
                  <c:v>1.1527395315216731</c:v>
                </c:pt>
                <c:pt idx="1627">
                  <c:v>1.1562028497066095</c:v>
                </c:pt>
                <c:pt idx="1628">
                  <c:v>1.1596387677277769</c:v>
                </c:pt>
                <c:pt idx="1629">
                  <c:v>1.1630480140960928</c:v>
                </c:pt>
                <c:pt idx="1630">
                  <c:v>1.1664304098857734</c:v>
                </c:pt>
                <c:pt idx="1631">
                  <c:v>1.1697866661675198</c:v>
                </c:pt>
                <c:pt idx="1632">
                  <c:v>1.1731171838626451</c:v>
                </c:pt>
                <c:pt idx="1633">
                  <c:v>1.1764226440476802</c:v>
                </c:pt>
                <c:pt idx="1634">
                  <c:v>1.1797028488183765</c:v>
                </c:pt>
                <c:pt idx="1635">
                  <c:v>1.1829584639725972</c:v>
                </c:pt>
                <c:pt idx="1636">
                  <c:v>1.1861898554344859</c:v>
                </c:pt>
                <c:pt idx="1637">
                  <c:v>1.1925816694187465</c:v>
                </c:pt>
                <c:pt idx="1638">
                  <c:v>1.198880773458016</c:v>
                </c:pt>
                <c:pt idx="1639">
                  <c:v>1.2050895477371495</c:v>
                </c:pt>
                <c:pt idx="1640">
                  <c:v>1.2112110766111588</c:v>
                </c:pt>
                <c:pt idx="1641">
                  <c:v>1.2172472550377369</c:v>
                </c:pt>
                <c:pt idx="1642">
                  <c:v>1.2232009462777611</c:v>
                </c:pt>
                <c:pt idx="1643">
                  <c:v>1.2290738653364768</c:v>
                </c:pt>
                <c:pt idx="1644">
                  <c:v>1.234868676884235</c:v>
                </c:pt>
                <c:pt idx="1645">
                  <c:v>1.2405871849941521</c:v>
                </c:pt>
                <c:pt idx="1646">
                  <c:v>1.2462311266859174</c:v>
                </c:pt>
                <c:pt idx="1647">
                  <c:v>1.2497507221634292</c:v>
                </c:pt>
                <c:pt idx="1648">
                  <c:v>1.2532420233953274</c:v>
                </c:pt>
                <c:pt idx="1649">
                  <c:v>1.2567052411944388</c:v>
                </c:pt>
                <c:pt idx="1650">
                  <c:v>1.260141298996893</c:v>
                </c:pt>
                <c:pt idx="1651">
                  <c:v>1.2669329181682953</c:v>
                </c:pt>
                <c:pt idx="1652">
                  <c:v>1.273619730086049</c:v>
                </c:pt>
                <c:pt idx="1653">
                  <c:v>1.2802053725219957</c:v>
                </c:pt>
                <c:pt idx="1654">
                  <c:v>1.2866924157253157</c:v>
                </c:pt>
                <c:pt idx="1655">
                  <c:v>1.2930842076422786</c:v>
                </c:pt>
                <c:pt idx="1656">
                  <c:v>1.2993830722775557</c:v>
                </c:pt>
                <c:pt idx="1657">
                  <c:v>1.3055920996561627</c:v>
                </c:pt>
                <c:pt idx="1658">
                  <c:v>1.3117136075066285</c:v>
                </c:pt>
                <c:pt idx="1659">
                  <c:v>1.3177498198960771</c:v>
                </c:pt>
                <c:pt idx="1660">
                  <c:v>1.323703490508858</c:v>
                </c:pt>
                <c:pt idx="1661">
                  <c:v>1.3295764424389309</c:v>
                </c:pt>
                <c:pt idx="1662">
                  <c:v>1.3353712337439501</c:v>
                </c:pt>
                <c:pt idx="1663">
                  <c:v>1.3410895241272707</c:v>
                </c:pt>
                <c:pt idx="1664">
                  <c:v>1.3467336955220146</c:v>
                </c:pt>
                <c:pt idx="1665">
                  <c:v>1.3537445170435867</c:v>
                </c:pt>
                <c:pt idx="1666">
                  <c:v>1.3606437691166993</c:v>
                </c:pt>
                <c:pt idx="1667">
                  <c:v>1.3674353169652769</c:v>
                </c:pt>
                <c:pt idx="1668">
                  <c:v>1.3741222910338087</c:v>
                </c:pt>
                <c:pt idx="1669">
                  <c:v>1.3807078629267437</c:v>
                </c:pt>
                <c:pt idx="1670">
                  <c:v>1.3871950621144689</c:v>
                </c:pt>
                <c:pt idx="1671">
                  <c:v>1.3935867843013585</c:v>
                </c:pt>
                <c:pt idx="1672">
                  <c:v>1.3998856262456669</c:v>
                </c:pt>
                <c:pt idx="1673">
                  <c:v>1.4060945871857287</c:v>
                </c:pt>
                <c:pt idx="1674">
                  <c:v>1.4122160304574434</c:v>
                </c:pt>
                <c:pt idx="1675">
                  <c:v>1.4182523889970777</c:v>
                </c:pt>
                <c:pt idx="1676">
                  <c:v>1.424205995678987</c:v>
                </c:pt>
                <c:pt idx="1677">
                  <c:v>1.4300789274022749</c:v>
                </c:pt>
                <c:pt idx="1678">
                  <c:v>1.4358736575863009</c:v>
                </c:pt>
                <c:pt idx="1679">
                  <c:v>1.4415920864611163</c:v>
                </c:pt>
                <c:pt idx="1680">
                  <c:v>1.4472361973142354</c:v>
                </c:pt>
                <c:pt idx="1681">
                  <c:v>1.4542469508388827</c:v>
                </c:pt>
                <c:pt idx="1682">
                  <c:v>1.4611463263540319</c:v>
                </c:pt>
                <c:pt idx="1683">
                  <c:v>1.4679379553140424</c:v>
                </c:pt>
                <c:pt idx="1684">
                  <c:v>1.4746248624159954</c:v>
                </c:pt>
                <c:pt idx="1685">
                  <c:v>1.4812103693579621</c:v>
                </c:pt>
                <c:pt idx="1686">
                  <c:v>1.4876975055206771</c:v>
                </c:pt>
                <c:pt idx="1687">
                  <c:v>1.4940891665241025</c:v>
                </c:pt>
                <c:pt idx="1688">
                  <c:v>1.5003882592014652</c:v>
                </c:pt>
                <c:pt idx="1689">
                  <c:v>1.5065971580044106</c:v>
                </c:pt>
                <c:pt idx="1690">
                  <c:v>1.5127185408783761</c:v>
                </c:pt>
                <c:pt idx="1691">
                  <c:v>1.5187548406876035</c:v>
                </c:pt>
                <c:pt idx="1692">
                  <c:v>1.5247083902383445</c:v>
                </c:pt>
                <c:pt idx="1693">
                  <c:v>1.5305815556895004</c:v>
                </c:pt>
                <c:pt idx="1694">
                  <c:v>1.5363762279161657</c:v>
                </c:pt>
                <c:pt idx="1695">
                  <c:v>1.5420946003498774</c:v>
                </c:pt>
                <c:pt idx="1696">
                  <c:v>1.5477386562194164</c:v>
                </c:pt>
                <c:pt idx="1697">
                  <c:v>1.5547495374817191</c:v>
                </c:pt>
                <c:pt idx="1698">
                  <c:v>1.5616489175466455</c:v>
                </c:pt>
                <c:pt idx="1699">
                  <c:v>1.5684404030566956</c:v>
                </c:pt>
                <c:pt idx="1700">
                  <c:v>1.5751273166916815</c:v>
                </c:pt>
                <c:pt idx="1701">
                  <c:v>1.5817128299700454</c:v>
                </c:pt>
                <c:pt idx="1702">
                  <c:v>1.5882000843757631</c:v>
                </c:pt>
                <c:pt idx="1703">
                  <c:v>1.5945917497103883</c:v>
                </c:pt>
                <c:pt idx="1704">
                  <c:v>1.6008907093809472</c:v>
                </c:pt>
                <c:pt idx="1705">
                  <c:v>1.6070996142186569</c:v>
                </c:pt>
                <c:pt idx="1706">
                  <c:v>1.6132211087773634</c:v>
                </c:pt>
                <c:pt idx="1707">
                  <c:v>1.6192574128298824</c:v>
                </c:pt>
                <c:pt idx="1708">
                  <c:v>1.6252109665083705</c:v>
                </c:pt>
                <c:pt idx="1709">
                  <c:v>1.6310840079784914</c:v>
                </c:pt>
                <c:pt idx="1710">
                  <c:v>1.6368786858120328</c:v>
                </c:pt>
                <c:pt idx="1711">
                  <c:v>1.6425971626038653</c:v>
                </c:pt>
                <c:pt idx="1712">
                  <c:v>1.6482412225156389</c:v>
                </c:pt>
                <c:pt idx="1713">
                  <c:v>1.6552519898931257</c:v>
                </c:pt>
                <c:pt idx="1714">
                  <c:v>1.662151378824448</c:v>
                </c:pt>
                <c:pt idx="1715">
                  <c:v>1.6689428729257463</c:v>
                </c:pt>
                <c:pt idx="1716">
                  <c:v>1.6756298865440873</c:v>
                </c:pt>
                <c:pt idx="1717">
                  <c:v>1.6822154065211394</c:v>
                </c:pt>
                <c:pt idx="1718">
                  <c:v>1.6887025553324184</c:v>
                </c:pt>
                <c:pt idx="1719">
                  <c:v>1.6950942286148272</c:v>
                </c:pt>
                <c:pt idx="1720">
                  <c:v>1.7013931960042858</c:v>
                </c:pt>
                <c:pt idx="1721">
                  <c:v>1.7076021934912695</c:v>
                </c:pt>
                <c:pt idx="1722">
                  <c:v>1.7137235883291333</c:v>
                </c:pt>
                <c:pt idx="1723">
                  <c:v>1.7197598997719843</c:v>
                </c:pt>
                <c:pt idx="1724">
                  <c:v>1.7257134606395648</c:v>
                </c:pt>
                <c:pt idx="1725">
                  <c:v>1.7373812732562821</c:v>
                </c:pt>
                <c:pt idx="1726">
                  <c:v>1.7487437233791634</c:v>
                </c:pt>
                <c:pt idx="1727">
                  <c:v>1.7557545318151235</c:v>
                </c:pt>
                <c:pt idx="1728">
                  <c:v>1.7626538854987397</c:v>
                </c:pt>
                <c:pt idx="1729">
                  <c:v>1.7694454192941933</c:v>
                </c:pt>
                <c:pt idx="1730">
                  <c:v>1.7761323797390469</c:v>
                </c:pt>
                <c:pt idx="1731">
                  <c:v>1.789205054220929</c:v>
                </c:pt>
                <c:pt idx="1732">
                  <c:v>1.801895768789654</c:v>
                </c:pt>
                <c:pt idx="1733">
                  <c:v>1.8142260803036341</c:v>
                </c:pt>
                <c:pt idx="1734">
                  <c:v>1.8262159578757409</c:v>
                </c:pt>
                <c:pt idx="1735">
                  <c:v>1.8378837590498893</c:v>
                </c:pt>
                <c:pt idx="1736">
                  <c:v>1.8492462143223065</c:v>
                </c:pt>
                <c:pt idx="1737">
                  <c:v>1.863156428005927</c:v>
                </c:pt>
                <c:pt idx="1738">
                  <c:v>1.876634897939145</c:v>
                </c:pt>
                <c:pt idx="1739">
                  <c:v>1.889707564133178</c:v>
                </c:pt>
                <c:pt idx="1740">
                  <c:v>1.9023982567335198</c:v>
                </c:pt>
                <c:pt idx="1741">
                  <c:v>1.9147286141218931</c:v>
                </c:pt>
                <c:pt idx="1742">
                  <c:v>1.9267184836579052</c:v>
                </c:pt>
                <c:pt idx="1743">
                  <c:v>1.93838626419002</c:v>
                </c:pt>
                <c:pt idx="1744">
                  <c:v>1.9497487613388063</c:v>
                </c:pt>
                <c:pt idx="1745">
                  <c:v>1.9636589360541519</c:v>
                </c:pt>
                <c:pt idx="1746">
                  <c:v>1.9771373694007295</c:v>
                </c:pt>
                <c:pt idx="1747">
                  <c:v>1.9902101015830995</c:v>
                </c:pt>
                <c:pt idx="1748">
                  <c:v>2.0029009314186794</c:v>
                </c:pt>
                <c:pt idx="1749">
                  <c:v>2.0152310409646317</c:v>
                </c:pt>
                <c:pt idx="1750">
                  <c:v>2.0272211354769309</c:v>
                </c:pt>
                <c:pt idx="1751">
                  <c:v>2.0388886819125314</c:v>
                </c:pt>
                <c:pt idx="1752">
                  <c:v>2.050251343896814</c:v>
                </c:pt>
                <c:pt idx="1753">
                  <c:v>2.0641613696541694</c:v>
                </c:pt>
                <c:pt idx="1754">
                  <c:v>2.077640026345454</c:v>
                </c:pt>
                <c:pt idx="1755">
                  <c:v>2.0907125717784916</c:v>
                </c:pt>
                <c:pt idx="1756">
                  <c:v>2.1034034384795421</c:v>
                </c:pt>
                <c:pt idx="1757">
                  <c:v>2.1157336275233023</c:v>
                </c:pt>
                <c:pt idx="1758">
                  <c:v>2.1277233892949106</c:v>
                </c:pt>
                <c:pt idx="1759">
                  <c:v>2.1393913327864875</c:v>
                </c:pt>
                <c:pt idx="1760">
                  <c:v>2.1507536775544662</c:v>
                </c:pt>
                <c:pt idx="1761">
                  <c:v>2.1646638896041632</c:v>
                </c:pt>
                <c:pt idx="1762">
                  <c:v>2.1781423580033188</c:v>
                </c:pt>
                <c:pt idx="1763">
                  <c:v>2.1912150787399165</c:v>
                </c:pt>
                <c:pt idx="1764">
                  <c:v>2.2039057683679837</c:v>
                </c:pt>
                <c:pt idx="1765">
                  <c:v>2.2162361229504852</c:v>
                </c:pt>
                <c:pt idx="1766">
                  <c:v>2.2282260412455885</c:v>
                </c:pt>
                <c:pt idx="1767">
                  <c:v>2.2398938179024444</c:v>
                </c:pt>
                <c:pt idx="1768">
                  <c:v>2.2512563113761197</c:v>
                </c:pt>
                <c:pt idx="1769">
                  <c:v>2.2651665347382166</c:v>
                </c:pt>
                <c:pt idx="1770">
                  <c:v>2.2786450137583882</c:v>
                </c:pt>
                <c:pt idx="1771">
                  <c:v>2.2917175226324207</c:v>
                </c:pt>
                <c:pt idx="1772">
                  <c:v>2.3044082280652396</c:v>
                </c:pt>
                <c:pt idx="1773">
                  <c:v>2.3287285299701472</c:v>
                </c:pt>
                <c:pt idx="1774">
                  <c:v>2.3517588261295965</c:v>
                </c:pt>
                <c:pt idx="1775">
                  <c:v>2.3656689656089602</c:v>
                </c:pt>
                <c:pt idx="1776">
                  <c:v>2.3791473658730777</c:v>
                </c:pt>
                <c:pt idx="1777">
                  <c:v>2.3922201985362643</c:v>
                </c:pt>
                <c:pt idx="1778">
                  <c:v>2.4049108226925497</c:v>
                </c:pt>
                <c:pt idx="1779">
                  <c:v>2.4292311369650634</c:v>
                </c:pt>
                <c:pt idx="1780">
                  <c:v>2.452261290921383</c:v>
                </c:pt>
                <c:pt idx="1781">
                  <c:v>2.4796500133407795</c:v>
                </c:pt>
                <c:pt idx="1782">
                  <c:v>2.5054133252064843</c:v>
                </c:pt>
                <c:pt idx="1783">
                  <c:v>2.5297335103136929</c:v>
                </c:pt>
                <c:pt idx="1784">
                  <c:v>2.5527638233644354</c:v>
                </c:pt>
                <c:pt idx="1785">
                  <c:v>2.5801524759354191</c:v>
                </c:pt>
                <c:pt idx="1786">
                  <c:v>2.6059158616335858</c:v>
                </c:pt>
                <c:pt idx="1787">
                  <c:v>2.6302361125313847</c:v>
                </c:pt>
                <c:pt idx="1788">
                  <c:v>2.6532663629525195</c:v>
                </c:pt>
                <c:pt idx="1789">
                  <c:v>2.6806549967190358</c:v>
                </c:pt>
                <c:pt idx="1790">
                  <c:v>2.7064183657788994</c:v>
                </c:pt>
                <c:pt idx="1791">
                  <c:v>2.7307386018506503</c:v>
                </c:pt>
                <c:pt idx="1792">
                  <c:v>2.7537688389771962</c:v>
                </c:pt>
                <c:pt idx="1793">
                  <c:v>2.7811575033160545</c:v>
                </c:pt>
                <c:pt idx="1794">
                  <c:v>2.8069208994265042</c:v>
                </c:pt>
                <c:pt idx="1795">
                  <c:v>2.8312410955489269</c:v>
                </c:pt>
                <c:pt idx="1796">
                  <c:v>2.8542713575980541</c:v>
                </c:pt>
                <c:pt idx="1797">
                  <c:v>2.8816599840866108</c:v>
                </c:pt>
                <c:pt idx="1798">
                  <c:v>2.9074234004547233</c:v>
                </c:pt>
                <c:pt idx="1799">
                  <c:v>2.9317436278611737</c:v>
                </c:pt>
                <c:pt idx="1800">
                  <c:v>2.9547738572175017</c:v>
                </c:pt>
                <c:pt idx="1801">
                  <c:v>3.0079260666389125</c:v>
                </c:pt>
                <c:pt idx="1802">
                  <c:v>3.0552762448822635</c:v>
                </c:pt>
                <c:pt idx="1803">
                  <c:v>3.1084283550574376</c:v>
                </c:pt>
                <c:pt idx="1804">
                  <c:v>3.1557789134272944</c:v>
                </c:pt>
                <c:pt idx="1805">
                  <c:v>3.20893100533053</c:v>
                </c:pt>
                <c:pt idx="1806">
                  <c:v>3.2562813084884086</c:v>
                </c:pt>
                <c:pt idx="1807">
                  <c:v>3.3094334130098781</c:v>
                </c:pt>
                <c:pt idx="1808">
                  <c:v>3.3567839668940316</c:v>
                </c:pt>
                <c:pt idx="1809">
                  <c:v>3.4099359960868485</c:v>
                </c:pt>
                <c:pt idx="1810">
                  <c:v>3.4572864902045324</c:v>
                </c:pt>
                <c:pt idx="1811">
                  <c:v>3.5104384341328978</c:v>
                </c:pt>
                <c:pt idx="1812">
                  <c:v>3.5577889808260985</c:v>
                </c:pt>
                <c:pt idx="1813">
                  <c:v>3.6109409799133791</c:v>
                </c:pt>
                <c:pt idx="1814">
                  <c:v>3.6582914501450383</c:v>
                </c:pt>
                <c:pt idx="1815">
                  <c:v>3.7587939964662853</c:v>
                </c:pt>
                <c:pt idx="1816">
                  <c:v>3.8592964886278636</c:v>
                </c:pt>
                <c:pt idx="1817">
                  <c:v>3.9597989806942988</c:v>
                </c:pt>
                <c:pt idx="1818">
                  <c:v>4.0603015074668871</c:v>
                </c:pt>
                <c:pt idx="1819">
                  <c:v>4.160803951820303</c:v>
                </c:pt>
                <c:pt idx="1820">
                  <c:v>4.261306415042232</c:v>
                </c:pt>
                <c:pt idx="1821">
                  <c:v>4.3618090226143948</c:v>
                </c:pt>
                <c:pt idx="1822">
                  <c:v>4.4623115796753208</c:v>
                </c:pt>
                <c:pt idx="1823">
                  <c:v>4.5628140619190507</c:v>
                </c:pt>
                <c:pt idx="1824">
                  <c:v>4.6633165790349818</c:v>
                </c:pt>
                <c:pt idx="1825">
                  <c:v>4.7638191316787895</c:v>
                </c:pt>
                <c:pt idx="1826">
                  <c:v>4.8643215995269742</c:v>
                </c:pt>
                <c:pt idx="1827">
                  <c:v>4.964824128922805</c:v>
                </c:pt>
                <c:pt idx="1828">
                  <c:v>5.0653264580465143</c:v>
                </c:pt>
                <c:pt idx="1829">
                  <c:v>5.1658290276494236</c:v>
                </c:pt>
                <c:pt idx="1830">
                  <c:v>5.2663316717228996</c:v>
                </c:pt>
                <c:pt idx="1831">
                  <c:v>5.3668340814723265</c:v>
                </c:pt>
                <c:pt idx="1832">
                  <c:v>5.4673366421977159</c:v>
                </c:pt>
                <c:pt idx="1833">
                  <c:v>5.5678392303771354</c:v>
                </c:pt>
                <c:pt idx="1834">
                  <c:v>5.6683417394250624</c:v>
                </c:pt>
                <c:pt idx="1835">
                  <c:v>5.7688442497102903</c:v>
                </c:pt>
                <c:pt idx="1836">
                  <c:v>5.8693467338493095</c:v>
                </c:pt>
                <c:pt idx="1837">
                  <c:v>5.96984924500756</c:v>
                </c:pt>
                <c:pt idx="1838">
                  <c:v>6.0703519235026695</c:v>
                </c:pt>
                <c:pt idx="1839">
                  <c:v>6.1708543575701</c:v>
                </c:pt>
                <c:pt idx="1840">
                  <c:v>6.2713568771482375</c:v>
                </c:pt>
                <c:pt idx="1841">
                  <c:v>6.3718592200524782</c:v>
                </c:pt>
                <c:pt idx="1842">
                  <c:v>6.472361749302685</c:v>
                </c:pt>
                <c:pt idx="1843">
                  <c:v>6.5728642864831528</c:v>
                </c:pt>
                <c:pt idx="1844">
                  <c:v>6.6733668218142137</c:v>
                </c:pt>
                <c:pt idx="1845">
                  <c:v>6.7738693478327185</c:v>
                </c:pt>
                <c:pt idx="1846">
                  <c:v>6.8743718675559657</c:v>
                </c:pt>
                <c:pt idx="1847">
                  <c:v>6.9748743590771527</c:v>
                </c:pt>
                <c:pt idx="1848">
                  <c:v>7.0753768598254556</c:v>
                </c:pt>
                <c:pt idx="1849">
                  <c:v>7.1758792716193698</c:v>
                </c:pt>
                <c:pt idx="1850">
                  <c:v>7.276381831477277</c:v>
                </c:pt>
                <c:pt idx="1851">
                  <c:v>7.3768845038065871</c:v>
                </c:pt>
                <c:pt idx="1852">
                  <c:v>7.4773869616445587</c:v>
                </c:pt>
                <c:pt idx="1853">
                  <c:v>7.5778894911846741</c:v>
                </c:pt>
                <c:pt idx="1854">
                  <c:v>7.6783919873292161</c:v>
                </c:pt>
                <c:pt idx="1855">
                  <c:v>7.7788944881091089</c:v>
                </c:pt>
                <c:pt idx="1856">
                  <c:v>7.8793969700890454</c:v>
                </c:pt>
                <c:pt idx="1857">
                  <c:v>7.9798994922924846</c:v>
                </c:pt>
                <c:pt idx="1858">
                  <c:v>8.0804020675130097</c:v>
                </c:pt>
                <c:pt idx="1859">
                  <c:v>8.1809045545481354</c:v>
                </c:pt>
                <c:pt idx="1860">
                  <c:v>8.2814070180494728</c:v>
                </c:pt>
                <c:pt idx="1861">
                  <c:v>8.3819096270054185</c:v>
                </c:pt>
                <c:pt idx="1862">
                  <c:v>8.4824120434210286</c:v>
                </c:pt>
                <c:pt idx="1863">
                  <c:v>8.5829145185684865</c:v>
                </c:pt>
                <c:pt idx="1864">
                  <c:v>8.6834171120598977</c:v>
                </c:pt>
                <c:pt idx="1865">
                  <c:v>8.783919579301017</c:v>
                </c:pt>
                <c:pt idx="1866">
                  <c:v>8.8844221180329352</c:v>
                </c:pt>
                <c:pt idx="1867">
                  <c:v>8.9849246122722484</c:v>
                </c:pt>
                <c:pt idx="1868">
                  <c:v>9.0854272328057348</c:v>
                </c:pt>
                <c:pt idx="1869">
                  <c:v>9.1859295324958143</c:v>
                </c:pt>
                <c:pt idx="1870">
                  <c:v>9.2864322168443376</c:v>
                </c:pt>
                <c:pt idx="1871">
                  <c:v>9.3869346466186308</c:v>
                </c:pt>
                <c:pt idx="1872">
                  <c:v>9.487437186090558</c:v>
                </c:pt>
                <c:pt idx="1873">
                  <c:v>9.5879397229647374</c:v>
                </c:pt>
                <c:pt idx="1874">
                  <c:v>9.6884422481059431</c:v>
                </c:pt>
                <c:pt idx="1875">
                  <c:v>9.7889447385455064</c:v>
                </c:pt>
                <c:pt idx="1876">
                  <c:v>9.8894472088082619</c:v>
                </c:pt>
                <c:pt idx="1877">
                  <c:v>9.9899497693957979</c:v>
                </c:pt>
                <c:pt idx="1878">
                  <c:v>9.9956786218744131</c:v>
                </c:pt>
                <c:pt idx="1879">
                  <c:v>10.090452401201482</c:v>
                </c:pt>
                <c:pt idx="1880">
                  <c:v>10.190954673865432</c:v>
                </c:pt>
                <c:pt idx="1881">
                  <c:v>10.291457210175922</c:v>
                </c:pt>
                <c:pt idx="1882">
                  <c:v>10.296708617538394</c:v>
                </c:pt>
                <c:pt idx="1883">
                  <c:v>10.39195978564061</c:v>
                </c:pt>
                <c:pt idx="1884">
                  <c:v>10.472799876594076</c:v>
                </c:pt>
                <c:pt idx="1885">
                  <c:v>10.492462285317053</c:v>
                </c:pt>
                <c:pt idx="1886">
                  <c:v>10.592964769703896</c:v>
                </c:pt>
                <c:pt idx="1887">
                  <c:v>10.597738613202376</c:v>
                </c:pt>
                <c:pt idx="1888">
                  <c:v>10.693467349628644</c:v>
                </c:pt>
                <c:pt idx="1889">
                  <c:v>10.694648626210432</c:v>
                </c:pt>
                <c:pt idx="1890">
                  <c:v>10.773829872258057</c:v>
                </c:pt>
                <c:pt idx="1891">
                  <c:v>10.793969860641386</c:v>
                </c:pt>
                <c:pt idx="1892">
                  <c:v>10.84077666188867</c:v>
                </c:pt>
                <c:pt idx="1893">
                  <c:v>10.894472358412486</c:v>
                </c:pt>
                <c:pt idx="1894">
                  <c:v>10.898768608866357</c:v>
                </c:pt>
                <c:pt idx="1895">
                  <c:v>10.949921131313738</c:v>
                </c:pt>
                <c:pt idx="1896">
                  <c:v>10.99497487232337</c:v>
                </c:pt>
                <c:pt idx="1897">
                  <c:v>10.995678621874413</c:v>
                </c:pt>
                <c:pt idx="1898">
                  <c:v>11.037071346908766</c:v>
                </c:pt>
                <c:pt idx="1899">
                  <c:v>11.07485994102827</c:v>
                </c:pt>
                <c:pt idx="1900">
                  <c:v>11.095477259947398</c:v>
                </c:pt>
                <c:pt idx="1901">
                  <c:v>11.109622075405261</c:v>
                </c:pt>
                <c:pt idx="1902">
                  <c:v>11.141806782877612</c:v>
                </c:pt>
                <c:pt idx="1903">
                  <c:v>11.171770027142546</c:v>
                </c:pt>
                <c:pt idx="1904">
                  <c:v>11.195979865001135</c:v>
                </c:pt>
                <c:pt idx="1905">
                  <c:v>11.199798494870965</c:v>
                </c:pt>
                <c:pt idx="1906">
                  <c:v>11.226127465846075</c:v>
                </c:pt>
                <c:pt idx="1907">
                  <c:v>11.250951078240224</c:v>
                </c:pt>
                <c:pt idx="1908">
                  <c:v>11.27443219974106</c:v>
                </c:pt>
                <c:pt idx="1909">
                  <c:v>11.296482441057588</c:v>
                </c:pt>
                <c:pt idx="1910">
                  <c:v>11.296708617538394</c:v>
                </c:pt>
                <c:pt idx="1911">
                  <c:v>11.317897937495829</c:v>
                </c:pt>
                <c:pt idx="1912">
                  <c:v>11.338101342572747</c:v>
                </c:pt>
                <c:pt idx="1913">
                  <c:v>11.357406515105581</c:v>
                </c:pt>
                <c:pt idx="1914">
                  <c:v>11.375889936692252</c:v>
                </c:pt>
                <c:pt idx="1915">
                  <c:v>11.393618718273927</c:v>
                </c:pt>
                <c:pt idx="1916">
                  <c:v>11.396984901079483</c:v>
                </c:pt>
                <c:pt idx="1917">
                  <c:v>11.410651902362543</c:v>
                </c:pt>
                <c:pt idx="1918">
                  <c:v>11.427042337295905</c:v>
                </c:pt>
                <c:pt idx="1919">
                  <c:v>11.442836621885386</c:v>
                </c:pt>
                <c:pt idx="1920">
                  <c:v>11.458076604647939</c:v>
                </c:pt>
                <c:pt idx="1921">
                  <c:v>11.472799876594076</c:v>
                </c:pt>
                <c:pt idx="1922">
                  <c:v>11.48704032985828</c:v>
                </c:pt>
                <c:pt idx="1923">
                  <c:v>11.497487372043661</c:v>
                </c:pt>
                <c:pt idx="1924">
                  <c:v>11.500828627609158</c:v>
                </c:pt>
                <c:pt idx="1925">
                  <c:v>11.514192601628428</c:v>
                </c:pt>
                <c:pt idx="1926">
                  <c:v>11.527157590521067</c:v>
                </c:pt>
                <c:pt idx="1927">
                  <c:v>11.539746728887174</c:v>
                </c:pt>
                <c:pt idx="1928">
                  <c:v>11.551981073904205</c:v>
                </c:pt>
                <c:pt idx="1929">
                  <c:v>11.563880310376209</c:v>
                </c:pt>
                <c:pt idx="1930">
                  <c:v>11.575462195405041</c:v>
                </c:pt>
                <c:pt idx="1931">
                  <c:v>11.586743217653797</c:v>
                </c:pt>
                <c:pt idx="1932">
                  <c:v>11.597738613202376</c:v>
                </c:pt>
                <c:pt idx="1933">
                  <c:v>11.597989989345583</c:v>
                </c:pt>
                <c:pt idx="1934">
                  <c:v>11.608462489292622</c:v>
                </c:pt>
                <c:pt idx="1935">
                  <c:v>11.61892793315981</c:v>
                </c:pt>
                <c:pt idx="1936">
                  <c:v>11.629147108056609</c:v>
                </c:pt>
                <c:pt idx="1937">
                  <c:v>11.639131338236728</c:v>
                </c:pt>
                <c:pt idx="1938">
                  <c:v>11.648891184387246</c:v>
                </c:pt>
                <c:pt idx="1939">
                  <c:v>11.6584364154136</c:v>
                </c:pt>
                <c:pt idx="1940">
                  <c:v>11.667776451811996</c:v>
                </c:pt>
                <c:pt idx="1941">
                  <c:v>11.67691984097344</c:v>
                </c:pt>
                <c:pt idx="1942">
                  <c:v>11.685874692951142</c:v>
                </c:pt>
                <c:pt idx="1943">
                  <c:v>11.694648626210432</c:v>
                </c:pt>
                <c:pt idx="1944">
                  <c:v>11.698492452237437</c:v>
                </c:pt>
                <c:pt idx="1945">
                  <c:v>11.703248806573082</c:v>
                </c:pt>
                <c:pt idx="1946">
                  <c:v>11.711681982379881</c:v>
                </c:pt>
                <c:pt idx="1947">
                  <c:v>11.719954516303735</c:v>
                </c:pt>
                <c:pt idx="1948">
                  <c:v>11.728072414189041</c:v>
                </c:pt>
                <c:pt idx="1949">
                  <c:v>11.736041351244785</c:v>
                </c:pt>
                <c:pt idx="1950">
                  <c:v>11.743866617549367</c:v>
                </c:pt>
                <c:pt idx="1951">
                  <c:v>11.751553454460723</c:v>
                </c:pt>
                <c:pt idx="1952">
                  <c:v>11.75910660031192</c:v>
                </c:pt>
                <c:pt idx="1953">
                  <c:v>11.766530626082025</c:v>
                </c:pt>
                <c:pt idx="1954">
                  <c:v>11.773829872258057</c:v>
                </c:pt>
                <c:pt idx="1955">
                  <c:v>11.781008464075956</c:v>
                </c:pt>
                <c:pt idx="1956">
                  <c:v>11.788070325522261</c:v>
                </c:pt>
                <c:pt idx="1957">
                  <c:v>11.79501919221549</c:v>
                </c:pt>
                <c:pt idx="1958">
                  <c:v>11.798994975548968</c:v>
                </c:pt>
                <c:pt idx="1959">
                  <c:v>11.801858623273139</c:v>
                </c:pt>
                <c:pt idx="1960">
                  <c:v>11.808592012258607</c:v>
                </c:pt>
                <c:pt idx="1961">
                  <c:v>11.815222530832195</c:v>
                </c:pt>
                <c:pt idx="1962">
                  <c:v>11.821753404934757</c:v>
                </c:pt>
                <c:pt idx="1963">
                  <c:v>11.828187521679547</c:v>
                </c:pt>
                <c:pt idx="1964">
                  <c:v>11.834527706254603</c:v>
                </c:pt>
                <c:pt idx="1965">
                  <c:v>11.84077666188867</c:v>
                </c:pt>
                <c:pt idx="1966">
                  <c:v>11.846936976771479</c:v>
                </c:pt>
                <c:pt idx="1967">
                  <c:v>11.853011130490055</c:v>
                </c:pt>
                <c:pt idx="1968">
                  <c:v>11.859001500021064</c:v>
                </c:pt>
                <c:pt idx="1969">
                  <c:v>11.86491036531552</c:v>
                </c:pt>
                <c:pt idx="1970">
                  <c:v>11.870739914508608</c:v>
                </c:pt>
                <c:pt idx="1971">
                  <c:v>11.876492191069023</c:v>
                </c:pt>
                <c:pt idx="1972">
                  <c:v>11.882169329957124</c:v>
                </c:pt>
                <c:pt idx="1973">
                  <c:v>11.887773213317779</c:v>
                </c:pt>
                <c:pt idx="1974">
                  <c:v>11.893305707612482</c:v>
                </c:pt>
                <c:pt idx="1975">
                  <c:v>11.898768608866357</c:v>
                </c:pt>
                <c:pt idx="1976">
                  <c:v>11.899497505730674</c:v>
                </c:pt>
                <c:pt idx="1977">
                  <c:v>11.904163646168339</c:v>
                </c:pt>
                <c:pt idx="1978">
                  <c:v>11.909492484956603</c:v>
                </c:pt>
                <c:pt idx="1979">
                  <c:v>11.914756730104852</c:v>
                </c:pt>
                <c:pt idx="1980">
                  <c:v>11.919957928823791</c:v>
                </c:pt>
                <c:pt idx="1981">
                  <c:v>11.925097573390907</c:v>
                </c:pt>
                <c:pt idx="1982">
                  <c:v>11.930177052716239</c:v>
                </c:pt>
                <c:pt idx="1983">
                  <c:v>11.935197859367602</c:v>
                </c:pt>
                <c:pt idx="1984">
                  <c:v>11.940161284055549</c:v>
                </c:pt>
                <c:pt idx="1985">
                  <c:v>11.945068623590815</c:v>
                </c:pt>
                <c:pt idx="1986">
                  <c:v>11.949921131313738</c:v>
                </c:pt>
                <c:pt idx="1987">
                  <c:v>11.954720019015697</c:v>
                </c:pt>
                <c:pt idx="1988">
                  <c:v>11.959466458755564</c:v>
                </c:pt>
                <c:pt idx="1989">
                  <c:v>11.964161584577942</c:v>
                </c:pt>
                <c:pt idx="1990">
                  <c:v>11.968806494139534</c:v>
                </c:pt>
                <c:pt idx="1991">
                  <c:v>11.973402250249441</c:v>
                </c:pt>
                <c:pt idx="1992">
                  <c:v>11.977949836637421</c:v>
                </c:pt>
                <c:pt idx="1993">
                  <c:v>11.982450342574552</c:v>
                </c:pt>
                <c:pt idx="1994">
                  <c:v>11.986904688615123</c:v>
                </c:pt>
                <c:pt idx="1995">
                  <c:v>11.991313812041282</c:v>
                </c:pt>
                <c:pt idx="1996">
                  <c:v>11.995678621874413</c:v>
                </c:pt>
                <c:pt idx="1997">
                  <c:v>11.996546344281164</c:v>
                </c:pt>
                <c:pt idx="1998">
                  <c:v>11.997412336430973</c:v>
                </c:pt>
                <c:pt idx="1999">
                  <c:v>11.998276605210449</c:v>
                </c:pt>
                <c:pt idx="2000">
                  <c:v>11.999139157465169</c:v>
                </c:pt>
                <c:pt idx="2001">
                  <c:v>12</c:v>
                </c:pt>
              </c:numCache>
            </c:numRef>
          </c:xVal>
          <c:yVal>
            <c:numRef>
              <c:f>'Potential analysis'!$D$2:$D$2003</c:f>
              <c:numCache>
                <c:formatCode>General</c:formatCode>
                <c:ptCount val="2002"/>
                <c:pt idx="3">
                  <c:v>1.7403626894942439</c:v>
                </c:pt>
                <c:pt idx="4">
                  <c:v>1.7403626894942439</c:v>
                </c:pt>
                <c:pt idx="5">
                  <c:v>1.7403626894942439</c:v>
                </c:pt>
                <c:pt idx="6">
                  <c:v>1.7403626894942439</c:v>
                </c:pt>
                <c:pt idx="7">
                  <c:v>1.7403626894942439</c:v>
                </c:pt>
                <c:pt idx="8">
                  <c:v>1.7403626105316035</c:v>
                </c:pt>
                <c:pt idx="9">
                  <c:v>1.7403626105316035</c:v>
                </c:pt>
                <c:pt idx="10">
                  <c:v>1.7403626105316035</c:v>
                </c:pt>
                <c:pt idx="11">
                  <c:v>1.7403626105316035</c:v>
                </c:pt>
                <c:pt idx="12">
                  <c:v>1.7403626105316035</c:v>
                </c:pt>
                <c:pt idx="13">
                  <c:v>1.740362531568949</c:v>
                </c:pt>
                <c:pt idx="14">
                  <c:v>1.740362531568949</c:v>
                </c:pt>
                <c:pt idx="15">
                  <c:v>1.74036245260628</c:v>
                </c:pt>
                <c:pt idx="16">
                  <c:v>1.7403623736435967</c:v>
                </c:pt>
                <c:pt idx="17">
                  <c:v>1.740362294680899</c:v>
                </c:pt>
                <c:pt idx="18">
                  <c:v>1.7403622157181871</c:v>
                </c:pt>
                <c:pt idx="19">
                  <c:v>1.7403621367554605</c:v>
                </c:pt>
                <c:pt idx="20">
                  <c:v>1.7403619788299647</c:v>
                </c:pt>
                <c:pt idx="21">
                  <c:v>1.7403617419416133</c:v>
                </c:pt>
                <c:pt idx="22">
                  <c:v>1.7403615050531327</c:v>
                </c:pt>
                <c:pt idx="23">
                  <c:v>1.7403612681645226</c:v>
                </c:pt>
                <c:pt idx="24">
                  <c:v>1.7403608733498857</c:v>
                </c:pt>
                <c:pt idx="25">
                  <c:v>1.7403603995718477</c:v>
                </c:pt>
                <c:pt idx="26">
                  <c:v>1.7403597678669929</c:v>
                </c:pt>
                <c:pt idx="27">
                  <c:v>1.7403590571979328</c:v>
                </c:pt>
                <c:pt idx="28">
                  <c:v>1.7403581096373772</c:v>
                </c:pt>
                <c:pt idx="29">
                  <c:v>1.7403569251837754</c:v>
                </c:pt>
                <c:pt idx="30">
                  <c:v>1.7403553459072811</c:v>
                </c:pt>
                <c:pt idx="31">
                  <c:v>1.7403534507679075</c:v>
                </c:pt>
                <c:pt idx="32">
                  <c:v>1.7403510818320609</c:v>
                </c:pt>
                <c:pt idx="33">
                  <c:v>1.7403480811614382</c:v>
                </c:pt>
                <c:pt idx="34">
                  <c:v>1.7403442118450319</c:v>
                </c:pt>
                <c:pt idx="35">
                  <c:v>1.7403394738596241</c:v>
                </c:pt>
                <c:pt idx="36">
                  <c:v>1.7403333933692842</c:v>
                </c:pt>
                <c:pt idx="37">
                  <c:v>1.7403257334096298</c:v>
                </c:pt>
                <c:pt idx="38">
                  <c:v>1.7403160990417434</c:v>
                </c:pt>
                <c:pt idx="39">
                  <c:v>1.7403040162946732</c:v>
                </c:pt>
                <c:pt idx="40">
                  <c:v>1.7402887741799875</c:v>
                </c:pt>
                <c:pt idx="41">
                  <c:v>1.7402695035905538</c:v>
                </c:pt>
                <c:pt idx="42">
                  <c:v>1.7402451771993053</c:v>
                </c:pt>
                <c:pt idx="43">
                  <c:v>1.7402146093148574</c:v>
                </c:pt>
                <c:pt idx="44">
                  <c:v>1.7401760606981616</c:v>
                </c:pt>
                <c:pt idx="45">
                  <c:v>1.7401274750882487</c:v>
                </c:pt>
                <c:pt idx="46">
                  <c:v>1.740066241578174</c:v>
                </c:pt>
                <c:pt idx="47">
                  <c:v>1.7399890355455696</c:v>
                </c:pt>
                <c:pt idx="48">
                  <c:v>1.7398917379794607</c:v>
                </c:pt>
                <c:pt idx="49">
                  <c:v>1.7397691167460343</c:v>
                </c:pt>
                <c:pt idx="50">
                  <c:v>1.7396145852470366</c:v>
                </c:pt>
                <c:pt idx="51">
                  <c:v>1.7394198795365825</c:v>
                </c:pt>
                <c:pt idx="52">
                  <c:v>1.7391744149049813</c:v>
                </c:pt>
                <c:pt idx="53">
                  <c:v>1.7388650316403866</c:v>
                </c:pt>
                <c:pt idx="54">
                  <c:v>1.7384750976854666</c:v>
                </c:pt>
                <c:pt idx="55">
                  <c:v>1.7379837535122107</c:v>
                </c:pt>
                <c:pt idx="56">
                  <c:v>1.7373644970452178</c:v>
                </c:pt>
                <c:pt idx="57">
                  <c:v>1.7365840451185437</c:v>
                </c:pt>
                <c:pt idx="58">
                  <c:v>1.7356005761993778</c:v>
                </c:pt>
                <c:pt idx="59">
                  <c:v>1.7343613948263294</c:v>
                </c:pt>
                <c:pt idx="60">
                  <c:v>1.7327998764955135</c:v>
                </c:pt>
                <c:pt idx="61">
                  <c:v>1.7308324023037944</c:v>
                </c:pt>
                <c:pt idx="62">
                  <c:v>1.72959295820925</c:v>
                </c:pt>
                <c:pt idx="63">
                  <c:v>1.7283537820212285</c:v>
                </c:pt>
                <c:pt idx="64">
                  <c:v>1.7275730553292927</c:v>
                </c:pt>
                <c:pt idx="65">
                  <c:v>1.7271826941102311</c:v>
                </c:pt>
                <c:pt idx="66">
                  <c:v>1.7267923890479917</c:v>
                </c:pt>
                <c:pt idx="67">
                  <c:v>1.7265973086626125</c:v>
                </c:pt>
                <c:pt idx="68">
                  <c:v>1.7264997355995797</c:v>
                </c:pt>
                <c:pt idx="69">
                  <c:v>1.7264021406098529</c:v>
                </c:pt>
                <c:pt idx="70">
                  <c:v>1.7263533756650558</c:v>
                </c:pt>
                <c:pt idx="71">
                  <c:v>1.7263046052440505</c:v>
                </c:pt>
                <c:pt idx="72">
                  <c:v>1.7262802179795855</c:v>
                </c:pt>
                <c:pt idx="73">
                  <c:v>1.7262679830501244</c:v>
                </c:pt>
                <c:pt idx="74">
                  <c:v>1.7262618654561357</c:v>
                </c:pt>
                <c:pt idx="75">
                  <c:v>1.7262558293456072</c:v>
                </c:pt>
                <c:pt idx="76">
                  <c:v>1.72625272968868</c:v>
                </c:pt>
                <c:pt idx="77">
                  <c:v>1.7262497115804145</c:v>
                </c:pt>
                <c:pt idx="78">
                  <c:v>1.726248161732884</c:v>
                </c:pt>
                <c:pt idx="79">
                  <c:v>1.7262466118798228</c:v>
                </c:pt>
                <c:pt idx="80">
                  <c:v>1.7262458777369687</c:v>
                </c:pt>
                <c:pt idx="81">
                  <c:v>1.7262457961654638</c:v>
                </c:pt>
                <c:pt idx="82">
                  <c:v>1.7262457145939436</c:v>
                </c:pt>
                <c:pt idx="83">
                  <c:v>1.7262456330224081</c:v>
                </c:pt>
                <c:pt idx="84">
                  <c:v>1.7262454698792913</c:v>
                </c:pt>
                <c:pt idx="85">
                  <c:v>1.7262453883077098</c:v>
                </c:pt>
                <c:pt idx="86">
                  <c:v>1.726245306736113</c:v>
                </c:pt>
                <c:pt idx="87">
                  <c:v>1.7262452251645009</c:v>
                </c:pt>
                <c:pt idx="88">
                  <c:v>1.7262451435928734</c:v>
                </c:pt>
                <c:pt idx="89">
                  <c:v>1.7262450620212306</c:v>
                </c:pt>
                <c:pt idx="90">
                  <c:v>5.0668020834208116</c:v>
                </c:pt>
                <c:pt idx="91">
                  <c:v>5.0667961253564613</c:v>
                </c:pt>
                <c:pt idx="92">
                  <c:v>5.0667905395968962</c:v>
                </c:pt>
                <c:pt idx="93">
                  <c:v>5.066784581374173</c:v>
                </c:pt>
                <c:pt idx="94">
                  <c:v>5.0667786230697054</c:v>
                </c:pt>
                <c:pt idx="95">
                  <c:v>5.0667726646834925</c:v>
                </c:pt>
                <c:pt idx="96">
                  <c:v>5.0667670786221732</c:v>
                </c:pt>
                <c:pt idx="97">
                  <c:v>5.0667611200775706</c:v>
                </c:pt>
                <c:pt idx="98">
                  <c:v>5.0667551614512156</c:v>
                </c:pt>
                <c:pt idx="99">
                  <c:v>5.0667492027431047</c:v>
                </c:pt>
                <c:pt idx="100">
                  <c:v>5.0667436163799993</c:v>
                </c:pt>
                <c:pt idx="101">
                  <c:v>5.0667201528702375</c:v>
                </c:pt>
                <c:pt idx="102">
                  <c:v>5.0666262861525686</c:v>
                </c:pt>
                <c:pt idx="103">
                  <c:v>5.0665323991425266</c:v>
                </c:pt>
                <c:pt idx="104">
                  <c:v>5.0663445642102154</c:v>
                </c:pt>
                <c:pt idx="105">
                  <c:v>5.0661570209331668</c:v>
                </c:pt>
                <c:pt idx="106">
                  <c:v>5.0659693966334975</c:v>
                </c:pt>
                <c:pt idx="107">
                  <c:v>5.0655942780997378</c:v>
                </c:pt>
                <c:pt idx="108">
                  <c:v>5.0652195827523885</c:v>
                </c:pt>
                <c:pt idx="109">
                  <c:v>5.0644699695991049</c:v>
                </c:pt>
                <c:pt idx="110">
                  <c:v>5.061479244675775</c:v>
                </c:pt>
                <c:pt idx="111">
                  <c:v>5.0584989069255402</c:v>
                </c:pt>
                <c:pt idx="112">
                  <c:v>5.0525685208038631</c:v>
                </c:pt>
                <c:pt idx="113">
                  <c:v>5.0466781303809682</c:v>
                </c:pt>
                <c:pt idx="114">
                  <c:v>5.0408277350345552</c:v>
                </c:pt>
                <c:pt idx="115">
                  <c:v>5.0350164615118214</c:v>
                </c:pt>
                <c:pt idx="116">
                  <c:v>5.0292441315897047</c:v>
                </c:pt>
                <c:pt idx="117">
                  <c:v>5.0235096669150838</c:v>
                </c:pt>
                <c:pt idx="118">
                  <c:v>5.0178126992869352</c:v>
                </c:pt>
                <c:pt idx="119">
                  <c:v>5.0121531995565496</c:v>
                </c:pt>
                <c:pt idx="120">
                  <c:v>5.0065306467706572</c:v>
                </c:pt>
                <c:pt idx="121">
                  <c:v>5.0030057497504075</c:v>
                </c:pt>
                <c:pt idx="122">
                  <c:v>4.9994950129029636</c:v>
                </c:pt>
                <c:pt idx="123">
                  <c:v>4.9959985777191198</c:v>
                </c:pt>
                <c:pt idx="124">
                  <c:v>4.9925162278749315</c:v>
                </c:pt>
                <c:pt idx="125">
                  <c:v>4.9855931087935925</c:v>
                </c:pt>
                <c:pt idx="126">
                  <c:v>4.9821521476437445</c:v>
                </c:pt>
                <c:pt idx="127">
                  <c:v>4.9787248476259203</c:v>
                </c:pt>
                <c:pt idx="128">
                  <c:v>4.9753109705154186</c:v>
                </c:pt>
                <c:pt idx="129">
                  <c:v>4.9719105404126482</c:v>
                </c:pt>
                <c:pt idx="130">
                  <c:v>4.968523340732161</c:v>
                </c:pt>
                <c:pt idx="131">
                  <c:v>4.965149375505062</c:v>
                </c:pt>
                <c:pt idx="132">
                  <c:v>4.9617884514598618</c:v>
                </c:pt>
                <c:pt idx="133">
                  <c:v>4.9584405050436349</c:v>
                </c:pt>
                <c:pt idx="134">
                  <c:v>4.9551054150813316</c:v>
                </c:pt>
                <c:pt idx="135">
                  <c:v>4.9517831463261075</c:v>
                </c:pt>
                <c:pt idx="136">
                  <c:v>4.9484735084693154</c:v>
                </c:pt>
                <c:pt idx="137">
                  <c:v>4.9451764952881518</c:v>
                </c:pt>
                <c:pt idx="138">
                  <c:v>4.9386198315250791</c:v>
                </c:pt>
                <c:pt idx="139">
                  <c:v>4.93535997370752</c:v>
                </c:pt>
                <c:pt idx="140">
                  <c:v>4.9321123787632013</c:v>
                </c:pt>
                <c:pt idx="141">
                  <c:v>4.928876843498017</c:v>
                </c:pt>
                <c:pt idx="142">
                  <c:v>4.92565335823378</c:v>
                </c:pt>
                <c:pt idx="143">
                  <c:v>4.922441854655415</c:v>
                </c:pt>
                <c:pt idx="144">
                  <c:v>4.9192421514443661</c:v>
                </c:pt>
                <c:pt idx="145">
                  <c:v>4.9160542137203453</c:v>
                </c:pt>
                <c:pt idx="146">
                  <c:v>4.9128779994280265</c:v>
                </c:pt>
                <c:pt idx="147">
                  <c:v>4.9097133522655056</c:v>
                </c:pt>
                <c:pt idx="148">
                  <c:v>4.9065602130665154</c:v>
                </c:pt>
                <c:pt idx="149">
                  <c:v>4.9034184608042288</c:v>
                </c:pt>
                <c:pt idx="150">
                  <c:v>4.9002881290414662</c:v>
                </c:pt>
                <c:pt idx="151">
                  <c:v>4.8940611168334751</c:v>
                </c:pt>
                <c:pt idx="152">
                  <c:v>4.890964245692345</c:v>
                </c:pt>
                <c:pt idx="153">
                  <c:v>4.8878784735469472</c:v>
                </c:pt>
                <c:pt idx="154">
                  <c:v>4.8848036307535292</c:v>
                </c:pt>
                <c:pt idx="155">
                  <c:v>4.8817396515334055</c:v>
                </c:pt>
                <c:pt idx="156">
                  <c:v>4.8786864629937572</c:v>
                </c:pt>
                <c:pt idx="157">
                  <c:v>4.8756439850031104</c:v>
                </c:pt>
                <c:pt idx="158">
                  <c:v>4.8726121300670249</c:v>
                </c:pt>
                <c:pt idx="159">
                  <c:v>4.8695908618439114</c:v>
                </c:pt>
                <c:pt idx="160">
                  <c:v>4.8665800789650628</c:v>
                </c:pt>
                <c:pt idx="161">
                  <c:v>4.8635797317927363</c:v>
                </c:pt>
                <c:pt idx="162">
                  <c:v>4.8605897644824312</c:v>
                </c:pt>
                <c:pt idx="163">
                  <c:v>4.8576100545935095</c:v>
                </c:pt>
                <c:pt idx="164">
                  <c:v>4.8516811212322519</c:v>
                </c:pt>
                <c:pt idx="165">
                  <c:v>4.8487318614216566</c:v>
                </c:pt>
                <c:pt idx="166">
                  <c:v>4.8457925417094518</c:v>
                </c:pt>
                <c:pt idx="167">
                  <c:v>4.8428631901809389</c:v>
                </c:pt>
                <c:pt idx="168">
                  <c:v>4.8399436429618872</c:v>
                </c:pt>
                <c:pt idx="169">
                  <c:v>4.8341340255951373</c:v>
                </c:pt>
                <c:pt idx="170">
                  <c:v>4.8283630057042917</c:v>
                </c:pt>
                <c:pt idx="171">
                  <c:v>4.8226301869979586</c:v>
                </c:pt>
                <c:pt idx="172">
                  <c:v>4.8169350862691482</c:v>
                </c:pt>
                <c:pt idx="173">
                  <c:v>4.8112771305328152</c:v>
                </c:pt>
                <c:pt idx="174">
                  <c:v>4.8056559259339711</c:v>
                </c:pt>
                <c:pt idx="175">
                  <c:v>4.8021320687134397</c:v>
                </c:pt>
                <c:pt idx="176">
                  <c:v>4.7986225431284142</c:v>
                </c:pt>
                <c:pt idx="177">
                  <c:v>4.7916458140445188</c:v>
                </c:pt>
                <c:pt idx="178">
                  <c:v>4.78817841496907</c:v>
                </c:pt>
                <c:pt idx="179">
                  <c:v>4.7847248189066427</c:v>
                </c:pt>
                <c:pt idx="180">
                  <c:v>4.7812849333582772</c:v>
                </c:pt>
                <c:pt idx="181">
                  <c:v>4.7778586545073569</c:v>
                </c:pt>
                <c:pt idx="182">
                  <c:v>4.7744458669972216</c:v>
                </c:pt>
                <c:pt idx="183">
                  <c:v>4.771046443709194</c:v>
                </c:pt>
                <c:pt idx="184">
                  <c:v>4.7676603196931886</c:v>
                </c:pt>
                <c:pt idx="185">
                  <c:v>4.7642874201069203</c:v>
                </c:pt>
                <c:pt idx="186">
                  <c:v>4.7609275847067858</c:v>
                </c:pt>
                <c:pt idx="187">
                  <c:v>4.7575807165234041</c:v>
                </c:pt>
                <c:pt idx="188">
                  <c:v>4.7542467080876669</c:v>
                </c:pt>
                <c:pt idx="189">
                  <c:v>4.7509255182987333</c:v>
                </c:pt>
                <c:pt idx="190">
                  <c:v>4.7443210744157698</c:v>
                </c:pt>
                <c:pt idx="191">
                  <c:v>4.741037689989879</c:v>
                </c:pt>
                <c:pt idx="192">
                  <c:v>4.7377666296150993</c:v>
                </c:pt>
                <c:pt idx="193">
                  <c:v>4.734507882391461</c:v>
                </c:pt>
                <c:pt idx="194">
                  <c:v>4.7312613497415041</c:v>
                </c:pt>
                <c:pt idx="195">
                  <c:v>4.7280270047214978</c:v>
                </c:pt>
                <c:pt idx="196">
                  <c:v>4.7248046493461988</c:v>
                </c:pt>
                <c:pt idx="197">
                  <c:v>4.7215941557164545</c:v>
                </c:pt>
                <c:pt idx="198">
                  <c:v>4.7183956349912615</c:v>
                </c:pt>
                <c:pt idx="199">
                  <c:v>4.7152088606944078</c:v>
                </c:pt>
                <c:pt idx="200">
                  <c:v>4.712033762041627</c:v>
                </c:pt>
                <c:pt idx="201">
                  <c:v>4.7088702601067496</c:v>
                </c:pt>
                <c:pt idx="202">
                  <c:v>4.7057181821537508</c:v>
                </c:pt>
                <c:pt idx="203">
                  <c:v>4.6994484201074478</c:v>
                </c:pt>
                <c:pt idx="204">
                  <c:v>4.6963305225371794</c:v>
                </c:pt>
                <c:pt idx="205">
                  <c:v>4.6932237022544001</c:v>
                </c:pt>
                <c:pt idx="206">
                  <c:v>4.6901280056808945</c:v>
                </c:pt>
                <c:pt idx="207">
                  <c:v>4.6870433858414682</c:v>
                </c:pt>
                <c:pt idx="208">
                  <c:v>4.6839696990916062</c:v>
                </c:pt>
                <c:pt idx="209">
                  <c:v>4.6809068829072347</c:v>
                </c:pt>
                <c:pt idx="210">
                  <c:v>4.6778548677451459</c:v>
                </c:pt>
                <c:pt idx="211">
                  <c:v>4.6748135769194441</c:v>
                </c:pt>
                <c:pt idx="212">
                  <c:v>4.6717829264781807</c:v>
                </c:pt>
                <c:pt idx="213">
                  <c:v>4.668762825080214</c:v>
                </c:pt>
                <c:pt idx="214">
                  <c:v>4.6657532676351554</c:v>
                </c:pt>
                <c:pt idx="215">
                  <c:v>4.6627541496040532</c:v>
                </c:pt>
                <c:pt idx="216">
                  <c:v>4.6567867747853091</c:v>
                </c:pt>
                <c:pt idx="217">
                  <c:v>4.6538184624608245</c:v>
                </c:pt>
                <c:pt idx="218">
                  <c:v>4.6508602894339441</c:v>
                </c:pt>
                <c:pt idx="219">
                  <c:v>4.6479122128974559</c:v>
                </c:pt>
                <c:pt idx="220">
                  <c:v>4.6449740860113922</c:v>
                </c:pt>
                <c:pt idx="221">
                  <c:v>4.6391276496793692</c:v>
                </c:pt>
                <c:pt idx="222">
                  <c:v>4.6333204672485175</c:v>
                </c:pt>
                <c:pt idx="223">
                  <c:v>4.6304314348012703</c:v>
                </c:pt>
                <c:pt idx="224">
                  <c:v>4.6275519283001723</c:v>
                </c:pt>
                <c:pt idx="225">
                  <c:v>4.6246820608433259</c:v>
                </c:pt>
                <c:pt idx="226">
                  <c:v>4.6218216332687714</c:v>
                </c:pt>
                <c:pt idx="227">
                  <c:v>4.6161289903832294</c:v>
                </c:pt>
                <c:pt idx="228">
                  <c:v>4.6104736318777881</c:v>
                </c:pt>
                <c:pt idx="229">
                  <c:v>4.6048548924636696</c:v>
                </c:pt>
                <c:pt idx="230">
                  <c:v>4.6013326994457175</c:v>
                </c:pt>
                <c:pt idx="231">
                  <c:v>4.5978246872680337</c:v>
                </c:pt>
                <c:pt idx="232">
                  <c:v>4.5943308828114162</c:v>
                </c:pt>
                <c:pt idx="233">
                  <c:v>4.5908511935151619</c:v>
                </c:pt>
                <c:pt idx="234">
                  <c:v>4.5839333913217901</c:v>
                </c:pt>
                <c:pt idx="235">
                  <c:v>4.5804951420647662</c:v>
                </c:pt>
                <c:pt idx="236">
                  <c:v>4.5770705137505212</c:v>
                </c:pt>
                <c:pt idx="237">
                  <c:v>4.5736594683598168</c:v>
                </c:pt>
                <c:pt idx="238">
                  <c:v>4.5702617249002309</c:v>
                </c:pt>
                <c:pt idx="239">
                  <c:v>4.5668772210107056</c:v>
                </c:pt>
                <c:pt idx="240">
                  <c:v>4.5635060032154087</c:v>
                </c:pt>
                <c:pt idx="241">
                  <c:v>4.5601477530363841</c:v>
                </c:pt>
                <c:pt idx="242">
                  <c:v>4.5568026164534192</c:v>
                </c:pt>
                <c:pt idx="243">
                  <c:v>4.553470250786475</c:v>
                </c:pt>
                <c:pt idx="244">
                  <c:v>4.5501507848039973</c:v>
                </c:pt>
                <c:pt idx="245">
                  <c:v>4.5468439741062321</c:v>
                </c:pt>
                <c:pt idx="246">
                  <c:v>4.5435496838489193</c:v>
                </c:pt>
                <c:pt idx="247">
                  <c:v>4.5369986999982865</c:v>
                </c:pt>
                <c:pt idx="248">
                  <c:v>4.5337415626751847</c:v>
                </c:pt>
                <c:pt idx="249">
                  <c:v>4.5304968128297327</c:v>
                </c:pt>
                <c:pt idx="250">
                  <c:v>4.52726414053038</c:v>
                </c:pt>
                <c:pt idx="251">
                  <c:v>4.5240434798631863</c:v>
                </c:pt>
                <c:pt idx="252">
                  <c:v>4.5208348874364708</c:v>
                </c:pt>
                <c:pt idx="253">
                  <c:v>4.5176380195790795</c:v>
                </c:pt>
                <c:pt idx="254">
                  <c:v>4.5144529147035701</c:v>
                </c:pt>
                <c:pt idx="255">
                  <c:v>4.5112796062472125</c:v>
                </c:pt>
                <c:pt idx="256">
                  <c:v>4.5081178529657446</c:v>
                </c:pt>
                <c:pt idx="257">
                  <c:v>4.5049676720960337</c:v>
                </c:pt>
                <c:pt idx="258">
                  <c:v>4.5018288019779495</c:v>
                </c:pt>
                <c:pt idx="259">
                  <c:v>4.4987013807867804</c:v>
                </c:pt>
                <c:pt idx="260">
                  <c:v>4.4924801717217315</c:v>
                </c:pt>
                <c:pt idx="261">
                  <c:v>4.4893863519441926</c:v>
                </c:pt>
                <c:pt idx="262">
                  <c:v>4.4863035017763631</c:v>
                </c:pt>
                <c:pt idx="263">
                  <c:v>4.4832315860994321</c:v>
                </c:pt>
                <c:pt idx="264">
                  <c:v>4.4801705634956157</c:v>
                </c:pt>
                <c:pt idx="265">
                  <c:v>4.4771203861298297</c:v>
                </c:pt>
                <c:pt idx="266">
                  <c:v>4.4740808538497427</c:v>
                </c:pt>
                <c:pt idx="267">
                  <c:v>4.4710520493728874</c:v>
                </c:pt>
                <c:pt idx="268">
                  <c:v>4.4680339048938382</c:v>
                </c:pt>
                <c:pt idx="269">
                  <c:v>4.4650260480122874</c:v>
                </c:pt>
                <c:pt idx="270">
                  <c:v>4.4620288404955897</c:v>
                </c:pt>
                <c:pt idx="271">
                  <c:v>4.4590417438477363</c:v>
                </c:pt>
                <c:pt idx="272">
                  <c:v>4.4560651116375016</c:v>
                </c:pt>
                <c:pt idx="273">
                  <c:v>4.450142369644742</c:v>
                </c:pt>
                <c:pt idx="274">
                  <c:v>4.4471961855385231</c:v>
                </c:pt>
                <c:pt idx="275">
                  <c:v>4.4442598590270155</c:v>
                </c:pt>
                <c:pt idx="276">
                  <c:v>4.4413337276894813</c:v>
                </c:pt>
                <c:pt idx="277">
                  <c:v>4.4384171843270552</c:v>
                </c:pt>
                <c:pt idx="278">
                  <c:v>4.4326138573252507</c:v>
                </c:pt>
                <c:pt idx="279">
                  <c:v>4.4268491313765495</c:v>
                </c:pt>
                <c:pt idx="280">
                  <c:v>4.4239810936052226</c:v>
                </c:pt>
                <c:pt idx="281">
                  <c:v>4.4211226462534272</c:v>
                </c:pt>
                <c:pt idx="282">
                  <c:v>4.4182736083082821</c:v>
                </c:pt>
                <c:pt idx="283">
                  <c:v>4.4154337900260838</c:v>
                </c:pt>
                <c:pt idx="284">
                  <c:v>4.4097821924492395</c:v>
                </c:pt>
                <c:pt idx="285">
                  <c:v>4.4041674015176664</c:v>
                </c:pt>
                <c:pt idx="286">
                  <c:v>4.4006476284325338</c:v>
                </c:pt>
                <c:pt idx="287">
                  <c:v>4.3971422591998284</c:v>
                </c:pt>
                <c:pt idx="288">
                  <c:v>4.3936510007824747</c:v>
                </c:pt>
                <c:pt idx="289">
                  <c:v>4.390173718561325</c:v>
                </c:pt>
                <c:pt idx="290">
                  <c:v>4.3832608379913669</c:v>
                </c:pt>
                <c:pt idx="291">
                  <c:v>4.3798250908696055</c:v>
                </c:pt>
                <c:pt idx="292">
                  <c:v>4.3764030219611927</c:v>
                </c:pt>
                <c:pt idx="293">
                  <c:v>4.372994437488388</c:v>
                </c:pt>
                <c:pt idx="294">
                  <c:v>4.3695993148670365</c:v>
                </c:pt>
                <c:pt idx="295">
                  <c:v>4.366217249064313</c:v>
                </c:pt>
                <c:pt idx="296">
                  <c:v>4.3628485678800075</c:v>
                </c:pt>
                <c:pt idx="297">
                  <c:v>4.3594930322780394</c:v>
                </c:pt>
                <c:pt idx="298">
                  <c:v>4.3561503881071504</c:v>
                </c:pt>
                <c:pt idx="299">
                  <c:v>4.3528207513302046</c:v>
                </c:pt>
                <c:pt idx="300">
                  <c:v>4.349503651487721</c:v>
                </c:pt>
                <c:pt idx="301">
                  <c:v>4.3461995748965947</c:v>
                </c:pt>
                <c:pt idx="302">
                  <c:v>4.3429078325258601</c:v>
                </c:pt>
                <c:pt idx="303">
                  <c:v>4.3363620566405565</c:v>
                </c:pt>
                <c:pt idx="304">
                  <c:v>4.3331075657060429</c:v>
                </c:pt>
                <c:pt idx="305">
                  <c:v>4.3298654857580079</c:v>
                </c:pt>
                <c:pt idx="306">
                  <c:v>4.3266354617279204</c:v>
                </c:pt>
                <c:pt idx="307">
                  <c:v>4.3234175338248004</c:v>
                </c:pt>
                <c:pt idx="308">
                  <c:v>4.3202115292806216</c:v>
                </c:pt>
                <c:pt idx="309">
                  <c:v>4.3170172638531223</c:v>
                </c:pt>
                <c:pt idx="310">
                  <c:v>4.3138349633189463</c:v>
                </c:pt>
                <c:pt idx="311">
                  <c:v>4.3106642168240032</c:v>
                </c:pt>
                <c:pt idx="312">
                  <c:v>4.3075052371570255</c:v>
                </c:pt>
                <c:pt idx="313">
                  <c:v>4.3043575909141385</c:v>
                </c:pt>
                <c:pt idx="314">
                  <c:v>4.3012216943633668</c:v>
                </c:pt>
                <c:pt idx="315">
                  <c:v>4.2980968769838652</c:v>
                </c:pt>
                <c:pt idx="316">
                  <c:v>4.29188121985064</c:v>
                </c:pt>
                <c:pt idx="317">
                  <c:v>4.2887900795105933</c:v>
                </c:pt>
                <c:pt idx="318">
                  <c:v>4.2857100727865047</c:v>
                </c:pt>
                <c:pt idx="319">
                  <c:v>4.2826409160401244</c:v>
                </c:pt>
                <c:pt idx="320">
                  <c:v>4.2795825403859098</c:v>
                </c:pt>
                <c:pt idx="321">
                  <c:v>4.2765350995433202</c:v>
                </c:pt>
                <c:pt idx="322">
                  <c:v>4.2734985150557705</c:v>
                </c:pt>
                <c:pt idx="323">
                  <c:v>4.2704724681343924</c:v>
                </c:pt>
                <c:pt idx="324">
                  <c:v>4.2674570952170532</c:v>
                </c:pt>
                <c:pt idx="325">
                  <c:v>4.2644520591637045</c:v>
                </c:pt>
                <c:pt idx="326">
                  <c:v>4.2614574842962751</c:v>
                </c:pt>
                <c:pt idx="327">
                  <c:v>4.258473493614364</c:v>
                </c:pt>
                <c:pt idx="328">
                  <c:v>4.2554994852825274</c:v>
                </c:pt>
                <c:pt idx="329">
                  <c:v>4.2495825685898012</c:v>
                </c:pt>
                <c:pt idx="330">
                  <c:v>4.2466391374978381</c:v>
                </c:pt>
                <c:pt idx="331">
                  <c:v>4.2437058521564879</c:v>
                </c:pt>
                <c:pt idx="332">
                  <c:v>4.2407823070282307</c:v>
                </c:pt>
                <c:pt idx="333">
                  <c:v>4.2378688346407856</c:v>
                </c:pt>
                <c:pt idx="334">
                  <c:v>4.2320711709844625</c:v>
                </c:pt>
                <c:pt idx="335">
                  <c:v>4.226312170361318</c:v>
                </c:pt>
                <c:pt idx="336">
                  <c:v>4.223447135253835</c:v>
                </c:pt>
                <c:pt idx="337">
                  <c:v>4.2205915600943058</c:v>
                </c:pt>
                <c:pt idx="338">
                  <c:v>4.2177454949638076</c:v>
                </c:pt>
                <c:pt idx="339">
                  <c:v>4.2149087225605859</c:v>
                </c:pt>
                <c:pt idx="340">
                  <c:v>4.2092632116096631</c:v>
                </c:pt>
                <c:pt idx="341">
                  <c:v>4.2036542235957715</c:v>
                </c:pt>
                <c:pt idx="342">
                  <c:v>4.2001383059896424</c:v>
                </c:pt>
                <c:pt idx="343">
                  <c:v>4.1966364977287807</c:v>
                </c:pt>
                <c:pt idx="344">
                  <c:v>4.1931490963265814</c:v>
                </c:pt>
                <c:pt idx="345">
                  <c:v>4.1896755581930449</c:v>
                </c:pt>
                <c:pt idx="346">
                  <c:v>4.1827703314643365</c:v>
                </c:pt>
                <c:pt idx="347">
                  <c:v>4.179338612857519</c:v>
                </c:pt>
                <c:pt idx="348">
                  <c:v>4.1759201133118857</c:v>
                </c:pt>
                <c:pt idx="349">
                  <c:v>4.1725153630107723</c:v>
                </c:pt>
                <c:pt idx="350">
                  <c:v>4.1691240182481542</c:v>
                </c:pt>
                <c:pt idx="351">
                  <c:v>4.1657460129840436</c:v>
                </c:pt>
                <c:pt idx="352">
                  <c:v>4.1623812712738406</c:v>
                </c:pt>
                <c:pt idx="353">
                  <c:v>4.1590297070709985</c:v>
                </c:pt>
                <c:pt idx="354">
                  <c:v>4.155690920575843</c:v>
                </c:pt>
                <c:pt idx="355">
                  <c:v>4.1523651037365372</c:v>
                </c:pt>
                <c:pt idx="356">
                  <c:v>4.1490521389944206</c:v>
                </c:pt>
                <c:pt idx="357">
                  <c:v>4.1457518979036232</c:v>
                </c:pt>
                <c:pt idx="358">
                  <c:v>4.1424642409357242</c:v>
                </c:pt>
                <c:pt idx="359">
                  <c:v>4.1359263822560166</c:v>
                </c:pt>
                <c:pt idx="360">
                  <c:v>4.132675849092962</c:v>
                </c:pt>
                <c:pt idx="361">
                  <c:v>4.1294378767449826</c:v>
                </c:pt>
                <c:pt idx="362">
                  <c:v>4.1262116322653855</c:v>
                </c:pt>
                <c:pt idx="363">
                  <c:v>4.122997887166699</c:v>
                </c:pt>
                <c:pt idx="364">
                  <c:v>4.11979578157018</c:v>
                </c:pt>
                <c:pt idx="365">
                  <c:v>4.1166057518071568</c:v>
                </c:pt>
                <c:pt idx="366">
                  <c:v>4.113427572007728</c:v>
                </c:pt>
                <c:pt idx="367">
                  <c:v>4.1102610034438083</c:v>
                </c:pt>
                <c:pt idx="368">
                  <c:v>4.1071057943373264</c:v>
                </c:pt>
                <c:pt idx="369">
                  <c:v>4.1039623633471454</c:v>
                </c:pt>
                <c:pt idx="370">
                  <c:v>4.100830446866059</c:v>
                </c:pt>
                <c:pt idx="371">
                  <c:v>4.0977097677693273</c:v>
                </c:pt>
                <c:pt idx="372">
                  <c:v>4.0915023516541833</c:v>
                </c:pt>
                <c:pt idx="373">
                  <c:v>4.0884153654585029</c:v>
                </c:pt>
                <c:pt idx="374">
                  <c:v>4.0853394648326544</c:v>
                </c:pt>
                <c:pt idx="375">
                  <c:v>4.0822746844304234</c:v>
                </c:pt>
                <c:pt idx="376">
                  <c:v>4.0792206926715577</c:v>
                </c:pt>
                <c:pt idx="377">
                  <c:v>4.0761775077654523</c:v>
                </c:pt>
                <c:pt idx="378">
                  <c:v>4.073144776334896</c:v>
                </c:pt>
                <c:pt idx="379">
                  <c:v>4.0701232386632196</c:v>
                </c:pt>
                <c:pt idx="380">
                  <c:v>4.0671117901856162</c:v>
                </c:pt>
                <c:pt idx="381">
                  <c:v>4.064111163975447</c:v>
                </c:pt>
                <c:pt idx="382">
                  <c:v>4.0611209768620578</c:v>
                </c:pt>
                <c:pt idx="383">
                  <c:v>4.0581412100527192</c:v>
                </c:pt>
                <c:pt idx="384">
                  <c:v>4.0551714570099753</c:v>
                </c:pt>
                <c:pt idx="385">
                  <c:v>4.0492630008409067</c:v>
                </c:pt>
                <c:pt idx="386">
                  <c:v>4.0463242223564313</c:v>
                </c:pt>
                <c:pt idx="387">
                  <c:v>4.0433948980105283</c:v>
                </c:pt>
                <c:pt idx="388">
                  <c:v>4.0404761469733552</c:v>
                </c:pt>
                <c:pt idx="389">
                  <c:v>4.0375667245269344</c:v>
                </c:pt>
                <c:pt idx="390">
                  <c:v>4.0317779623256182</c:v>
                </c:pt>
                <c:pt idx="391">
                  <c:v>4.0260279961356735</c:v>
                </c:pt>
                <c:pt idx="392">
                  <c:v>4.0231672389906983</c:v>
                </c:pt>
                <c:pt idx="393">
                  <c:v>4.0203161103571929</c:v>
                </c:pt>
                <c:pt idx="394">
                  <c:v>4.0174745086726578</c:v>
                </c:pt>
                <c:pt idx="395">
                  <c:v>4.0146419058454894</c:v>
                </c:pt>
                <c:pt idx="396">
                  <c:v>4.0090053242366031</c:v>
                </c:pt>
                <c:pt idx="397">
                  <c:v>4.0034053801020795</c:v>
                </c:pt>
                <c:pt idx="398">
                  <c:v>3.9998950617761242</c:v>
                </c:pt>
                <c:pt idx="399">
                  <c:v>3.9963990562027849</c:v>
                </c:pt>
                <c:pt idx="400">
                  <c:v>3.9929172362217278</c:v>
                </c:pt>
                <c:pt idx="401">
                  <c:v>3.989449506184882</c:v>
                </c:pt>
                <c:pt idx="402">
                  <c:v>3.9825558740605742</c:v>
                </c:pt>
                <c:pt idx="403">
                  <c:v>3.9791297662546881</c:v>
                </c:pt>
                <c:pt idx="404">
                  <c:v>3.9757172920024386</c:v>
                </c:pt>
                <c:pt idx="405">
                  <c:v>3.9723183416464853</c:v>
                </c:pt>
                <c:pt idx="406">
                  <c:v>3.96893284066473</c:v>
                </c:pt>
                <c:pt idx="407">
                  <c:v>3.965560657244509</c:v>
                </c:pt>
                <c:pt idx="408">
                  <c:v>3.9622016950123675</c:v>
                </c:pt>
                <c:pt idx="409">
                  <c:v>3.9588558469052306</c:v>
                </c:pt>
                <c:pt idx="410">
                  <c:v>3.9555230430817625</c:v>
                </c:pt>
                <c:pt idx="411">
                  <c:v>3.9522031556031312</c:v>
                </c:pt>
                <c:pt idx="412">
                  <c:v>3.9488960940986075</c:v>
                </c:pt>
                <c:pt idx="413">
                  <c:v>3.9456018074251853</c:v>
                </c:pt>
                <c:pt idx="414">
                  <c:v>3.9423200869564252</c:v>
                </c:pt>
                <c:pt idx="415">
                  <c:v>3.9357941983567413</c:v>
                </c:pt>
                <c:pt idx="416">
                  <c:v>3.9325498102885845</c:v>
                </c:pt>
                <c:pt idx="417">
                  <c:v>3.9293176977567823</c:v>
                </c:pt>
                <c:pt idx="418">
                  <c:v>3.9260977525901919</c:v>
                </c:pt>
                <c:pt idx="419">
                  <c:v>3.9228898568868726</c:v>
                </c:pt>
                <c:pt idx="420">
                  <c:v>3.9196939873455032</c:v>
                </c:pt>
                <c:pt idx="421">
                  <c:v>3.9165099557661125</c:v>
                </c:pt>
                <c:pt idx="422">
                  <c:v>3.9133377742667612</c:v>
                </c:pt>
                <c:pt idx="423">
                  <c:v>3.91017734239764</c:v>
                </c:pt>
                <c:pt idx="424">
                  <c:v>3.9070284969247444</c:v>
                </c:pt>
                <c:pt idx="425">
                  <c:v>3.9038912264726373</c:v>
                </c:pt>
                <c:pt idx="426">
                  <c:v>3.9007654589153336</c:v>
                </c:pt>
                <c:pt idx="427">
                  <c:v>3.8976510043155796</c:v>
                </c:pt>
                <c:pt idx="428">
                  <c:v>3.8914560546726125</c:v>
                </c:pt>
                <c:pt idx="429">
                  <c:v>3.888375303658711</c:v>
                </c:pt>
                <c:pt idx="430">
                  <c:v>3.8853056855980204</c:v>
                </c:pt>
                <c:pt idx="431">
                  <c:v>3.8822470244978535</c:v>
                </c:pt>
                <c:pt idx="432">
                  <c:v>3.8791992487899476</c:v>
                </c:pt>
                <c:pt idx="433">
                  <c:v>3.8761623374444429</c:v>
                </c:pt>
                <c:pt idx="434">
                  <c:v>3.8731362055392142</c:v>
                </c:pt>
                <c:pt idx="435">
                  <c:v>3.8701207021240087</c:v>
                </c:pt>
                <c:pt idx="436">
                  <c:v>3.8671158439643434</c:v>
                </c:pt>
                <c:pt idx="437">
                  <c:v>3.864121524609577</c:v>
                </c:pt>
                <c:pt idx="438">
                  <c:v>3.8611376895812852</c:v>
                </c:pt>
                <c:pt idx="439">
                  <c:v>3.8581642178981315</c:v>
                </c:pt>
                <c:pt idx="440">
                  <c:v>3.8552010411374544</c:v>
                </c:pt>
                <c:pt idx="441">
                  <c:v>3.8493054502934054</c:v>
                </c:pt>
                <c:pt idx="442">
                  <c:v>3.8463728688074408</c:v>
                </c:pt>
                <c:pt idx="443">
                  <c:v>3.8434503692937052</c:v>
                </c:pt>
                <c:pt idx="444">
                  <c:v>3.8405377894579216</c:v>
                </c:pt>
                <c:pt idx="445">
                  <c:v>3.8376350845126384</c:v>
                </c:pt>
                <c:pt idx="446">
                  <c:v>3.8318592845669239</c:v>
                </c:pt>
                <c:pt idx="447">
                  <c:v>3.8261223132146993</c:v>
                </c:pt>
                <c:pt idx="448">
                  <c:v>3.8232681838636</c:v>
                </c:pt>
                <c:pt idx="449">
                  <c:v>3.8204236746728331</c:v>
                </c:pt>
                <c:pt idx="450">
                  <c:v>3.817588570973987</c:v>
                </c:pt>
                <c:pt idx="451">
                  <c:v>3.8147628481333662</c:v>
                </c:pt>
                <c:pt idx="452">
                  <c:v>3.8091394240026024</c:v>
                </c:pt>
                <c:pt idx="453">
                  <c:v>3.8035528410827792</c:v>
                </c:pt>
                <c:pt idx="454">
                  <c:v>3.8000509701909531</c:v>
                </c:pt>
                <c:pt idx="455">
                  <c:v>3.7965634410237366</c:v>
                </c:pt>
                <c:pt idx="456">
                  <c:v>3.7930901315454144</c:v>
                </c:pt>
                <c:pt idx="457">
                  <c:v>3.7896309069374969</c:v>
                </c:pt>
                <c:pt idx="458">
                  <c:v>3.7827543941591166</c:v>
                </c:pt>
                <c:pt idx="459">
                  <c:v>3.7793368469567401</c:v>
                </c:pt>
                <c:pt idx="460">
                  <c:v>3.7759329366005359</c:v>
                </c:pt>
                <c:pt idx="461">
                  <c:v>3.772542612520819</c:v>
                </c:pt>
                <c:pt idx="462">
                  <c:v>3.7691657406320691</c:v>
                </c:pt>
                <c:pt idx="463">
                  <c:v>3.7658022492033383</c:v>
                </c:pt>
                <c:pt idx="464">
                  <c:v>3.762451981429618</c:v>
                </c:pt>
                <c:pt idx="465">
                  <c:v>3.7591149192182982</c:v>
                </c:pt>
                <c:pt idx="466">
                  <c:v>3.7557908077483746</c:v>
                </c:pt>
                <c:pt idx="467">
                  <c:v>3.752479684078315</c:v>
                </c:pt>
                <c:pt idx="468">
                  <c:v>3.7491814243634116</c:v>
                </c:pt>
                <c:pt idx="469">
                  <c:v>3.7458958937549478</c:v>
                </c:pt>
                <c:pt idx="470">
                  <c:v>3.7426230247588883</c:v>
                </c:pt>
                <c:pt idx="471">
                  <c:v>3.7361148765977261</c:v>
                </c:pt>
                <c:pt idx="472">
                  <c:v>3.7328794154465736</c:v>
                </c:pt>
                <c:pt idx="473">
                  <c:v>3.7296561718464774</c:v>
                </c:pt>
                <c:pt idx="474">
                  <c:v>3.7264451927323177</c:v>
                </c:pt>
                <c:pt idx="475">
                  <c:v>3.7232462735600698</c:v>
                </c:pt>
                <c:pt idx="476">
                  <c:v>3.720059362815372</c:v>
                </c:pt>
                <c:pt idx="477">
                  <c:v>3.7168843178470179</c:v>
                </c:pt>
                <c:pt idx="478">
                  <c:v>3.7137211535479415</c:v>
                </c:pt>
                <c:pt idx="479">
                  <c:v>3.7105697100225772</c:v>
                </c:pt>
                <c:pt idx="480">
                  <c:v>3.7074299870589171</c:v>
                </c:pt>
                <c:pt idx="481">
                  <c:v>3.7043018069222362</c:v>
                </c:pt>
                <c:pt idx="482">
                  <c:v>3.7011851537194116</c:v>
                </c:pt>
                <c:pt idx="483">
                  <c:v>3.6980798312843679</c:v>
                </c:pt>
                <c:pt idx="484">
                  <c:v>3.6919032202222057</c:v>
                </c:pt>
                <c:pt idx="485">
                  <c:v>3.6888316724469989</c:v>
                </c:pt>
                <c:pt idx="486">
                  <c:v>3.6857711979916514</c:v>
                </c:pt>
                <c:pt idx="487">
                  <c:v>3.6827217361919589</c:v>
                </c:pt>
                <c:pt idx="488">
                  <c:v>3.6796833102118658</c:v>
                </c:pt>
                <c:pt idx="489">
                  <c:v>3.6766556643440769</c:v>
                </c:pt>
                <c:pt idx="490">
                  <c:v>3.6736388068039108</c:v>
                </c:pt>
                <c:pt idx="491">
                  <c:v>3.6706326482966043</c:v>
                </c:pt>
                <c:pt idx="492">
                  <c:v>3.66763709206628</c:v>
                </c:pt>
                <c:pt idx="493">
                  <c:v>3.6646521277760016</c:v>
                </c:pt>
                <c:pt idx="494">
                  <c:v>3.6616776453233482</c:v>
                </c:pt>
                <c:pt idx="495">
                  <c:v>3.6587135267958248</c:v>
                </c:pt>
                <c:pt idx="496">
                  <c:v>3.6557598382416723</c:v>
                </c:pt>
                <c:pt idx="497">
                  <c:v>3.6498831257452751</c:v>
                </c:pt>
                <c:pt idx="498">
                  <c:v>3.6469600118010925</c:v>
                </c:pt>
                <c:pt idx="499">
                  <c:v>3.6440469570297385</c:v>
                </c:pt>
                <c:pt idx="500">
                  <c:v>3.6411439013641407</c:v>
                </c:pt>
                <c:pt idx="501">
                  <c:v>3.6382507787956104</c:v>
                </c:pt>
                <c:pt idx="502">
                  <c:v>3.6324940386247118</c:v>
                </c:pt>
                <c:pt idx="503">
                  <c:v>3.6267762910658465</c:v>
                </c:pt>
                <c:pt idx="504">
                  <c:v>3.6239318369423623</c:v>
                </c:pt>
                <c:pt idx="505">
                  <c:v>3.6210968962940897</c:v>
                </c:pt>
                <c:pt idx="506">
                  <c:v>3.6182714654574344</c:v>
                </c:pt>
                <c:pt idx="507">
                  <c:v>3.6154554315148144</c:v>
                </c:pt>
                <c:pt idx="508">
                  <c:v>3.6098513885632588</c:v>
                </c:pt>
                <c:pt idx="509">
                  <c:v>3.6042843872313259</c:v>
                </c:pt>
                <c:pt idx="510">
                  <c:v>3.6007947875476982</c:v>
                </c:pt>
                <c:pt idx="511">
                  <c:v>3.5973196220664865</c:v>
                </c:pt>
                <c:pt idx="512">
                  <c:v>3.5938586921676983</c:v>
                </c:pt>
                <c:pt idx="513">
                  <c:v>3.5904118955585917</c:v>
                </c:pt>
                <c:pt idx="514">
                  <c:v>3.5835602331947327</c:v>
                </c:pt>
                <c:pt idx="515">
                  <c:v>3.5801552165105144</c:v>
                </c:pt>
                <c:pt idx="516">
                  <c:v>3.5767639192933407</c:v>
                </c:pt>
                <c:pt idx="517">
                  <c:v>3.5733861800451225</c:v>
                </c:pt>
                <c:pt idx="518">
                  <c:v>3.5700218242193413</c:v>
                </c:pt>
                <c:pt idx="519">
                  <c:v>3.5666708995761689</c:v>
                </c:pt>
                <c:pt idx="520">
                  <c:v>3.5633333289426137</c:v>
                </c:pt>
                <c:pt idx="521">
                  <c:v>3.5600089054930955</c:v>
                </c:pt>
                <c:pt idx="522">
                  <c:v>3.5566975290352052</c:v>
                </c:pt>
                <c:pt idx="523">
                  <c:v>3.5533990889320464</c:v>
                </c:pt>
                <c:pt idx="524">
                  <c:v>3.5501135862798789</c:v>
                </c:pt>
                <c:pt idx="525">
                  <c:v>3.5468408917566876</c:v>
                </c:pt>
                <c:pt idx="526">
                  <c:v>3.543580740820707</c:v>
                </c:pt>
                <c:pt idx="527">
                  <c:v>3.537098323749321</c:v>
                </c:pt>
                <c:pt idx="528">
                  <c:v>3.5338757277825534</c:v>
                </c:pt>
                <c:pt idx="529">
                  <c:v>3.5306653862055586</c:v>
                </c:pt>
                <c:pt idx="530">
                  <c:v>3.5274673644240679</c:v>
                </c:pt>
                <c:pt idx="531">
                  <c:v>3.5242813337448906</c:v>
                </c:pt>
                <c:pt idx="532">
                  <c:v>3.5211074727129841</c:v>
                </c:pt>
                <c:pt idx="533">
                  <c:v>3.5179454317958276</c:v>
                </c:pt>
                <c:pt idx="534">
                  <c:v>3.514795376000325</c:v>
                </c:pt>
                <c:pt idx="535">
                  <c:v>3.5116569343166</c:v>
                </c:pt>
                <c:pt idx="536">
                  <c:v>3.5085302576307749</c:v>
                </c:pt>
                <c:pt idx="537">
                  <c:v>3.5054152240888978</c:v>
                </c:pt>
                <c:pt idx="538">
                  <c:v>3.5023117024991324</c:v>
                </c:pt>
                <c:pt idx="539">
                  <c:v>3.4992195521808025</c:v>
                </c:pt>
                <c:pt idx="540">
                  <c:v>3.4930693124690202</c:v>
                </c:pt>
                <c:pt idx="541">
                  <c:v>3.490011041336599</c:v>
                </c:pt>
                <c:pt idx="542">
                  <c:v>3.4869639153279781</c:v>
                </c:pt>
                <c:pt idx="543">
                  <c:v>3.4839277530514341</c:v>
                </c:pt>
                <c:pt idx="544">
                  <c:v>3.4809025062977597</c:v>
                </c:pt>
                <c:pt idx="545">
                  <c:v>3.4778882648892284</c:v>
                </c:pt>
                <c:pt idx="546">
                  <c:v>3.4748846795299348</c:v>
                </c:pt>
                <c:pt idx="547">
                  <c:v>3.4718919722607229</c:v>
                </c:pt>
                <c:pt idx="548">
                  <c:v>3.4689097762448142</c:v>
                </c:pt>
                <c:pt idx="549">
                  <c:v>3.4659383037899958</c:v>
                </c:pt>
                <c:pt idx="550">
                  <c:v>3.4629773195926097</c:v>
                </c:pt>
                <c:pt idx="551">
                  <c:v>3.4600267277041077</c:v>
                </c:pt>
                <c:pt idx="552">
                  <c:v>3.4570864248992597</c:v>
                </c:pt>
                <c:pt idx="553">
                  <c:v>3.4512368511994467</c:v>
                </c:pt>
                <c:pt idx="554">
                  <c:v>3.4483273447176126</c:v>
                </c:pt>
                <c:pt idx="555">
                  <c:v>3.4454278034222439</c:v>
                </c:pt>
                <c:pt idx="556">
                  <c:v>3.4425384027005457</c:v>
                </c:pt>
                <c:pt idx="557">
                  <c:v>3.4396588449312424</c:v>
                </c:pt>
                <c:pt idx="558">
                  <c:v>3.4339296057061954</c:v>
                </c:pt>
                <c:pt idx="559">
                  <c:v>3.4282391418077838</c:v>
                </c:pt>
                <c:pt idx="560">
                  <c:v>3.4254085112231842</c:v>
                </c:pt>
                <c:pt idx="561">
                  <c:v>3.4225873778576448</c:v>
                </c:pt>
                <c:pt idx="562">
                  <c:v>3.4197757184105004</c:v>
                </c:pt>
                <c:pt idx="563">
                  <c:v>3.4169735051407972</c:v>
                </c:pt>
                <c:pt idx="564">
                  <c:v>3.4113971150910554</c:v>
                </c:pt>
                <c:pt idx="565">
                  <c:v>3.4058578875799252</c:v>
                </c:pt>
                <c:pt idx="566">
                  <c:v>3.4023858910229774</c:v>
                </c:pt>
                <c:pt idx="567">
                  <c:v>3.3989282063714841</c:v>
                </c:pt>
                <c:pt idx="568">
                  <c:v>3.3954848772652766</c:v>
                </c:pt>
                <c:pt idx="569">
                  <c:v>3.39205576393721</c:v>
                </c:pt>
                <c:pt idx="570">
                  <c:v>3.3852395599768608</c:v>
                </c:pt>
                <c:pt idx="571">
                  <c:v>3.3818523038002462</c:v>
                </c:pt>
                <c:pt idx="572">
                  <c:v>3.3784787557827838</c:v>
                </c:pt>
                <c:pt idx="573">
                  <c:v>3.3751187126999374</c:v>
                </c:pt>
                <c:pt idx="574">
                  <c:v>3.3717723261215031</c:v>
                </c:pt>
                <c:pt idx="575">
                  <c:v>3.3684391867508321</c:v>
                </c:pt>
                <c:pt idx="576">
                  <c:v>3.3651196143781759</c:v>
                </c:pt>
                <c:pt idx="577">
                  <c:v>3.3618129871525428</c:v>
                </c:pt>
                <c:pt idx="578">
                  <c:v>3.3585196078150852</c:v>
                </c:pt>
                <c:pt idx="579">
                  <c:v>3.3552392060914453</c:v>
                </c:pt>
                <c:pt idx="580">
                  <c:v>3.351971689357562</c:v>
                </c:pt>
                <c:pt idx="581">
                  <c:v>3.3487169551054388</c:v>
                </c:pt>
                <c:pt idx="582">
                  <c:v>3.3454748907642089</c:v>
                </c:pt>
                <c:pt idx="583">
                  <c:v>3.3390286680572854</c:v>
                </c:pt>
                <c:pt idx="584">
                  <c:v>3.3358242385258143</c:v>
                </c:pt>
                <c:pt idx="585">
                  <c:v>3.3326321322640502</c:v>
                </c:pt>
                <c:pt idx="586">
                  <c:v>3.3294521882025361</c:v>
                </c:pt>
                <c:pt idx="587">
                  <c:v>3.3262846439368996</c:v>
                </c:pt>
                <c:pt idx="588">
                  <c:v>3.3231289122481575</c:v>
                </c:pt>
                <c:pt idx="589">
                  <c:v>3.3199852140331769</c:v>
                </c:pt>
                <c:pt idx="590">
                  <c:v>3.3168533518480312</c:v>
                </c:pt>
                <c:pt idx="591">
                  <c:v>3.3137333274035177</c:v>
                </c:pt>
                <c:pt idx="592">
                  <c:v>3.3106251365628276</c:v>
                </c:pt>
                <c:pt idx="593">
                  <c:v>3.3075283413752259</c:v>
                </c:pt>
                <c:pt idx="594">
                  <c:v>3.3044433473876333</c:v>
                </c:pt>
                <c:pt idx="595">
                  <c:v>3.3013696982047782</c:v>
                </c:pt>
                <c:pt idx="596">
                  <c:v>3.295256495850535</c:v>
                </c:pt>
                <c:pt idx="597">
                  <c:v>3.292216628535944</c:v>
                </c:pt>
                <c:pt idx="598">
                  <c:v>3.2891879145204554</c:v>
                </c:pt>
                <c:pt idx="599">
                  <c:v>3.2861705137457258</c:v>
                </c:pt>
                <c:pt idx="600">
                  <c:v>3.2831639066046074</c:v>
                </c:pt>
                <c:pt idx="601">
                  <c:v>3.2801682373781418</c:v>
                </c:pt>
                <c:pt idx="602">
                  <c:v>3.2771831905636493</c:v>
                </c:pt>
                <c:pt idx="603">
                  <c:v>3.2742091299460943</c:v>
                </c:pt>
                <c:pt idx="604">
                  <c:v>3.2712457267802755</c:v>
                </c:pt>
                <c:pt idx="605">
                  <c:v>3.268292872570647</c:v>
                </c:pt>
                <c:pt idx="606">
                  <c:v>3.2653506868616979</c:v>
                </c:pt>
                <c:pt idx="607">
                  <c:v>3.2624188130941576</c:v>
                </c:pt>
                <c:pt idx="608">
                  <c:v>3.2594973582761719</c:v>
                </c:pt>
                <c:pt idx="609">
                  <c:v>3.2536853988747012</c:v>
                </c:pt>
                <c:pt idx="610">
                  <c:v>3.2507946026866872</c:v>
                </c:pt>
                <c:pt idx="611">
                  <c:v>3.2479141295842462</c:v>
                </c:pt>
                <c:pt idx="612">
                  <c:v>3.24504357393061</c:v>
                </c:pt>
                <c:pt idx="613">
                  <c:v>3.2421830123393707</c:v>
                </c:pt>
                <c:pt idx="614">
                  <c:v>3.2364914112751504</c:v>
                </c:pt>
                <c:pt idx="615">
                  <c:v>3.2308391001526271</c:v>
                </c:pt>
                <c:pt idx="616">
                  <c:v>3.2280275062695991</c:v>
                </c:pt>
                <c:pt idx="617">
                  <c:v>3.225225258296776</c:v>
                </c:pt>
                <c:pt idx="618">
                  <c:v>3.2224326567060282</c:v>
                </c:pt>
                <c:pt idx="619">
                  <c:v>3.2196497440710545</c:v>
                </c:pt>
                <c:pt idx="620">
                  <c:v>3.2141115507266269</c:v>
                </c:pt>
                <c:pt idx="621">
                  <c:v>3.2086106337929587</c:v>
                </c:pt>
                <c:pt idx="622">
                  <c:v>3.2051626653439946</c:v>
                </c:pt>
                <c:pt idx="623">
                  <c:v>3.2017291370575398</c:v>
                </c:pt>
                <c:pt idx="624">
                  <c:v>3.1983100625001479</c:v>
                </c:pt>
                <c:pt idx="625">
                  <c:v>3.1949051697598212</c:v>
                </c:pt>
                <c:pt idx="626">
                  <c:v>3.1881376010996298</c:v>
                </c:pt>
                <c:pt idx="627">
                  <c:v>3.1847745916676131</c:v>
                </c:pt>
                <c:pt idx="628">
                  <c:v>3.1814253782102044</c:v>
                </c:pt>
                <c:pt idx="629">
                  <c:v>3.1780899087191052</c:v>
                </c:pt>
                <c:pt idx="630">
                  <c:v>3.1747678313147794</c:v>
                </c:pt>
                <c:pt idx="631">
                  <c:v>3.1714590682228336</c:v>
                </c:pt>
                <c:pt idx="632">
                  <c:v>3.1681638266522834</c:v>
                </c:pt>
                <c:pt idx="633">
                  <c:v>3.1648820155934749</c:v>
                </c:pt>
                <c:pt idx="634">
                  <c:v>3.1616129351439772</c:v>
                </c:pt>
                <c:pt idx="635">
                  <c:v>3.1583570633802962</c:v>
                </c:pt>
                <c:pt idx="636">
                  <c:v>3.1551142780798496</c:v>
                </c:pt>
                <c:pt idx="637">
                  <c:v>3.1518841401373439</c:v>
                </c:pt>
                <c:pt idx="638">
                  <c:v>3.1486664988047171</c:v>
                </c:pt>
                <c:pt idx="639">
                  <c:v>3.1422696118394997</c:v>
                </c:pt>
                <c:pt idx="640">
                  <c:v>3.1390897158558979</c:v>
                </c:pt>
                <c:pt idx="641">
                  <c:v>3.1359225712373098</c:v>
                </c:pt>
                <c:pt idx="642">
                  <c:v>3.1327673507046572</c:v>
                </c:pt>
                <c:pt idx="643">
                  <c:v>3.1296241631348782</c:v>
                </c:pt>
                <c:pt idx="644">
                  <c:v>3.1264934390814489</c:v>
                </c:pt>
                <c:pt idx="645">
                  <c:v>3.1233743078890792</c:v>
                </c:pt>
                <c:pt idx="646">
                  <c:v>3.120267513920493</c:v>
                </c:pt>
                <c:pt idx="647">
                  <c:v>3.1171721591125841</c:v>
                </c:pt>
                <c:pt idx="648">
                  <c:v>3.1140886496139335</c:v>
                </c:pt>
                <c:pt idx="649">
                  <c:v>3.1110167248738128</c:v>
                </c:pt>
                <c:pt idx="650">
                  <c:v>3.1079567886777406</c:v>
                </c:pt>
                <c:pt idx="651">
                  <c:v>3.1049078862576165</c:v>
                </c:pt>
                <c:pt idx="652">
                  <c:v>3.0988443892525859</c:v>
                </c:pt>
                <c:pt idx="653">
                  <c:v>3.0958295351370979</c:v>
                </c:pt>
                <c:pt idx="654">
                  <c:v>3.0928258729239801</c:v>
                </c:pt>
                <c:pt idx="655">
                  <c:v>3.0898330761368675</c:v>
                </c:pt>
                <c:pt idx="656">
                  <c:v>3.0868515153337643</c:v>
                </c:pt>
                <c:pt idx="657">
                  <c:v>3.0809210868065797</c:v>
                </c:pt>
                <c:pt idx="658">
                  <c:v>3.0750335336174048</c:v>
                </c:pt>
                <c:pt idx="659">
                  <c:v>3.0721057217481977</c:v>
                </c:pt>
                <c:pt idx="660">
                  <c:v>3.0691884064983452</c:v>
                </c:pt>
                <c:pt idx="661">
                  <c:v>3.0662819345085022</c:v>
                </c:pt>
                <c:pt idx="662">
                  <c:v>3.063385531213707</c:v>
                </c:pt>
                <c:pt idx="663">
                  <c:v>3.0576235090172492</c:v>
                </c:pt>
                <c:pt idx="664">
                  <c:v>3.0547581781100268</c:v>
                </c:pt>
                <c:pt idx="665">
                  <c:v>3.051902721033354</c:v>
                </c:pt>
                <c:pt idx="666">
                  <c:v>3.0490570712331495</c:v>
                </c:pt>
                <c:pt idx="667">
                  <c:v>3.0462215467742055</c:v>
                </c:pt>
                <c:pt idx="668">
                  <c:v>3.0405805852918806</c:v>
                </c:pt>
                <c:pt idx="669">
                  <c:v>3.0349783978569613</c:v>
                </c:pt>
                <c:pt idx="670">
                  <c:v>3.0294150295281304</c:v>
                </c:pt>
                <c:pt idx="671">
                  <c:v>3.0238900543559373</c:v>
                </c:pt>
                <c:pt idx="672">
                  <c:v>3.0184021307345614</c:v>
                </c:pt>
                <c:pt idx="673">
                  <c:v>3.0129514755054547</c:v>
                </c:pt>
                <c:pt idx="674">
                  <c:v>3.0095358766192182</c:v>
                </c:pt>
                <c:pt idx="675">
                  <c:v>3.0061338832225446</c:v>
                </c:pt>
                <c:pt idx="676">
                  <c:v>3.0027468931556238</c:v>
                </c:pt>
                <c:pt idx="677">
                  <c:v>2.9993737738079402</c:v>
                </c:pt>
                <c:pt idx="678">
                  <c:v>2.9926698737254687</c:v>
                </c:pt>
                <c:pt idx="679">
                  <c:v>2.9893387379883949</c:v>
                </c:pt>
                <c:pt idx="680">
                  <c:v>2.9860214136169407</c:v>
                </c:pt>
                <c:pt idx="681">
                  <c:v>2.982717738640106</c:v>
                </c:pt>
                <c:pt idx="682">
                  <c:v>2.9794275839811588</c:v>
                </c:pt>
                <c:pt idx="683">
                  <c:v>2.9761508549718396</c:v>
                </c:pt>
                <c:pt idx="684">
                  <c:v>2.9728874928852229</c:v>
                </c:pt>
                <c:pt idx="685">
                  <c:v>2.9696373833384428</c:v>
                </c:pt>
                <c:pt idx="686">
                  <c:v>2.9664003543783175</c:v>
                </c:pt>
                <c:pt idx="687">
                  <c:v>2.9631763636395232</c:v>
                </c:pt>
                <c:pt idx="688">
                  <c:v>2.9599653129192318</c:v>
                </c:pt>
                <c:pt idx="689">
                  <c:v>2.9567670942340318</c:v>
                </c:pt>
                <c:pt idx="690">
                  <c:v>2.9535815896503737</c:v>
                </c:pt>
                <c:pt idx="691">
                  <c:v>2.9472483964433041</c:v>
                </c:pt>
                <c:pt idx="692">
                  <c:v>2.9441005223289607</c:v>
                </c:pt>
                <c:pt idx="693">
                  <c:v>2.9409649910231388</c:v>
                </c:pt>
                <c:pt idx="694">
                  <c:v>2.937841736874645</c:v>
                </c:pt>
                <c:pt idx="695">
                  <c:v>2.9347305852434826</c:v>
                </c:pt>
                <c:pt idx="696">
                  <c:v>2.93163155374747</c:v>
                </c:pt>
                <c:pt idx="697">
                  <c:v>2.9285445521712767</c:v>
                </c:pt>
                <c:pt idx="698">
                  <c:v>2.9254693787112034</c:v>
                </c:pt>
                <c:pt idx="699">
                  <c:v>2.9224060796617168</c:v>
                </c:pt>
                <c:pt idx="700">
                  <c:v>2.9193544354923349</c:v>
                </c:pt>
                <c:pt idx="701">
                  <c:v>2.9163144781473798</c:v>
                </c:pt>
                <c:pt idx="702">
                  <c:v>2.9132860758787564</c:v>
                </c:pt>
                <c:pt idx="703">
                  <c:v>2.9102690877884312</c:v>
                </c:pt>
                <c:pt idx="704">
                  <c:v>2.9042692853708192</c:v>
                </c:pt>
                <c:pt idx="705">
                  <c:v>2.9012862587489114</c:v>
                </c:pt>
                <c:pt idx="706">
                  <c:v>2.8983143816705716</c:v>
                </c:pt>
                <c:pt idx="707">
                  <c:v>2.8953535838833089</c:v>
                </c:pt>
                <c:pt idx="708">
                  <c:v>2.8924037325879941</c:v>
                </c:pt>
                <c:pt idx="709">
                  <c:v>2.8865366902727811</c:v>
                </c:pt>
                <c:pt idx="710">
                  <c:v>2.8807127213883481</c:v>
                </c:pt>
                <c:pt idx="711">
                  <c:v>2.8778166437374559</c:v>
                </c:pt>
                <c:pt idx="712">
                  <c:v>2.8749311292698567</c:v>
                </c:pt>
                <c:pt idx="713">
                  <c:v>2.8720560528346391</c:v>
                </c:pt>
                <c:pt idx="714">
                  <c:v>2.8691913988986131</c:v>
                </c:pt>
                <c:pt idx="715">
                  <c:v>2.863492915578723</c:v>
                </c:pt>
                <c:pt idx="716">
                  <c:v>2.8606589663443396</c:v>
                </c:pt>
                <c:pt idx="717">
                  <c:v>2.8578350823299332</c:v>
                </c:pt>
                <c:pt idx="718">
                  <c:v>2.8550212791563157</c:v>
                </c:pt>
                <c:pt idx="719">
                  <c:v>2.8522174467151928</c:v>
                </c:pt>
                <c:pt idx="720">
                  <c:v>2.8466394045387231</c:v>
                </c:pt>
                <c:pt idx="721">
                  <c:v>2.8411003809592321</c:v>
                </c:pt>
                <c:pt idx="722">
                  <c:v>2.8355999625060004</c:v>
                </c:pt>
                <c:pt idx="723">
                  <c:v>2.8301375893666902</c:v>
                </c:pt>
                <c:pt idx="724">
                  <c:v>2.824712678916661</c:v>
                </c:pt>
                <c:pt idx="725">
                  <c:v>2.8193248906089621</c:v>
                </c:pt>
                <c:pt idx="726">
                  <c:v>2.8159483342186196</c:v>
                </c:pt>
                <c:pt idx="727">
                  <c:v>2.8125861762792552</c:v>
                </c:pt>
                <c:pt idx="728">
                  <c:v>2.8092383525147961</c:v>
                </c:pt>
                <c:pt idx="729">
                  <c:v>2.8059046526043008</c:v>
                </c:pt>
                <c:pt idx="730">
                  <c:v>2.7992793302977286</c:v>
                </c:pt>
                <c:pt idx="731">
                  <c:v>2.795987431142728</c:v>
                </c:pt>
                <c:pt idx="732">
                  <c:v>2.7927093087719967</c:v>
                </c:pt>
                <c:pt idx="733">
                  <c:v>2.7894447623554055</c:v>
                </c:pt>
                <c:pt idx="734">
                  <c:v>2.7861937196247433</c:v>
                </c:pt>
                <c:pt idx="735">
                  <c:v>2.782956027221958</c:v>
                </c:pt>
                <c:pt idx="736">
                  <c:v>2.779731664216063</c:v>
                </c:pt>
                <c:pt idx="737">
                  <c:v>2.7765205293000879</c:v>
                </c:pt>
                <c:pt idx="738">
                  <c:v>2.7733224379510495</c:v>
                </c:pt>
                <c:pt idx="739">
                  <c:v>2.7701373407555643</c:v>
                </c:pt>
                <c:pt idx="740">
                  <c:v>2.7669651058132039</c:v>
                </c:pt>
                <c:pt idx="741">
                  <c:v>2.7638056654987122</c:v>
                </c:pt>
                <c:pt idx="742">
                  <c:v>2.7606588682977589</c:v>
                </c:pt>
                <c:pt idx="743">
                  <c:v>2.7544030013821446</c:v>
                </c:pt>
                <c:pt idx="744">
                  <c:v>2.7512937342247779</c:v>
                </c:pt>
                <c:pt idx="745">
                  <c:v>2.7481967128089808</c:v>
                </c:pt>
                <c:pt idx="746">
                  <c:v>2.7451118924934899</c:v>
                </c:pt>
                <c:pt idx="747">
                  <c:v>2.7420392214133398</c:v>
                </c:pt>
                <c:pt idx="748">
                  <c:v>2.7389785611348736</c:v>
                </c:pt>
                <c:pt idx="749">
                  <c:v>2.735929843281284</c:v>
                </c:pt>
                <c:pt idx="750">
                  <c:v>2.7328929115199108</c:v>
                </c:pt>
                <c:pt idx="751">
                  <c:v>2.7298677613081503</c:v>
                </c:pt>
                <c:pt idx="752">
                  <c:v>2.7268543010087218</c:v>
                </c:pt>
                <c:pt idx="753">
                  <c:v>2.7238524309768315</c:v>
                </c:pt>
                <c:pt idx="754">
                  <c:v>2.7208620434331823</c:v>
                </c:pt>
                <c:pt idx="755">
                  <c:v>2.7178831054949684</c:v>
                </c:pt>
                <c:pt idx="756">
                  <c:v>2.7119589947666722</c:v>
                </c:pt>
                <c:pt idx="757">
                  <c:v>2.7090138043845706</c:v>
                </c:pt>
                <c:pt idx="758">
                  <c:v>2.7060796089780834</c:v>
                </c:pt>
                <c:pt idx="759">
                  <c:v>2.7031565108931166</c:v>
                </c:pt>
                <c:pt idx="760">
                  <c:v>2.7002442640148292</c:v>
                </c:pt>
                <c:pt idx="761">
                  <c:v>2.6944522477039166</c:v>
                </c:pt>
                <c:pt idx="762">
                  <c:v>2.6887030000164538</c:v>
                </c:pt>
                <c:pt idx="763">
                  <c:v>2.6858442558173117</c:v>
                </c:pt>
                <c:pt idx="764">
                  <c:v>2.6829959470654323</c:v>
                </c:pt>
                <c:pt idx="765">
                  <c:v>2.6801580420223567</c:v>
                </c:pt>
                <c:pt idx="766">
                  <c:v>2.6773304125349866</c:v>
                </c:pt>
                <c:pt idx="767">
                  <c:v>2.6717058920429602</c:v>
                </c:pt>
                <c:pt idx="768">
                  <c:v>2.6689088985653129</c:v>
                </c:pt>
                <c:pt idx="769">
                  <c:v>2.6661218806546469</c:v>
                </c:pt>
                <c:pt idx="770">
                  <c:v>2.6633447709660309</c:v>
                </c:pt>
                <c:pt idx="771">
                  <c:v>2.6605775913949672</c:v>
                </c:pt>
                <c:pt idx="772">
                  <c:v>2.6550727091688251</c:v>
                </c:pt>
                <c:pt idx="773">
                  <c:v>2.6496065485765627</c:v>
                </c:pt>
                <c:pt idx="774">
                  <c:v>2.6441787228824714</c:v>
                </c:pt>
                <c:pt idx="775">
                  <c:v>2.6387885673883811</c:v>
                </c:pt>
                <c:pt idx="776">
                  <c:v>2.6334357307624647</c:v>
                </c:pt>
                <c:pt idx="777">
                  <c:v>2.6281195839656144</c:v>
                </c:pt>
                <c:pt idx="778">
                  <c:v>2.6247880995945958</c:v>
                </c:pt>
                <c:pt idx="779">
                  <c:v>2.6214708371622009</c:v>
                </c:pt>
                <c:pt idx="780">
                  <c:v>2.6181677989821517</c:v>
                </c:pt>
                <c:pt idx="781">
                  <c:v>2.6148787686669963</c:v>
                </c:pt>
                <c:pt idx="782">
                  <c:v>2.6083423288119016</c:v>
                </c:pt>
                <c:pt idx="783">
                  <c:v>2.6050947449749713</c:v>
                </c:pt>
                <c:pt idx="784">
                  <c:v>2.6018608216448698</c:v>
                </c:pt>
                <c:pt idx="785">
                  <c:v>2.5986402827181765</c:v>
                </c:pt>
                <c:pt idx="786">
                  <c:v>2.5954331673896216</c:v>
                </c:pt>
                <c:pt idx="787">
                  <c:v>2.5922392868566573</c:v>
                </c:pt>
                <c:pt idx="788">
                  <c:v>2.5890585516371543</c:v>
                </c:pt>
                <c:pt idx="789">
                  <c:v>2.5858909754745221</c:v>
                </c:pt>
                <c:pt idx="790">
                  <c:v>2.5827362252282309</c:v>
                </c:pt>
                <c:pt idx="791">
                  <c:v>2.5795944087399985</c:v>
                </c:pt>
                <c:pt idx="792">
                  <c:v>2.5764652850038772</c:v>
                </c:pt>
                <c:pt idx="793">
                  <c:v>2.5733488315870217</c:v>
                </c:pt>
                <c:pt idx="794">
                  <c:v>2.5702449022858529</c:v>
                </c:pt>
                <c:pt idx="795">
                  <c:v>2.564074452968137</c:v>
                </c:pt>
                <c:pt idx="796">
                  <c:v>2.5610075945492707</c:v>
                </c:pt>
                <c:pt idx="797">
                  <c:v>2.5579529369792806</c:v>
                </c:pt>
                <c:pt idx="798">
                  <c:v>2.5549102880330445</c:v>
                </c:pt>
                <c:pt idx="799">
                  <c:v>2.5518796880754353</c:v>
                </c:pt>
                <c:pt idx="800">
                  <c:v>2.5488609275180107</c:v>
                </c:pt>
                <c:pt idx="801">
                  <c:v>2.5458540324893373</c:v>
                </c:pt>
                <c:pt idx="802">
                  <c:v>2.5428587755129053</c:v>
                </c:pt>
                <c:pt idx="803">
                  <c:v>2.5398751679791784</c:v>
                </c:pt>
                <c:pt idx="804">
                  <c:v>2.5369030901517777</c:v>
                </c:pt>
                <c:pt idx="805">
                  <c:v>2.5339424137634246</c:v>
                </c:pt>
                <c:pt idx="806">
                  <c:v>2.5309931297667996</c:v>
                </c:pt>
                <c:pt idx="807">
                  <c:v>2.5280550950601417</c:v>
                </c:pt>
                <c:pt idx="808">
                  <c:v>2.5222125479943416</c:v>
                </c:pt>
                <c:pt idx="809">
                  <c:v>2.5193078410973366</c:v>
                </c:pt>
                <c:pt idx="810">
                  <c:v>2.5164141246917655</c:v>
                </c:pt>
                <c:pt idx="811">
                  <c:v>2.5135312179404186</c:v>
                </c:pt>
                <c:pt idx="812">
                  <c:v>2.5106590645510876</c:v>
                </c:pt>
                <c:pt idx="813">
                  <c:v>2.5049467623954089</c:v>
                </c:pt>
                <c:pt idx="814">
                  <c:v>2.4992767829356453</c:v>
                </c:pt>
                <c:pt idx="815">
                  <c:v>2.4964573381338075</c:v>
                </c:pt>
                <c:pt idx="816">
                  <c:v>2.4936483181284022</c:v>
                </c:pt>
                <c:pt idx="817">
                  <c:v>2.4908494847933884</c:v>
                </c:pt>
                <c:pt idx="818">
                  <c:v>2.4880608720293318</c:v>
                </c:pt>
                <c:pt idx="819">
                  <c:v>2.4825138559802444</c:v>
                </c:pt>
                <c:pt idx="820">
                  <c:v>2.4770065858394816</c:v>
                </c:pt>
                <c:pt idx="821">
                  <c:v>2.4715387191489482</c:v>
                </c:pt>
                <c:pt idx="822">
                  <c:v>2.4661093891866761</c:v>
                </c:pt>
                <c:pt idx="823">
                  <c:v>2.4607183774418195</c:v>
                </c:pt>
                <c:pt idx="824">
                  <c:v>2.4553650921387207</c:v>
                </c:pt>
                <c:pt idx="825">
                  <c:v>2.4500488554821902</c:v>
                </c:pt>
                <c:pt idx="826">
                  <c:v>2.4447692132373042</c:v>
                </c:pt>
                <c:pt idx="827">
                  <c:v>2.4395257934955983</c:v>
                </c:pt>
                <c:pt idx="828">
                  <c:v>2.436239795068551</c:v>
                </c:pt>
                <c:pt idx="829">
                  <c:v>2.4329678485656134</c:v>
                </c:pt>
                <c:pt idx="830">
                  <c:v>2.4264653896372628</c:v>
                </c:pt>
                <c:pt idx="831">
                  <c:v>2.4232348935224182</c:v>
                </c:pt>
                <c:pt idx="832">
                  <c:v>2.4200178333009856</c:v>
                </c:pt>
                <c:pt idx="833">
                  <c:v>2.4168143567265354</c:v>
                </c:pt>
                <c:pt idx="834">
                  <c:v>2.4136242737456262</c:v>
                </c:pt>
                <c:pt idx="835">
                  <c:v>2.4104472128694283</c:v>
                </c:pt>
                <c:pt idx="836">
                  <c:v>2.4072834649150123</c:v>
                </c:pt>
                <c:pt idx="837">
                  <c:v>2.4041326374705707</c:v>
                </c:pt>
                <c:pt idx="838">
                  <c:v>2.4009948374878305</c:v>
                </c:pt>
                <c:pt idx="839">
                  <c:v>2.3978698210124465</c:v>
                </c:pt>
                <c:pt idx="840">
                  <c:v>2.3947575055654613</c:v>
                </c:pt>
                <c:pt idx="841">
                  <c:v>2.3916576237270051</c:v>
                </c:pt>
                <c:pt idx="842">
                  <c:v>2.3885704267286063</c:v>
                </c:pt>
                <c:pt idx="843">
                  <c:v>2.3824331171656477</c:v>
                </c:pt>
                <c:pt idx="844">
                  <c:v>2.3793827590856025</c:v>
                </c:pt>
                <c:pt idx="845">
                  <c:v>2.3763446021058496</c:v>
                </c:pt>
                <c:pt idx="846">
                  <c:v>2.3733183198360064</c:v>
                </c:pt>
                <c:pt idx="847">
                  <c:v>2.3703041264800544</c:v>
                </c:pt>
                <c:pt idx="848">
                  <c:v>2.3673016774265161</c:v>
                </c:pt>
                <c:pt idx="849">
                  <c:v>2.3643109883816393</c:v>
                </c:pt>
                <c:pt idx="850">
                  <c:v>2.3613318811228741</c:v>
                </c:pt>
                <c:pt idx="851">
                  <c:v>2.3583643575018516</c:v>
                </c:pt>
                <c:pt idx="852">
                  <c:v>2.3554082226207345</c:v>
                </c:pt>
                <c:pt idx="853">
                  <c:v>2.3524636568991952</c:v>
                </c:pt>
                <c:pt idx="854">
                  <c:v>2.3495302579984658</c:v>
                </c:pt>
                <c:pt idx="855">
                  <c:v>2.346607998660049</c:v>
                </c:pt>
                <c:pt idx="856">
                  <c:v>2.3407969596750076</c:v>
                </c:pt>
                <c:pt idx="857">
                  <c:v>2.3379077008151326</c:v>
                </c:pt>
                <c:pt idx="858">
                  <c:v>2.3350294128349436</c:v>
                </c:pt>
                <c:pt idx="859">
                  <c:v>2.3321620394770561</c:v>
                </c:pt>
                <c:pt idx="860">
                  <c:v>2.3293053149355529</c:v>
                </c:pt>
                <c:pt idx="861">
                  <c:v>2.3236235158247913</c:v>
                </c:pt>
                <c:pt idx="862">
                  <c:v>2.3179835677857978</c:v>
                </c:pt>
                <c:pt idx="863">
                  <c:v>2.3151790832354147</c:v>
                </c:pt>
                <c:pt idx="864">
                  <c:v>2.3123847185221034</c:v>
                </c:pt>
                <c:pt idx="865">
                  <c:v>2.3096005747838908</c:v>
                </c:pt>
                <c:pt idx="866">
                  <c:v>2.3068267517489804</c:v>
                </c:pt>
                <c:pt idx="867">
                  <c:v>2.3013085062513992</c:v>
                </c:pt>
                <c:pt idx="868">
                  <c:v>2.2985642509429822</c:v>
                </c:pt>
                <c:pt idx="869">
                  <c:v>2.2958300159080407</c:v>
                </c:pt>
                <c:pt idx="870">
                  <c:v>2.2931052170207269</c:v>
                </c:pt>
                <c:pt idx="871">
                  <c:v>2.2903901418421313</c:v>
                </c:pt>
                <c:pt idx="872">
                  <c:v>2.2849887538138072</c:v>
                </c:pt>
                <c:pt idx="873">
                  <c:v>2.2796249723855744</c:v>
                </c:pt>
                <c:pt idx="874">
                  <c:v>2.2742985101735438</c:v>
                </c:pt>
                <c:pt idx="875">
                  <c:v>2.2690087766942826</c:v>
                </c:pt>
                <c:pt idx="876">
                  <c:v>2.2637553352720592</c:v>
                </c:pt>
                <c:pt idx="877">
                  <c:v>2.258537436187277</c:v>
                </c:pt>
                <c:pt idx="878">
                  <c:v>2.2533547272805414</c:v>
                </c:pt>
                <c:pt idx="879">
                  <c:v>2.2501066116708315</c:v>
                </c:pt>
                <c:pt idx="880">
                  <c:v>2.2468721496877446</c:v>
                </c:pt>
                <c:pt idx="881">
                  <c:v>2.2436510877841243</c:v>
                </c:pt>
                <c:pt idx="882">
                  <c:v>2.2404436569611548</c:v>
                </c:pt>
                <c:pt idx="883">
                  <c:v>2.2340683311926295</c:v>
                </c:pt>
                <c:pt idx="884">
                  <c:v>2.2309006081375684</c:v>
                </c:pt>
                <c:pt idx="885">
                  <c:v>2.2277456002315343</c:v>
                </c:pt>
                <c:pt idx="886">
                  <c:v>2.2246034970248427</c:v>
                </c:pt>
                <c:pt idx="887">
                  <c:v>2.2214742263302187</c:v>
                </c:pt>
                <c:pt idx="888">
                  <c:v>2.2183577074215406</c:v>
                </c:pt>
                <c:pt idx="889">
                  <c:v>2.2152535863223499</c:v>
                </c:pt>
                <c:pt idx="890">
                  <c:v>2.2121620255707928</c:v>
                </c:pt>
                <c:pt idx="891">
                  <c:v>2.2090829179241815</c:v>
                </c:pt>
                <c:pt idx="892">
                  <c:v>2.2060158767633444</c:v>
                </c:pt>
                <c:pt idx="893">
                  <c:v>2.202961042887575</c:v>
                </c:pt>
                <c:pt idx="894">
                  <c:v>2.199918281228435</c:v>
                </c:pt>
                <c:pt idx="895">
                  <c:v>2.1968874471602033</c:v>
                </c:pt>
                <c:pt idx="896">
                  <c:v>2.1908612144988906</c:v>
                </c:pt>
                <c:pt idx="897">
                  <c:v>2.187865481458632</c:v>
                </c:pt>
                <c:pt idx="898">
                  <c:v>2.1848815704324696</c:v>
                </c:pt>
                <c:pt idx="899">
                  <c:v>2.1819090129088421</c:v>
                </c:pt>
                <c:pt idx="900">
                  <c:v>2.1789478974854184</c:v>
                </c:pt>
                <c:pt idx="901">
                  <c:v>2.1759980204989362</c:v>
                </c:pt>
                <c:pt idx="902">
                  <c:v>2.1730594592297456</c:v>
                </c:pt>
                <c:pt idx="903">
                  <c:v>2.1701319945633815</c:v>
                </c:pt>
                <c:pt idx="904">
                  <c:v>2.1672153965296133</c:v>
                </c:pt>
                <c:pt idx="905">
                  <c:v>2.1643100191476683</c:v>
                </c:pt>
                <c:pt idx="906">
                  <c:v>2.1614153227797237</c:v>
                </c:pt>
                <c:pt idx="907">
                  <c:v>2.1585313515621101</c:v>
                </c:pt>
                <c:pt idx="908">
                  <c:v>2.1556581462676512</c:v>
                </c:pt>
                <c:pt idx="909">
                  <c:v>2.1499435642638325</c:v>
                </c:pt>
                <c:pt idx="910">
                  <c:v>2.1471019339978281</c:v>
                </c:pt>
                <c:pt idx="911">
                  <c:v>2.1442708738704757</c:v>
                </c:pt>
                <c:pt idx="912">
                  <c:v>2.1414497734004674</c:v>
                </c:pt>
                <c:pt idx="913">
                  <c:v>2.1386392643852519</c:v>
                </c:pt>
                <c:pt idx="914">
                  <c:v>2.1330481338775686</c:v>
                </c:pt>
                <c:pt idx="915">
                  <c:v>2.1274967828485125</c:v>
                </c:pt>
                <c:pt idx="916">
                  <c:v>2.1247359823374117</c:v>
                </c:pt>
                <c:pt idx="917">
                  <c:v>2.1219850672781653</c:v>
                </c:pt>
                <c:pt idx="918">
                  <c:v>2.1192436786991169</c:v>
                </c:pt>
                <c:pt idx="919">
                  <c:v>2.1165117768834874</c:v>
                </c:pt>
                <c:pt idx="920">
                  <c:v>2.1110769240457588</c:v>
                </c:pt>
                <c:pt idx="921">
                  <c:v>2.1056797819660793</c:v>
                </c:pt>
                <c:pt idx="922">
                  <c:v>2.1003195297536483</c:v>
                </c:pt>
                <c:pt idx="923">
                  <c:v>2.0949959478565248</c:v>
                </c:pt>
                <c:pt idx="924">
                  <c:v>2.0897083985816036</c:v>
                </c:pt>
                <c:pt idx="925">
                  <c:v>2.0844561601346272</c:v>
                </c:pt>
                <c:pt idx="926">
                  <c:v>2.0792391481184929</c:v>
                </c:pt>
                <c:pt idx="927">
                  <c:v>2.0740568581359926</c:v>
                </c:pt>
                <c:pt idx="928">
                  <c:v>2.0689083422161429</c:v>
                </c:pt>
                <c:pt idx="929">
                  <c:v>2.0656812747348585</c:v>
                </c:pt>
                <c:pt idx="930">
                  <c:v>2.0624672852590349</c:v>
                </c:pt>
                <c:pt idx="931">
                  <c:v>2.0592660875754061</c:v>
                </c:pt>
                <c:pt idx="932">
                  <c:v>2.0560785252395157</c:v>
                </c:pt>
                <c:pt idx="933">
                  <c:v>2.0497411873891851</c:v>
                </c:pt>
                <c:pt idx="934">
                  <c:v>2.0465915334594911</c:v>
                </c:pt>
                <c:pt idx="935">
                  <c:v>2.0434546294712077</c:v>
                </c:pt>
                <c:pt idx="936">
                  <c:v>2.0403301285893956</c:v>
                </c:pt>
                <c:pt idx="937">
                  <c:v>2.0372176676411367</c:v>
                </c:pt>
                <c:pt idx="938">
                  <c:v>2.03411766987097</c:v>
                </c:pt>
                <c:pt idx="939">
                  <c:v>2.0310301603381391</c:v>
                </c:pt>
                <c:pt idx="940">
                  <c:v>2.0279543443013082</c:v>
                </c:pt>
                <c:pt idx="941">
                  <c:v>2.0248902186882813</c:v>
                </c:pt>
                <c:pt idx="942">
                  <c:v>2.021838600719188</c:v>
                </c:pt>
                <c:pt idx="943">
                  <c:v>2.0187982455229698</c:v>
                </c:pt>
                <c:pt idx="944">
                  <c:v>2.0157695427150268</c:v>
                </c:pt>
                <c:pt idx="945">
                  <c:v>2.0127524657639944</c:v>
                </c:pt>
                <c:pt idx="946">
                  <c:v>2.0067526248189589</c:v>
                </c:pt>
                <c:pt idx="947">
                  <c:v>2.0037697706358464</c:v>
                </c:pt>
                <c:pt idx="948">
                  <c:v>2.0007983675735734</c:v>
                </c:pt>
                <c:pt idx="949">
                  <c:v>1.9978375278896974</c:v>
                </c:pt>
                <c:pt idx="950">
                  <c:v>1.9948879164922579</c:v>
                </c:pt>
                <c:pt idx="951">
                  <c:v>1.9919492383222177</c:v>
                </c:pt>
                <c:pt idx="952">
                  <c:v>1.9890214080938529</c:v>
                </c:pt>
                <c:pt idx="953">
                  <c:v>1.9861043334364832</c:v>
                </c:pt>
                <c:pt idx="954">
                  <c:v>1.9831979147850769</c:v>
                </c:pt>
                <c:pt idx="955">
                  <c:v>1.9803020907158289</c:v>
                </c:pt>
                <c:pt idx="956">
                  <c:v>1.9774167478571121</c:v>
                </c:pt>
                <c:pt idx="957">
                  <c:v>1.9745418574252209</c:v>
                </c:pt>
                <c:pt idx="958">
                  <c:v>1.9716773390956466</c:v>
                </c:pt>
                <c:pt idx="959">
                  <c:v>1.9659789709273445</c:v>
                </c:pt>
                <c:pt idx="960">
                  <c:v>1.9631449736101603</c:v>
                </c:pt>
                <c:pt idx="961">
                  <c:v>1.960321055701288</c:v>
                </c:pt>
                <c:pt idx="962">
                  <c:v>1.9575070573748665</c:v>
                </c:pt>
                <c:pt idx="963">
                  <c:v>1.9547029552025761</c:v>
                </c:pt>
                <c:pt idx="964">
                  <c:v>1.9491241272921904</c:v>
                </c:pt>
                <c:pt idx="965">
                  <c:v>1.9435839871810199</c:v>
                </c:pt>
                <c:pt idx="966">
                  <c:v>1.940828198470262</c:v>
                </c:pt>
                <c:pt idx="967">
                  <c:v>1.9380819078452016</c:v>
                </c:pt>
                <c:pt idx="968">
                  <c:v>1.9353449544621906</c:v>
                </c:pt>
                <c:pt idx="969">
                  <c:v>1.932617372669251</c:v>
                </c:pt>
                <c:pt idx="970">
                  <c:v>1.9271898315029952</c:v>
                </c:pt>
                <c:pt idx="971">
                  <c:v>1.9217988053961572</c:v>
                </c:pt>
                <c:pt idx="972">
                  <c:v>1.9164436832863083</c:v>
                </c:pt>
                <c:pt idx="973">
                  <c:v>1.9111240362124819</c:v>
                </c:pt>
                <c:pt idx="974">
                  <c:v>1.9058393615889584</c:v>
                </c:pt>
                <c:pt idx="975">
                  <c:v>1.9005891356851614</c:v>
                </c:pt>
                <c:pt idx="976">
                  <c:v>1.8953729253364984</c:v>
                </c:pt>
                <c:pt idx="977">
                  <c:v>1.8901901721418504</c:v>
                </c:pt>
                <c:pt idx="978">
                  <c:v>1.885040526732692</c:v>
                </c:pt>
                <c:pt idx="979">
                  <c:v>1.8818120638054077</c:v>
                </c:pt>
                <c:pt idx="980">
                  <c:v>1.8785964693490722</c:v>
                </c:pt>
                <c:pt idx="981">
                  <c:v>1.875393574170922</c:v>
                </c:pt>
                <c:pt idx="982">
                  <c:v>1.8722033139115317</c:v>
                </c:pt>
                <c:pt idx="983">
                  <c:v>1.8658603388928099</c:v>
                </c:pt>
                <c:pt idx="984">
                  <c:v>1.8627073322613734</c:v>
                </c:pt>
                <c:pt idx="985">
                  <c:v>1.8595666139307114</c:v>
                </c:pt>
                <c:pt idx="986">
                  <c:v>1.8564379545780818</c:v>
                </c:pt>
                <c:pt idx="987">
                  <c:v>1.8533213556374872</c:v>
                </c:pt>
                <c:pt idx="988">
                  <c:v>1.8502166899626107</c:v>
                </c:pt>
                <c:pt idx="989">
                  <c:v>1.8471238208282466</c:v>
                </c:pt>
                <c:pt idx="990">
                  <c:v>1.8440427261646795</c:v>
                </c:pt>
                <c:pt idx="991">
                  <c:v>1.8409732522811681</c:v>
                </c:pt>
                <c:pt idx="992">
                  <c:v>1.8379152985486273</c:v>
                </c:pt>
                <c:pt idx="993">
                  <c:v>1.834868882990162</c:v>
                </c:pt>
                <c:pt idx="994">
                  <c:v>1.8318337628032288</c:v>
                </c:pt>
                <c:pt idx="995">
                  <c:v>1.8288099406201976</c:v>
                </c:pt>
                <c:pt idx="996">
                  <c:v>1.8227957827864636</c:v>
                </c:pt>
                <c:pt idx="997">
                  <c:v>1.8198052890039933</c:v>
                </c:pt>
                <c:pt idx="998">
                  <c:v>1.8168257123047762</c:v>
                </c:pt>
                <c:pt idx="999">
                  <c:v>1.8138570213901868</c:v>
                </c:pt>
                <c:pt idx="1000">
                  <c:v>1.8108991120637392</c:v>
                </c:pt>
                <c:pt idx="1001">
                  <c:v>1.8050151827499663</c:v>
                </c:pt>
                <c:pt idx="1002">
                  <c:v>1.7991734173263969</c:v>
                </c:pt>
                <c:pt idx="1003">
                  <c:v>1.7962681378748964</c:v>
                </c:pt>
                <c:pt idx="1004">
                  <c:v>1.7933731359362612</c:v>
                </c:pt>
                <c:pt idx="1005">
                  <c:v>1.7904883972614174</c:v>
                </c:pt>
                <c:pt idx="1006">
                  <c:v>1.787613761208855</c:v>
                </c:pt>
                <c:pt idx="1007">
                  <c:v>1.7818946137004412</c:v>
                </c:pt>
                <c:pt idx="1008">
                  <c:v>1.7790500331173222</c:v>
                </c:pt>
                <c:pt idx="1009">
                  <c:v>1.7762152722577562</c:v>
                </c:pt>
                <c:pt idx="1010">
                  <c:v>1.7733902813636571</c:v>
                </c:pt>
                <c:pt idx="1011">
                  <c:v>1.7705750053802647</c:v>
                </c:pt>
                <c:pt idx="1012">
                  <c:v>1.7649733509345951</c:v>
                </c:pt>
                <c:pt idx="1013">
                  <c:v>1.7594097593324773</c:v>
                </c:pt>
                <c:pt idx="1014">
                  <c:v>1.7538837439199808</c:v>
                </c:pt>
                <c:pt idx="1015">
                  <c:v>1.7483946554854248</c:v>
                </c:pt>
                <c:pt idx="1016">
                  <c:v>1.7429421457819045</c:v>
                </c:pt>
                <c:pt idx="1017">
                  <c:v>1.7375256331987339</c:v>
                </c:pt>
                <c:pt idx="1018">
                  <c:v>1.7321446929140056</c:v>
                </c:pt>
                <c:pt idx="1019">
                  <c:v>1.7267987435767234</c:v>
                </c:pt>
                <c:pt idx="1020">
                  <c:v>1.7214874524332939</c:v>
                </c:pt>
                <c:pt idx="1021">
                  <c:v>1.7162104193197369</c:v>
                </c:pt>
                <c:pt idx="1022">
                  <c:v>1.7109670056600179</c:v>
                </c:pt>
                <c:pt idx="1023">
                  <c:v>1.7057569208465406</c:v>
                </c:pt>
                <c:pt idx="1024">
                  <c:v>1.700579726540226</c:v>
                </c:pt>
                <c:pt idx="1025">
                  <c:v>1.6973338050526723</c:v>
                </c:pt>
                <c:pt idx="1026">
                  <c:v>1.6941005978858468</c:v>
                </c:pt>
                <c:pt idx="1027">
                  <c:v>1.6908802194321946</c:v>
                </c:pt>
                <c:pt idx="1028">
                  <c:v>1.6876723349848051</c:v>
                </c:pt>
                <c:pt idx="1029">
                  <c:v>1.6812940733234305</c:v>
                </c:pt>
                <c:pt idx="1030">
                  <c:v>1.6781234194435259</c:v>
                </c:pt>
                <c:pt idx="1031">
                  <c:v>1.6749649733686824</c:v>
                </c:pt>
                <c:pt idx="1032">
                  <c:v>1.6718187109373195</c:v>
                </c:pt>
                <c:pt idx="1033">
                  <c:v>1.6686845079725752</c:v>
                </c:pt>
                <c:pt idx="1034">
                  <c:v>1.6655621367877746</c:v>
                </c:pt>
                <c:pt idx="1035">
                  <c:v>1.6624517350503334</c:v>
                </c:pt>
                <c:pt idx="1036">
                  <c:v>1.6593530578934439</c:v>
                </c:pt>
                <c:pt idx="1037">
                  <c:v>1.6562660392547242</c:v>
                </c:pt>
                <c:pt idx="1038">
                  <c:v>1.6531906054788983</c:v>
                </c:pt>
                <c:pt idx="1039">
                  <c:v>1.6501267723833466</c:v>
                </c:pt>
                <c:pt idx="1040">
                  <c:v>1.6470742570193477</c:v>
                </c:pt>
                <c:pt idx="1041">
                  <c:v>1.6440331572457028</c:v>
                </c:pt>
                <c:pt idx="1042">
                  <c:v>1.6379846831670635</c:v>
                </c:pt>
                <c:pt idx="1043">
                  <c:v>1.6349771767217802</c:v>
                </c:pt>
                <c:pt idx="1044">
                  <c:v>1.6319807241500626</c:v>
                </c:pt>
                <c:pt idx="1045">
                  <c:v>1.6289951905381981</c:v>
                </c:pt>
                <c:pt idx="1046">
                  <c:v>1.6260205349739034</c:v>
                </c:pt>
                <c:pt idx="1047">
                  <c:v>1.6201035597824704</c:v>
                </c:pt>
                <c:pt idx="1048">
                  <c:v>1.6142292383586556</c:v>
                </c:pt>
                <c:pt idx="1049">
                  <c:v>1.6113079281488296</c:v>
                </c:pt>
                <c:pt idx="1050">
                  <c:v>1.6083970096977787</c:v>
                </c:pt>
                <c:pt idx="1051">
                  <c:v>1.6054965030139157</c:v>
                </c:pt>
                <c:pt idx="1052">
                  <c:v>1.6026063157362236</c:v>
                </c:pt>
                <c:pt idx="1053">
                  <c:v>1.5968566052343567</c:v>
                </c:pt>
                <c:pt idx="1054">
                  <c:v>1.5939969744341949</c:v>
                </c:pt>
                <c:pt idx="1055">
                  <c:v>1.5911473378127923</c:v>
                </c:pt>
                <c:pt idx="1056">
                  <c:v>1.5883076817467932</c:v>
                </c:pt>
                <c:pt idx="1057">
                  <c:v>1.5854779881410863</c:v>
                </c:pt>
                <c:pt idx="1058">
                  <c:v>1.5798480502779446</c:v>
                </c:pt>
                <c:pt idx="1059">
                  <c:v>1.5742570421620417</c:v>
                </c:pt>
                <c:pt idx="1060">
                  <c:v>1.5687045102525465</c:v>
                </c:pt>
                <c:pt idx="1061">
                  <c:v>1.5631899155791671</c:v>
                </c:pt>
                <c:pt idx="1062">
                  <c:v>1.5577128716370467</c:v>
                </c:pt>
                <c:pt idx="1063">
                  <c:v>1.5522727916762888</c:v>
                </c:pt>
                <c:pt idx="1064">
                  <c:v>1.546869371833699</c:v>
                </c:pt>
                <c:pt idx="1065">
                  <c:v>1.5415022372073237</c:v>
                </c:pt>
                <c:pt idx="1066">
                  <c:v>1.5361708133068348</c:v>
                </c:pt>
                <c:pt idx="1067">
                  <c:v>1.5308746998615494</c:v>
                </c:pt>
                <c:pt idx="1068">
                  <c:v>1.5256135546926461</c:v>
                </c:pt>
                <c:pt idx="1069">
                  <c:v>1.5203869684516751</c:v>
                </c:pt>
                <c:pt idx="1070">
                  <c:v>1.515194595272108</c:v>
                </c:pt>
                <c:pt idx="1071">
                  <c:v>1.5119397487861954</c:v>
                </c:pt>
                <c:pt idx="1072">
                  <c:v>1.5086981521646845</c:v>
                </c:pt>
                <c:pt idx="1073">
                  <c:v>1.5054698812165048</c:v>
                </c:pt>
                <c:pt idx="1074">
                  <c:v>1.502254733689115</c:v>
                </c:pt>
                <c:pt idx="1075">
                  <c:v>1.4958636277826498</c:v>
                </c:pt>
                <c:pt idx="1076">
                  <c:v>1.4926873487970655</c:v>
                </c:pt>
                <c:pt idx="1077">
                  <c:v>1.489523967650817</c:v>
                </c:pt>
                <c:pt idx="1078">
                  <c:v>1.4863732303927268</c:v>
                </c:pt>
                <c:pt idx="1079">
                  <c:v>1.4832350119013964</c:v>
                </c:pt>
                <c:pt idx="1080">
                  <c:v>1.4801094646187607</c:v>
                </c:pt>
                <c:pt idx="1081">
                  <c:v>1.4769964495073213</c:v>
                </c:pt>
                <c:pt idx="1082">
                  <c:v>1.473895671425016</c:v>
                </c:pt>
                <c:pt idx="1083">
                  <c:v>1.4708072613018477</c:v>
                </c:pt>
                <c:pt idx="1084">
                  <c:v>1.4677310519661375</c:v>
                </c:pt>
                <c:pt idx="1085">
                  <c:v>1.4646670145079252</c:v>
                </c:pt>
                <c:pt idx="1086">
                  <c:v>1.4616149633215807</c:v>
                </c:pt>
                <c:pt idx="1087">
                  <c:v>1.458575003955541</c:v>
                </c:pt>
                <c:pt idx="1088">
                  <c:v>1.4525305436719442</c:v>
                </c:pt>
                <c:pt idx="1089">
                  <c:v>1.4495260686829621</c:v>
                </c:pt>
                <c:pt idx="1090">
                  <c:v>1.4465332838795852</c:v>
                </c:pt>
                <c:pt idx="1091">
                  <c:v>1.4435521078496705</c:v>
                </c:pt>
                <c:pt idx="1092">
                  <c:v>1.4405824516407637</c:v>
                </c:pt>
                <c:pt idx="1093">
                  <c:v>1.4346776237123864</c:v>
                </c:pt>
                <c:pt idx="1094">
                  <c:v>1.4288181079464561</c:v>
                </c:pt>
                <c:pt idx="1095">
                  <c:v>1.4259052663540215</c:v>
                </c:pt>
                <c:pt idx="1096">
                  <c:v>1.4230035847622413</c:v>
                </c:pt>
                <c:pt idx="1097">
                  <c:v>1.4201129247389557</c:v>
                </c:pt>
                <c:pt idx="1098">
                  <c:v>1.4172333055779391</c:v>
                </c:pt>
                <c:pt idx="1099">
                  <c:v>1.4115067410412412</c:v>
                </c:pt>
                <c:pt idx="1100">
                  <c:v>1.4086598065062004</c:v>
                </c:pt>
                <c:pt idx="1101">
                  <c:v>1.4058235997795736</c:v>
                </c:pt>
                <c:pt idx="1102">
                  <c:v>1.4029979401388346</c:v>
                </c:pt>
                <c:pt idx="1103">
                  <c:v>1.4001831562591114</c:v>
                </c:pt>
                <c:pt idx="1104">
                  <c:v>1.394585100812022</c:v>
                </c:pt>
                <c:pt idx="1105">
                  <c:v>1.3890288610840429</c:v>
                </c:pt>
                <c:pt idx="1106">
                  <c:v>1.3835141267616065</c:v>
                </c:pt>
                <c:pt idx="1107">
                  <c:v>1.3780403239727745</c:v>
                </c:pt>
                <c:pt idx="1108">
                  <c:v>1.3726069696200101</c:v>
                </c:pt>
                <c:pt idx="1109">
                  <c:v>1.3672136802717263</c:v>
                </c:pt>
                <c:pt idx="1110">
                  <c:v>1.3618599924892942</c:v>
                </c:pt>
                <c:pt idx="1111">
                  <c:v>1.3565457426790213</c:v>
                </c:pt>
                <c:pt idx="1112">
                  <c:v>1.351270121014756</c:v>
                </c:pt>
                <c:pt idx="1113">
                  <c:v>1.3460330045923545</c:v>
                </c:pt>
                <c:pt idx="1114">
                  <c:v>1.3408340115706416</c:v>
                </c:pt>
                <c:pt idx="1115">
                  <c:v>1.3356726879323544</c:v>
                </c:pt>
                <c:pt idx="1116">
                  <c:v>1.3305485055020982</c:v>
                </c:pt>
                <c:pt idx="1117">
                  <c:v>1.3273382921345118</c:v>
                </c:pt>
                <c:pt idx="1118">
                  <c:v>1.3241426764300701</c:v>
                </c:pt>
                <c:pt idx="1119">
                  <c:v>1.3209615369178915</c:v>
                </c:pt>
                <c:pt idx="1120">
                  <c:v>1.3177947410072601</c:v>
                </c:pt>
                <c:pt idx="1121">
                  <c:v>1.3115040169136043</c:v>
                </c:pt>
                <c:pt idx="1122">
                  <c:v>1.3083797724851847</c:v>
                </c:pt>
                <c:pt idx="1123">
                  <c:v>1.3052696627991618</c:v>
                </c:pt>
                <c:pt idx="1124">
                  <c:v>1.3021737228703341</c:v>
                </c:pt>
                <c:pt idx="1125">
                  <c:v>1.2990913274152762</c:v>
                </c:pt>
                <c:pt idx="1126">
                  <c:v>1.2960229248474153</c:v>
                </c:pt>
                <c:pt idx="1127">
                  <c:v>1.2929680848508358</c:v>
                </c:pt>
                <c:pt idx="1128">
                  <c:v>1.2899270266355727</c:v>
                </c:pt>
                <c:pt idx="1129">
                  <c:v>1.2868992961372618</c:v>
                </c:pt>
                <c:pt idx="1130">
                  <c:v>1.2838853237346</c:v>
                </c:pt>
                <c:pt idx="1131">
                  <c:v>1.2808846357141399</c:v>
                </c:pt>
                <c:pt idx="1132">
                  <c:v>1.2778971969883333</c:v>
                </c:pt>
                <c:pt idx="1133">
                  <c:v>1.2749229654337999</c:v>
                </c:pt>
                <c:pt idx="1134">
                  <c:v>1.2690139194470205</c:v>
                </c:pt>
                <c:pt idx="1135">
                  <c:v>1.2660789845139666</c:v>
                </c:pt>
                <c:pt idx="1136">
                  <c:v>1.2631570155155432</c:v>
                </c:pt>
                <c:pt idx="1137">
                  <c:v>1.2602479333692735</c:v>
                </c:pt>
                <c:pt idx="1138">
                  <c:v>1.2573516512519094</c:v>
                </c:pt>
                <c:pt idx="1139">
                  <c:v>1.2544680744855177</c:v>
                </c:pt>
                <c:pt idx="1140">
                  <c:v>1.2515971004246051</c:v>
                </c:pt>
                <c:pt idx="1141">
                  <c:v>1.2487386183442712</c:v>
                </c:pt>
                <c:pt idx="1142">
                  <c:v>1.2458930024141037</c:v>
                </c:pt>
                <c:pt idx="1143">
                  <c:v>1.2430593906335787</c:v>
                </c:pt>
                <c:pt idx="1144">
                  <c:v>1.240238391868133</c:v>
                </c:pt>
                <c:pt idx="1145">
                  <c:v>1.2374296203184156</c:v>
                </c:pt>
                <c:pt idx="1146">
                  <c:v>1.2346331811428353</c:v>
                </c:pt>
                <c:pt idx="1147">
                  <c:v>1.2290766843796146</c:v>
                </c:pt>
                <c:pt idx="1148">
                  <c:v>1.226316554849159</c:v>
                </c:pt>
                <c:pt idx="1149">
                  <c:v>1.2235683606026766</c:v>
                </c:pt>
                <c:pt idx="1150">
                  <c:v>1.2208321802845075</c:v>
                </c:pt>
                <c:pt idx="1151">
                  <c:v>1.2181078271006498</c:v>
                </c:pt>
                <c:pt idx="1152">
                  <c:v>1.2126943408046578</c:v>
                </c:pt>
                <c:pt idx="1153">
                  <c:v>1.2073275873848268</c:v>
                </c:pt>
                <c:pt idx="1154">
                  <c:v>1.2046614273661362</c:v>
                </c:pt>
                <c:pt idx="1155">
                  <c:v>1.2020068934524244</c:v>
                </c:pt>
                <c:pt idx="1156">
                  <c:v>1.1993637520328162</c:v>
                </c:pt>
                <c:pt idx="1157">
                  <c:v>1.196732035728121</c:v>
                </c:pt>
                <c:pt idx="1158">
                  <c:v>1.19150243367609</c:v>
                </c:pt>
                <c:pt idx="1159">
                  <c:v>1.1863176960840909</c:v>
                </c:pt>
                <c:pt idx="1160">
                  <c:v>1.1811770632931258</c:v>
                </c:pt>
                <c:pt idx="1161">
                  <c:v>1.1760805463263369</c:v>
                </c:pt>
                <c:pt idx="1162">
                  <c:v>1.1710275109028767</c:v>
                </c:pt>
                <c:pt idx="1163">
                  <c:v>1.1660172342724362</c:v>
                </c:pt>
                <c:pt idx="1164">
                  <c:v>1.1610498024249658</c:v>
                </c:pt>
                <c:pt idx="1165">
                  <c:v>1.1561246436712465</c:v>
                </c:pt>
                <c:pt idx="1166">
                  <c:v>1.1512411059143306</c:v>
                </c:pt>
                <c:pt idx="1167">
                  <c:v>1.14818481556531</c:v>
                </c:pt>
                <c:pt idx="1168">
                  <c:v>1.1451447975475451</c:v>
                </c:pt>
                <c:pt idx="1169">
                  <c:v>1.142120921534562</c:v>
                </c:pt>
                <c:pt idx="1170">
                  <c:v>1.1391133611127582</c:v>
                </c:pt>
                <c:pt idx="1171">
                  <c:v>1.1331462692295067</c:v>
                </c:pt>
                <c:pt idx="1172">
                  <c:v>1.1301864050721586</c:v>
                </c:pt>
                <c:pt idx="1173">
                  <c:v>1.1272421951810299</c:v>
                </c:pt>
                <c:pt idx="1174">
                  <c:v>1.1243137716857721</c:v>
                </c:pt>
                <c:pt idx="1175">
                  <c:v>1.1214009348997958</c:v>
                </c:pt>
                <c:pt idx="1176">
                  <c:v>1.1185038033871963</c:v>
                </c:pt>
                <c:pt idx="1177">
                  <c:v>1.1156214936947597</c:v>
                </c:pt>
                <c:pt idx="1178">
                  <c:v>1.1127547670922384</c:v>
                </c:pt>
                <c:pt idx="1179">
                  <c:v>1.1099033869937949</c:v>
                </c:pt>
                <c:pt idx="1180">
                  <c:v>1.1070667645781078</c:v>
                </c:pt>
                <c:pt idx="1181">
                  <c:v>1.1042456556825366</c:v>
                </c:pt>
                <c:pt idx="1182">
                  <c:v>1.1014391104655668</c:v>
                </c:pt>
                <c:pt idx="1183">
                  <c:v>1.0986471863170701</c:v>
                </c:pt>
                <c:pt idx="1184">
                  <c:v>1.0931081094337443</c:v>
                </c:pt>
                <c:pt idx="1185">
                  <c:v>1.090360352335801</c:v>
                </c:pt>
                <c:pt idx="1186">
                  <c:v>1.0876274004656821</c:v>
                </c:pt>
                <c:pt idx="1187">
                  <c:v>1.0849085737123867</c:v>
                </c:pt>
                <c:pt idx="1188">
                  <c:v>1.0822042474197657</c:v>
                </c:pt>
                <c:pt idx="1189">
                  <c:v>1.0795137159463271</c:v>
                </c:pt>
                <c:pt idx="1190">
                  <c:v>1.0768377061641412</c:v>
                </c:pt>
                <c:pt idx="1191">
                  <c:v>1.0741758593281499</c:v>
                </c:pt>
                <c:pt idx="1192">
                  <c:v>1.0715278024864066</c:v>
                </c:pt>
                <c:pt idx="1193">
                  <c:v>1.0688938895555959</c:v>
                </c:pt>
                <c:pt idx="1194">
                  <c:v>1.0662733595011655</c:v>
                </c:pt>
                <c:pt idx="1195">
                  <c:v>1.0636669281322955</c:v>
                </c:pt>
                <c:pt idx="1196">
                  <c:v>1.0610741916705011</c:v>
                </c:pt>
                <c:pt idx="1197">
                  <c:v>1.055929260518464</c:v>
                </c:pt>
                <c:pt idx="1198">
                  <c:v>1.0533769663591614</c:v>
                </c:pt>
                <c:pt idx="1199">
                  <c:v>1.050838172523717</c:v>
                </c:pt>
                <c:pt idx="1200">
                  <c:v>1.0483124282332903</c:v>
                </c:pt>
                <c:pt idx="1201">
                  <c:v>1.0457996585076472</c:v>
                </c:pt>
                <c:pt idx="1202">
                  <c:v>1.0408142937054738</c:v>
                </c:pt>
                <c:pt idx="1203">
                  <c:v>1.035880609943838</c:v>
                </c:pt>
                <c:pt idx="1204">
                  <c:v>1.0309978113789273</c:v>
                </c:pt>
                <c:pt idx="1205">
                  <c:v>1.0261662266418565</c:v>
                </c:pt>
                <c:pt idx="1206">
                  <c:v>1.0213840674855981</c:v>
                </c:pt>
                <c:pt idx="1207">
                  <c:v>1.0166519114052239</c:v>
                </c:pt>
                <c:pt idx="1208">
                  <c:v>1.0119686109719379</c:v>
                </c:pt>
                <c:pt idx="1209">
                  <c:v>1.0073333367579564</c:v>
                </c:pt>
                <c:pt idx="1210">
                  <c:v>1.0027455984849216</c:v>
                </c:pt>
                <c:pt idx="1211">
                  <c:v>0.99820539709463074</c:v>
                </c:pt>
                <c:pt idx="1212">
                  <c:v>0.99371153442153559</c:v>
                </c:pt>
                <c:pt idx="1213">
                  <c:v>0.98926360068861385</c:v>
                </c:pt>
                <c:pt idx="1214">
                  <c:v>0.98486102928916397</c:v>
                </c:pt>
                <c:pt idx="1215">
                  <c:v>0.98210960923046575</c:v>
                </c:pt>
                <c:pt idx="1216">
                  <c:v>0.97937585178394382</c:v>
                </c:pt>
                <c:pt idx="1217">
                  <c:v>0.97665956141673305</c:v>
                </c:pt>
                <c:pt idx="1218">
                  <c:v>0.97396062285840979</c:v>
                </c:pt>
                <c:pt idx="1219">
                  <c:v>0.96861424441312172</c:v>
                </c:pt>
                <c:pt idx="1220">
                  <c:v>0.96596647716548045</c:v>
                </c:pt>
                <c:pt idx="1221">
                  <c:v>0.96333550075913899</c:v>
                </c:pt>
                <c:pt idx="1222">
                  <c:v>0.96072115008685155</c:v>
                </c:pt>
                <c:pt idx="1223">
                  <c:v>0.95812324980535335</c:v>
                </c:pt>
                <c:pt idx="1224">
                  <c:v>0.95554171047430769</c:v>
                </c:pt>
                <c:pt idx="1225">
                  <c:v>0.95297633774347001</c:v>
                </c:pt>
                <c:pt idx="1226">
                  <c:v>0.95042697546654886</c:v>
                </c:pt>
                <c:pt idx="1227">
                  <c:v>0.94789355601644043</c:v>
                </c:pt>
                <c:pt idx="1228">
                  <c:v>0.9453758568079822</c:v>
                </c:pt>
                <c:pt idx="1229">
                  <c:v>0.94287374363076948</c:v>
                </c:pt>
                <c:pt idx="1230">
                  <c:v>0.94038707378836883</c:v>
                </c:pt>
                <c:pt idx="1231">
                  <c:v>0.93791569603155356</c:v>
                </c:pt>
                <c:pt idx="1232">
                  <c:v>0.93301826997282133</c:v>
                </c:pt>
                <c:pt idx="1233">
                  <c:v>0.93059187697510426</c:v>
                </c:pt>
                <c:pt idx="1234">
                  <c:v>0.92818018789588064</c:v>
                </c:pt>
                <c:pt idx="1235">
                  <c:v>0.92578306102301411</c:v>
                </c:pt>
                <c:pt idx="1236">
                  <c:v>0.9234002950630561</c:v>
                </c:pt>
                <c:pt idx="1237">
                  <c:v>0.91867736246178566</c:v>
                </c:pt>
                <c:pt idx="1238">
                  <c:v>0.91401019384094406</c:v>
                </c:pt>
                <c:pt idx="1239">
                  <c:v>0.9116970776059351</c:v>
                </c:pt>
                <c:pt idx="1240">
                  <c:v>0.90939747211798372</c:v>
                </c:pt>
                <c:pt idx="1241">
                  <c:v>0.90711112082985101</c:v>
                </c:pt>
                <c:pt idx="1242">
                  <c:v>0.90483797418578149</c:v>
                </c:pt>
                <c:pt idx="1243">
                  <c:v>0.90033047156263568</c:v>
                </c:pt>
                <c:pt idx="1244">
                  <c:v>0.8958736795364709</c:v>
                </c:pt>
                <c:pt idx="1245">
                  <c:v>0.89146631452115521</c:v>
                </c:pt>
                <c:pt idx="1246">
                  <c:v>0.88928074378946598</c:v>
                </c:pt>
                <c:pt idx="1247">
                  <c:v>0.88710704221705028</c:v>
                </c:pt>
                <c:pt idx="1248">
                  <c:v>0.88279459311040387</c:v>
                </c:pt>
                <c:pt idx="1249">
                  <c:v>0.87852765499040242</c:v>
                </c:pt>
                <c:pt idx="1250">
                  <c:v>0.87430481678083927</c:v>
                </c:pt>
                <c:pt idx="1251">
                  <c:v>0.87012486046288728</c:v>
                </c:pt>
                <c:pt idx="1252">
                  <c:v>0.86598636032470055</c:v>
                </c:pt>
                <c:pt idx="1253">
                  <c:v>0.86393228886531925</c:v>
                </c:pt>
                <c:pt idx="1254">
                  <c:v>0.86188803465324326</c:v>
                </c:pt>
                <c:pt idx="1255">
                  <c:v>0.85782839464889693</c:v>
                </c:pt>
                <c:pt idx="1256">
                  <c:v>0.85380610291278791</c:v>
                </c:pt>
                <c:pt idx="1257">
                  <c:v>0.84981986117352726</c:v>
                </c:pt>
                <c:pt idx="1258">
                  <c:v>0.84586822937860984</c:v>
                </c:pt>
                <c:pt idx="1259">
                  <c:v>0.84194974717456206</c:v>
                </c:pt>
                <c:pt idx="1260">
                  <c:v>0.84000252923423691</c:v>
                </c:pt>
                <c:pt idx="1261">
                  <c:v>0.83806312518824888</c:v>
                </c:pt>
                <c:pt idx="1262">
                  <c:v>0.83562951237027538</c:v>
                </c:pt>
                <c:pt idx="1263">
                  <c:v>0.83320762832232353</c:v>
                </c:pt>
                <c:pt idx="1264">
                  <c:v>0.83079716978842977</c:v>
                </c:pt>
                <c:pt idx="1265">
                  <c:v>0.82839769426151089</c:v>
                </c:pt>
                <c:pt idx="1266">
                  <c:v>0.82600894051389362</c:v>
                </c:pt>
                <c:pt idx="1267">
                  <c:v>0.82363050793670556</c:v>
                </c:pt>
                <c:pt idx="1268">
                  <c:v>0.81890333958054951</c:v>
                </c:pt>
                <c:pt idx="1269">
                  <c:v>0.81655381324682652</c:v>
                </c:pt>
                <c:pt idx="1270">
                  <c:v>0.81421335705658993</c:v>
                </c:pt>
                <c:pt idx="1271">
                  <c:v>0.81188145065507233</c:v>
                </c:pt>
                <c:pt idx="1272">
                  <c:v>0.80955789665456168</c:v>
                </c:pt>
                <c:pt idx="1273">
                  <c:v>0.8072422880070772</c:v>
                </c:pt>
                <c:pt idx="1274">
                  <c:v>0.80493427475541601</c:v>
                </c:pt>
                <c:pt idx="1275">
                  <c:v>0.80263356576527045</c:v>
                </c:pt>
                <c:pt idx="1276">
                  <c:v>0.80033979291250601</c:v>
                </c:pt>
                <c:pt idx="1277">
                  <c:v>0.7980527166252257</c:v>
                </c:pt>
                <c:pt idx="1278">
                  <c:v>0.79577195143302082</c:v>
                </c:pt>
                <c:pt idx="1279">
                  <c:v>0.79349717186798929</c:v>
                </c:pt>
                <c:pt idx="1280">
                  <c:v>0.79122811421678119</c:v>
                </c:pt>
                <c:pt idx="1281">
                  <c:v>0.78896443708042796</c:v>
                </c:pt>
                <c:pt idx="1282">
                  <c:v>0.78670586141310483</c:v>
                </c:pt>
                <c:pt idx="1283">
                  <c:v>0.78220279045184382</c:v>
                </c:pt>
                <c:pt idx="1284">
                  <c:v>0.77995777206702466</c:v>
                </c:pt>
                <c:pt idx="1285">
                  <c:v>0.77771659369986479</c:v>
                </c:pt>
                <c:pt idx="1286">
                  <c:v>0.77547915692241309</c:v>
                </c:pt>
                <c:pt idx="1287">
                  <c:v>0.77324506742577181</c:v>
                </c:pt>
                <c:pt idx="1288">
                  <c:v>0.77101414251800604</c:v>
                </c:pt>
                <c:pt idx="1289">
                  <c:v>0.76878612086823972</c:v>
                </c:pt>
                <c:pt idx="1290">
                  <c:v>0.76656066055619998</c:v>
                </c:pt>
                <c:pt idx="1291">
                  <c:v>0.76433763598440563</c:v>
                </c:pt>
                <c:pt idx="1292">
                  <c:v>0.76211676801572736</c:v>
                </c:pt>
                <c:pt idx="1293">
                  <c:v>0.75989784655570958</c:v>
                </c:pt>
                <c:pt idx="1294">
                  <c:v>0.7576805806598822</c:v>
                </c:pt>
                <c:pt idx="1295">
                  <c:v>0.75546490159115265</c:v>
                </c:pt>
                <c:pt idx="1296">
                  <c:v>0.75325043201376329</c:v>
                </c:pt>
                <c:pt idx="1297">
                  <c:v>0.75103717154401062</c:v>
                </c:pt>
                <c:pt idx="1298">
                  <c:v>0.74882480953764785</c:v>
                </c:pt>
                <c:pt idx="1299">
                  <c:v>0.7466132620143402</c:v>
                </c:pt>
                <c:pt idx="1300">
                  <c:v>0.74440220814265257</c:v>
                </c:pt>
                <c:pt idx="1301">
                  <c:v>0.74219171326951272</c:v>
                </c:pt>
                <c:pt idx="1302">
                  <c:v>0.73777131631720561</c:v>
                </c:pt>
                <c:pt idx="1303">
                  <c:v>0.73556121663038743</c:v>
                </c:pt>
                <c:pt idx="1304">
                  <c:v>0.73335112740851027</c:v>
                </c:pt>
                <c:pt idx="1305">
                  <c:v>0.73114078385723014</c:v>
                </c:pt>
                <c:pt idx="1306">
                  <c:v>0.72893015868827937</c:v>
                </c:pt>
                <c:pt idx="1307">
                  <c:v>0.72450770457559721</c:v>
                </c:pt>
                <c:pt idx="1308">
                  <c:v>0.72229573211863729</c:v>
                </c:pt>
                <c:pt idx="1309">
                  <c:v>0.72008319179915448</c:v>
                </c:pt>
                <c:pt idx="1310">
                  <c:v>0.71787004957779821</c:v>
                </c:pt>
                <c:pt idx="1311">
                  <c:v>0.71565627051081449</c:v>
                </c:pt>
                <c:pt idx="1312">
                  <c:v>0.71344181873614132</c:v>
                </c:pt>
                <c:pt idx="1313">
                  <c:v>0.71122657301746406</c:v>
                </c:pt>
                <c:pt idx="1314">
                  <c:v>0.70901074893911442</c:v>
                </c:pt>
                <c:pt idx="1315">
                  <c:v>0.70679413978122796</c:v>
                </c:pt>
                <c:pt idx="1316">
                  <c:v>0.70457687736203622</c:v>
                </c:pt>
                <c:pt idx="1317">
                  <c:v>0.70235892365378039</c:v>
                </c:pt>
                <c:pt idx="1318">
                  <c:v>0.70014041290193429</c:v>
                </c:pt>
                <c:pt idx="1319">
                  <c:v>0.69792122070353035</c:v>
                </c:pt>
                <c:pt idx="1320">
                  <c:v>0.69348142402920931</c:v>
                </c:pt>
                <c:pt idx="1321">
                  <c:v>0.69068257179129799</c:v>
                </c:pt>
                <c:pt idx="1322">
                  <c:v>0.68788320813006643</c:v>
                </c:pt>
                <c:pt idx="1323">
                  <c:v>0.68508353017945811</c:v>
                </c:pt>
                <c:pt idx="1324">
                  <c:v>0.68228373954151522</c:v>
                </c:pt>
                <c:pt idx="1325">
                  <c:v>0.67948395150809604</c:v>
                </c:pt>
                <c:pt idx="1326">
                  <c:v>0.67668446648689839</c:v>
                </c:pt>
                <c:pt idx="1327">
                  <c:v>0.67388559189543396</c:v>
                </c:pt>
                <c:pt idx="1328">
                  <c:v>0.67108745702715011</c:v>
                </c:pt>
                <c:pt idx="1329">
                  <c:v>0.66549478016610297</c:v>
                </c:pt>
                <c:pt idx="1330">
                  <c:v>0.65990869250735129</c:v>
                </c:pt>
                <c:pt idx="1331">
                  <c:v>0.65433174312409681</c:v>
                </c:pt>
                <c:pt idx="1332">
                  <c:v>0.64876649599816105</c:v>
                </c:pt>
                <c:pt idx="1333">
                  <c:v>0.64321572395767412</c:v>
                </c:pt>
                <c:pt idx="1334">
                  <c:v>0.63768201735104557</c:v>
                </c:pt>
                <c:pt idx="1335">
                  <c:v>0.6321682737869736</c:v>
                </c:pt>
                <c:pt idx="1336">
                  <c:v>0.62941958979982793</c:v>
                </c:pt>
                <c:pt idx="1337">
                  <c:v>0.62667699477528471</c:v>
                </c:pt>
                <c:pt idx="1338">
                  <c:v>0.62394071558316311</c:v>
                </c:pt>
                <c:pt idx="1339">
                  <c:v>0.62121098238796113</c:v>
                </c:pt>
                <c:pt idx="1340">
                  <c:v>0.61848823774330708</c:v>
                </c:pt>
                <c:pt idx="1341">
                  <c:v>0.61577272235972813</c:v>
                </c:pt>
                <c:pt idx="1342">
                  <c:v>0.6130646802890245</c:v>
                </c:pt>
                <c:pt idx="1343">
                  <c:v>0.61036457196027394</c:v>
                </c:pt>
                <c:pt idx="1344">
                  <c:v>0.60767243772562651</c:v>
                </c:pt>
                <c:pt idx="1345">
                  <c:v>0.60498874736281283</c:v>
                </c:pt>
                <c:pt idx="1346">
                  <c:v>0.6023136537850825</c:v>
                </c:pt>
                <c:pt idx="1347">
                  <c:v>0.59964741976310898</c:v>
                </c:pt>
                <c:pt idx="1348">
                  <c:v>0.59699031139845715</c:v>
                </c:pt>
                <c:pt idx="1349">
                  <c:v>0.59434248759177766</c:v>
                </c:pt>
                <c:pt idx="1350">
                  <c:v>0.59170421904912551</c:v>
                </c:pt>
                <c:pt idx="1351">
                  <c:v>0.58907555601886641</c:v>
                </c:pt>
                <c:pt idx="1352">
                  <c:v>0.58645688423472075</c:v>
                </c:pt>
                <c:pt idx="1353">
                  <c:v>0.58384825569697507</c:v>
                </c:pt>
                <c:pt idx="1354">
                  <c:v>0.58124994798786711</c:v>
                </c:pt>
                <c:pt idx="1355">
                  <c:v>0.5786618981108983</c:v>
                </c:pt>
                <c:pt idx="1356">
                  <c:v>0.5735175700547499</c:v>
                </c:pt>
                <c:pt idx="1357">
                  <c:v>0.56841623603054225</c:v>
                </c:pt>
                <c:pt idx="1358">
                  <c:v>0.56335873001517511</c:v>
                </c:pt>
                <c:pt idx="1359">
                  <c:v>0.5583453869211128</c:v>
                </c:pt>
                <c:pt idx="1360">
                  <c:v>0.55337698509540689</c:v>
                </c:pt>
                <c:pt idx="1361">
                  <c:v>0.54845366684958308</c:v>
                </c:pt>
                <c:pt idx="1362">
                  <c:v>0.5435757718544646</c:v>
                </c:pt>
                <c:pt idx="1363">
                  <c:v>0.53874322134857333</c:v>
                </c:pt>
                <c:pt idx="1364">
                  <c:v>0.53395600374538388</c:v>
                </c:pt>
                <c:pt idx="1365">
                  <c:v>0.52921418003441689</c:v>
                </c:pt>
                <c:pt idx="1366">
                  <c:v>0.52451749986142671</c:v>
                </c:pt>
                <c:pt idx="1367">
                  <c:v>0.52158091671606865</c:v>
                </c:pt>
                <c:pt idx="1368">
                  <c:v>0.51866196958399713</c:v>
                </c:pt>
                <c:pt idx="1369">
                  <c:v>0.51287735829259073</c:v>
                </c:pt>
                <c:pt idx="1370">
                  <c:v>0.50716314582991628</c:v>
                </c:pt>
                <c:pt idx="1371">
                  <c:v>0.50433232832729213</c:v>
                </c:pt>
                <c:pt idx="1372">
                  <c:v>0.5015186589006263</c:v>
                </c:pt>
                <c:pt idx="1373">
                  <c:v>0.49872245560434797</c:v>
                </c:pt>
                <c:pt idx="1374">
                  <c:v>0.49594320573983158</c:v>
                </c:pt>
                <c:pt idx="1375">
                  <c:v>0.49318121332675996</c:v>
                </c:pt>
                <c:pt idx="1376">
                  <c:v>0.49043622158708444</c:v>
                </c:pt>
                <c:pt idx="1377">
                  <c:v>0.48770810154072097</c:v>
                </c:pt>
                <c:pt idx="1378">
                  <c:v>0.48499685632398443</c:v>
                </c:pt>
                <c:pt idx="1379">
                  <c:v>0.48230219636797567</c:v>
                </c:pt>
                <c:pt idx="1380">
                  <c:v>0.47962439404959434</c:v>
                </c:pt>
                <c:pt idx="1381">
                  <c:v>0.47696299793256008</c:v>
                </c:pt>
                <c:pt idx="1382">
                  <c:v>0.47431812187657091</c:v>
                </c:pt>
                <c:pt idx="1383">
                  <c:v>0.47168958311919607</c:v>
                </c:pt>
                <c:pt idx="1384">
                  <c:v>0.46907733575570637</c:v>
                </c:pt>
                <c:pt idx="1385">
                  <c:v>0.463901346462532</c:v>
                </c:pt>
                <c:pt idx="1386">
                  <c:v>0.4613374748172957</c:v>
                </c:pt>
                <c:pt idx="1387">
                  <c:v>0.45878948573612999</c:v>
                </c:pt>
                <c:pt idx="1388">
                  <c:v>0.45625729404538595</c:v>
                </c:pt>
                <c:pt idx="1389">
                  <c:v>0.45374095978838663</c:v>
                </c:pt>
                <c:pt idx="1390">
                  <c:v>0.44875515596925347</c:v>
                </c:pt>
                <c:pt idx="1391">
                  <c:v>0.44383150183428993</c:v>
                </c:pt>
                <c:pt idx="1392">
                  <c:v>0.44139267342323441</c:v>
                </c:pt>
                <c:pt idx="1393">
                  <c:v>0.43896915568049827</c:v>
                </c:pt>
                <c:pt idx="1394">
                  <c:v>0.43656080636800065</c:v>
                </c:pt>
                <c:pt idx="1395">
                  <c:v>0.43416747517166465</c:v>
                </c:pt>
                <c:pt idx="1396">
                  <c:v>0.42942587144289407</c:v>
                </c:pt>
                <c:pt idx="1397">
                  <c:v>0.42707742687673134</c:v>
                </c:pt>
                <c:pt idx="1398">
                  <c:v>0.42474365274441761</c:v>
                </c:pt>
                <c:pt idx="1399">
                  <c:v>0.42242469120302051</c:v>
                </c:pt>
                <c:pt idx="1400">
                  <c:v>0.42012018781232852</c:v>
                </c:pt>
                <c:pt idx="1401">
                  <c:v>0.41555491301495201</c:v>
                </c:pt>
                <c:pt idx="1402">
                  <c:v>0.41104700245609327</c:v>
                </c:pt>
                <c:pt idx="1403">
                  <c:v>0.40659603903373959</c:v>
                </c:pt>
                <c:pt idx="1404">
                  <c:v>0.40220135106858018</c:v>
                </c:pt>
                <c:pt idx="1405">
                  <c:v>0.39786234987577002</c:v>
                </c:pt>
                <c:pt idx="1406">
                  <c:v>0.39357818629214775</c:v>
                </c:pt>
                <c:pt idx="1407">
                  <c:v>0.38934862694147893</c:v>
                </c:pt>
                <c:pt idx="1408">
                  <c:v>0.38517283522842755</c:v>
                </c:pt>
                <c:pt idx="1409">
                  <c:v>0.38105024771325358</c:v>
                </c:pt>
                <c:pt idx="1410">
                  <c:v>0.37698022569306844</c:v>
                </c:pt>
                <c:pt idx="1411">
                  <c:v>0.37296242236871568</c:v>
                </c:pt>
                <c:pt idx="1412">
                  <c:v>0.36899587052369431</c:v>
                </c:pt>
                <c:pt idx="1413">
                  <c:v>0.36652250665820685</c:v>
                </c:pt>
                <c:pt idx="1414">
                  <c:v>0.36406897061799837</c:v>
                </c:pt>
                <c:pt idx="1415">
                  <c:v>0.36163549141728607</c:v>
                </c:pt>
                <c:pt idx="1416">
                  <c:v>0.3592219163473287</c:v>
                </c:pt>
                <c:pt idx="1417">
                  <c:v>0.3544532396684173</c:v>
                </c:pt>
                <c:pt idx="1418">
                  <c:v>0.35209796722233178</c:v>
                </c:pt>
                <c:pt idx="1419">
                  <c:v>0.34976187939783326</c:v>
                </c:pt>
                <c:pt idx="1420">
                  <c:v>0.34744477101073512</c:v>
                </c:pt>
                <c:pt idx="1421">
                  <c:v>0.34514681859720886</c:v>
                </c:pt>
                <c:pt idx="1422">
                  <c:v>0.34286740747712025</c:v>
                </c:pt>
                <c:pt idx="1423">
                  <c:v>0.34060669695000628</c:v>
                </c:pt>
                <c:pt idx="1424">
                  <c:v>0.33836464455501331</c:v>
                </c:pt>
                <c:pt idx="1425">
                  <c:v>0.3361408005899561</c:v>
                </c:pt>
                <c:pt idx="1426">
                  <c:v>0.33393530437711488</c:v>
                </c:pt>
                <c:pt idx="1427">
                  <c:v>0.33174768561541162</c:v>
                </c:pt>
                <c:pt idx="1428">
                  <c:v>0.32957827243207766</c:v>
                </c:pt>
                <c:pt idx="1429">
                  <c:v>0.32742657687055127</c:v>
                </c:pt>
                <c:pt idx="1430">
                  <c:v>0.32317596301656221</c:v>
                </c:pt>
                <c:pt idx="1431">
                  <c:v>0.32107683973368867</c:v>
                </c:pt>
                <c:pt idx="1432">
                  <c:v>0.31899502403350943</c:v>
                </c:pt>
                <c:pt idx="1433">
                  <c:v>0.31693039610222129</c:v>
                </c:pt>
                <c:pt idx="1434">
                  <c:v>0.31488261882547819</c:v>
                </c:pt>
                <c:pt idx="1435">
                  <c:v>0.31083769921811705</c:v>
                </c:pt>
                <c:pt idx="1436">
                  <c:v>0.30685931928211185</c:v>
                </c:pt>
                <c:pt idx="1437">
                  <c:v>0.30489469022135801</c:v>
                </c:pt>
                <c:pt idx="1438">
                  <c:v>0.30294642841493696</c:v>
                </c:pt>
                <c:pt idx="1439">
                  <c:v>0.3010141436260903</c:v>
                </c:pt>
                <c:pt idx="1440">
                  <c:v>0.29909765281272493</c:v>
                </c:pt>
                <c:pt idx="1441">
                  <c:v>0.29531238578325381</c:v>
                </c:pt>
                <c:pt idx="1442">
                  <c:v>0.29158927222580378</c:v>
                </c:pt>
                <c:pt idx="1443">
                  <c:v>0.28792774659070913</c:v>
                </c:pt>
                <c:pt idx="1444">
                  <c:v>0.28432626499743952</c:v>
                </c:pt>
                <c:pt idx="1445">
                  <c:v>0.28078431550608091</c:v>
                </c:pt>
                <c:pt idx="1446">
                  <c:v>0.27730040022596231</c:v>
                </c:pt>
                <c:pt idx="1447">
                  <c:v>0.27387407911600853</c:v>
                </c:pt>
                <c:pt idx="1448">
                  <c:v>0.27050415176268916</c:v>
                </c:pt>
                <c:pt idx="1449">
                  <c:v>0.2671898040674453</c:v>
                </c:pt>
                <c:pt idx="1450">
                  <c:v>0.26392991670114552</c:v>
                </c:pt>
                <c:pt idx="1451">
                  <c:v>0.2607235329427498</c:v>
                </c:pt>
                <c:pt idx="1452">
                  <c:v>0.25757010767557875</c:v>
                </c:pt>
                <c:pt idx="1453">
                  <c:v>0.25446807448551773</c:v>
                </c:pt>
                <c:pt idx="1454">
                  <c:v>0.25141724581484548</c:v>
                </c:pt>
                <c:pt idx="1455">
                  <c:v>0.24841641314924584</c:v>
                </c:pt>
                <c:pt idx="1456">
                  <c:v>0.2454645472938041</c:v>
                </c:pt>
                <c:pt idx="1457">
                  <c:v>0.24362927923369274</c:v>
                </c:pt>
                <c:pt idx="1458">
                  <c:v>0.24181285250092652</c:v>
                </c:pt>
                <c:pt idx="1459">
                  <c:v>0.23823609677934304</c:v>
                </c:pt>
                <c:pt idx="1460">
                  <c:v>0.23647528697268763</c:v>
                </c:pt>
                <c:pt idx="1461">
                  <c:v>0.23473285872896693</c:v>
                </c:pt>
                <c:pt idx="1462">
                  <c:v>0.23300804697703165</c:v>
                </c:pt>
                <c:pt idx="1463">
                  <c:v>0.23130109022794881</c:v>
                </c:pt>
                <c:pt idx="1464">
                  <c:v>0.22961171485994936</c:v>
                </c:pt>
                <c:pt idx="1465">
                  <c:v>0.227939382110393</c:v>
                </c:pt>
                <c:pt idx="1466">
                  <c:v>0.22628457286288814</c:v>
                </c:pt>
                <c:pt idx="1467">
                  <c:v>0.22464647712390043</c:v>
                </c:pt>
                <c:pt idx="1468">
                  <c:v>0.22302504865115125</c:v>
                </c:pt>
                <c:pt idx="1469">
                  <c:v>0.22142023706401606</c:v>
                </c:pt>
                <c:pt idx="1470">
                  <c:v>0.21983172604758658</c:v>
                </c:pt>
                <c:pt idx="1471">
                  <c:v>0.2182594540794536</c:v>
                </c:pt>
                <c:pt idx="1472">
                  <c:v>0.21516283139327974</c:v>
                </c:pt>
                <c:pt idx="1473">
                  <c:v>0.21363780224208137</c:v>
                </c:pt>
                <c:pt idx="1474">
                  <c:v>0.21212845106582767</c:v>
                </c:pt>
                <c:pt idx="1475">
                  <c:v>0.21063415832560894</c:v>
                </c:pt>
                <c:pt idx="1476">
                  <c:v>0.20915509804136934</c:v>
                </c:pt>
                <c:pt idx="1477">
                  <c:v>0.20624147832643802</c:v>
                </c:pt>
                <c:pt idx="1478">
                  <c:v>0.20338594787439654</c:v>
                </c:pt>
                <c:pt idx="1479">
                  <c:v>0.20058732561605469</c:v>
                </c:pt>
                <c:pt idx="1480">
                  <c:v>0.19784436121400598</c:v>
                </c:pt>
                <c:pt idx="1481">
                  <c:v>0.19515573584228227</c:v>
                </c:pt>
                <c:pt idx="1482">
                  <c:v>0.19252006303476615</c:v>
                </c:pt>
                <c:pt idx="1483">
                  <c:v>0.18993617004034485</c:v>
                </c:pt>
                <c:pt idx="1484">
                  <c:v>0.1874028249047747</c:v>
                </c:pt>
                <c:pt idx="1485">
                  <c:v>0.18491902096061194</c:v>
                </c:pt>
                <c:pt idx="1486">
                  <c:v>0.18248312973980771</c:v>
                </c:pt>
                <c:pt idx="1487">
                  <c:v>0.18009460713059577</c:v>
                </c:pt>
                <c:pt idx="1488">
                  <c:v>0.17775171814496907</c:v>
                </c:pt>
                <c:pt idx="1489">
                  <c:v>0.17545411620530807</c:v>
                </c:pt>
                <c:pt idx="1490">
                  <c:v>0.17320025888164445</c:v>
                </c:pt>
                <c:pt idx="1491">
                  <c:v>0.17098913600052709</c:v>
                </c:pt>
                <c:pt idx="1492">
                  <c:v>0.16881999092244701</c:v>
                </c:pt>
                <c:pt idx="1493">
                  <c:v>0.16669144081208614</c:v>
                </c:pt>
                <c:pt idx="1494">
                  <c:v>0.16460294928105262</c:v>
                </c:pt>
                <c:pt idx="1495">
                  <c:v>0.16255335487220274</c:v>
                </c:pt>
                <c:pt idx="1496">
                  <c:v>0.16054205782345979</c:v>
                </c:pt>
                <c:pt idx="1497">
                  <c:v>0.15856752719333725</c:v>
                </c:pt>
                <c:pt idx="1498">
                  <c:v>0.1573422105014719</c:v>
                </c:pt>
                <c:pt idx="1499">
                  <c:v>0.15613070665817322</c:v>
                </c:pt>
                <c:pt idx="1500">
                  <c:v>0.15493344519435612</c:v>
                </c:pt>
                <c:pt idx="1501">
                  <c:v>0.15374994389621646</c:v>
                </c:pt>
                <c:pt idx="1502">
                  <c:v>0.15142317600653241</c:v>
                </c:pt>
                <c:pt idx="1503">
                  <c:v>0.14914949675487138</c:v>
                </c:pt>
                <c:pt idx="1504">
                  <c:v>0.14692671289230655</c:v>
                </c:pt>
                <c:pt idx="1505">
                  <c:v>0.14475380338470467</c:v>
                </c:pt>
                <c:pt idx="1506">
                  <c:v>0.14262907549288958</c:v>
                </c:pt>
                <c:pt idx="1507">
                  <c:v>0.14055140747118003</c:v>
                </c:pt>
                <c:pt idx="1508">
                  <c:v>0.13851931759922456</c:v>
                </c:pt>
                <c:pt idx="1509">
                  <c:v>0.13653127495675529</c:v>
                </c:pt>
                <c:pt idx="1510">
                  <c:v>0.13458633770179132</c:v>
                </c:pt>
                <c:pt idx="1511">
                  <c:v>0.13268320832706879</c:v>
                </c:pt>
                <c:pt idx="1512">
                  <c:v>0.13082054880740818</c:v>
                </c:pt>
                <c:pt idx="1513">
                  <c:v>0.1289973042287417</c:v>
                </c:pt>
                <c:pt idx="1514">
                  <c:v>0.12721271037664933</c:v>
                </c:pt>
                <c:pt idx="1515">
                  <c:v>0.12546499968505243</c:v>
                </c:pt>
                <c:pt idx="1516">
                  <c:v>0.12375399536659454</c:v>
                </c:pt>
                <c:pt idx="1517">
                  <c:v>0.12207786541990172</c:v>
                </c:pt>
                <c:pt idx="1518">
                  <c:v>0.12043605372495733</c:v>
                </c:pt>
                <c:pt idx="1519">
                  <c:v>0.11882765394413589</c:v>
                </c:pt>
                <c:pt idx="1520">
                  <c:v>0.11725173538747073</c:v>
                </c:pt>
                <c:pt idx="1521">
                  <c:v>0.11570701083743501</c:v>
                </c:pt>
                <c:pt idx="1522">
                  <c:v>0.11419350068789058</c:v>
                </c:pt>
                <c:pt idx="1523">
                  <c:v>0.11270954132685883</c:v>
                </c:pt>
                <c:pt idx="1524">
                  <c:v>0.11125478234173229</c:v>
                </c:pt>
                <c:pt idx="1525">
                  <c:v>0.10982818603335302</c:v>
                </c:pt>
                <c:pt idx="1526">
                  <c:v>0.10842937008235465</c:v>
                </c:pt>
                <c:pt idx="1527">
                  <c:v>0.10705760056096623</c:v>
                </c:pt>
                <c:pt idx="1528">
                  <c:v>0.10571144639396488</c:v>
                </c:pt>
                <c:pt idx="1529">
                  <c:v>0.10439115987286011</c:v>
                </c:pt>
                <c:pt idx="1530">
                  <c:v>0.103095620158797</c:v>
                </c:pt>
                <c:pt idx="1531">
                  <c:v>0.10182437423307818</c:v>
                </c:pt>
                <c:pt idx="1532">
                  <c:v>0.10103526500566891</c:v>
                </c:pt>
                <c:pt idx="1533">
                  <c:v>0.10025540735104518</c:v>
                </c:pt>
                <c:pt idx="1534">
                  <c:v>9.8722964353964701E-2</c:v>
                </c:pt>
                <c:pt idx="1535">
                  <c:v>9.7225369995914579E-2</c:v>
                </c:pt>
                <c:pt idx="1536">
                  <c:v>9.5761959477500339E-2</c:v>
                </c:pt>
                <c:pt idx="1537">
                  <c:v>9.4331698781608686E-2</c:v>
                </c:pt>
                <c:pt idx="1538">
                  <c:v>9.2933179468627614E-2</c:v>
                </c:pt>
                <c:pt idx="1539">
                  <c:v>9.1566020752523139E-2</c:v>
                </c:pt>
                <c:pt idx="1540">
                  <c:v>9.0228769700393729E-2</c:v>
                </c:pt>
                <c:pt idx="1541">
                  <c:v>8.8920654930701185E-2</c:v>
                </c:pt>
                <c:pt idx="1542">
                  <c:v>8.7640888037296277E-2</c:v>
                </c:pt>
                <c:pt idx="1543">
                  <c:v>8.638866402335188E-2</c:v>
                </c:pt>
                <c:pt idx="1544">
                  <c:v>8.5162804773128542E-2</c:v>
                </c:pt>
                <c:pt idx="1545">
                  <c:v>8.3963186341656823E-2</c:v>
                </c:pt>
                <c:pt idx="1546">
                  <c:v>8.2788600593971445E-2</c:v>
                </c:pt>
                <c:pt idx="1547">
                  <c:v>8.1638900215931814E-2</c:v>
                </c:pt>
                <c:pt idx="1548">
                  <c:v>8.051248769510537E-2</c:v>
                </c:pt>
                <c:pt idx="1549">
                  <c:v>7.9409190820355455E-2</c:v>
                </c:pt>
                <c:pt idx="1550">
                  <c:v>7.8328468332413317E-2</c:v>
                </c:pt>
                <c:pt idx="1551">
                  <c:v>7.7269769084156656E-2</c:v>
                </c:pt>
                <c:pt idx="1552">
                  <c:v>7.6232167904511927E-2</c:v>
                </c:pt>
                <c:pt idx="1553">
                  <c:v>7.5215457265145169E-2</c:v>
                </c:pt>
                <c:pt idx="1554">
                  <c:v>7.421832570484746E-2</c:v>
                </c:pt>
                <c:pt idx="1555">
                  <c:v>7.324128071610829E-2</c:v>
                </c:pt>
                <c:pt idx="1556">
                  <c:v>7.2282992460358228E-2</c:v>
                </c:pt>
                <c:pt idx="1557">
                  <c:v>7.1343590190211484E-2</c:v>
                </c:pt>
                <c:pt idx="1558">
                  <c:v>7.0422093410055397E-2</c:v>
                </c:pt>
                <c:pt idx="1559">
                  <c:v>6.9518250565087189E-2</c:v>
                </c:pt>
                <c:pt idx="1560">
                  <c:v>6.8631434525703652E-2</c:v>
                </c:pt>
                <c:pt idx="1561">
                  <c:v>6.776138206883775E-2</c:v>
                </c:pt>
                <c:pt idx="1562">
                  <c:v>6.6907825463532286E-2</c:v>
                </c:pt>
                <c:pt idx="1563">
                  <c:v>6.606974655075841E-2</c:v>
                </c:pt>
                <c:pt idx="1564">
                  <c:v>6.5247612034662159E-2</c:v>
                </c:pt>
                <c:pt idx="1565">
                  <c:v>6.4232546863014869E-2</c:v>
                </c:pt>
                <c:pt idx="1566">
                  <c:v>6.3240634501527226E-2</c:v>
                </c:pt>
                <c:pt idx="1567">
                  <c:v>6.2271663041752696E-2</c:v>
                </c:pt>
                <c:pt idx="1568">
                  <c:v>6.1324282977594326E-2</c:v>
                </c:pt>
                <c:pt idx="1569">
                  <c:v>6.0398262683740871E-2</c:v>
                </c:pt>
                <c:pt idx="1570">
                  <c:v>5.949298605822282E-2</c:v>
                </c:pt>
                <c:pt idx="1571">
                  <c:v>5.8607448762040208E-2</c:v>
                </c:pt>
                <c:pt idx="1572">
                  <c:v>5.7741015148349416E-2</c:v>
                </c:pt>
                <c:pt idx="1573">
                  <c:v>5.6893803353865936E-2</c:v>
                </c:pt>
                <c:pt idx="1574">
                  <c:v>5.6064784340204683E-2</c:v>
                </c:pt>
                <c:pt idx="1575">
                  <c:v>5.525368320622908E-2</c:v>
                </c:pt>
                <c:pt idx="1576">
                  <c:v>5.4459454128365309E-2</c:v>
                </c:pt>
                <c:pt idx="1577">
                  <c:v>5.368219258846977E-2</c:v>
                </c:pt>
                <c:pt idx="1578">
                  <c:v>5.2921223486492579E-2</c:v>
                </c:pt>
                <c:pt idx="1579">
                  <c:v>5.2176249900864079E-2</c:v>
                </c:pt>
                <c:pt idx="1580">
                  <c:v>5.1446584998511791E-2</c:v>
                </c:pt>
                <c:pt idx="1581">
                  <c:v>5.0731921785319899E-2</c:v>
                </c:pt>
                <c:pt idx="1582">
                  <c:v>5.0031949405464654E-2</c:v>
                </c:pt>
                <c:pt idx="1583">
                  <c:v>4.9345965589362821E-2</c:v>
                </c:pt>
                <c:pt idx="1584">
                  <c:v>4.8673650245945846E-2</c:v>
                </c:pt>
                <c:pt idx="1585">
                  <c:v>4.80150686157216E-2</c:v>
                </c:pt>
                <c:pt idx="1586">
                  <c:v>4.7369506003845673E-2</c:v>
                </c:pt>
                <c:pt idx="1587">
                  <c:v>4.6737022025503352E-2</c:v>
                </c:pt>
                <c:pt idx="1588">
                  <c:v>4.6116503665743366E-2</c:v>
                </c:pt>
                <c:pt idx="1589">
                  <c:v>4.5508003592676115E-2</c:v>
                </c:pt>
                <c:pt idx="1590">
                  <c:v>4.4911573626274293E-2</c:v>
                </c:pt>
                <c:pt idx="1591">
                  <c:v>4.4326872569812166E-2</c:v>
                </c:pt>
                <c:pt idx="1592">
                  <c:v>4.3752770934357969E-2</c:v>
                </c:pt>
                <c:pt idx="1593">
                  <c:v>4.3190098208510372E-2</c:v>
                </c:pt>
                <c:pt idx="1594">
                  <c:v>4.2637718799171297E-2</c:v>
                </c:pt>
                <c:pt idx="1595">
                  <c:v>4.2096067126837652E-2</c:v>
                </c:pt>
                <c:pt idx="1596">
                  <c:v>4.1564000278415017E-2</c:v>
                </c:pt>
                <c:pt idx="1597">
                  <c:v>4.0907979020202233E-2</c:v>
                </c:pt>
                <c:pt idx="1598">
                  <c:v>4.0267194960703738E-2</c:v>
                </c:pt>
                <c:pt idx="1599">
                  <c:v>3.9640924274800503E-2</c:v>
                </c:pt>
                <c:pt idx="1600">
                  <c:v>3.9028834221405247E-2</c:v>
                </c:pt>
                <c:pt idx="1601">
                  <c:v>3.8430986102945118E-2</c:v>
                </c:pt>
                <c:pt idx="1602">
                  <c:v>3.7846245841921804E-2</c:v>
                </c:pt>
                <c:pt idx="1603">
                  <c:v>3.7274667552569134E-2</c:v>
                </c:pt>
                <c:pt idx="1604">
                  <c:v>3.6715905208942586E-2</c:v>
                </c:pt>
                <c:pt idx="1605">
                  <c:v>3.6169210119332822E-2</c:v>
                </c:pt>
                <c:pt idx="1606">
                  <c:v>3.5634628808381551E-2</c:v>
                </c:pt>
                <c:pt idx="1607">
                  <c:v>3.511180633848919E-2</c:v>
                </c:pt>
                <c:pt idx="1608">
                  <c:v>3.4599983939257097E-2</c:v>
                </c:pt>
                <c:pt idx="1609">
                  <c:v>3.4099602781770752E-2</c:v>
                </c:pt>
                <c:pt idx="1610">
                  <c:v>3.3609497290043415E-2</c:v>
                </c:pt>
                <c:pt idx="1611">
                  <c:v>3.3129702936387811E-2</c:v>
                </c:pt>
                <c:pt idx="1612">
                  <c:v>3.266025453786757E-2</c:v>
                </c:pt>
                <c:pt idx="1613">
                  <c:v>3.2200379731164672E-2</c:v>
                </c:pt>
                <c:pt idx="1614">
                  <c:v>3.1750109493206141E-2</c:v>
                </c:pt>
                <c:pt idx="1615">
                  <c:v>3.1309070141400795E-2</c:v>
                </c:pt>
                <c:pt idx="1616">
                  <c:v>3.0876885807130262E-2</c:v>
                </c:pt>
                <c:pt idx="1617">
                  <c:v>3.0453583394228191E-2</c:v>
                </c:pt>
                <c:pt idx="1618">
                  <c:v>3.0039189314517194E-2</c:v>
                </c:pt>
                <c:pt idx="1619">
                  <c:v>2.9632512533296591E-2</c:v>
                </c:pt>
                <c:pt idx="1620">
                  <c:v>2.9234387162992426E-2</c:v>
                </c:pt>
                <c:pt idx="1621">
                  <c:v>2.8461445263004353E-2</c:v>
                </c:pt>
                <c:pt idx="1622">
                  <c:v>2.7718091981640762E-2</c:v>
                </c:pt>
                <c:pt idx="1623">
                  <c:v>2.7003665596718358E-2</c:v>
                </c:pt>
                <c:pt idx="1624">
                  <c:v>2.6315858597451298E-2</c:v>
                </c:pt>
                <c:pt idx="1625">
                  <c:v>2.5895858995136488E-2</c:v>
                </c:pt>
                <c:pt idx="1626">
                  <c:v>2.5485691499129708E-2</c:v>
                </c:pt>
                <c:pt idx="1627">
                  <c:v>2.5084974452632417E-2</c:v>
                </c:pt>
                <c:pt idx="1628">
                  <c:v>2.4693734392578871E-2</c:v>
                </c:pt>
                <c:pt idx="1629">
                  <c:v>2.4311175981981892E-2</c:v>
                </c:pt>
                <c:pt idx="1630">
                  <c:v>2.3937733495174966E-2</c:v>
                </c:pt>
                <c:pt idx="1631">
                  <c:v>2.3572608055025004E-2</c:v>
                </c:pt>
                <c:pt idx="1632">
                  <c:v>2.3215409234978831E-2</c:v>
                </c:pt>
                <c:pt idx="1633">
                  <c:v>2.2866568879080895E-2</c:v>
                </c:pt>
                <c:pt idx="1634">
                  <c:v>2.2525282692199423E-2</c:v>
                </c:pt>
                <c:pt idx="1635">
                  <c:v>2.2191568715308422E-2</c:v>
                </c:pt>
                <c:pt idx="1636">
                  <c:v>2.1865444621221926E-2</c:v>
                </c:pt>
                <c:pt idx="1637">
                  <c:v>2.1233553490883114E-2</c:v>
                </c:pt>
                <c:pt idx="1638">
                  <c:v>2.0628490448422195E-2</c:v>
                </c:pt>
                <c:pt idx="1639">
                  <c:v>2.0048710230444706E-2</c:v>
                </c:pt>
                <c:pt idx="1640">
                  <c:v>1.9493069634088738E-2</c:v>
                </c:pt>
                <c:pt idx="1641">
                  <c:v>1.8959999433035866E-2</c:v>
                </c:pt>
                <c:pt idx="1642">
                  <c:v>1.8448334998601042E-2</c:v>
                </c:pt>
                <c:pt idx="1643">
                  <c:v>1.795690272242283E-2</c:v>
                </c:pt>
                <c:pt idx="1644">
                  <c:v>1.748452056194278E-2</c:v>
                </c:pt>
                <c:pt idx="1645">
                  <c:v>1.7030833746464927E-2</c:v>
                </c:pt>
                <c:pt idx="1646">
                  <c:v>1.6594229402996E-2</c:v>
                </c:pt>
                <c:pt idx="1647">
                  <c:v>1.6327455009644422E-2</c:v>
                </c:pt>
                <c:pt idx="1648">
                  <c:v>1.6067213029078996E-2</c:v>
                </c:pt>
                <c:pt idx="1649">
                  <c:v>1.5813096542935213E-2</c:v>
                </c:pt>
                <c:pt idx="1650">
                  <c:v>1.5564697395002009E-2</c:v>
                </c:pt>
                <c:pt idx="1651">
                  <c:v>1.5085509966296498E-2</c:v>
                </c:pt>
                <c:pt idx="1652">
                  <c:v>1.4628049035118626E-2</c:v>
                </c:pt>
                <c:pt idx="1653">
                  <c:v>1.4190702543808473E-2</c:v>
                </c:pt>
                <c:pt idx="1654">
                  <c:v>1.3772690319426791E-2</c:v>
                </c:pt>
                <c:pt idx="1655">
                  <c:v>1.3372805282840841E-2</c:v>
                </c:pt>
                <c:pt idx="1656">
                  <c:v>1.2989833425452128E-2</c:v>
                </c:pt>
                <c:pt idx="1657">
                  <c:v>1.2623397994643966E-2</c:v>
                </c:pt>
                <c:pt idx="1658">
                  <c:v>1.2271852387316535E-2</c:v>
                </c:pt>
                <c:pt idx="1659">
                  <c:v>1.1934810513752375E-2</c:v>
                </c:pt>
                <c:pt idx="1660">
                  <c:v>1.1611460710662713E-2</c:v>
                </c:pt>
                <c:pt idx="1661">
                  <c:v>1.1300987496387091E-2</c:v>
                </c:pt>
                <c:pt idx="1662">
                  <c:v>1.100257181566215E-2</c:v>
                </c:pt>
                <c:pt idx="1663">
                  <c:v>1.0715814980421552E-2</c:v>
                </c:pt>
                <c:pt idx="1664">
                  <c:v>1.04403162543091E-2</c:v>
                </c:pt>
                <c:pt idx="1665">
                  <c:v>1.0107789716647728E-2</c:v>
                </c:pt>
                <c:pt idx="1666">
                  <c:v>9.7907193542978149E-3</c:v>
                </c:pt>
                <c:pt idx="1667">
                  <c:v>9.4882894083928668E-3</c:v>
                </c:pt>
                <c:pt idx="1668">
                  <c:v>9.1996802603836313E-3</c:v>
                </c:pt>
                <c:pt idx="1669">
                  <c:v>8.9240686964899788E-3</c:v>
                </c:pt>
                <c:pt idx="1670">
                  <c:v>8.660628158119292E-3</c:v>
                </c:pt>
                <c:pt idx="1671">
                  <c:v>8.4085289779429178E-3</c:v>
                </c:pt>
                <c:pt idx="1672">
                  <c:v>8.1669386013444693E-3</c:v>
                </c:pt>
                <c:pt idx="1673">
                  <c:v>7.9363010856257996E-3</c:v>
                </c:pt>
                <c:pt idx="1674">
                  <c:v>7.7145007242971015E-3</c:v>
                </c:pt>
                <c:pt idx="1675">
                  <c:v>7.5024048391277584E-3</c:v>
                </c:pt>
                <c:pt idx="1676">
                  <c:v>7.2987465408076886E-3</c:v>
                </c:pt>
                <c:pt idx="1677">
                  <c:v>7.1031105036378642E-3</c:v>
                </c:pt>
                <c:pt idx="1678">
                  <c:v>6.9155076159026141E-3</c:v>
                </c:pt>
                <c:pt idx="1679">
                  <c:v>6.7350931077134329E-3</c:v>
                </c:pt>
                <c:pt idx="1680">
                  <c:v>6.5614481921787825E-3</c:v>
                </c:pt>
                <c:pt idx="1681">
                  <c:v>6.3522122273198846E-3</c:v>
                </c:pt>
                <c:pt idx="1682">
                  <c:v>6.1527237772095759E-3</c:v>
                </c:pt>
                <c:pt idx="1683">
                  <c:v>5.9621395800030065E-3</c:v>
                </c:pt>
                <c:pt idx="1684">
                  <c:v>5.7808999546523328E-3</c:v>
                </c:pt>
                <c:pt idx="1685">
                  <c:v>5.6073017494526808E-3</c:v>
                </c:pt>
                <c:pt idx="1686">
                  <c:v>5.4413541609651143E-3</c:v>
                </c:pt>
                <c:pt idx="1687">
                  <c:v>5.2830659884797381E-3</c:v>
                </c:pt>
                <c:pt idx="1688">
                  <c:v>5.1311580538262284E-3</c:v>
                </c:pt>
                <c:pt idx="1689">
                  <c:v>4.9860664112619107E-3</c:v>
                </c:pt>
                <c:pt idx="1690">
                  <c:v>4.8469389639099764E-3</c:v>
                </c:pt>
                <c:pt idx="1691">
                  <c:v>4.7133518543086622E-3</c:v>
                </c:pt>
                <c:pt idx="1692">
                  <c:v>4.5853102099818639E-3</c:v>
                </c:pt>
                <c:pt idx="1693">
                  <c:v>4.4623890943303289E-3</c:v>
                </c:pt>
                <c:pt idx="1694">
                  <c:v>4.3441628951521897E-3</c:v>
                </c:pt>
                <c:pt idx="1695">
                  <c:v>4.231065541163679E-3</c:v>
                </c:pt>
                <c:pt idx="1696">
                  <c:v>4.1218104738935252E-3</c:v>
                </c:pt>
                <c:pt idx="1697">
                  <c:v>3.990151715542985E-3</c:v>
                </c:pt>
                <c:pt idx="1698">
                  <c:v>3.8649097807895443E-3</c:v>
                </c:pt>
                <c:pt idx="1699">
                  <c:v>3.7452291040120226E-3</c:v>
                </c:pt>
                <c:pt idx="1700">
                  <c:v>3.6311142938043723E-3</c:v>
                </c:pt>
                <c:pt idx="1701">
                  <c:v>3.5221389608224023E-3</c:v>
                </c:pt>
                <c:pt idx="1702">
                  <c:v>3.4183069822334208E-3</c:v>
                </c:pt>
                <c:pt idx="1703">
                  <c:v>3.3187600784408701E-3</c:v>
                </c:pt>
                <c:pt idx="1704">
                  <c:v>3.2230701191604825E-3</c:v>
                </c:pt>
                <c:pt idx="1705">
                  <c:v>3.132102007472058E-3</c:v>
                </c:pt>
                <c:pt idx="1706">
                  <c:v>3.044564935660128E-3</c:v>
                </c:pt>
                <c:pt idx="1707">
                  <c:v>2.9608923264729057E-3</c:v>
                </c:pt>
                <c:pt idx="1708">
                  <c:v>2.8802235705539915E-3</c:v>
                </c:pt>
                <c:pt idx="1709">
                  <c:v>2.8029918457459719E-3</c:v>
                </c:pt>
                <c:pt idx="1710">
                  <c:v>2.7287674145675587E-3</c:v>
                </c:pt>
                <c:pt idx="1711">
                  <c:v>2.6575518214897041E-3</c:v>
                </c:pt>
                <c:pt idx="1712">
                  <c:v>2.5893465489542993E-3</c:v>
                </c:pt>
                <c:pt idx="1713">
                  <c:v>2.5064497728064759E-3</c:v>
                </c:pt>
                <c:pt idx="1714">
                  <c:v>2.4278559260294979E-3</c:v>
                </c:pt>
                <c:pt idx="1715">
                  <c:v>2.3527034524912656E-3</c:v>
                </c:pt>
                <c:pt idx="1716">
                  <c:v>2.2809941414363181E-3</c:v>
                </c:pt>
                <c:pt idx="1717">
                  <c:v>2.2127297008078198E-3</c:v>
                </c:pt>
                <c:pt idx="1718">
                  <c:v>2.1470474525061831E-3</c:v>
                </c:pt>
                <c:pt idx="1719">
                  <c:v>2.0848130000708245E-3</c:v>
                </c:pt>
                <c:pt idx="1720">
                  <c:v>2.0247310058475474E-3</c:v>
                </c:pt>
                <c:pt idx="1721">
                  <c:v>1.9676670279002357E-3</c:v>
                </c:pt>
                <c:pt idx="1722">
                  <c:v>1.9127574860984711E-3</c:v>
                </c:pt>
                <c:pt idx="1723">
                  <c:v>1.8600031986543886E-3</c:v>
                </c:pt>
                <c:pt idx="1724">
                  <c:v>1.8094049518919337E-3</c:v>
                </c:pt>
                <c:pt idx="1725">
                  <c:v>1.7142469826359466E-3</c:v>
                </c:pt>
                <c:pt idx="1726">
                  <c:v>1.6268563006837018E-3</c:v>
                </c:pt>
                <c:pt idx="1727">
                  <c:v>1.5749327165893372E-3</c:v>
                </c:pt>
                <c:pt idx="1728">
                  <c:v>1.5251667891891939E-3</c:v>
                </c:pt>
                <c:pt idx="1729">
                  <c:v>1.4779920802197464E-3</c:v>
                </c:pt>
                <c:pt idx="1730">
                  <c:v>1.4329765711253548E-3</c:v>
                </c:pt>
                <c:pt idx="1731">
                  <c:v>1.3489928611153618E-3</c:v>
                </c:pt>
                <c:pt idx="1732">
                  <c:v>1.2723543774358858E-3</c:v>
                </c:pt>
                <c:pt idx="1733">
                  <c:v>1.2017657308442515E-3</c:v>
                </c:pt>
                <c:pt idx="1734">
                  <c:v>1.1367967149042075E-3</c:v>
                </c:pt>
                <c:pt idx="1735">
                  <c:v>1.0774498536541923E-3</c:v>
                </c:pt>
                <c:pt idx="1736">
                  <c:v>1.0219943621844413E-3</c:v>
                </c:pt>
                <c:pt idx="1737">
                  <c:v>9.5873179615270636E-4</c:v>
                </c:pt>
                <c:pt idx="1738">
                  <c:v>9.0066078167495465E-4</c:v>
                </c:pt>
                <c:pt idx="1739">
                  <c:v>8.4778340273588572E-4</c:v>
                </c:pt>
                <c:pt idx="1740">
                  <c:v>7.9966806216939356E-4</c:v>
                </c:pt>
                <c:pt idx="1741">
                  <c:v>7.554492650613901E-4</c:v>
                </c:pt>
                <c:pt idx="1742">
                  <c:v>7.1469462209768997E-4</c:v>
                </c:pt>
                <c:pt idx="1743">
                  <c:v>6.7697149118878621E-4</c:v>
                </c:pt>
                <c:pt idx="1744">
                  <c:v>6.42280662677355E-4</c:v>
                </c:pt>
                <c:pt idx="1745">
                  <c:v>6.0238278387236941E-4</c:v>
                </c:pt>
                <c:pt idx="1746">
                  <c:v>5.6595108443855281E-4</c:v>
                </c:pt>
                <c:pt idx="1747">
                  <c:v>5.329864370416784E-4</c:v>
                </c:pt>
                <c:pt idx="1748">
                  <c:v>5.0262204801217267E-4</c:v>
                </c:pt>
                <c:pt idx="1749">
                  <c:v>4.7485846295764221E-4</c:v>
                </c:pt>
                <c:pt idx="1750">
                  <c:v>4.4926233559549662E-4</c:v>
                </c:pt>
                <c:pt idx="1751">
                  <c:v>4.2583404927964074E-4</c:v>
                </c:pt>
                <c:pt idx="1752">
                  <c:v>4.0370617388281124E-4</c:v>
                </c:pt>
                <c:pt idx="1753">
                  <c:v>3.7897368474650695E-4</c:v>
                </c:pt>
                <c:pt idx="1754">
                  <c:v>3.5597554512550622E-4</c:v>
                </c:pt>
                <c:pt idx="1755">
                  <c:v>3.3514599031576176E-4</c:v>
                </c:pt>
                <c:pt idx="1756">
                  <c:v>3.1605135408614173E-4</c:v>
                </c:pt>
                <c:pt idx="1757">
                  <c:v>2.9869186532572369E-4</c:v>
                </c:pt>
                <c:pt idx="1758">
                  <c:v>2.8263372042145791E-4</c:v>
                </c:pt>
                <c:pt idx="1759">
                  <c:v>2.6787706375571032E-4</c:v>
                </c:pt>
                <c:pt idx="1760">
                  <c:v>2.5398798766833639E-4</c:v>
                </c:pt>
                <c:pt idx="1761">
                  <c:v>2.3836224611353043E-4</c:v>
                </c:pt>
                <c:pt idx="1762">
                  <c:v>2.2403815578754429E-4</c:v>
                </c:pt>
                <c:pt idx="1763">
                  <c:v>2.1058176177271763E-4</c:v>
                </c:pt>
                <c:pt idx="1764">
                  <c:v>1.9886133694092668E-4</c:v>
                </c:pt>
                <c:pt idx="1765">
                  <c:v>1.8757470296289141E-4</c:v>
                </c:pt>
                <c:pt idx="1766">
                  <c:v>1.7759012839233386E-4</c:v>
                </c:pt>
                <c:pt idx="1767">
                  <c:v>1.6847357721765262E-4</c:v>
                </c:pt>
                <c:pt idx="1768">
                  <c:v>1.5979096960491896E-4</c:v>
                </c:pt>
                <c:pt idx="1769">
                  <c:v>1.498057562493157E-4</c:v>
                </c:pt>
                <c:pt idx="1770">
                  <c:v>1.4068862181046109E-4</c:v>
                </c:pt>
                <c:pt idx="1771">
                  <c:v>1.32439620964821E-4</c:v>
                </c:pt>
                <c:pt idx="1772">
                  <c:v>1.2505880318478856E-4</c:v>
                </c:pt>
                <c:pt idx="1773">
                  <c:v>1.1159934194784761E-4</c:v>
                </c:pt>
                <c:pt idx="1774">
                  <c:v>1.0031043990988557E-4</c:v>
                </c:pt>
                <c:pt idx="1775">
                  <c:v>9.4231678805549747E-5</c:v>
                </c:pt>
                <c:pt idx="1776">
                  <c:v>8.8587038737541045E-5</c:v>
                </c:pt>
                <c:pt idx="1777">
                  <c:v>8.3376536634002584E-5</c:v>
                </c:pt>
                <c:pt idx="1778">
                  <c:v>7.8600188122023425E-5</c:v>
                </c:pt>
                <c:pt idx="1779">
                  <c:v>7.0350007871530239E-5</c:v>
                </c:pt>
                <c:pt idx="1780">
                  <c:v>6.3402366097756237E-5</c:v>
                </c:pt>
                <c:pt idx="1781">
                  <c:v>5.5586136246744355E-5</c:v>
                </c:pt>
                <c:pt idx="1782">
                  <c:v>4.9506749105861621E-5</c:v>
                </c:pt>
                <c:pt idx="1783">
                  <c:v>4.4295778107870856E-5</c:v>
                </c:pt>
                <c:pt idx="1784">
                  <c:v>3.9953254513562354E-5</c:v>
                </c:pt>
                <c:pt idx="1785">
                  <c:v>3.5176428408043825E-5</c:v>
                </c:pt>
                <c:pt idx="1786">
                  <c:v>3.1268077059798571E-5</c:v>
                </c:pt>
                <c:pt idx="1787">
                  <c:v>2.7793957444684384E-5</c:v>
                </c:pt>
                <c:pt idx="1788">
                  <c:v>2.518834949526704E-5</c:v>
                </c:pt>
                <c:pt idx="1789">
                  <c:v>2.2148453796304687E-5</c:v>
                </c:pt>
                <c:pt idx="1790">
                  <c:v>1.9542811975706253E-5</c:v>
                </c:pt>
                <c:pt idx="1791">
                  <c:v>1.7371431849826593E-5</c:v>
                </c:pt>
                <c:pt idx="1792">
                  <c:v>1.5634319932414179E-5</c:v>
                </c:pt>
                <c:pt idx="1793">
                  <c:v>1.3897201066886762E-5</c:v>
                </c:pt>
                <c:pt idx="1794">
                  <c:v>1.2160075252995903E-5</c:v>
                </c:pt>
                <c:pt idx="1795">
                  <c:v>1.0857226332792306E-5</c:v>
                </c:pt>
                <c:pt idx="1796">
                  <c:v>9.9886582146918032E-6</c:v>
                </c:pt>
                <c:pt idx="1797">
                  <c:v>8.6858027802872283E-6</c:v>
                </c:pt>
                <c:pt idx="1798">
                  <c:v>7.8172303194286477E-6</c:v>
                </c:pt>
                <c:pt idx="1799">
                  <c:v>6.9486561213582446E-6</c:v>
                </c:pt>
                <c:pt idx="1800">
                  <c:v>6.0800801861655021E-6</c:v>
                </c:pt>
                <c:pt idx="1801">
                  <c:v>4.7772130263050193E-6</c:v>
                </c:pt>
                <c:pt idx="1802">
                  <c:v>3.9086327482760293E-6</c:v>
                </c:pt>
                <c:pt idx="1803">
                  <c:v>3.0400507331968126E-6</c:v>
                </c:pt>
                <c:pt idx="1804">
                  <c:v>2.6057590741286038E-6</c:v>
                </c:pt>
                <c:pt idx="1805">
                  <c:v>1.7371744532199381E-6</c:v>
                </c:pt>
                <c:pt idx="1806">
                  <c:v>1.7371744532199381E-6</c:v>
                </c:pt>
                <c:pt idx="1807">
                  <c:v>1.3028814913777444E-6</c:v>
                </c:pt>
                <c:pt idx="1808">
                  <c:v>8.685880952436748E-7</c:v>
                </c:pt>
                <c:pt idx="1809">
                  <c:v>8.685880952436748E-7</c:v>
                </c:pt>
                <c:pt idx="1810">
                  <c:v>4.3429426472042774E-7</c:v>
                </c:pt>
                <c:pt idx="1811">
                  <c:v>4.3429426472042774E-7</c:v>
                </c:pt>
                <c:pt idx="1812">
                  <c:v>4.3429426472042774E-7</c:v>
                </c:pt>
                <c:pt idx="1813">
                  <c:v>4.3429426472042774E-7</c:v>
                </c:pt>
                <c:pt idx="1814">
                  <c:v>4.3429426472042774E-7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5-4496-A1A0-0DEEA6349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687135"/>
        <c:axId val="1444233823"/>
      </c:scatterChart>
      <c:valAx>
        <c:axId val="167368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233823"/>
        <c:crosses val="autoZero"/>
        <c:crossBetween val="midCat"/>
      </c:valAx>
      <c:valAx>
        <c:axId val="14442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368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8612122930616"/>
          <c:y val="4.1923789997164486E-2"/>
          <c:w val="0.84150167463125625"/>
          <c:h val="0.84013057191380491"/>
        </c:manualLayout>
      </c:layout>
      <c:scatterChart>
        <c:scatterStyle val="lineMarker"/>
        <c:varyColors val="0"/>
        <c:ser>
          <c:idx val="0"/>
          <c:order val="0"/>
          <c:tx>
            <c:v>A=0.01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test'!$C$24:$C$49</c:f>
              <c:numCache>
                <c:formatCode>0.000000000000000</c:formatCode>
                <c:ptCount val="26"/>
                <c:pt idx="0">
                  <c:v>3.1330593212975799</c:v>
                </c:pt>
                <c:pt idx="1">
                  <c:v>3.1328202156571709</c:v>
                </c:pt>
                <c:pt idx="2">
                  <c:v>3.1326350599069084</c:v>
                </c:pt>
                <c:pt idx="3">
                  <c:v>3.1324887438743794</c:v>
                </c:pt>
                <c:pt idx="4">
                  <c:v>3.1323711053621874</c:v>
                </c:pt>
                <c:pt idx="5">
                  <c:v>3.1322751041880323</c:v>
                </c:pt>
                <c:pt idx="6">
                  <c:v>3.1321957369790212</c:v>
                </c:pt>
                <c:pt idx="7">
                  <c:v>3.1321293684075648</c:v>
                </c:pt>
                <c:pt idx="8">
                  <c:v>3.1320733053993877</c:v>
                </c:pt>
                <c:pt idx="9">
                  <c:v>3.1320255181637755</c:v>
                </c:pt>
                <c:pt idx="10">
                  <c:v>3.131984453551901</c:v>
                </c:pt>
                <c:pt idx="11">
                  <c:v>3.1319489067494715</c:v>
                </c:pt>
                <c:pt idx="12">
                  <c:v>3.1319179310043594</c:v>
                </c:pt>
                <c:pt idx="13">
                  <c:v>3.1318907745273492</c:v>
                </c:pt>
                <c:pt idx="14">
                  <c:v>3.1318668340761739</c:v>
                </c:pt>
                <c:pt idx="15">
                  <c:v>3.1318456209198473</c:v>
                </c:pt>
                <c:pt idx="16">
                  <c:v>3.1318267358922185</c:v>
                </c:pt>
                <c:pt idx="17">
                  <c:v>3.1318098502408809</c:v>
                </c:pt>
                <c:pt idx="18">
                  <c:v>3.1317946912540293</c:v>
                </c:pt>
                <c:pt idx="19">
                  <c:v>3.131781031228055</c:v>
                </c:pt>
                <c:pt idx="20">
                  <c:v>3.1317686788153551</c:v>
                </c:pt>
                <c:pt idx="21">
                  <c:v>3.131757472221171</c:v>
                </c:pt>
                <c:pt idx="22">
                  <c:v>3.1317472739755345</c:v>
                </c:pt>
                <c:pt idx="23">
                  <c:v>3.1317379666350149</c:v>
                </c:pt>
                <c:pt idx="24">
                  <c:v>3.1317294492697485</c:v>
                </c:pt>
                <c:pt idx="25">
                  <c:v>3.131721634977346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917-87CB-86C7BCA52A18}"/>
            </c:ext>
          </c:extLst>
        </c:ser>
        <c:ser>
          <c:idx val="2"/>
          <c:order val="1"/>
          <c:tx>
            <c:v>MARTIN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test'!$P$24:$P$49</c:f>
              <c:numCache>
                <c:formatCode>0.000000000000000</c:formatCode>
                <c:ptCount val="26"/>
                <c:pt idx="0">
                  <c:v>3.1327422999999999</c:v>
                </c:pt>
                <c:pt idx="1">
                  <c:v>3.1324684</c:v>
                </c:pt>
                <c:pt idx="2">
                  <c:v>3.1322673999999999</c:v>
                </c:pt>
                <c:pt idx="3">
                  <c:v>3.1321131000000002</c:v>
                </c:pt>
                <c:pt idx="4">
                  <c:v>3.1319908000000001</c:v>
                </c:pt>
                <c:pt idx="5">
                  <c:v>3.1318915999999999</c:v>
                </c:pt>
                <c:pt idx="6">
                  <c:v>3.1318095000000001</c:v>
                </c:pt>
                <c:pt idx="7">
                  <c:v>3.1317409</c:v>
                </c:pt>
                <c:pt idx="8">
                  <c:v>3.1316823999999999</c:v>
                </c:pt>
                <c:pt idx="9">
                  <c:v>3.1316323000000001</c:v>
                </c:pt>
                <c:pt idx="10">
                  <c:v>3.1315890999999998</c:v>
                </c:pt>
                <c:pt idx="11">
                  <c:v>3.1315515</c:v>
                </c:pt>
                <c:pt idx="12">
                  <c:v>3.1315186000000002</c:v>
                </c:pt>
                <c:pt idx="13">
                  <c:v>3.1314896000000001</c:v>
                </c:pt>
                <c:pt idx="14">
                  <c:v>3.1314639</c:v>
                </c:pt>
                <c:pt idx="15">
                  <c:v>3.1314410000000001</c:v>
                </c:pt>
                <c:pt idx="16">
                  <c:v>3.1314204999999999</c:v>
                </c:pt>
                <c:pt idx="17">
                  <c:v>3.1314055000000001</c:v>
                </c:pt>
                <c:pt idx="18">
                  <c:v>3.1313856000000002</c:v>
                </c:pt>
                <c:pt idx="19">
                  <c:v>3.1313707000000002</c:v>
                </c:pt>
                <c:pt idx="20">
                  <c:v>3.1313570999999998</c:v>
                </c:pt>
                <c:pt idx="21">
                  <c:v>3.1313447999999999</c:v>
                </c:pt>
                <c:pt idx="22">
                  <c:v>3.1313335000000002</c:v>
                </c:pt>
                <c:pt idx="23">
                  <c:v>3.1313232000000002</c:v>
                </c:pt>
                <c:pt idx="24">
                  <c:v>3.1313137000000002</c:v>
                </c:pt>
                <c:pt idx="25">
                  <c:v>3.1313051000000001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9B-4917-87CB-86C7BCA52A18}"/>
            </c:ext>
          </c:extLst>
        </c:ser>
        <c:ser>
          <c:idx val="3"/>
          <c:order val="2"/>
          <c:tx>
            <c:strRef>
              <c:f>'Rb test'!$R$10</c:f>
              <c:strCache>
                <c:ptCount val="1"/>
                <c:pt idx="0">
                  <c:v>2011 Markus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'Rb test'!$A$24:$A$49</c:f>
              <c:numCache>
                <c:formatCode>General</c:formatCode>
                <c:ptCount val="26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</c:numCache>
            </c:numRef>
          </c:xVal>
          <c:yVal>
            <c:numRef>
              <c:f>'Rb test'!$R$24:$R$49</c:f>
              <c:numCache>
                <c:formatCode>0.000000000000000</c:formatCode>
                <c:ptCount val="26"/>
                <c:pt idx="5">
                  <c:v>3.1318907999999999</c:v>
                </c:pt>
                <c:pt idx="6">
                  <c:v>3.1318082999999999</c:v>
                </c:pt>
                <c:pt idx="7">
                  <c:v>3.1317404999999998</c:v>
                </c:pt>
                <c:pt idx="8">
                  <c:v>3.1316818999999998</c:v>
                </c:pt>
                <c:pt idx="9">
                  <c:v>3.1316328000000002</c:v>
                </c:pt>
                <c:pt idx="10">
                  <c:v>3.1315895999999999</c:v>
                </c:pt>
                <c:pt idx="11">
                  <c:v>3.1315540999999998</c:v>
                </c:pt>
                <c:pt idx="12">
                  <c:v>3.1315210000000002</c:v>
                </c:pt>
                <c:pt idx="13">
                  <c:v>3.1314959999999998</c:v>
                </c:pt>
                <c:pt idx="14">
                  <c:v>3.1314690000000001</c:v>
                </c:pt>
                <c:pt idx="15">
                  <c:v>3.1314479999999998</c:v>
                </c:pt>
                <c:pt idx="16">
                  <c:v>3.1314299999999999</c:v>
                </c:pt>
                <c:pt idx="17">
                  <c:v>3.1314120000000001</c:v>
                </c:pt>
                <c:pt idx="18">
                  <c:v>3.1313949999999999</c:v>
                </c:pt>
                <c:pt idx="19">
                  <c:v>3.1313800000000001</c:v>
                </c:pt>
                <c:pt idx="20">
                  <c:v>3.1313650000000002</c:v>
                </c:pt>
                <c:pt idx="21">
                  <c:v>3.1313580000000001</c:v>
                </c:pt>
                <c:pt idx="22">
                  <c:v>3.1313447000000001</c:v>
                </c:pt>
                <c:pt idx="23">
                  <c:v>3.1313420000000001</c:v>
                </c:pt>
                <c:pt idx="24">
                  <c:v>3.1313300000000002</c:v>
                </c:pt>
                <c:pt idx="25">
                  <c:v>3.131319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9B-4917-87CB-86C7BCA52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17056"/>
        <c:axId val="51991753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3"/>
                <c:tx>
                  <c:v>trial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'Rb test'!$G$24:$G$49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3.13265932129758</c:v>
                      </c:pt>
                      <c:pt idx="1">
                        <c:v>3.132420215657171</c:v>
                      </c:pt>
                      <c:pt idx="2">
                        <c:v>3.1322350599069084</c:v>
                      </c:pt>
                      <c:pt idx="3">
                        <c:v>3.1320887438743794</c:v>
                      </c:pt>
                      <c:pt idx="4">
                        <c:v>3.1319711053621875</c:v>
                      </c:pt>
                      <c:pt idx="5">
                        <c:v>3.1318751041880324</c:v>
                      </c:pt>
                      <c:pt idx="6">
                        <c:v>3.1317957369790212</c:v>
                      </c:pt>
                      <c:pt idx="7">
                        <c:v>3.1317293684075649</c:v>
                      </c:pt>
                      <c:pt idx="8">
                        <c:v>3.1316733053993877</c:v>
                      </c:pt>
                      <c:pt idx="9">
                        <c:v>3.1316255181637755</c:v>
                      </c:pt>
                      <c:pt idx="10">
                        <c:v>3.1315844535519011</c:v>
                      </c:pt>
                      <c:pt idx="11">
                        <c:v>3.1315489067494715</c:v>
                      </c:pt>
                      <c:pt idx="12">
                        <c:v>3.1315179310043595</c:v>
                      </c:pt>
                      <c:pt idx="13">
                        <c:v>3.1314907745273493</c:v>
                      </c:pt>
                      <c:pt idx="14">
                        <c:v>3.131466834076174</c:v>
                      </c:pt>
                      <c:pt idx="15">
                        <c:v>3.1314456209198474</c:v>
                      </c:pt>
                      <c:pt idx="16">
                        <c:v>3.1314267358922185</c:v>
                      </c:pt>
                      <c:pt idx="17">
                        <c:v>3.1314098502408809</c:v>
                      </c:pt>
                      <c:pt idx="18">
                        <c:v>3.1313946912540294</c:v>
                      </c:pt>
                      <c:pt idx="19">
                        <c:v>3.131381031228055</c:v>
                      </c:pt>
                      <c:pt idx="20">
                        <c:v>3.1313686788153552</c:v>
                      </c:pt>
                      <c:pt idx="21">
                        <c:v>3.131357472221171</c:v>
                      </c:pt>
                      <c:pt idx="22">
                        <c:v>3.1313472739755346</c:v>
                      </c:pt>
                      <c:pt idx="23">
                        <c:v>3.131337966635015</c:v>
                      </c:pt>
                      <c:pt idx="24">
                        <c:v>3.1313294492697485</c:v>
                      </c:pt>
                      <c:pt idx="25">
                        <c:v>3.1313216349773461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E9B-4917-87CB-86C7BCA52A18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v>A=1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test'!$J$24:$J$49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3.1274417669564034</c:v>
                      </c:pt>
                      <c:pt idx="1">
                        <c:v>3.1272030622366653</c:v>
                      </c:pt>
                      <c:pt idx="2">
                        <c:v>3.1270181727172339</c:v>
                      </c:pt>
                      <c:pt idx="3">
                        <c:v>3.1268720577442828</c:v>
                      </c:pt>
                      <c:pt idx="4">
                        <c:v>3.1267545632040967</c:v>
                      </c:pt>
                      <c:pt idx="5">
                        <c:v>3.1266586737663022</c:v>
                      </c:pt>
                      <c:pt idx="6">
                        <c:v>3.1265793918118305</c:v>
                      </c:pt>
                      <c:pt idx="7">
                        <c:v>3.1265130917483255</c:v>
                      </c:pt>
                      <c:pt idx="8">
                        <c:v>3.126457082553955</c:v>
                      </c:pt>
                      <c:pt idx="9">
                        <c:v>3.1264093386290881</c:v>
                      </c:pt>
                      <c:pt idx="10">
                        <c:v>3.1263683108626168</c:v>
                      </c:pt>
                      <c:pt idx="11">
                        <c:v>3.1263327929983973</c:v>
                      </c:pt>
                      <c:pt idx="12">
                        <c:v>3.1263018477625408</c:v>
                      </c:pt>
                      <c:pt idx="13">
                        <c:v>3.1262747117799883</c:v>
                      </c:pt>
                      <c:pt idx="14">
                        <c:v>3.1262507884217001</c:v>
                      </c:pt>
                      <c:pt idx="15">
                        <c:v>3.1262295901462416</c:v>
                      </c:pt>
                      <c:pt idx="16">
                        <c:v>3.1262107189815787</c:v>
                      </c:pt>
                      <c:pt idx="17">
                        <c:v>3.1261938444464299</c:v>
                      </c:pt>
                      <c:pt idx="18">
                        <c:v>3.1261786946670611</c:v>
                      </c:pt>
                      <c:pt idx="19">
                        <c:v>3.1261650427985472</c:v>
                      </c:pt>
                      <c:pt idx="20">
                        <c:v>3.1261526977916496</c:v>
                      </c:pt>
                      <c:pt idx="21">
                        <c:v>3.1261414973712043</c:v>
                      </c:pt>
                      <c:pt idx="22">
                        <c:v>3.1261313046081369</c:v>
                      </c:pt>
                      <c:pt idx="23">
                        <c:v>3.1261220020821483</c:v>
                      </c:pt>
                      <c:pt idx="24">
                        <c:v>3.1261134894403284</c:v>
                      </c:pt>
                      <c:pt idx="25">
                        <c:v>3.1261056789157493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9B-4917-87CB-86C7BCA52A18}"/>
                  </c:ext>
                </c:extLst>
              </c15:ser>
            </c15:filteredScatterSeries>
            <c15:filteredScatterSeries>
              <c15:ser>
                <c:idx val="6"/>
                <c:order val="5"/>
                <c:tx>
                  <c:v>A=0.0001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test'!$A$24:$A$49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16</c:v>
                      </c:pt>
                      <c:pt idx="3">
                        <c:v>17</c:v>
                      </c:pt>
                      <c:pt idx="4">
                        <c:v>18</c:v>
                      </c:pt>
                      <c:pt idx="5">
                        <c:v>19</c:v>
                      </c:pt>
                      <c:pt idx="6">
                        <c:v>20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27</c:v>
                      </c:pt>
                      <c:pt idx="14">
                        <c:v>28</c:v>
                      </c:pt>
                      <c:pt idx="15">
                        <c:v>29</c:v>
                      </c:pt>
                      <c:pt idx="16">
                        <c:v>30</c:v>
                      </c:pt>
                      <c:pt idx="17">
                        <c:v>31</c:v>
                      </c:pt>
                      <c:pt idx="18">
                        <c:v>32</c:v>
                      </c:pt>
                      <c:pt idx="19">
                        <c:v>33</c:v>
                      </c:pt>
                      <c:pt idx="20">
                        <c:v>34</c:v>
                      </c:pt>
                      <c:pt idx="21">
                        <c:v>35</c:v>
                      </c:pt>
                      <c:pt idx="22">
                        <c:v>36</c:v>
                      </c:pt>
                      <c:pt idx="23">
                        <c:v>37</c:v>
                      </c:pt>
                      <c:pt idx="24">
                        <c:v>38</c:v>
                      </c:pt>
                      <c:pt idx="25">
                        <c:v>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'Rb test'!$L$24:$L$49</c15:sqref>
                        </c15:formulaRef>
                      </c:ext>
                    </c:extLst>
                    <c:numCache>
                      <c:formatCode>0.000000000000000</c:formatCode>
                      <c:ptCount val="26"/>
                      <c:pt idx="0">
                        <c:v>3.1330591730079984</c:v>
                      </c:pt>
                      <c:pt idx="1">
                        <c:v>3.1328200674068736</c:v>
                      </c:pt>
                      <c:pt idx="2">
                        <c:v>3.1326349116902179</c:v>
                      </c:pt>
                      <c:pt idx="3">
                        <c:v>3.1324885956198791</c:v>
                      </c:pt>
                      <c:pt idx="4">
                        <c:v>3.1323709571307905</c:v>
                      </c:pt>
                      <c:pt idx="5">
                        <c:v>3.1322749559362801</c:v>
                      </c:pt>
                      <c:pt idx="6">
                        <c:v>3.1321955887342057</c:v>
                      </c:pt>
                      <c:pt idx="7">
                        <c:v>3.1321292201872595</c:v>
                      </c:pt>
                      <c:pt idx="8">
                        <c:v>3.1320731571830187</c:v>
                      </c:pt>
                      <c:pt idx="9">
                        <c:v>3.1320253699383898</c:v>
                      </c:pt>
                      <c:pt idx="10">
                        <c:v>3.1319843053260179</c:v>
                      </c:pt>
                      <c:pt idx="11">
                        <c:v>3.1319487585135981</c:v>
                      </c:pt>
                      <c:pt idx="12">
                        <c:v>3.1319177827625175</c:v>
                      </c:pt>
                      <c:pt idx="13">
                        <c:v>3.1318906262891133</c:v>
                      </c:pt>
                      <c:pt idx="14">
                        <c:v>3.1318666858374939</c:v>
                      </c:pt>
                      <c:pt idx="15">
                        <c:v>3.1318454726772593</c:v>
                      </c:pt>
                      <c:pt idx="16">
                        <c:v>3.1318265876478257</c:v>
                      </c:pt>
                      <c:pt idx="17">
                        <c:v>3.1318097020049578</c:v>
                      </c:pt>
                      <c:pt idx="18">
                        <c:v>3.131794543008688</c:v>
                      </c:pt>
                      <c:pt idx="19">
                        <c:v>3.1317808829977345</c:v>
                      </c:pt>
                      <c:pt idx="20">
                        <c:v>3.1317685305752292</c:v>
                      </c:pt>
                      <c:pt idx="21">
                        <c:v>3.1317573240222636</c:v>
                      </c:pt>
                      <c:pt idx="22">
                        <c:v>3.1317471257639014</c:v>
                      </c:pt>
                      <c:pt idx="23">
                        <c:v>3.1317378183876059</c:v>
                      </c:pt>
                      <c:pt idx="24">
                        <c:v>3.1317293010648228</c:v>
                      </c:pt>
                      <c:pt idx="25">
                        <c:v>3.1317214868033787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9B-4917-87CB-86C7BCA52A18}"/>
                  </c:ext>
                </c:extLst>
              </c15:ser>
            </c15:filteredScatterSeries>
          </c:ext>
        </c:extLst>
      </c:scatterChart>
      <c:valAx>
        <c:axId val="5199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536"/>
        <c:crosses val="autoZero"/>
        <c:crossBetween val="midCat"/>
      </c:valAx>
      <c:valAx>
        <c:axId val="5199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 test'!$A$15:$A$49</c:f>
              <c:numCache>
                <c:formatCode>General</c:formatCode>
                <c:ptCount val="3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</c:numCache>
            </c:numRef>
          </c:xVal>
          <c:yVal>
            <c:numRef>
              <c:f>'Rb test'!$AU$15:$AU$48</c:f>
              <c:numCache>
                <c:formatCode>General</c:formatCode>
                <c:ptCount val="34"/>
                <c:pt idx="0">
                  <c:v>12578.95</c:v>
                </c:pt>
                <c:pt idx="1">
                  <c:v>23715.080999999998</c:v>
                </c:pt>
                <c:pt idx="2">
                  <c:v>27835.02</c:v>
                </c:pt>
                <c:pt idx="3">
                  <c:v>29834.94</c:v>
                </c:pt>
                <c:pt idx="4">
                  <c:v>30958.91</c:v>
                </c:pt>
                <c:pt idx="5">
                  <c:v>31653.85</c:v>
                </c:pt>
                <c:pt idx="6">
                  <c:v>32113.55</c:v>
                </c:pt>
                <c:pt idx="7">
                  <c:v>32433.5</c:v>
                </c:pt>
                <c:pt idx="8">
                  <c:v>32665.03</c:v>
                </c:pt>
                <c:pt idx="9">
                  <c:v>32838.019999999997</c:v>
                </c:pt>
                <c:pt idx="10">
                  <c:v>32970.660000000003</c:v>
                </c:pt>
                <c:pt idx="11">
                  <c:v>33074.589999999997</c:v>
                </c:pt>
                <c:pt idx="12">
                  <c:v>33157.54</c:v>
                </c:pt>
                <c:pt idx="13">
                  <c:v>33224.83</c:v>
                </c:pt>
                <c:pt idx="14">
                  <c:v>33280.129999999997</c:v>
                </c:pt>
                <c:pt idx="15">
                  <c:v>33326.129999999997</c:v>
                </c:pt>
                <c:pt idx="16">
                  <c:v>33364.81</c:v>
                </c:pt>
                <c:pt idx="17">
                  <c:v>33397.660000000003</c:v>
                </c:pt>
                <c:pt idx="18">
                  <c:v>33425.760000000002</c:v>
                </c:pt>
                <c:pt idx="19">
                  <c:v>33450.03</c:v>
                </c:pt>
                <c:pt idx="20">
                  <c:v>33471.11</c:v>
                </c:pt>
                <c:pt idx="21">
                  <c:v>33489.53</c:v>
                </c:pt>
                <c:pt idx="22">
                  <c:v>33505.919999999998</c:v>
                </c:pt>
                <c:pt idx="23">
                  <c:v>33520.22</c:v>
                </c:pt>
                <c:pt idx="24">
                  <c:v>33532.910000000003</c:v>
                </c:pt>
                <c:pt idx="25">
                  <c:v>33544.26</c:v>
                </c:pt>
                <c:pt idx="26">
                  <c:v>33554.47</c:v>
                </c:pt>
                <c:pt idx="27">
                  <c:v>33563.57</c:v>
                </c:pt>
                <c:pt idx="28">
                  <c:v>33571.85</c:v>
                </c:pt>
                <c:pt idx="29">
                  <c:v>33579.339999999997</c:v>
                </c:pt>
                <c:pt idx="30">
                  <c:v>33586.11</c:v>
                </c:pt>
                <c:pt idx="31">
                  <c:v>33592.31</c:v>
                </c:pt>
                <c:pt idx="32">
                  <c:v>33597.96</c:v>
                </c:pt>
                <c:pt idx="33">
                  <c:v>33603.14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13-49AD-869B-8D714ADE4042}"/>
            </c:ext>
          </c:extLst>
        </c:ser>
        <c:ser>
          <c:idx val="2"/>
          <c:order val="2"/>
          <c:tx>
            <c:v>energy from binding energy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'Rb test'!$A$15:$A$48</c:f>
              <c:numCache>
                <c:formatCode>General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</c:numCache>
            </c:numRef>
          </c:xVal>
          <c:yVal>
            <c:numRef>
              <c:f>'Rb test'!$AK$15:$AK$48</c:f>
              <c:numCache>
                <c:formatCode>0.000000000000000</c:formatCode>
                <c:ptCount val="34"/>
                <c:pt idx="0">
                  <c:v>12697.55520267367</c:v>
                </c:pt>
                <c:pt idx="1">
                  <c:v>23753.639208405504</c:v>
                </c:pt>
                <c:pt idx="2">
                  <c:v>27852.501055792171</c:v>
                </c:pt>
                <c:pt idx="3">
                  <c:v>29844.178193584114</c:v>
                </c:pt>
                <c:pt idx="4">
                  <c:v>30964.448462585056</c:v>
                </c:pt>
                <c:pt idx="5">
                  <c:v>31657.407866022495</c:v>
                </c:pt>
                <c:pt idx="6">
                  <c:v>32115.954579151534</c:v>
                </c:pt>
                <c:pt idx="7">
                  <c:v>32435.122291716289</c:v>
                </c:pt>
                <c:pt idx="8">
                  <c:v>32666.204117471476</c:v>
                </c:pt>
                <c:pt idx="9">
                  <c:v>32838.882491248201</c:v>
                </c:pt>
                <c:pt idx="10">
                  <c:v>32971.308003459155</c:v>
                </c:pt>
                <c:pt idx="11">
                  <c:v>33075.088554718292</c:v>
                </c:pt>
                <c:pt idx="12">
                  <c:v>33157.92927826041</c:v>
                </c:pt>
                <c:pt idx="13">
                  <c:v>33225.1079526459</c:v>
                </c:pt>
                <c:pt idx="14">
                  <c:v>33280.338228641936</c:v>
                </c:pt>
                <c:pt idx="15">
                  <c:v>33326.294742505059</c:v>
                </c:pt>
                <c:pt idx="16">
                  <c:v>33364.943454187523</c:v>
                </c:pt>
                <c:pt idx="17">
                  <c:v>33397.755623576311</c:v>
                </c:pt>
                <c:pt idx="18">
                  <c:v>33425.850024660198</c:v>
                </c:pt>
                <c:pt idx="19">
                  <c:v>33450.089645075495</c:v>
                </c:pt>
                <c:pt idx="20">
                  <c:v>33471.148790505511</c:v>
                </c:pt>
                <c:pt idx="21">
                  <c:v>33489.560511657939</c:v>
                </c:pt>
                <c:pt idx="22">
                  <c:v>33505.750682945523</c:v>
                </c:pt>
                <c:pt idx="23">
                  <c:v>33520.06286037284</c:v>
                </c:pt>
                <c:pt idx="24">
                  <c:v>33532.776663724064</c:v>
                </c:pt>
                <c:pt idx="25">
                  <c:v>33544.121541800931</c:v>
                </c:pt>
                <c:pt idx="26">
                  <c:v>33554.287200032915</c:v>
                </c:pt>
                <c:pt idx="27">
                  <c:v>33563.431584337086</c:v>
                </c:pt>
                <c:pt idx="28">
                  <c:v>33571.687054527109</c:v>
                </c:pt>
                <c:pt idx="29">
                  <c:v>33579.165201723874</c:v>
                </c:pt>
                <c:pt idx="30">
                  <c:v>33585.960639796642</c:v>
                </c:pt>
                <c:pt idx="31">
                  <c:v>33592.154013171625</c:v>
                </c:pt>
                <c:pt idx="32">
                  <c:v>33597.81440079528</c:v>
                </c:pt>
                <c:pt idx="33">
                  <c:v>33603.001250931389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13-49AD-869B-8D714ADE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3616"/>
        <c:axId val="947621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'Rb test'!$A$15:$A$49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'Rb test'!$AL$15:$AL$49</c15:sqref>
                        </c15:formulaRef>
                      </c:ext>
                    </c:extLst>
                    <c:numCache>
                      <c:formatCode>0.000000000000000</c:formatCode>
                      <c:ptCount val="35"/>
                      <c:pt idx="0">
                        <c:v>12697.55520267367</c:v>
                      </c:pt>
                      <c:pt idx="1">
                        <c:v>23753.639208405501</c:v>
                      </c:pt>
                      <c:pt idx="2">
                        <c:v>27852.501055792171</c:v>
                      </c:pt>
                      <c:pt idx="3">
                        <c:v>29844.17819358411</c:v>
                      </c:pt>
                      <c:pt idx="4">
                        <c:v>30964.448462585056</c:v>
                      </c:pt>
                      <c:pt idx="5">
                        <c:v>31657.407866022495</c:v>
                      </c:pt>
                      <c:pt idx="6">
                        <c:v>32115.954579151534</c:v>
                      </c:pt>
                      <c:pt idx="7">
                        <c:v>32435.122291716289</c:v>
                      </c:pt>
                      <c:pt idx="8">
                        <c:v>32666.20411747148</c:v>
                      </c:pt>
                      <c:pt idx="9">
                        <c:v>32838.882491248201</c:v>
                      </c:pt>
                      <c:pt idx="10">
                        <c:v>32971.308003459155</c:v>
                      </c:pt>
                      <c:pt idx="11">
                        <c:v>33075.088554718292</c:v>
                      </c:pt>
                      <c:pt idx="12">
                        <c:v>33157.92927826041</c:v>
                      </c:pt>
                      <c:pt idx="13">
                        <c:v>33225.1079526459</c:v>
                      </c:pt>
                      <c:pt idx="14">
                        <c:v>33280.338228641936</c:v>
                      </c:pt>
                      <c:pt idx="15">
                        <c:v>33326.294742505059</c:v>
                      </c:pt>
                      <c:pt idx="16">
                        <c:v>33364.943454187523</c:v>
                      </c:pt>
                      <c:pt idx="17">
                        <c:v>33397.755623576311</c:v>
                      </c:pt>
                      <c:pt idx="18">
                        <c:v>33425.850024660198</c:v>
                      </c:pt>
                      <c:pt idx="19">
                        <c:v>33450.089645075495</c:v>
                      </c:pt>
                      <c:pt idx="20">
                        <c:v>33471.148790505511</c:v>
                      </c:pt>
                      <c:pt idx="21">
                        <c:v>33489.560511657939</c:v>
                      </c:pt>
                      <c:pt idx="22">
                        <c:v>33505.750682945523</c:v>
                      </c:pt>
                      <c:pt idx="23">
                        <c:v>33520.06286037284</c:v>
                      </c:pt>
                      <c:pt idx="24">
                        <c:v>33532.776663724064</c:v>
                      </c:pt>
                      <c:pt idx="25">
                        <c:v>33544.121541800931</c:v>
                      </c:pt>
                      <c:pt idx="26">
                        <c:v>33554.287200032915</c:v>
                      </c:pt>
                      <c:pt idx="27">
                        <c:v>33563.431584337086</c:v>
                      </c:pt>
                      <c:pt idx="28">
                        <c:v>33571.687054527109</c:v>
                      </c:pt>
                      <c:pt idx="29">
                        <c:v>33579.165201723874</c:v>
                      </c:pt>
                      <c:pt idx="30">
                        <c:v>33585.960639796642</c:v>
                      </c:pt>
                      <c:pt idx="31">
                        <c:v>33592.154013171625</c:v>
                      </c:pt>
                      <c:pt idx="32">
                        <c:v>33597.81440079528</c:v>
                      </c:pt>
                      <c:pt idx="33">
                        <c:v>33603.001250931389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713-49AD-869B-8D714ADE4042}"/>
                  </c:ext>
                </c:extLst>
              </c15:ser>
            </c15:filteredScatterSeries>
          </c:ext>
        </c:extLst>
      </c:scatterChart>
      <c:valAx>
        <c:axId val="947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62176"/>
        <c:crosses val="autoZero"/>
        <c:crossBetween val="midCat"/>
      </c:valAx>
      <c:valAx>
        <c:axId val="947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76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</a:t>
            </a:r>
            <a:r>
              <a:rPr lang="en-US" altLang="zh-CN" baseline="0"/>
              <a:t> defect of P1/2 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P-1/2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 test'!$AW$15:$AW$71</c:f>
              <c:numCache>
                <c:formatCode>0.0000_);[Red]\(0.0000\)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31</c:v>
                </c:pt>
                <c:pt idx="25">
                  <c:v>32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77</c:v>
                </c:pt>
              </c:numCache>
            </c:numRef>
          </c:xVal>
          <c:yVal>
            <c:numRef>
              <c:f>'Rb test'!$BA$15:$BA$71</c:f>
              <c:numCache>
                <c:formatCode>0.000000000000000</c:formatCode>
                <c:ptCount val="57"/>
                <c:pt idx="0">
                  <c:v>2.720109874155018</c:v>
                </c:pt>
                <c:pt idx="1">
                  <c:v>2.6833102777188107</c:v>
                </c:pt>
                <c:pt idx="2">
                  <c:v>2.6710315618189169</c:v>
                </c:pt>
                <c:pt idx="3">
                  <c:v>2.6652266295676457</c:v>
                </c:pt>
                <c:pt idx="4">
                  <c:v>2.6621089800322677</c:v>
                </c:pt>
                <c:pt idx="5">
                  <c:v>2.6601714417988438</c:v>
                </c:pt>
                <c:pt idx="6">
                  <c:v>2.6588578692532057</c:v>
                </c:pt>
                <c:pt idx="7">
                  <c:v>2.6576532729176598</c:v>
                </c:pt>
                <c:pt idx="8">
                  <c:v>2.6569159780109608</c:v>
                </c:pt>
                <c:pt idx="9">
                  <c:v>2.6562638425443286</c:v>
                </c:pt>
                <c:pt idx="10">
                  <c:v>2.655722282383369</c:v>
                </c:pt>
                <c:pt idx="11">
                  <c:v>2.6552859716736954</c:v>
                </c:pt>
                <c:pt idx="12">
                  <c:v>2.654899668861912</c:v>
                </c:pt>
                <c:pt idx="13">
                  <c:v>2.65405887195109</c:v>
                </c:pt>
                <c:pt idx="14">
                  <c:v>2.6534770094110129</c:v>
                </c:pt>
                <c:pt idx="15">
                  <c:v>2.6531272279931954</c:v>
                </c:pt>
                <c:pt idx="16">
                  <c:v>2.6528603652756395</c:v>
                </c:pt>
                <c:pt idx="17">
                  <c:v>2.6521720387263628</c:v>
                </c:pt>
                <c:pt idx="18">
                  <c:v>2.6523966979006808</c:v>
                </c:pt>
                <c:pt idx="19">
                  <c:v>2.6515198867940235</c:v>
                </c:pt>
                <c:pt idx="20">
                  <c:v>2.6507919791785639</c:v>
                </c:pt>
                <c:pt idx="21">
                  <c:v>2.6505392866316875</c:v>
                </c:pt>
                <c:pt idx="22">
                  <c:v>2.6375783700849276</c:v>
                </c:pt>
                <c:pt idx="23">
                  <c:v>2.6370140163941755</c:v>
                </c:pt>
                <c:pt idx="24">
                  <c:v>2.6295959223913776</c:v>
                </c:pt>
                <c:pt idx="25">
                  <c:v>2.6326109895389926</c:v>
                </c:pt>
                <c:pt idx="26">
                  <c:v>2.6254436685225002</c:v>
                </c:pt>
                <c:pt idx="27">
                  <c:v>2.622096782482437</c:v>
                </c:pt>
                <c:pt idx="28">
                  <c:v>2.6215563142670035</c:v>
                </c:pt>
                <c:pt idx="29">
                  <c:v>2.6205022762067927</c:v>
                </c:pt>
                <c:pt idx="30">
                  <c:v>2.6059062129168495</c:v>
                </c:pt>
                <c:pt idx="31">
                  <c:v>2.6024816335710383</c:v>
                </c:pt>
                <c:pt idx="32">
                  <c:v>2.5914596151452116</c:v>
                </c:pt>
                <c:pt idx="33">
                  <c:v>2.5896576465616334</c:v>
                </c:pt>
                <c:pt idx="34">
                  <c:v>2.5852495864918197</c:v>
                </c:pt>
                <c:pt idx="35">
                  <c:v>2.5891815321713025</c:v>
                </c:pt>
                <c:pt idx="36">
                  <c:v>2.8031999071820906</c:v>
                </c:pt>
                <c:pt idx="37">
                  <c:v>2.5737383055074758</c:v>
                </c:pt>
                <c:pt idx="38">
                  <c:v>2.57415655769816</c:v>
                </c:pt>
                <c:pt idx="39">
                  <c:v>2.5770249802759011</c:v>
                </c:pt>
                <c:pt idx="40">
                  <c:v>2.571541697882445</c:v>
                </c:pt>
                <c:pt idx="41">
                  <c:v>2.5352358589733868</c:v>
                </c:pt>
                <c:pt idx="42">
                  <c:v>2.5351578385104432</c:v>
                </c:pt>
                <c:pt idx="43">
                  <c:v>2.5651127169324823</c:v>
                </c:pt>
                <c:pt idx="44">
                  <c:v>2.5303074876730065</c:v>
                </c:pt>
                <c:pt idx="45">
                  <c:v>2.542141868907855</c:v>
                </c:pt>
                <c:pt idx="46">
                  <c:v>2.5475250693372615</c:v>
                </c:pt>
                <c:pt idx="47">
                  <c:v>2.5574676900862983</c:v>
                </c:pt>
                <c:pt idx="48">
                  <c:v>2.5597867136990402</c:v>
                </c:pt>
                <c:pt idx="49">
                  <c:v>2.5493428803805926</c:v>
                </c:pt>
                <c:pt idx="50">
                  <c:v>2.512422558308181</c:v>
                </c:pt>
                <c:pt idx="51">
                  <c:v>2.5092549813509208</c:v>
                </c:pt>
                <c:pt idx="52">
                  <c:v>2.4854052403149183</c:v>
                </c:pt>
                <c:pt idx="53">
                  <c:v>2.4058832291107848</c:v>
                </c:pt>
                <c:pt idx="54">
                  <c:v>2.474069225251128</c:v>
                </c:pt>
                <c:pt idx="55">
                  <c:v>2.3650739323231846</c:v>
                </c:pt>
                <c:pt idx="56">
                  <c:v>2.4403961036411346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6-41B1-B9E8-6C930024BD39}"/>
            </c:ext>
          </c:extLst>
        </c:ser>
        <c:ser>
          <c:idx val="1"/>
          <c:order val="1"/>
          <c:tx>
            <c:v>P-3/2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 test'!$BB$16:$BB$31</c:f>
              <c:numCache>
                <c:formatCode>General</c:formatCode>
                <c:ptCount val="16"/>
                <c:pt idx="0">
                  <c:v>29</c:v>
                </c:pt>
                <c:pt idx="1">
                  <c:v>30</c:v>
                </c:pt>
                <c:pt idx="2">
                  <c:v>33</c:v>
                </c:pt>
                <c:pt idx="3">
                  <c:v>34</c:v>
                </c:pt>
                <c:pt idx="4">
                  <c:v>40</c:v>
                </c:pt>
                <c:pt idx="5">
                  <c:v>50</c:v>
                </c:pt>
                <c:pt idx="6">
                  <c:v>59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76</c:v>
                </c:pt>
              </c:numCache>
            </c:numRef>
          </c:xVal>
          <c:yVal>
            <c:numRef>
              <c:f>'Rb test'!$BD$16:$BD$31</c:f>
              <c:numCache>
                <c:formatCode>0.000000000000000</c:formatCode>
                <c:ptCount val="16"/>
                <c:pt idx="0">
                  <c:v>2.6375298322802436</c:v>
                </c:pt>
                <c:pt idx="1">
                  <c:v>2.6357055524770487</c:v>
                </c:pt>
                <c:pt idx="2">
                  <c:v>2.6277694030533496</c:v>
                </c:pt>
                <c:pt idx="3">
                  <c:v>2.6239574176485512</c:v>
                </c:pt>
                <c:pt idx="4">
                  <c:v>2.6039837357940456</c:v>
                </c:pt>
                <c:pt idx="5">
                  <c:v>2.5793770037912509</c:v>
                </c:pt>
                <c:pt idx="6">
                  <c:v>2.5359880018267447</c:v>
                </c:pt>
                <c:pt idx="7">
                  <c:v>2.485809108196122</c:v>
                </c:pt>
                <c:pt idx="8">
                  <c:v>2.4592348712314376</c:v>
                </c:pt>
                <c:pt idx="9">
                  <c:v>2.4417518698501794</c:v>
                </c:pt>
                <c:pt idx="10">
                  <c:v>2.4380656030307222</c:v>
                </c:pt>
                <c:pt idx="11">
                  <c:v>2.4398697716728037</c:v>
                </c:pt>
                <c:pt idx="12">
                  <c:v>2.4227863567374186</c:v>
                </c:pt>
                <c:pt idx="13">
                  <c:v>2.4017726460965463</c:v>
                </c:pt>
                <c:pt idx="14">
                  <c:v>2.4712794471329147</c:v>
                </c:pt>
                <c:pt idx="15">
                  <c:v>2.2942310233023449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6-41B1-B9E8-6C930024BD39}"/>
            </c:ext>
          </c:extLst>
        </c:ser>
        <c:ser>
          <c:idx val="2"/>
          <c:order val="2"/>
          <c:tx>
            <c:v>mine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'Rb test'!$A$15:$A$48</c:f>
              <c:numCache>
                <c:formatCode>General</c:formatCode>
                <c:ptCount val="3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</c:numCache>
            </c:numRef>
          </c:xVal>
          <c:yVal>
            <c:numRef>
              <c:f>'Rb test'!$AJ$15:$AJ$48</c:f>
              <c:numCache>
                <c:formatCode>0.000000000000000</c:formatCode>
                <c:ptCount val="34"/>
                <c:pt idx="0">
                  <c:v>2.7136786184961665</c:v>
                </c:pt>
                <c:pt idx="1">
                  <c:v>2.6768817981811499</c:v>
                </c:pt>
                <c:pt idx="2">
                  <c:v>2.6645555104731216</c:v>
                </c:pt>
                <c:pt idx="3">
                  <c:v>2.6588243903134519</c:v>
                </c:pt>
                <c:pt idx="4">
                  <c:v>2.6556746970468827</c:v>
                </c:pt>
                <c:pt idx="5">
                  <c:v>2.6537529589170914</c:v>
                </c:pt>
                <c:pt idx="6">
                  <c:v>2.6524924321398871</c:v>
                </c:pt>
                <c:pt idx="7">
                  <c:v>2.6516202761998624</c:v>
                </c:pt>
                <c:pt idx="8">
                  <c:v>2.6509914958061476</c:v>
                </c:pt>
                <c:pt idx="9">
                  <c:v>2.6505230969925631</c:v>
                </c:pt>
                <c:pt idx="10">
                  <c:v>2.6501647339331154</c:v>
                </c:pt>
                <c:pt idx="11">
                  <c:v>2.6498844025244708</c:v>
                </c:pt>
                <c:pt idx="12">
                  <c:v>2.6496609578309442</c:v>
                </c:pt>
                <c:pt idx="13">
                  <c:v>2.6494799693024635</c:v>
                </c:pt>
                <c:pt idx="14">
                  <c:v>2.6493313129848737</c:v>
                </c:pt>
                <c:pt idx="15">
                  <c:v>2.6492077151634952</c:v>
                </c:pt>
                <c:pt idx="16">
                  <c:v>2.6491038397768847</c:v>
                </c:pt>
                <c:pt idx="17">
                  <c:v>2.6490157002540791</c:v>
                </c:pt>
                <c:pt idx="18">
                  <c:v>2.6489402692418977</c:v>
                </c:pt>
                <c:pt idx="19">
                  <c:v>2.6488752146337866</c:v>
                </c:pt>
                <c:pt idx="20">
                  <c:v>2.6488187158777698</c:v>
                </c:pt>
                <c:pt idx="21">
                  <c:v>2.6487693349085966</c:v>
                </c:pt>
                <c:pt idx="22">
                  <c:v>2.6487259239813419</c:v>
                </c:pt>
                <c:pt idx="23">
                  <c:v>2.6486875576581568</c:v>
                </c:pt>
                <c:pt idx="24">
                  <c:v>2.6486534832423985</c:v>
                </c:pt>
                <c:pt idx="25">
                  <c:v>2.6486230834632991</c:v>
                </c:pt>
                <c:pt idx="26">
                  <c:v>2.6485958480723397</c:v>
                </c:pt>
                <c:pt idx="27">
                  <c:v>2.6485713525213477</c:v>
                </c:pt>
                <c:pt idx="28">
                  <c:v>2.648549241174436</c:v>
                </c:pt>
                <c:pt idx="29">
                  <c:v>2.6485292142519903</c:v>
                </c:pt>
                <c:pt idx="30">
                  <c:v>2.6485110176878877</c:v>
                </c:pt>
                <c:pt idx="31">
                  <c:v>2.6484944349998614</c:v>
                </c:pt>
                <c:pt idx="32">
                  <c:v>2.6484792807944402</c:v>
                </c:pt>
                <c:pt idx="33">
                  <c:v>2.6484653955112947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1-428B-89F1-93D2EB24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01248"/>
        <c:axId val="924702432"/>
      </c:scatterChart>
      <c:valAx>
        <c:axId val="9223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702432"/>
        <c:crosses val="autoZero"/>
        <c:crossBetween val="midCat"/>
      </c:valAx>
      <c:valAx>
        <c:axId val="924702432"/>
        <c:scaling>
          <c:orientation val="minMax"/>
          <c:max val="2.8099999999999996"/>
          <c:min val="2.2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3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 test'!$AW$15:$AW$71</c:f>
              <c:numCache>
                <c:formatCode>0.0000_);[Red]\(0.0000\)</c:formatCode>
                <c:ptCount val="5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31</c:v>
                </c:pt>
                <c:pt idx="25">
                  <c:v>32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77</c:v>
                </c:pt>
              </c:numCache>
            </c:numRef>
          </c:xVal>
          <c:yVal>
            <c:numRef>
              <c:f>'Rb test'!$AX$15:$AX$71</c:f>
              <c:numCache>
                <c:formatCode>0.0000_);[Red]\(0.0000\)</c:formatCode>
                <c:ptCount val="57"/>
                <c:pt idx="0">
                  <c:v>12578.95</c:v>
                </c:pt>
                <c:pt idx="1">
                  <c:v>23715.080999999998</c:v>
                </c:pt>
                <c:pt idx="2">
                  <c:v>27835.02</c:v>
                </c:pt>
                <c:pt idx="3">
                  <c:v>29834.94</c:v>
                </c:pt>
                <c:pt idx="4">
                  <c:v>30958.91</c:v>
                </c:pt>
                <c:pt idx="5">
                  <c:v>31653.85</c:v>
                </c:pt>
                <c:pt idx="6">
                  <c:v>32113.55</c:v>
                </c:pt>
                <c:pt idx="7">
                  <c:v>32433.5</c:v>
                </c:pt>
                <c:pt idx="8">
                  <c:v>32665.03</c:v>
                </c:pt>
                <c:pt idx="9">
                  <c:v>32838.019999999997</c:v>
                </c:pt>
                <c:pt idx="10">
                  <c:v>32970.660000000003</c:v>
                </c:pt>
                <c:pt idx="11">
                  <c:v>33074.589999999997</c:v>
                </c:pt>
                <c:pt idx="12">
                  <c:v>33157.54</c:v>
                </c:pt>
                <c:pt idx="13">
                  <c:v>33224.83</c:v>
                </c:pt>
                <c:pt idx="14">
                  <c:v>33280.129999999997</c:v>
                </c:pt>
                <c:pt idx="15">
                  <c:v>33326.129999999997</c:v>
                </c:pt>
                <c:pt idx="16">
                  <c:v>33364.81</c:v>
                </c:pt>
                <c:pt idx="17">
                  <c:v>33397.660000000003</c:v>
                </c:pt>
                <c:pt idx="18">
                  <c:v>33425.760000000002</c:v>
                </c:pt>
                <c:pt idx="19">
                  <c:v>33450.03</c:v>
                </c:pt>
                <c:pt idx="20">
                  <c:v>33471.11</c:v>
                </c:pt>
                <c:pt idx="21">
                  <c:v>33489.53</c:v>
                </c:pt>
                <c:pt idx="22">
                  <c:v>33505.919999999998</c:v>
                </c:pt>
                <c:pt idx="23">
                  <c:v>33520.22</c:v>
                </c:pt>
                <c:pt idx="24">
                  <c:v>33554.47</c:v>
                </c:pt>
                <c:pt idx="25">
                  <c:v>33563.57</c:v>
                </c:pt>
                <c:pt idx="26">
                  <c:v>33586.11</c:v>
                </c:pt>
                <c:pt idx="27">
                  <c:v>33592.31</c:v>
                </c:pt>
                <c:pt idx="28">
                  <c:v>33597.96</c:v>
                </c:pt>
                <c:pt idx="29">
                  <c:v>33603.14</c:v>
                </c:pt>
                <c:pt idx="30">
                  <c:v>33607.96</c:v>
                </c:pt>
                <c:pt idx="31">
                  <c:v>33616.379999999997</c:v>
                </c:pt>
                <c:pt idx="32">
                  <c:v>33620.15</c:v>
                </c:pt>
                <c:pt idx="33">
                  <c:v>33623.61</c:v>
                </c:pt>
                <c:pt idx="34">
                  <c:v>33626.83</c:v>
                </c:pt>
                <c:pt idx="35">
                  <c:v>33629.800000000003</c:v>
                </c:pt>
                <c:pt idx="36">
                  <c:v>33632</c:v>
                </c:pt>
                <c:pt idx="37">
                  <c:v>33635.21</c:v>
                </c:pt>
                <c:pt idx="38">
                  <c:v>33637.629999999997</c:v>
                </c:pt>
                <c:pt idx="39">
                  <c:v>33639.89</c:v>
                </c:pt>
                <c:pt idx="40">
                  <c:v>33644.019999999997</c:v>
                </c:pt>
                <c:pt idx="41">
                  <c:v>33645.96</c:v>
                </c:pt>
                <c:pt idx="42">
                  <c:v>33647.72</c:v>
                </c:pt>
                <c:pt idx="43">
                  <c:v>33649.33</c:v>
                </c:pt>
                <c:pt idx="44">
                  <c:v>33650.949999999997</c:v>
                </c:pt>
                <c:pt idx="45">
                  <c:v>33652.410000000003</c:v>
                </c:pt>
                <c:pt idx="46">
                  <c:v>33653.800000000003</c:v>
                </c:pt>
                <c:pt idx="47">
                  <c:v>33655.11</c:v>
                </c:pt>
                <c:pt idx="48">
                  <c:v>33657.550000000003</c:v>
                </c:pt>
                <c:pt idx="49">
                  <c:v>33658.69</c:v>
                </c:pt>
                <c:pt idx="50">
                  <c:v>33659.800000000003</c:v>
                </c:pt>
                <c:pt idx="51">
                  <c:v>33660.82</c:v>
                </c:pt>
                <c:pt idx="52">
                  <c:v>33661.81</c:v>
                </c:pt>
                <c:pt idx="53">
                  <c:v>33668.79</c:v>
                </c:pt>
                <c:pt idx="54">
                  <c:v>33669.360000000001</c:v>
                </c:pt>
                <c:pt idx="55">
                  <c:v>33670.01</c:v>
                </c:pt>
                <c:pt idx="56">
                  <c:v>33671.07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12-4EBC-BF38-2F2BB5376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58576"/>
        <c:axId val="965059056"/>
      </c:scatterChart>
      <c:valAx>
        <c:axId val="96505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59056"/>
        <c:crosses val="autoZero"/>
        <c:crossBetween val="midCat"/>
      </c:valAx>
      <c:valAx>
        <c:axId val="9650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Quantum Defect of S1/2</a:t>
            </a:r>
            <a:r>
              <a:rPr lang="en-US" altLang="zh-CN" baseline="0"/>
              <a:t> state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'Rb test'!$BE$15:$BE$37</c:f>
              <c:numCache>
                <c:formatCode>General</c:formatCode>
                <c:ptCount val="2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</c:numCache>
            </c:numRef>
          </c:xVal>
          <c:yVal>
            <c:numRef>
              <c:f>'Rb test'!$BG$15:$BG$37</c:f>
              <c:numCache>
                <c:formatCode>0.000000000000000</c:formatCode>
                <c:ptCount val="23"/>
                <c:pt idx="0">
                  <c:v>3.1952317586629264</c:v>
                </c:pt>
                <c:pt idx="1">
                  <c:v>3.1550505984811519</c:v>
                </c:pt>
                <c:pt idx="2">
                  <c:v>3.1437299905316265</c:v>
                </c:pt>
                <c:pt idx="3">
                  <c:v>3.1389359736943856</c:v>
                </c:pt>
                <c:pt idx="4">
                  <c:v>3.1364482860115448</c:v>
                </c:pt>
                <c:pt idx="5">
                  <c:v>3.1349926973731899</c:v>
                </c:pt>
                <c:pt idx="6">
                  <c:v>3.1340592094922739</c:v>
                </c:pt>
                <c:pt idx="7">
                  <c:v>3.1335418559945936</c:v>
                </c:pt>
                <c:pt idx="8">
                  <c:v>3.0923592872544035</c:v>
                </c:pt>
                <c:pt idx="9">
                  <c:v>3.0578527348612496</c:v>
                </c:pt>
                <c:pt idx="10">
                  <c:v>3.0784186355514436</c:v>
                </c:pt>
                <c:pt idx="11">
                  <c:v>3.0705836538715801</c:v>
                </c:pt>
                <c:pt idx="12">
                  <c:v>3.0941981885810463</c:v>
                </c:pt>
                <c:pt idx="13">
                  <c:v>3.0404580080952002</c:v>
                </c:pt>
                <c:pt idx="14">
                  <c:v>3.0675657183535776</c:v>
                </c:pt>
                <c:pt idx="15">
                  <c:v>3.0580075576129815</c:v>
                </c:pt>
                <c:pt idx="16">
                  <c:v>3.088034810700151</c:v>
                </c:pt>
                <c:pt idx="17">
                  <c:v>3.0905430723071632</c:v>
                </c:pt>
                <c:pt idx="18">
                  <c:v>3.0660557027343032</c:v>
                </c:pt>
                <c:pt idx="19">
                  <c:v>3.0626144452161412</c:v>
                </c:pt>
                <c:pt idx="20">
                  <c:v>3.0407417007632276</c:v>
                </c:pt>
                <c:pt idx="21">
                  <c:v>3.0562748952030105</c:v>
                </c:pt>
                <c:pt idx="22">
                  <c:v>3.0654107281436609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7-4194-B5F3-7CA93C0D99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'Rb test'!$A$15:$A$54</c:f>
              <c:numCache>
                <c:formatCode>General</c:formatCode>
                <c:ptCount val="4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</c:numCache>
            </c:numRef>
          </c:xVal>
          <c:yVal>
            <c:numRef>
              <c:f>'Rb test'!$AE$15:$AE$53</c:f>
              <c:numCache>
                <c:formatCode>0.000000000000000</c:formatCode>
                <c:ptCount val="39"/>
                <c:pt idx="0">
                  <c:v>3.195237919053632</c:v>
                </c:pt>
                <c:pt idx="1">
                  <c:v>3.154940835671098</c:v>
                </c:pt>
                <c:pt idx="2">
                  <c:v>3.1438285596170754</c:v>
                </c:pt>
                <c:pt idx="3">
                  <c:v>3.1391490116217016</c:v>
                </c:pt>
                <c:pt idx="4">
                  <c:v>3.1367305232213489</c:v>
                </c:pt>
                <c:pt idx="5">
                  <c:v>3.1353155185851378</c:v>
                </c:pt>
                <c:pt idx="6">
                  <c:v>3.1344152200503776</c:v>
                </c:pt>
                <c:pt idx="7">
                  <c:v>3.1338065548299774</c:v>
                </c:pt>
                <c:pt idx="8">
                  <c:v>3.1333756451834098</c:v>
                </c:pt>
                <c:pt idx="9">
                  <c:v>3.1330593212975799</c:v>
                </c:pt>
                <c:pt idx="10">
                  <c:v>3.1328202156571709</c:v>
                </c:pt>
                <c:pt idx="11">
                  <c:v>3.1326350599069084</c:v>
                </c:pt>
                <c:pt idx="12">
                  <c:v>3.1324887438743794</c:v>
                </c:pt>
                <c:pt idx="13">
                  <c:v>3.1323711053621874</c:v>
                </c:pt>
                <c:pt idx="14">
                  <c:v>3.1322751041880323</c:v>
                </c:pt>
                <c:pt idx="15">
                  <c:v>3.1321957369790212</c:v>
                </c:pt>
                <c:pt idx="16">
                  <c:v>3.1321293684075648</c:v>
                </c:pt>
                <c:pt idx="17">
                  <c:v>3.1320733053993877</c:v>
                </c:pt>
                <c:pt idx="18">
                  <c:v>3.1320255181637755</c:v>
                </c:pt>
                <c:pt idx="19">
                  <c:v>3.131984453551901</c:v>
                </c:pt>
                <c:pt idx="20">
                  <c:v>3.1319489067494715</c:v>
                </c:pt>
                <c:pt idx="21">
                  <c:v>3.1319179310043594</c:v>
                </c:pt>
                <c:pt idx="22">
                  <c:v>3.1318907745273492</c:v>
                </c:pt>
                <c:pt idx="23">
                  <c:v>3.1318668340761739</c:v>
                </c:pt>
                <c:pt idx="24">
                  <c:v>3.1318456209198473</c:v>
                </c:pt>
                <c:pt idx="25">
                  <c:v>3.1318267358922185</c:v>
                </c:pt>
                <c:pt idx="26">
                  <c:v>3.1318098502408809</c:v>
                </c:pt>
                <c:pt idx="27">
                  <c:v>3.1317946912540293</c:v>
                </c:pt>
                <c:pt idx="28">
                  <c:v>3.131781031228055</c:v>
                </c:pt>
                <c:pt idx="29">
                  <c:v>3.1317686788153551</c:v>
                </c:pt>
                <c:pt idx="30">
                  <c:v>3.131757472221171</c:v>
                </c:pt>
                <c:pt idx="31">
                  <c:v>3.1317472739755345</c:v>
                </c:pt>
                <c:pt idx="32">
                  <c:v>3.1317379666350149</c:v>
                </c:pt>
                <c:pt idx="33">
                  <c:v>3.1317294492697485</c:v>
                </c:pt>
                <c:pt idx="34">
                  <c:v>3.131721634977346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2-49A7-A45F-024DA76A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61936"/>
        <c:axId val="965056656"/>
      </c:scatterChart>
      <c:valAx>
        <c:axId val="9650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56656"/>
        <c:crosses val="autoZero"/>
        <c:crossBetween val="midCat"/>
      </c:valAx>
      <c:valAx>
        <c:axId val="965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985156</xdr:colOff>
      <xdr:row>56</xdr:row>
      <xdr:rowOff>148771</xdr:rowOff>
    </xdr:from>
    <xdr:to>
      <xdr:col>35</xdr:col>
      <xdr:colOff>1114878</xdr:colOff>
      <xdr:row>76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F9867-F29D-45DC-E80A-577339982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479424</xdr:colOff>
      <xdr:row>55</xdr:row>
      <xdr:rowOff>127000</xdr:rowOff>
    </xdr:from>
    <xdr:to>
      <xdr:col>14</xdr:col>
      <xdr:colOff>1047750</xdr:colOff>
      <xdr:row>80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5619B-ECAA-46A3-DCF3-C2666BA37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2029744</xdr:colOff>
      <xdr:row>56</xdr:row>
      <xdr:rowOff>113846</xdr:rowOff>
    </xdr:from>
    <xdr:to>
      <xdr:col>31</xdr:col>
      <xdr:colOff>1519463</xdr:colOff>
      <xdr:row>76</xdr:row>
      <xdr:rowOff>124732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6EB7BBB-1897-9840-97FD-C537594DD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8</xdr:row>
      <xdr:rowOff>139700</xdr:rowOff>
    </xdr:from>
    <xdr:to>
      <xdr:col>12</xdr:col>
      <xdr:colOff>415925</xdr:colOff>
      <xdr:row>24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3687A4-8BA7-30E2-68D0-6717A4DA9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260350</xdr:colOff>
      <xdr:row>8</xdr:row>
      <xdr:rowOff>139700</xdr:rowOff>
    </xdr:from>
    <xdr:to>
      <xdr:col>27</xdr:col>
      <xdr:colOff>323850</xdr:colOff>
      <xdr:row>34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4D5BC-2088-6734-F9D1-061ABC66C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173403</xdr:colOff>
      <xdr:row>52</xdr:row>
      <xdr:rowOff>119672</xdr:rowOff>
    </xdr:from>
    <xdr:to>
      <xdr:col>36</xdr:col>
      <xdr:colOff>1643672</xdr:colOff>
      <xdr:row>83</xdr:row>
      <xdr:rowOff>119672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C653C1B-7EB9-D5B6-7487-7207E1B1E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849925</xdr:colOff>
      <xdr:row>38</xdr:row>
      <xdr:rowOff>68385</xdr:rowOff>
    </xdr:from>
    <xdr:to>
      <xdr:col>55</xdr:col>
      <xdr:colOff>1377461</xdr:colOff>
      <xdr:row>72</xdr:row>
      <xdr:rowOff>107462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C8B201F-8C7C-399A-729D-06FC19B0F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234460</xdr:colOff>
      <xdr:row>49</xdr:row>
      <xdr:rowOff>5860</xdr:rowOff>
    </xdr:from>
    <xdr:to>
      <xdr:col>47</xdr:col>
      <xdr:colOff>1690077</xdr:colOff>
      <xdr:row>85</xdr:row>
      <xdr:rowOff>146538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8DA313C-B7F7-15EA-2BF4-3CB74119B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634996</xdr:colOff>
      <xdr:row>13</xdr:row>
      <xdr:rowOff>25399</xdr:rowOff>
    </xdr:from>
    <xdr:to>
      <xdr:col>68</xdr:col>
      <xdr:colOff>136767</xdr:colOff>
      <xdr:row>44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0F95135-15E6-3B80-1EE1-5619C681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43</xdr:row>
      <xdr:rowOff>95250</xdr:rowOff>
    </xdr:from>
    <xdr:to>
      <xdr:col>16</xdr:col>
      <xdr:colOff>304800</xdr:colOff>
      <xdr:row>76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666B3B-4EF1-A441-B750-132E941CD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237</xdr:row>
      <xdr:rowOff>133350</xdr:rowOff>
    </xdr:from>
    <xdr:to>
      <xdr:col>6</xdr:col>
      <xdr:colOff>698500</xdr:colOff>
      <xdr:row>262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F83022-A99D-69E6-6712-409060B077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7</xdr:row>
      <xdr:rowOff>0</xdr:rowOff>
    </xdr:from>
    <xdr:to>
      <xdr:col>18</xdr:col>
      <xdr:colOff>155575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DB833-A017-6ECC-C719-A466C068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612775</xdr:colOff>
      <xdr:row>26</xdr:row>
      <xdr:rowOff>171450</xdr:rowOff>
    </xdr:from>
    <xdr:to>
      <xdr:col>7</xdr:col>
      <xdr:colOff>1203325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D7F57-95BB-027D-FB06-F61436359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184150</xdr:colOff>
      <xdr:row>2</xdr:row>
      <xdr:rowOff>109460</xdr:rowOff>
    </xdr:from>
    <xdr:to>
      <xdr:col>16</xdr:col>
      <xdr:colOff>147358</xdr:colOff>
      <xdr:row>5</xdr:row>
      <xdr:rowOff>149439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D5EA10-FBE3-46DB-7BDA-F650995F0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58550" y="477760"/>
          <a:ext cx="3620808" cy="59242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7BCE707-C756-455A-B25A-1C37715A1A5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列1.4" tableColumnId="1"/>
      <queryTableField id="2" name="列1.5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1C2819-5986-4F74-A99D-159F320DCF73}" name="表1_" displayName="表1_" ref="A1:D2003" tableType="queryTable" totalsRowShown="0">
  <autoFilter ref="A1:D2003" xr:uid="{891C2819-5986-4F74-A99D-159F320DCF73}"/>
  <tableColumns count="4">
    <tableColumn id="1" xr3:uid="{717D4F40-4D09-48C0-A112-7FE15374FBC1}" uniqueName="1" name="列1.4" queryTableFieldId="1"/>
    <tableColumn id="2" xr3:uid="{4C3064B8-C211-4D17-A73D-4A9B53C8AB26}" uniqueName="2" name="列1.5" queryTableFieldId="2"/>
    <tableColumn id="3" xr3:uid="{D0538C8D-1A97-4590-9714-6FC1EC0DA57C}" uniqueName="3" name="列1" queryTableFieldId="3" dataDxfId="1">
      <calculatedColumnFormula>LOG10(表1_[[#This Row],[列1.4]])</calculatedColumnFormula>
    </tableColumn>
    <tableColumn id="4" xr3:uid="{B3749752-9523-4C2E-A5D7-3A2C576750ED}" uniqueName="4" name="列2" queryTableFieldId="4" dataDxfId="0">
      <calculatedColumnFormula>LOG10(-表1_[[#This Row],[列1.5]])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void(0)" TargetMode="External"/><Relationship Id="rId21" Type="http://schemas.openxmlformats.org/officeDocument/2006/relationships/hyperlink" Target="javascript:void(0)" TargetMode="External"/><Relationship Id="rId42" Type="http://schemas.openxmlformats.org/officeDocument/2006/relationships/hyperlink" Target="javascript:void(0)" TargetMode="External"/><Relationship Id="rId63" Type="http://schemas.openxmlformats.org/officeDocument/2006/relationships/hyperlink" Target="javascript:void(0)" TargetMode="External"/><Relationship Id="rId84" Type="http://schemas.openxmlformats.org/officeDocument/2006/relationships/hyperlink" Target="javascript:void(0)" TargetMode="External"/><Relationship Id="rId138" Type="http://schemas.openxmlformats.org/officeDocument/2006/relationships/hyperlink" Target="javascript:void(0)" TargetMode="External"/><Relationship Id="rId159" Type="http://schemas.openxmlformats.org/officeDocument/2006/relationships/hyperlink" Target="javascript:void(0)" TargetMode="External"/><Relationship Id="rId170" Type="http://schemas.openxmlformats.org/officeDocument/2006/relationships/hyperlink" Target="javascript:void(0)" TargetMode="External"/><Relationship Id="rId191" Type="http://schemas.openxmlformats.org/officeDocument/2006/relationships/hyperlink" Target="javascript:void(0)" TargetMode="External"/><Relationship Id="rId205" Type="http://schemas.openxmlformats.org/officeDocument/2006/relationships/hyperlink" Target="javascript:void(0)" TargetMode="External"/><Relationship Id="rId226" Type="http://schemas.openxmlformats.org/officeDocument/2006/relationships/hyperlink" Target="javascript:void(0)" TargetMode="External"/><Relationship Id="rId107" Type="http://schemas.openxmlformats.org/officeDocument/2006/relationships/hyperlink" Target="javascript:void(0)" TargetMode="External"/><Relationship Id="rId11" Type="http://schemas.openxmlformats.org/officeDocument/2006/relationships/hyperlink" Target="javascript:void(0)" TargetMode="External"/><Relationship Id="rId32" Type="http://schemas.openxmlformats.org/officeDocument/2006/relationships/hyperlink" Target="javascript:void(0)" TargetMode="External"/><Relationship Id="rId53" Type="http://schemas.openxmlformats.org/officeDocument/2006/relationships/hyperlink" Target="javascript:void(0)" TargetMode="External"/><Relationship Id="rId74" Type="http://schemas.openxmlformats.org/officeDocument/2006/relationships/hyperlink" Target="javascript:void(0)" TargetMode="External"/><Relationship Id="rId128" Type="http://schemas.openxmlformats.org/officeDocument/2006/relationships/hyperlink" Target="javascript:void(0)" TargetMode="External"/><Relationship Id="rId149" Type="http://schemas.openxmlformats.org/officeDocument/2006/relationships/hyperlink" Target="javascript:void(0)" TargetMode="External"/><Relationship Id="rId5" Type="http://schemas.openxmlformats.org/officeDocument/2006/relationships/hyperlink" Target="javascript:void(0)" TargetMode="External"/><Relationship Id="rId95" Type="http://schemas.openxmlformats.org/officeDocument/2006/relationships/hyperlink" Target="javascript:void(0)" TargetMode="External"/><Relationship Id="rId160" Type="http://schemas.openxmlformats.org/officeDocument/2006/relationships/hyperlink" Target="javascript:void(0)" TargetMode="External"/><Relationship Id="rId181" Type="http://schemas.openxmlformats.org/officeDocument/2006/relationships/hyperlink" Target="javascript:void(0)" TargetMode="External"/><Relationship Id="rId216" Type="http://schemas.openxmlformats.org/officeDocument/2006/relationships/hyperlink" Target="javascript:void(0)" TargetMode="External"/><Relationship Id="rId237" Type="http://schemas.openxmlformats.org/officeDocument/2006/relationships/hyperlink" Target="javascript:void(0)" TargetMode="External"/><Relationship Id="rId22" Type="http://schemas.openxmlformats.org/officeDocument/2006/relationships/hyperlink" Target="javascript:void(0)" TargetMode="External"/><Relationship Id="rId43" Type="http://schemas.openxmlformats.org/officeDocument/2006/relationships/hyperlink" Target="javascript:void(0)" TargetMode="External"/><Relationship Id="rId64" Type="http://schemas.openxmlformats.org/officeDocument/2006/relationships/hyperlink" Target="javascript:void(0)" TargetMode="External"/><Relationship Id="rId118" Type="http://schemas.openxmlformats.org/officeDocument/2006/relationships/hyperlink" Target="javascript:void(0)" TargetMode="External"/><Relationship Id="rId139" Type="http://schemas.openxmlformats.org/officeDocument/2006/relationships/hyperlink" Target="javascript:void(0)" TargetMode="External"/><Relationship Id="rId85" Type="http://schemas.openxmlformats.org/officeDocument/2006/relationships/hyperlink" Target="javascript:void(0)" TargetMode="External"/><Relationship Id="rId150" Type="http://schemas.openxmlformats.org/officeDocument/2006/relationships/hyperlink" Target="javascript:void(0)" TargetMode="External"/><Relationship Id="rId171" Type="http://schemas.openxmlformats.org/officeDocument/2006/relationships/hyperlink" Target="javascript:void(0)" TargetMode="External"/><Relationship Id="rId192" Type="http://schemas.openxmlformats.org/officeDocument/2006/relationships/hyperlink" Target="javascript:void(0)" TargetMode="External"/><Relationship Id="rId206" Type="http://schemas.openxmlformats.org/officeDocument/2006/relationships/hyperlink" Target="javascript:void(0)" TargetMode="External"/><Relationship Id="rId227" Type="http://schemas.openxmlformats.org/officeDocument/2006/relationships/hyperlink" Target="javascript:void(0)" TargetMode="External"/><Relationship Id="rId12" Type="http://schemas.openxmlformats.org/officeDocument/2006/relationships/hyperlink" Target="javascript:void(0)" TargetMode="External"/><Relationship Id="rId33" Type="http://schemas.openxmlformats.org/officeDocument/2006/relationships/hyperlink" Target="javascript:void(0)" TargetMode="External"/><Relationship Id="rId108" Type="http://schemas.openxmlformats.org/officeDocument/2006/relationships/hyperlink" Target="javascript:void(0)" TargetMode="External"/><Relationship Id="rId129" Type="http://schemas.openxmlformats.org/officeDocument/2006/relationships/hyperlink" Target="javascript:void(0)" TargetMode="External"/><Relationship Id="rId54" Type="http://schemas.openxmlformats.org/officeDocument/2006/relationships/hyperlink" Target="javascript:void(0)" TargetMode="External"/><Relationship Id="rId75" Type="http://schemas.openxmlformats.org/officeDocument/2006/relationships/hyperlink" Target="javascript:void(0)" TargetMode="External"/><Relationship Id="rId96" Type="http://schemas.openxmlformats.org/officeDocument/2006/relationships/hyperlink" Target="javascript:void(0)" TargetMode="External"/><Relationship Id="rId140" Type="http://schemas.openxmlformats.org/officeDocument/2006/relationships/hyperlink" Target="javascript:void(0)" TargetMode="External"/><Relationship Id="rId161" Type="http://schemas.openxmlformats.org/officeDocument/2006/relationships/hyperlink" Target="javascript:void(0)" TargetMode="External"/><Relationship Id="rId182" Type="http://schemas.openxmlformats.org/officeDocument/2006/relationships/hyperlink" Target="javascript:void(0)" TargetMode="External"/><Relationship Id="rId217" Type="http://schemas.openxmlformats.org/officeDocument/2006/relationships/hyperlink" Target="javascript:void(0)" TargetMode="External"/><Relationship Id="rId6" Type="http://schemas.openxmlformats.org/officeDocument/2006/relationships/hyperlink" Target="javascript:void(0)" TargetMode="External"/><Relationship Id="rId238" Type="http://schemas.openxmlformats.org/officeDocument/2006/relationships/hyperlink" Target="javascript:void(0)" TargetMode="External"/><Relationship Id="rId23" Type="http://schemas.openxmlformats.org/officeDocument/2006/relationships/hyperlink" Target="javascript:void(0)" TargetMode="External"/><Relationship Id="rId119" Type="http://schemas.openxmlformats.org/officeDocument/2006/relationships/hyperlink" Target="javascript:void(0)" TargetMode="External"/><Relationship Id="rId44" Type="http://schemas.openxmlformats.org/officeDocument/2006/relationships/hyperlink" Target="javascript:void(0)" TargetMode="External"/><Relationship Id="rId65" Type="http://schemas.openxmlformats.org/officeDocument/2006/relationships/hyperlink" Target="javascript:void(0)" TargetMode="External"/><Relationship Id="rId86" Type="http://schemas.openxmlformats.org/officeDocument/2006/relationships/hyperlink" Target="javascript:void(0)" TargetMode="External"/><Relationship Id="rId130" Type="http://schemas.openxmlformats.org/officeDocument/2006/relationships/hyperlink" Target="javascript:void(0)" TargetMode="External"/><Relationship Id="rId151" Type="http://schemas.openxmlformats.org/officeDocument/2006/relationships/hyperlink" Target="javascript:void(0)" TargetMode="External"/><Relationship Id="rId172" Type="http://schemas.openxmlformats.org/officeDocument/2006/relationships/hyperlink" Target="javascript:void(0)" TargetMode="External"/><Relationship Id="rId193" Type="http://schemas.openxmlformats.org/officeDocument/2006/relationships/hyperlink" Target="javascript:void(0)" TargetMode="External"/><Relationship Id="rId207" Type="http://schemas.openxmlformats.org/officeDocument/2006/relationships/hyperlink" Target="javascript:void(0)" TargetMode="External"/><Relationship Id="rId228" Type="http://schemas.openxmlformats.org/officeDocument/2006/relationships/hyperlink" Target="javascript:void(0)" TargetMode="External"/><Relationship Id="rId13" Type="http://schemas.openxmlformats.org/officeDocument/2006/relationships/hyperlink" Target="javascript:void(0)" TargetMode="External"/><Relationship Id="rId109" Type="http://schemas.openxmlformats.org/officeDocument/2006/relationships/hyperlink" Target="javascript:void(0)" TargetMode="External"/><Relationship Id="rId34" Type="http://schemas.openxmlformats.org/officeDocument/2006/relationships/hyperlink" Target="javascript:void(0)" TargetMode="External"/><Relationship Id="rId55" Type="http://schemas.openxmlformats.org/officeDocument/2006/relationships/hyperlink" Target="javascript:void(0)" TargetMode="External"/><Relationship Id="rId76" Type="http://schemas.openxmlformats.org/officeDocument/2006/relationships/hyperlink" Target="javascript:void(0)" TargetMode="External"/><Relationship Id="rId97" Type="http://schemas.openxmlformats.org/officeDocument/2006/relationships/hyperlink" Target="javascript:void(0)" TargetMode="External"/><Relationship Id="rId120" Type="http://schemas.openxmlformats.org/officeDocument/2006/relationships/hyperlink" Target="javascript:void(0)" TargetMode="External"/><Relationship Id="rId141" Type="http://schemas.openxmlformats.org/officeDocument/2006/relationships/hyperlink" Target="javascript:void(0)" TargetMode="External"/><Relationship Id="rId7" Type="http://schemas.openxmlformats.org/officeDocument/2006/relationships/hyperlink" Target="javascript:void(0)" TargetMode="External"/><Relationship Id="rId162" Type="http://schemas.openxmlformats.org/officeDocument/2006/relationships/hyperlink" Target="javascript:void(0)" TargetMode="External"/><Relationship Id="rId183" Type="http://schemas.openxmlformats.org/officeDocument/2006/relationships/hyperlink" Target="javascript:void(0)" TargetMode="External"/><Relationship Id="rId218" Type="http://schemas.openxmlformats.org/officeDocument/2006/relationships/hyperlink" Target="javascript:void(0)" TargetMode="External"/><Relationship Id="rId239" Type="http://schemas.openxmlformats.org/officeDocument/2006/relationships/hyperlink" Target="javascript:void(0)" TargetMode="External"/><Relationship Id="rId24" Type="http://schemas.openxmlformats.org/officeDocument/2006/relationships/hyperlink" Target="javascript:void(0)" TargetMode="External"/><Relationship Id="rId45" Type="http://schemas.openxmlformats.org/officeDocument/2006/relationships/hyperlink" Target="javascript:void(0)" TargetMode="External"/><Relationship Id="rId66" Type="http://schemas.openxmlformats.org/officeDocument/2006/relationships/hyperlink" Target="javascript:void(0)" TargetMode="External"/><Relationship Id="rId87" Type="http://schemas.openxmlformats.org/officeDocument/2006/relationships/hyperlink" Target="javascript:void(0)" TargetMode="External"/><Relationship Id="rId110" Type="http://schemas.openxmlformats.org/officeDocument/2006/relationships/hyperlink" Target="javascript:void(0)" TargetMode="External"/><Relationship Id="rId131" Type="http://schemas.openxmlformats.org/officeDocument/2006/relationships/hyperlink" Target="javascript:void(0)" TargetMode="External"/><Relationship Id="rId152" Type="http://schemas.openxmlformats.org/officeDocument/2006/relationships/hyperlink" Target="javascript:void(0)" TargetMode="External"/><Relationship Id="rId173" Type="http://schemas.openxmlformats.org/officeDocument/2006/relationships/hyperlink" Target="javascript:void(0)" TargetMode="External"/><Relationship Id="rId194" Type="http://schemas.openxmlformats.org/officeDocument/2006/relationships/hyperlink" Target="javascript:void(0)" TargetMode="External"/><Relationship Id="rId208" Type="http://schemas.openxmlformats.org/officeDocument/2006/relationships/hyperlink" Target="javascript:void(0)" TargetMode="External"/><Relationship Id="rId229" Type="http://schemas.openxmlformats.org/officeDocument/2006/relationships/hyperlink" Target="javascript:void(0)" TargetMode="External"/><Relationship Id="rId14" Type="http://schemas.openxmlformats.org/officeDocument/2006/relationships/hyperlink" Target="javascript:void(0)" TargetMode="External"/><Relationship Id="rId35" Type="http://schemas.openxmlformats.org/officeDocument/2006/relationships/hyperlink" Target="javascript:void(0)" TargetMode="External"/><Relationship Id="rId56" Type="http://schemas.openxmlformats.org/officeDocument/2006/relationships/hyperlink" Target="javascript:void(0)" TargetMode="External"/><Relationship Id="rId77" Type="http://schemas.openxmlformats.org/officeDocument/2006/relationships/hyperlink" Target="javascript:void(0)" TargetMode="External"/><Relationship Id="rId100" Type="http://schemas.openxmlformats.org/officeDocument/2006/relationships/hyperlink" Target="javascript:void(0)" TargetMode="External"/><Relationship Id="rId8" Type="http://schemas.openxmlformats.org/officeDocument/2006/relationships/hyperlink" Target="javascript:void(0)" TargetMode="External"/><Relationship Id="rId98" Type="http://schemas.openxmlformats.org/officeDocument/2006/relationships/hyperlink" Target="javascript:void(0)" TargetMode="External"/><Relationship Id="rId121" Type="http://schemas.openxmlformats.org/officeDocument/2006/relationships/hyperlink" Target="javascript:void(0)" TargetMode="External"/><Relationship Id="rId142" Type="http://schemas.openxmlformats.org/officeDocument/2006/relationships/hyperlink" Target="javascript:void(0)" TargetMode="External"/><Relationship Id="rId163" Type="http://schemas.openxmlformats.org/officeDocument/2006/relationships/hyperlink" Target="javascript:void(0)" TargetMode="External"/><Relationship Id="rId184" Type="http://schemas.openxmlformats.org/officeDocument/2006/relationships/hyperlink" Target="javascript:void(0)" TargetMode="External"/><Relationship Id="rId219" Type="http://schemas.openxmlformats.org/officeDocument/2006/relationships/hyperlink" Target="javascript:void(0)" TargetMode="External"/><Relationship Id="rId230" Type="http://schemas.openxmlformats.org/officeDocument/2006/relationships/hyperlink" Target="javascript:void(0)" TargetMode="External"/><Relationship Id="rId25" Type="http://schemas.openxmlformats.org/officeDocument/2006/relationships/hyperlink" Target="javascript:void(0)" TargetMode="External"/><Relationship Id="rId46" Type="http://schemas.openxmlformats.org/officeDocument/2006/relationships/hyperlink" Target="javascript:void(0)" TargetMode="External"/><Relationship Id="rId67" Type="http://schemas.openxmlformats.org/officeDocument/2006/relationships/hyperlink" Target="javascript:void(0)" TargetMode="External"/><Relationship Id="rId88" Type="http://schemas.openxmlformats.org/officeDocument/2006/relationships/hyperlink" Target="javascript:void(0)" TargetMode="External"/><Relationship Id="rId111" Type="http://schemas.openxmlformats.org/officeDocument/2006/relationships/hyperlink" Target="javascript:void(0)" TargetMode="External"/><Relationship Id="rId132" Type="http://schemas.openxmlformats.org/officeDocument/2006/relationships/hyperlink" Target="javascript:void(0)" TargetMode="External"/><Relationship Id="rId153" Type="http://schemas.openxmlformats.org/officeDocument/2006/relationships/hyperlink" Target="javascript:void(0)" TargetMode="External"/><Relationship Id="rId174" Type="http://schemas.openxmlformats.org/officeDocument/2006/relationships/hyperlink" Target="javascript:void(0)" TargetMode="External"/><Relationship Id="rId195" Type="http://schemas.openxmlformats.org/officeDocument/2006/relationships/hyperlink" Target="javascript:void(0)" TargetMode="External"/><Relationship Id="rId209" Type="http://schemas.openxmlformats.org/officeDocument/2006/relationships/hyperlink" Target="javascript:void(0)" TargetMode="External"/><Relationship Id="rId190" Type="http://schemas.openxmlformats.org/officeDocument/2006/relationships/hyperlink" Target="javascript:void(0)" TargetMode="External"/><Relationship Id="rId204" Type="http://schemas.openxmlformats.org/officeDocument/2006/relationships/hyperlink" Target="javascript:void(0)" TargetMode="External"/><Relationship Id="rId220" Type="http://schemas.openxmlformats.org/officeDocument/2006/relationships/hyperlink" Target="javascript:void(0)" TargetMode="External"/><Relationship Id="rId225" Type="http://schemas.openxmlformats.org/officeDocument/2006/relationships/hyperlink" Target="javascript:void(0)" TargetMode="External"/><Relationship Id="rId15" Type="http://schemas.openxmlformats.org/officeDocument/2006/relationships/hyperlink" Target="javascript:void(0)" TargetMode="External"/><Relationship Id="rId36" Type="http://schemas.openxmlformats.org/officeDocument/2006/relationships/hyperlink" Target="javascript:void(0)" TargetMode="External"/><Relationship Id="rId57" Type="http://schemas.openxmlformats.org/officeDocument/2006/relationships/hyperlink" Target="javascript:void(0)" TargetMode="External"/><Relationship Id="rId106" Type="http://schemas.openxmlformats.org/officeDocument/2006/relationships/hyperlink" Target="javascript:void(0)" TargetMode="External"/><Relationship Id="rId127" Type="http://schemas.openxmlformats.org/officeDocument/2006/relationships/hyperlink" Target="javascript:void(0)" TargetMode="External"/><Relationship Id="rId10" Type="http://schemas.openxmlformats.org/officeDocument/2006/relationships/hyperlink" Target="javascript:void(0)" TargetMode="External"/><Relationship Id="rId31" Type="http://schemas.openxmlformats.org/officeDocument/2006/relationships/hyperlink" Target="javascript:void(0)" TargetMode="External"/><Relationship Id="rId52" Type="http://schemas.openxmlformats.org/officeDocument/2006/relationships/hyperlink" Target="javascript:void(0)" TargetMode="External"/><Relationship Id="rId73" Type="http://schemas.openxmlformats.org/officeDocument/2006/relationships/hyperlink" Target="javascript:void(0)" TargetMode="External"/><Relationship Id="rId78" Type="http://schemas.openxmlformats.org/officeDocument/2006/relationships/hyperlink" Target="javascript:void(0)" TargetMode="External"/><Relationship Id="rId94" Type="http://schemas.openxmlformats.org/officeDocument/2006/relationships/hyperlink" Target="javascript:void(0)" TargetMode="External"/><Relationship Id="rId99" Type="http://schemas.openxmlformats.org/officeDocument/2006/relationships/hyperlink" Target="javascript:void(0)" TargetMode="External"/><Relationship Id="rId101" Type="http://schemas.openxmlformats.org/officeDocument/2006/relationships/hyperlink" Target="javascript:void(0)" TargetMode="External"/><Relationship Id="rId122" Type="http://schemas.openxmlformats.org/officeDocument/2006/relationships/hyperlink" Target="javascript:void(0)" TargetMode="External"/><Relationship Id="rId143" Type="http://schemas.openxmlformats.org/officeDocument/2006/relationships/hyperlink" Target="javascript:void(0)" TargetMode="External"/><Relationship Id="rId148" Type="http://schemas.openxmlformats.org/officeDocument/2006/relationships/hyperlink" Target="javascript:void(0)" TargetMode="External"/><Relationship Id="rId164" Type="http://schemas.openxmlformats.org/officeDocument/2006/relationships/hyperlink" Target="javascript:void(0)" TargetMode="External"/><Relationship Id="rId169" Type="http://schemas.openxmlformats.org/officeDocument/2006/relationships/hyperlink" Target="javascript:void(0)" TargetMode="External"/><Relationship Id="rId185" Type="http://schemas.openxmlformats.org/officeDocument/2006/relationships/hyperlink" Target="javascript:void(0)" TargetMode="External"/><Relationship Id="rId4" Type="http://schemas.openxmlformats.org/officeDocument/2006/relationships/hyperlink" Target="javascript:void(0)" TargetMode="External"/><Relationship Id="rId9" Type="http://schemas.openxmlformats.org/officeDocument/2006/relationships/hyperlink" Target="javascript:void(0)" TargetMode="External"/><Relationship Id="rId180" Type="http://schemas.openxmlformats.org/officeDocument/2006/relationships/hyperlink" Target="javascript:void(0)" TargetMode="External"/><Relationship Id="rId210" Type="http://schemas.openxmlformats.org/officeDocument/2006/relationships/hyperlink" Target="javascript:void(0)" TargetMode="External"/><Relationship Id="rId215" Type="http://schemas.openxmlformats.org/officeDocument/2006/relationships/hyperlink" Target="javascript:void(0)" TargetMode="External"/><Relationship Id="rId236" Type="http://schemas.openxmlformats.org/officeDocument/2006/relationships/hyperlink" Target="javascript:void(0)" TargetMode="External"/><Relationship Id="rId26" Type="http://schemas.openxmlformats.org/officeDocument/2006/relationships/hyperlink" Target="javascript:void(0)" TargetMode="External"/><Relationship Id="rId231" Type="http://schemas.openxmlformats.org/officeDocument/2006/relationships/hyperlink" Target="javascript:void(0)" TargetMode="External"/><Relationship Id="rId47" Type="http://schemas.openxmlformats.org/officeDocument/2006/relationships/hyperlink" Target="javascript:void(0)" TargetMode="External"/><Relationship Id="rId68" Type="http://schemas.openxmlformats.org/officeDocument/2006/relationships/hyperlink" Target="javascript:void(0)" TargetMode="External"/><Relationship Id="rId89" Type="http://schemas.openxmlformats.org/officeDocument/2006/relationships/hyperlink" Target="javascript:void(0)" TargetMode="External"/><Relationship Id="rId112" Type="http://schemas.openxmlformats.org/officeDocument/2006/relationships/hyperlink" Target="javascript:void(0)" TargetMode="External"/><Relationship Id="rId133" Type="http://schemas.openxmlformats.org/officeDocument/2006/relationships/hyperlink" Target="javascript:void(0)" TargetMode="External"/><Relationship Id="rId154" Type="http://schemas.openxmlformats.org/officeDocument/2006/relationships/hyperlink" Target="javascript:void(0)" TargetMode="External"/><Relationship Id="rId175" Type="http://schemas.openxmlformats.org/officeDocument/2006/relationships/hyperlink" Target="javascript:void(0)" TargetMode="External"/><Relationship Id="rId196" Type="http://schemas.openxmlformats.org/officeDocument/2006/relationships/hyperlink" Target="javascript:void(0)" TargetMode="External"/><Relationship Id="rId200" Type="http://schemas.openxmlformats.org/officeDocument/2006/relationships/hyperlink" Target="javascript:void(0)" TargetMode="External"/><Relationship Id="rId16" Type="http://schemas.openxmlformats.org/officeDocument/2006/relationships/hyperlink" Target="javascript:void(0)" TargetMode="External"/><Relationship Id="rId221" Type="http://schemas.openxmlformats.org/officeDocument/2006/relationships/hyperlink" Target="javascript:void(0)" TargetMode="External"/><Relationship Id="rId37" Type="http://schemas.openxmlformats.org/officeDocument/2006/relationships/hyperlink" Target="javascript:void(0)" TargetMode="External"/><Relationship Id="rId58" Type="http://schemas.openxmlformats.org/officeDocument/2006/relationships/hyperlink" Target="javascript:void(0)" TargetMode="External"/><Relationship Id="rId79" Type="http://schemas.openxmlformats.org/officeDocument/2006/relationships/hyperlink" Target="javascript:void(0)" TargetMode="External"/><Relationship Id="rId102" Type="http://schemas.openxmlformats.org/officeDocument/2006/relationships/hyperlink" Target="javascript:void(0)" TargetMode="External"/><Relationship Id="rId123" Type="http://schemas.openxmlformats.org/officeDocument/2006/relationships/hyperlink" Target="javascript:void(0)" TargetMode="External"/><Relationship Id="rId144" Type="http://schemas.openxmlformats.org/officeDocument/2006/relationships/hyperlink" Target="javascript:void(0)" TargetMode="External"/><Relationship Id="rId90" Type="http://schemas.openxmlformats.org/officeDocument/2006/relationships/hyperlink" Target="javascript:void(0)" TargetMode="External"/><Relationship Id="rId165" Type="http://schemas.openxmlformats.org/officeDocument/2006/relationships/hyperlink" Target="javascript:void(0)" TargetMode="External"/><Relationship Id="rId186" Type="http://schemas.openxmlformats.org/officeDocument/2006/relationships/hyperlink" Target="javascript:void(0)" TargetMode="External"/><Relationship Id="rId211" Type="http://schemas.openxmlformats.org/officeDocument/2006/relationships/hyperlink" Target="javascript:void(0)" TargetMode="External"/><Relationship Id="rId232" Type="http://schemas.openxmlformats.org/officeDocument/2006/relationships/hyperlink" Target="javascript:void(0)" TargetMode="External"/><Relationship Id="rId27" Type="http://schemas.openxmlformats.org/officeDocument/2006/relationships/hyperlink" Target="javascript:void(0)" TargetMode="External"/><Relationship Id="rId48" Type="http://schemas.openxmlformats.org/officeDocument/2006/relationships/hyperlink" Target="javascript:void(0)" TargetMode="External"/><Relationship Id="rId69" Type="http://schemas.openxmlformats.org/officeDocument/2006/relationships/hyperlink" Target="javascript:void(0)" TargetMode="External"/><Relationship Id="rId113" Type="http://schemas.openxmlformats.org/officeDocument/2006/relationships/hyperlink" Target="javascript:void(0)" TargetMode="External"/><Relationship Id="rId134" Type="http://schemas.openxmlformats.org/officeDocument/2006/relationships/hyperlink" Target="javascript:void(0)" TargetMode="External"/><Relationship Id="rId80" Type="http://schemas.openxmlformats.org/officeDocument/2006/relationships/hyperlink" Target="javascript:void(0)" TargetMode="External"/><Relationship Id="rId155" Type="http://schemas.openxmlformats.org/officeDocument/2006/relationships/hyperlink" Target="javascript:void(0)" TargetMode="External"/><Relationship Id="rId176" Type="http://schemas.openxmlformats.org/officeDocument/2006/relationships/hyperlink" Target="javascript:void(0)" TargetMode="External"/><Relationship Id="rId197" Type="http://schemas.openxmlformats.org/officeDocument/2006/relationships/hyperlink" Target="javascript:void(0)" TargetMode="External"/><Relationship Id="rId201" Type="http://schemas.openxmlformats.org/officeDocument/2006/relationships/hyperlink" Target="javascript:void(0)" TargetMode="External"/><Relationship Id="rId222" Type="http://schemas.openxmlformats.org/officeDocument/2006/relationships/hyperlink" Target="javascript:void(0)" TargetMode="External"/><Relationship Id="rId17" Type="http://schemas.openxmlformats.org/officeDocument/2006/relationships/hyperlink" Target="javascript:void(0)" TargetMode="External"/><Relationship Id="rId38" Type="http://schemas.openxmlformats.org/officeDocument/2006/relationships/hyperlink" Target="javascript:void(0)" TargetMode="External"/><Relationship Id="rId59" Type="http://schemas.openxmlformats.org/officeDocument/2006/relationships/hyperlink" Target="javascript:void(0)" TargetMode="External"/><Relationship Id="rId103" Type="http://schemas.openxmlformats.org/officeDocument/2006/relationships/hyperlink" Target="javascript:void(0)" TargetMode="External"/><Relationship Id="rId124" Type="http://schemas.openxmlformats.org/officeDocument/2006/relationships/hyperlink" Target="javascript:void(0)" TargetMode="External"/><Relationship Id="rId70" Type="http://schemas.openxmlformats.org/officeDocument/2006/relationships/hyperlink" Target="javascript:void(0)" TargetMode="External"/><Relationship Id="rId91" Type="http://schemas.openxmlformats.org/officeDocument/2006/relationships/hyperlink" Target="javascript:void(0)" TargetMode="External"/><Relationship Id="rId145" Type="http://schemas.openxmlformats.org/officeDocument/2006/relationships/hyperlink" Target="javascript:void(0)" TargetMode="External"/><Relationship Id="rId166" Type="http://schemas.openxmlformats.org/officeDocument/2006/relationships/hyperlink" Target="javascript:void(0)" TargetMode="External"/><Relationship Id="rId187" Type="http://schemas.openxmlformats.org/officeDocument/2006/relationships/hyperlink" Target="javascript:void(0)" TargetMode="External"/><Relationship Id="rId1" Type="http://schemas.openxmlformats.org/officeDocument/2006/relationships/hyperlink" Target="javascript:void(0)" TargetMode="External"/><Relationship Id="rId212" Type="http://schemas.openxmlformats.org/officeDocument/2006/relationships/hyperlink" Target="javascript:void(0)" TargetMode="External"/><Relationship Id="rId233" Type="http://schemas.openxmlformats.org/officeDocument/2006/relationships/hyperlink" Target="javascript:void(0)" TargetMode="External"/><Relationship Id="rId28" Type="http://schemas.openxmlformats.org/officeDocument/2006/relationships/hyperlink" Target="javascript:void(0)" TargetMode="External"/><Relationship Id="rId49" Type="http://schemas.openxmlformats.org/officeDocument/2006/relationships/hyperlink" Target="javascript:void(0)" TargetMode="External"/><Relationship Id="rId114" Type="http://schemas.openxmlformats.org/officeDocument/2006/relationships/hyperlink" Target="javascript:void(0)" TargetMode="External"/><Relationship Id="rId60" Type="http://schemas.openxmlformats.org/officeDocument/2006/relationships/hyperlink" Target="javascript:void(0)" TargetMode="External"/><Relationship Id="rId81" Type="http://schemas.openxmlformats.org/officeDocument/2006/relationships/hyperlink" Target="javascript:void(0)" TargetMode="External"/><Relationship Id="rId135" Type="http://schemas.openxmlformats.org/officeDocument/2006/relationships/hyperlink" Target="javascript:void(0)" TargetMode="External"/><Relationship Id="rId156" Type="http://schemas.openxmlformats.org/officeDocument/2006/relationships/hyperlink" Target="javascript:void(0)" TargetMode="External"/><Relationship Id="rId177" Type="http://schemas.openxmlformats.org/officeDocument/2006/relationships/hyperlink" Target="javascript:void(0)" TargetMode="External"/><Relationship Id="rId198" Type="http://schemas.openxmlformats.org/officeDocument/2006/relationships/hyperlink" Target="javascript:void(0)" TargetMode="External"/><Relationship Id="rId202" Type="http://schemas.openxmlformats.org/officeDocument/2006/relationships/hyperlink" Target="javascript:void(0)" TargetMode="External"/><Relationship Id="rId223" Type="http://schemas.openxmlformats.org/officeDocument/2006/relationships/hyperlink" Target="javascript:void(0)" TargetMode="External"/><Relationship Id="rId18" Type="http://schemas.openxmlformats.org/officeDocument/2006/relationships/hyperlink" Target="javascript:void(0)" TargetMode="External"/><Relationship Id="rId39" Type="http://schemas.openxmlformats.org/officeDocument/2006/relationships/hyperlink" Target="javascript:void(0)" TargetMode="External"/><Relationship Id="rId50" Type="http://schemas.openxmlformats.org/officeDocument/2006/relationships/hyperlink" Target="javascript:void(0)" TargetMode="External"/><Relationship Id="rId104" Type="http://schemas.openxmlformats.org/officeDocument/2006/relationships/hyperlink" Target="javascript:void(0)" TargetMode="External"/><Relationship Id="rId125" Type="http://schemas.openxmlformats.org/officeDocument/2006/relationships/hyperlink" Target="javascript:void(0)" TargetMode="External"/><Relationship Id="rId146" Type="http://schemas.openxmlformats.org/officeDocument/2006/relationships/hyperlink" Target="javascript:void(0)" TargetMode="External"/><Relationship Id="rId167" Type="http://schemas.openxmlformats.org/officeDocument/2006/relationships/hyperlink" Target="javascript:void(0)" TargetMode="External"/><Relationship Id="rId188" Type="http://schemas.openxmlformats.org/officeDocument/2006/relationships/hyperlink" Target="javascript:void(0)" TargetMode="External"/><Relationship Id="rId71" Type="http://schemas.openxmlformats.org/officeDocument/2006/relationships/hyperlink" Target="javascript:void(0)" TargetMode="External"/><Relationship Id="rId92" Type="http://schemas.openxmlformats.org/officeDocument/2006/relationships/hyperlink" Target="javascript:void(0)" TargetMode="External"/><Relationship Id="rId213" Type="http://schemas.openxmlformats.org/officeDocument/2006/relationships/hyperlink" Target="javascript:void(0)" TargetMode="External"/><Relationship Id="rId234" Type="http://schemas.openxmlformats.org/officeDocument/2006/relationships/hyperlink" Target="javascript:void(0)" TargetMode="External"/><Relationship Id="rId2" Type="http://schemas.openxmlformats.org/officeDocument/2006/relationships/hyperlink" Target="javascript:void(0)" TargetMode="External"/><Relationship Id="rId29" Type="http://schemas.openxmlformats.org/officeDocument/2006/relationships/hyperlink" Target="javascript:void(0)" TargetMode="External"/><Relationship Id="rId40" Type="http://schemas.openxmlformats.org/officeDocument/2006/relationships/hyperlink" Target="javascript:void(0)" TargetMode="External"/><Relationship Id="rId115" Type="http://schemas.openxmlformats.org/officeDocument/2006/relationships/hyperlink" Target="javascript:void(0)" TargetMode="External"/><Relationship Id="rId136" Type="http://schemas.openxmlformats.org/officeDocument/2006/relationships/hyperlink" Target="javascript:void(0)" TargetMode="External"/><Relationship Id="rId157" Type="http://schemas.openxmlformats.org/officeDocument/2006/relationships/hyperlink" Target="javascript:void(0)" TargetMode="External"/><Relationship Id="rId178" Type="http://schemas.openxmlformats.org/officeDocument/2006/relationships/hyperlink" Target="javascript:void(0)" TargetMode="External"/><Relationship Id="rId61" Type="http://schemas.openxmlformats.org/officeDocument/2006/relationships/hyperlink" Target="javascript:void(0)" TargetMode="External"/><Relationship Id="rId82" Type="http://schemas.openxmlformats.org/officeDocument/2006/relationships/hyperlink" Target="javascript:void(0)" TargetMode="External"/><Relationship Id="rId199" Type="http://schemas.openxmlformats.org/officeDocument/2006/relationships/hyperlink" Target="javascript:void(0)" TargetMode="External"/><Relationship Id="rId203" Type="http://schemas.openxmlformats.org/officeDocument/2006/relationships/hyperlink" Target="javascript:void(0)" TargetMode="External"/><Relationship Id="rId19" Type="http://schemas.openxmlformats.org/officeDocument/2006/relationships/hyperlink" Target="javascript:void(0)" TargetMode="External"/><Relationship Id="rId224" Type="http://schemas.openxmlformats.org/officeDocument/2006/relationships/hyperlink" Target="javascript:void(0)" TargetMode="External"/><Relationship Id="rId30" Type="http://schemas.openxmlformats.org/officeDocument/2006/relationships/hyperlink" Target="javascript:void(0)" TargetMode="External"/><Relationship Id="rId105" Type="http://schemas.openxmlformats.org/officeDocument/2006/relationships/hyperlink" Target="javascript:void(0)" TargetMode="External"/><Relationship Id="rId126" Type="http://schemas.openxmlformats.org/officeDocument/2006/relationships/hyperlink" Target="javascript:void(0)" TargetMode="External"/><Relationship Id="rId147" Type="http://schemas.openxmlformats.org/officeDocument/2006/relationships/hyperlink" Target="javascript:void(0)" TargetMode="External"/><Relationship Id="rId168" Type="http://schemas.openxmlformats.org/officeDocument/2006/relationships/hyperlink" Target="javascript:void(0)" TargetMode="External"/><Relationship Id="rId51" Type="http://schemas.openxmlformats.org/officeDocument/2006/relationships/hyperlink" Target="javascript:void(0)" TargetMode="External"/><Relationship Id="rId72" Type="http://schemas.openxmlformats.org/officeDocument/2006/relationships/hyperlink" Target="javascript:void(0)" TargetMode="External"/><Relationship Id="rId93" Type="http://schemas.openxmlformats.org/officeDocument/2006/relationships/hyperlink" Target="javascript:void(0)" TargetMode="External"/><Relationship Id="rId189" Type="http://schemas.openxmlformats.org/officeDocument/2006/relationships/hyperlink" Target="javascript:void(0)" TargetMode="External"/><Relationship Id="rId3" Type="http://schemas.openxmlformats.org/officeDocument/2006/relationships/hyperlink" Target="javascript:void(0)" TargetMode="External"/><Relationship Id="rId214" Type="http://schemas.openxmlformats.org/officeDocument/2006/relationships/hyperlink" Target="javascript:void(0)" TargetMode="External"/><Relationship Id="rId235" Type="http://schemas.openxmlformats.org/officeDocument/2006/relationships/hyperlink" Target="javascript:void(0)" TargetMode="External"/><Relationship Id="rId116" Type="http://schemas.openxmlformats.org/officeDocument/2006/relationships/hyperlink" Target="javascript:void(0)" TargetMode="External"/><Relationship Id="rId137" Type="http://schemas.openxmlformats.org/officeDocument/2006/relationships/hyperlink" Target="javascript:void(0)" TargetMode="External"/><Relationship Id="rId158" Type="http://schemas.openxmlformats.org/officeDocument/2006/relationships/hyperlink" Target="javascript:void(0)" TargetMode="External"/><Relationship Id="rId20" Type="http://schemas.openxmlformats.org/officeDocument/2006/relationships/hyperlink" Target="javascript:void(0)" TargetMode="External"/><Relationship Id="rId41" Type="http://schemas.openxmlformats.org/officeDocument/2006/relationships/hyperlink" Target="javascript:void(0)" TargetMode="External"/><Relationship Id="rId62" Type="http://schemas.openxmlformats.org/officeDocument/2006/relationships/hyperlink" Target="javascript:void(0)" TargetMode="External"/><Relationship Id="rId83" Type="http://schemas.openxmlformats.org/officeDocument/2006/relationships/hyperlink" Target="javascript:void(0)" TargetMode="External"/><Relationship Id="rId179" Type="http://schemas.openxmlformats.org/officeDocument/2006/relationships/hyperlink" Target="javascript:void(0)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A403-1EEB-4D5D-9A6B-A0B5CBC99078}">
  <dimension ref="A1:I232"/>
  <sheetViews>
    <sheetView workbookViewId="0">
      <selection activeCell="C13" sqref="C13"/>
    </sheetView>
  </sheetViews>
  <sheetFormatPr defaultRowHeight="14"/>
  <cols>
    <col min="2" max="2" width="11" customWidth="1"/>
    <col min="3" max="4" width="33.4140625" customWidth="1"/>
    <col min="5" max="5" width="19.25" customWidth="1"/>
    <col min="6" max="6" width="27.33203125" customWidth="1"/>
    <col min="7" max="7" width="18.75" customWidth="1"/>
  </cols>
  <sheetData>
    <row r="1" spans="1:9">
      <c r="A1" t="s">
        <v>331</v>
      </c>
      <c r="D1" t="s">
        <v>8</v>
      </c>
    </row>
    <row r="2" spans="1:9">
      <c r="B2" s="2" t="s">
        <v>1</v>
      </c>
      <c r="C2" s="2" t="s">
        <v>4</v>
      </c>
      <c r="D2" s="2" t="s">
        <v>7</v>
      </c>
      <c r="E2" s="2" t="s">
        <v>5</v>
      </c>
      <c r="F2" s="2" t="s">
        <v>6</v>
      </c>
      <c r="G2" s="2"/>
    </row>
    <row r="3" spans="1:9">
      <c r="B3">
        <v>1</v>
      </c>
      <c r="C3" s="2">
        <v>-0.5</v>
      </c>
      <c r="D3" s="2">
        <v>-0.5</v>
      </c>
      <c r="E3" s="3">
        <f>-1/B3^2*0.5</f>
        <v>-0.5</v>
      </c>
      <c r="F3" s="2">
        <f>E3-C3</f>
        <v>0</v>
      </c>
      <c r="I3" t="s">
        <v>22</v>
      </c>
    </row>
    <row r="4" spans="1:9">
      <c r="B4">
        <v>2</v>
      </c>
      <c r="C4" s="2">
        <v>-0.125</v>
      </c>
      <c r="D4" s="2">
        <v>-0.125</v>
      </c>
      <c r="E4" s="3">
        <f t="shared" ref="E4:E67" si="0">-1/B4^2*0.5</f>
        <v>-0.125</v>
      </c>
      <c r="F4" s="2">
        <f t="shared" ref="F4:F37" si="1">E4-C4</f>
        <v>0</v>
      </c>
      <c r="I4" t="s">
        <v>23</v>
      </c>
    </row>
    <row r="5" spans="1:9">
      <c r="B5">
        <v>3</v>
      </c>
      <c r="C5" s="2">
        <v>-5.5555555555555997E-2</v>
      </c>
      <c r="D5" s="2">
        <v>-5.5555555555555997E-2</v>
      </c>
      <c r="E5" s="3">
        <f t="shared" si="0"/>
        <v>-5.5555555555555552E-2</v>
      </c>
      <c r="F5" s="2">
        <f t="shared" si="1"/>
        <v>4.4408920985006262E-16</v>
      </c>
      <c r="I5" t="s">
        <v>24</v>
      </c>
    </row>
    <row r="6" spans="1:9">
      <c r="B6">
        <v>4</v>
      </c>
      <c r="C6" s="2">
        <v>-3.125E-2</v>
      </c>
      <c r="D6" s="2">
        <v>-3.125E-2</v>
      </c>
      <c r="E6" s="3">
        <f t="shared" si="0"/>
        <v>-3.125E-2</v>
      </c>
      <c r="F6" s="2">
        <f t="shared" si="1"/>
        <v>0</v>
      </c>
    </row>
    <row r="7" spans="1:9">
      <c r="B7">
        <v>5</v>
      </c>
      <c r="C7" s="2">
        <v>-0.02</v>
      </c>
      <c r="D7" s="2">
        <v>-0.02</v>
      </c>
      <c r="E7" s="3">
        <f t="shared" si="0"/>
        <v>-0.02</v>
      </c>
      <c r="F7" s="2">
        <f t="shared" si="1"/>
        <v>0</v>
      </c>
    </row>
    <row r="8" spans="1:9">
      <c r="B8">
        <v>6</v>
      </c>
      <c r="C8" s="2">
        <v>-1.3888888888888999E-2</v>
      </c>
      <c r="D8" s="2">
        <v>-1.3888888888888999E-2</v>
      </c>
      <c r="E8" s="3">
        <f t="shared" si="0"/>
        <v>-1.3888888888888888E-2</v>
      </c>
      <c r="F8" s="2">
        <f t="shared" si="1"/>
        <v>1.1102230246251565E-16</v>
      </c>
    </row>
    <row r="9" spans="1:9">
      <c r="B9">
        <v>7</v>
      </c>
      <c r="C9" s="2">
        <v>-1.0204081632653E-2</v>
      </c>
      <c r="D9" s="2">
        <v>-1.0204081632653E-2</v>
      </c>
      <c r="E9" s="3">
        <f t="shared" si="0"/>
        <v>-1.020408163265306E-2</v>
      </c>
      <c r="F9" s="2">
        <f t="shared" si="1"/>
        <v>-6.0715321659188248E-17</v>
      </c>
    </row>
    <row r="10" spans="1:9">
      <c r="B10">
        <v>8</v>
      </c>
      <c r="C10" s="2">
        <v>-7.8125E-3</v>
      </c>
      <c r="D10" s="2">
        <v>-7.8125E-3</v>
      </c>
      <c r="E10" s="3">
        <f t="shared" si="0"/>
        <v>-7.8125E-3</v>
      </c>
      <c r="F10" s="2">
        <f t="shared" si="1"/>
        <v>0</v>
      </c>
    </row>
    <row r="11" spans="1:9">
      <c r="B11">
        <v>9</v>
      </c>
      <c r="C11" s="2">
        <v>-6.1728395061729996E-3</v>
      </c>
      <c r="D11" s="2">
        <v>-6.1728395061729996E-3</v>
      </c>
      <c r="E11" s="3">
        <f t="shared" si="0"/>
        <v>-6.1728395061728392E-3</v>
      </c>
      <c r="F11" s="2">
        <f t="shared" si="1"/>
        <v>1.6046192152785466E-16</v>
      </c>
    </row>
    <row r="12" spans="1:9">
      <c r="B12">
        <v>10</v>
      </c>
      <c r="C12" s="2">
        <v>-5.0000000000000001E-3</v>
      </c>
      <c r="D12" s="2">
        <v>-5.0000000000000001E-3</v>
      </c>
      <c r="E12" s="3">
        <f t="shared" si="0"/>
        <v>-5.0000000000000001E-3</v>
      </c>
      <c r="F12" s="2">
        <f t="shared" si="1"/>
        <v>0</v>
      </c>
    </row>
    <row r="13" spans="1:9">
      <c r="B13">
        <v>11</v>
      </c>
      <c r="C13" s="2">
        <v>-4.1322314049589996E-3</v>
      </c>
      <c r="D13" s="2">
        <v>-4.1322314049589996E-3</v>
      </c>
      <c r="E13" s="3">
        <f t="shared" si="0"/>
        <v>-4.1322314049586778E-3</v>
      </c>
      <c r="F13" s="2">
        <f t="shared" si="1"/>
        <v>3.2179120479369772E-16</v>
      </c>
    </row>
    <row r="14" spans="1:9">
      <c r="B14">
        <v>12</v>
      </c>
      <c r="C14" s="2">
        <v>-3.472222222222E-3</v>
      </c>
      <c r="D14" s="2">
        <v>-3.472222222222E-3</v>
      </c>
      <c r="E14" s="3">
        <f t="shared" si="0"/>
        <v>-3.472222222222222E-3</v>
      </c>
      <c r="F14" s="2">
        <f t="shared" si="1"/>
        <v>-2.2204460492503131E-16</v>
      </c>
    </row>
    <row r="15" spans="1:9">
      <c r="B15">
        <v>13</v>
      </c>
      <c r="C15" s="2">
        <v>-2.9585798816569998E-3</v>
      </c>
      <c r="D15" s="2">
        <v>-2.9585798816569998E-3</v>
      </c>
      <c r="E15" s="3">
        <f t="shared" si="0"/>
        <v>-2.9585798816568047E-3</v>
      </c>
      <c r="F15" s="2">
        <f t="shared" si="1"/>
        <v>1.951563910473908E-16</v>
      </c>
    </row>
    <row r="16" spans="1:9">
      <c r="B16">
        <v>14</v>
      </c>
      <c r="C16" s="2">
        <v>-2.5510204081630001E-3</v>
      </c>
      <c r="D16" s="2">
        <v>-2.5510204081630001E-3</v>
      </c>
      <c r="E16" s="3">
        <f t="shared" si="0"/>
        <v>-2.5510204081632651E-3</v>
      </c>
      <c r="F16" s="2">
        <f t="shared" si="1"/>
        <v>-2.6497901095545728E-16</v>
      </c>
    </row>
    <row r="17" spans="2:6">
      <c r="B17">
        <v>15</v>
      </c>
      <c r="C17" s="2">
        <v>-2.2222222222220002E-3</v>
      </c>
      <c r="D17" s="2">
        <v>-2.2222222222220002E-3</v>
      </c>
      <c r="E17" s="3">
        <f t="shared" si="0"/>
        <v>-2.2222222222222222E-3</v>
      </c>
      <c r="F17" s="2">
        <f t="shared" si="1"/>
        <v>-2.2204460492503131E-16</v>
      </c>
    </row>
    <row r="18" spans="2:6">
      <c r="B18">
        <v>16</v>
      </c>
      <c r="C18" s="2">
        <v>-1.953125E-3</v>
      </c>
      <c r="D18" s="2">
        <v>-1.953125E-3</v>
      </c>
      <c r="E18" s="3">
        <f t="shared" si="0"/>
        <v>-1.953125E-3</v>
      </c>
      <c r="F18" s="2">
        <f t="shared" si="1"/>
        <v>0</v>
      </c>
    </row>
    <row r="19" spans="2:6">
      <c r="B19">
        <v>17</v>
      </c>
      <c r="C19" s="2">
        <v>-1.7301038062279999E-3</v>
      </c>
      <c r="D19" s="2">
        <v>-1.7301038062279999E-3</v>
      </c>
      <c r="E19" s="3">
        <f t="shared" si="0"/>
        <v>-1.7301038062283738E-3</v>
      </c>
      <c r="F19" s="2">
        <f t="shared" si="1"/>
        <v>-3.7383290907300193E-16</v>
      </c>
    </row>
    <row r="20" spans="2:6">
      <c r="B20">
        <v>18</v>
      </c>
      <c r="C20" s="2">
        <v>-1.5432098765430001E-3</v>
      </c>
      <c r="D20" s="2">
        <v>-1.5432098765430001E-3</v>
      </c>
      <c r="E20" s="3">
        <f t="shared" si="0"/>
        <v>-1.5432098765432098E-3</v>
      </c>
      <c r="F20" s="2">
        <f t="shared" si="1"/>
        <v>-2.0968470015869656E-16</v>
      </c>
    </row>
    <row r="21" spans="2:6">
      <c r="B21">
        <v>19</v>
      </c>
      <c r="C21" s="2">
        <v>-1.3850415512469999E-3</v>
      </c>
      <c r="D21" s="2">
        <v>-1.3850415512469999E-3</v>
      </c>
      <c r="E21" s="3">
        <f t="shared" si="0"/>
        <v>-1.3850415512465374E-3</v>
      </c>
      <c r="F21" s="2">
        <f t="shared" si="1"/>
        <v>4.6252064678231619E-16</v>
      </c>
    </row>
    <row r="22" spans="2:6">
      <c r="B22">
        <v>20</v>
      </c>
      <c r="C22" s="2">
        <v>-1.25E-3</v>
      </c>
      <c r="D22" s="2">
        <v>-1.25E-3</v>
      </c>
      <c r="E22" s="3">
        <f t="shared" si="0"/>
        <v>-1.25E-3</v>
      </c>
      <c r="F22" s="2">
        <f t="shared" si="1"/>
        <v>0</v>
      </c>
    </row>
    <row r="23" spans="2:6">
      <c r="B23">
        <v>21</v>
      </c>
      <c r="C23" s="2">
        <v>-1.133786848073E-3</v>
      </c>
      <c r="D23" s="2">
        <v>-1.133786848073E-3</v>
      </c>
      <c r="E23" s="3">
        <f t="shared" si="0"/>
        <v>-1.1337868480725624E-3</v>
      </c>
      <c r="F23" s="2">
        <f t="shared" si="1"/>
        <v>4.3758399681514959E-16</v>
      </c>
    </row>
    <row r="24" spans="2:6">
      <c r="B24">
        <v>22</v>
      </c>
      <c r="C24" s="2">
        <v>-1.0330578512399999E-3</v>
      </c>
      <c r="D24" s="2">
        <v>-1.0330578512399999E-3</v>
      </c>
      <c r="E24" s="3">
        <f t="shared" si="0"/>
        <v>-1.0330578512396695E-3</v>
      </c>
      <c r="F24" s="2">
        <f t="shared" si="1"/>
        <v>3.3046482217358175E-16</v>
      </c>
    </row>
    <row r="25" spans="2:6">
      <c r="B25">
        <v>23</v>
      </c>
      <c r="C25" s="2">
        <v>-9.4517958412100003E-4</v>
      </c>
      <c r="D25" s="2">
        <v>-9.4517958412100003E-4</v>
      </c>
      <c r="E25" s="3">
        <f t="shared" si="0"/>
        <v>-9.4517958412098301E-4</v>
      </c>
      <c r="F25" s="2">
        <f t="shared" si="1"/>
        <v>1.702197410802242E-17</v>
      </c>
    </row>
    <row r="26" spans="2:6">
      <c r="B26">
        <v>24</v>
      </c>
      <c r="C26" s="2">
        <v>-8.6805555555600003E-4</v>
      </c>
      <c r="D26" s="2">
        <v>-8.6805555555600003E-4</v>
      </c>
      <c r="E26" s="3">
        <f t="shared" si="0"/>
        <v>-8.6805555555555551E-4</v>
      </c>
      <c r="F26" s="2">
        <f t="shared" si="1"/>
        <v>4.4452289071905682E-16</v>
      </c>
    </row>
    <row r="27" spans="2:6">
      <c r="B27">
        <v>25</v>
      </c>
      <c r="C27" s="2">
        <v>-8.0000000000000004E-4</v>
      </c>
      <c r="D27" s="2">
        <v>-8.0000000000000004E-4</v>
      </c>
      <c r="E27" s="3">
        <f t="shared" si="0"/>
        <v>-8.0000000000000004E-4</v>
      </c>
      <c r="F27" s="2">
        <f t="shared" si="1"/>
        <v>0</v>
      </c>
    </row>
    <row r="28" spans="2:6">
      <c r="B28">
        <v>26</v>
      </c>
      <c r="C28" s="2">
        <v>-7.3964497041400005E-4</v>
      </c>
      <c r="D28" s="2">
        <v>-7.3964497041400005E-4</v>
      </c>
      <c r="E28" s="3">
        <f t="shared" si="0"/>
        <v>-7.3964497041420117E-4</v>
      </c>
      <c r="F28" s="2">
        <f t="shared" si="1"/>
        <v>-2.0111950299606107E-16</v>
      </c>
    </row>
    <row r="29" spans="2:6">
      <c r="B29">
        <v>27</v>
      </c>
      <c r="C29" s="2">
        <v>-6.8587105624100004E-4</v>
      </c>
      <c r="D29" s="2">
        <v>-6.8587105624100004E-4</v>
      </c>
      <c r="E29" s="3">
        <f t="shared" si="0"/>
        <v>-6.8587105624142656E-4</v>
      </c>
      <c r="F29" s="2">
        <f t="shared" si="1"/>
        <v>-4.2652513465579744E-16</v>
      </c>
    </row>
    <row r="30" spans="2:6">
      <c r="B30">
        <v>28</v>
      </c>
      <c r="C30" s="2">
        <v>-6.3775510204100005E-4</v>
      </c>
      <c r="D30" s="2">
        <v>-6.3775510204100005E-4</v>
      </c>
      <c r="E30" s="3">
        <f t="shared" si="0"/>
        <v>-6.3775510204081628E-4</v>
      </c>
      <c r="F30" s="2">
        <f t="shared" si="1"/>
        <v>1.83772268236293E-16</v>
      </c>
    </row>
    <row r="31" spans="2:6">
      <c r="B31">
        <v>29</v>
      </c>
      <c r="C31" s="2">
        <v>-5.9453032104600002E-4</v>
      </c>
      <c r="D31" s="2">
        <v>-5.9453032104600002E-4</v>
      </c>
      <c r="E31" s="3">
        <f t="shared" si="0"/>
        <v>-5.9453032104637331E-4</v>
      </c>
      <c r="F31" s="2">
        <f t="shared" si="1"/>
        <v>-3.7329080798675918E-16</v>
      </c>
    </row>
    <row r="32" spans="2:6">
      <c r="B32">
        <v>30</v>
      </c>
      <c r="C32" s="2">
        <v>-5.5555555555599997E-4</v>
      </c>
      <c r="D32" s="2">
        <v>-5.5555555555599997E-4</v>
      </c>
      <c r="E32" s="3">
        <f t="shared" si="0"/>
        <v>-5.5555555555555556E-4</v>
      </c>
      <c r="F32" s="2">
        <f t="shared" si="1"/>
        <v>4.4441447050180827E-16</v>
      </c>
    </row>
    <row r="33" spans="2:6">
      <c r="B33">
        <v>31</v>
      </c>
      <c r="C33" s="2">
        <v>-5.2029136316299998E-4</v>
      </c>
      <c r="D33" s="2">
        <v>-5.2029136316299998E-4</v>
      </c>
      <c r="E33" s="3">
        <f t="shared" si="0"/>
        <v>-5.2029136316337154E-4</v>
      </c>
      <c r="F33" s="2">
        <f t="shared" si="1"/>
        <v>-3.7155608451078237E-16</v>
      </c>
    </row>
    <row r="34" spans="2:6">
      <c r="B34">
        <v>32</v>
      </c>
      <c r="C34" s="2">
        <v>-4.8828125E-4</v>
      </c>
      <c r="D34" s="2">
        <v>-4.8828125E-4</v>
      </c>
      <c r="E34" s="3">
        <f t="shared" si="0"/>
        <v>-4.8828125E-4</v>
      </c>
      <c r="F34" s="2">
        <f t="shared" si="1"/>
        <v>0</v>
      </c>
    </row>
    <row r="35" spans="2:6">
      <c r="B35">
        <v>33</v>
      </c>
      <c r="C35" s="2">
        <v>-4.5913682277299998E-4</v>
      </c>
      <c r="D35" s="2">
        <v>-4.5913682277299998E-4</v>
      </c>
      <c r="E35" s="3">
        <f t="shared" si="0"/>
        <v>-4.591368227731864E-4</v>
      </c>
      <c r="F35" s="2">
        <f t="shared" si="1"/>
        <v>-1.8642856355888249E-16</v>
      </c>
    </row>
    <row r="36" spans="2:6">
      <c r="B36">
        <v>34</v>
      </c>
      <c r="C36" s="2">
        <v>-4.3252595155699998E-4</v>
      </c>
      <c r="D36" s="2">
        <v>-4.3252595155699998E-4</v>
      </c>
      <c r="E36" s="3">
        <f t="shared" si="0"/>
        <v>-4.3252595155709344E-4</v>
      </c>
      <c r="F36" s="2">
        <f t="shared" si="1"/>
        <v>-9.3458227268250482E-17</v>
      </c>
    </row>
    <row r="37" spans="2:6">
      <c r="B37">
        <v>35</v>
      </c>
      <c r="C37" s="2">
        <v>-4.08163265306E-4</v>
      </c>
      <c r="D37" s="2">
        <v>-4.08163265306E-4</v>
      </c>
      <c r="E37" s="3">
        <f t="shared" si="0"/>
        <v>-4.0816326530612246E-4</v>
      </c>
      <c r="F37" s="2">
        <f t="shared" si="1"/>
        <v>-1.2246063538223773E-16</v>
      </c>
    </row>
    <row r="38" spans="2:6">
      <c r="B38">
        <v>36</v>
      </c>
      <c r="C38" s="2"/>
      <c r="D38" s="2"/>
      <c r="E38" s="3">
        <f t="shared" si="0"/>
        <v>-3.8580246913580245E-4</v>
      </c>
      <c r="F38" s="2"/>
    </row>
    <row r="39" spans="2:6">
      <c r="B39">
        <v>37</v>
      </c>
      <c r="C39" s="2"/>
      <c r="D39" s="2"/>
      <c r="E39" s="3">
        <f t="shared" si="0"/>
        <v>-3.652300949598247E-4</v>
      </c>
      <c r="F39" s="2"/>
    </row>
    <row r="40" spans="2:6">
      <c r="B40">
        <v>38</v>
      </c>
      <c r="C40" s="2"/>
      <c r="D40" s="2"/>
      <c r="E40" s="3">
        <f t="shared" si="0"/>
        <v>-3.4626038781163435E-4</v>
      </c>
      <c r="F40" s="2"/>
    </row>
    <row r="41" spans="2:6">
      <c r="B41">
        <v>39</v>
      </c>
      <c r="C41" s="2"/>
      <c r="D41" s="2"/>
      <c r="E41" s="3">
        <f t="shared" si="0"/>
        <v>-3.2873109796186721E-4</v>
      </c>
      <c r="F41" s="2"/>
    </row>
    <row r="42" spans="2:6">
      <c r="B42">
        <v>40</v>
      </c>
      <c r="C42" s="2"/>
      <c r="D42" s="2"/>
      <c r="E42" s="3">
        <f t="shared" si="0"/>
        <v>-3.1250000000000001E-4</v>
      </c>
      <c r="F42" s="2"/>
    </row>
    <row r="43" spans="2:6">
      <c r="B43">
        <v>41</v>
      </c>
      <c r="C43" s="2"/>
      <c r="D43" s="2"/>
      <c r="E43" s="3">
        <f t="shared" si="0"/>
        <v>-2.9744199881023202E-4</v>
      </c>
      <c r="F43" s="2"/>
    </row>
    <row r="44" spans="2:6">
      <c r="B44">
        <v>42</v>
      </c>
      <c r="C44" s="2"/>
      <c r="D44" s="2"/>
      <c r="E44" s="3">
        <f t="shared" si="0"/>
        <v>-2.834467120181406E-4</v>
      </c>
      <c r="F44" s="2"/>
    </row>
    <row r="45" spans="2:6">
      <c r="B45">
        <v>43</v>
      </c>
      <c r="C45" s="2"/>
      <c r="D45" s="2"/>
      <c r="E45" s="3">
        <f t="shared" si="0"/>
        <v>-2.7041644131963225E-4</v>
      </c>
      <c r="F45" s="2"/>
    </row>
    <row r="46" spans="2:6">
      <c r="B46">
        <v>44</v>
      </c>
      <c r="C46" s="2"/>
      <c r="D46" s="2"/>
      <c r="E46" s="3">
        <f t="shared" si="0"/>
        <v>-2.5826446280991736E-4</v>
      </c>
      <c r="F46" s="2"/>
    </row>
    <row r="47" spans="2:6">
      <c r="B47">
        <v>45</v>
      </c>
      <c r="C47" s="2"/>
      <c r="D47" s="2"/>
      <c r="E47" s="3">
        <f t="shared" si="0"/>
        <v>-2.4691358024691359E-4</v>
      </c>
      <c r="F47" s="2"/>
    </row>
    <row r="48" spans="2:6">
      <c r="B48">
        <v>46</v>
      </c>
      <c r="C48" s="2"/>
      <c r="D48" s="2"/>
      <c r="E48" s="3">
        <f t="shared" si="0"/>
        <v>-2.3629489603024575E-4</v>
      </c>
      <c r="F48" s="2"/>
    </row>
    <row r="49" spans="2:6">
      <c r="B49">
        <v>47</v>
      </c>
      <c r="C49" s="2"/>
      <c r="D49" s="2"/>
      <c r="E49" s="3">
        <f t="shared" si="0"/>
        <v>-2.2634676324128565E-4</v>
      </c>
      <c r="F49" s="2"/>
    </row>
    <row r="50" spans="2:6">
      <c r="B50">
        <v>48</v>
      </c>
      <c r="C50" s="2"/>
      <c r="D50" s="2"/>
      <c r="E50" s="3">
        <f t="shared" si="0"/>
        <v>-2.1701388888888888E-4</v>
      </c>
      <c r="F50" s="2"/>
    </row>
    <row r="51" spans="2:6">
      <c r="B51">
        <v>49</v>
      </c>
      <c r="C51" s="2"/>
      <c r="D51" s="2"/>
      <c r="E51" s="3">
        <f t="shared" si="0"/>
        <v>-2.0824656393169514E-4</v>
      </c>
      <c r="F51" s="2"/>
    </row>
    <row r="52" spans="2:6">
      <c r="B52">
        <v>50</v>
      </c>
      <c r="C52" s="2"/>
      <c r="D52" s="2"/>
      <c r="E52" s="3">
        <f t="shared" si="0"/>
        <v>-2.0000000000000001E-4</v>
      </c>
      <c r="F52" s="2"/>
    </row>
    <row r="53" spans="2:6">
      <c r="B53">
        <v>51</v>
      </c>
      <c r="C53" s="2"/>
      <c r="D53" s="2"/>
      <c r="E53" s="3">
        <f t="shared" si="0"/>
        <v>-1.9223375624759708E-4</v>
      </c>
      <c r="F53" s="2"/>
    </row>
    <row r="54" spans="2:6">
      <c r="B54">
        <v>52</v>
      </c>
      <c r="C54" s="2"/>
      <c r="D54" s="2"/>
      <c r="E54" s="3">
        <f t="shared" si="0"/>
        <v>-1.8491124260355029E-4</v>
      </c>
      <c r="F54" s="2"/>
    </row>
    <row r="55" spans="2:6">
      <c r="B55">
        <v>53</v>
      </c>
      <c r="C55" s="2"/>
      <c r="D55" s="2"/>
      <c r="E55" s="3">
        <f t="shared" si="0"/>
        <v>-1.77999288002848E-4</v>
      </c>
      <c r="F55" s="2"/>
    </row>
    <row r="56" spans="2:6">
      <c r="B56">
        <v>54</v>
      </c>
      <c r="C56" s="2"/>
      <c r="D56" s="2"/>
      <c r="E56" s="3">
        <f t="shared" si="0"/>
        <v>-1.7146776406035664E-4</v>
      </c>
      <c r="F56" s="2"/>
    </row>
    <row r="57" spans="2:6">
      <c r="B57">
        <v>55</v>
      </c>
      <c r="C57" s="2"/>
      <c r="D57" s="2"/>
      <c r="E57" s="3">
        <f t="shared" si="0"/>
        <v>-1.6528925619834712E-4</v>
      </c>
      <c r="F57" s="2"/>
    </row>
    <row r="58" spans="2:6">
      <c r="B58">
        <v>56</v>
      </c>
      <c r="C58" s="2"/>
      <c r="D58" s="2"/>
      <c r="E58" s="3">
        <f t="shared" si="0"/>
        <v>-1.5943877551020407E-4</v>
      </c>
      <c r="F58" s="2"/>
    </row>
    <row r="59" spans="2:6">
      <c r="B59">
        <v>57</v>
      </c>
      <c r="C59" s="2"/>
      <c r="D59" s="2"/>
      <c r="E59" s="3">
        <f t="shared" si="0"/>
        <v>-1.538935056940597E-4</v>
      </c>
      <c r="F59" s="2"/>
    </row>
    <row r="60" spans="2:6">
      <c r="B60">
        <v>58</v>
      </c>
      <c r="C60" s="2"/>
      <c r="D60" s="2"/>
      <c r="E60" s="3">
        <f t="shared" si="0"/>
        <v>-1.4863258026159333E-4</v>
      </c>
      <c r="F60" s="2"/>
    </row>
    <row r="61" spans="2:6">
      <c r="B61">
        <v>59</v>
      </c>
      <c r="C61" s="2"/>
      <c r="D61" s="2"/>
      <c r="E61" s="3">
        <f t="shared" si="0"/>
        <v>-1.4363688595231256E-4</v>
      </c>
      <c r="F61" s="2"/>
    </row>
    <row r="62" spans="2:6">
      <c r="B62">
        <v>60</v>
      </c>
      <c r="C62" s="2"/>
      <c r="D62" s="2"/>
      <c r="E62" s="3">
        <f t="shared" si="0"/>
        <v>-1.3888888888888889E-4</v>
      </c>
      <c r="F62" s="2"/>
    </row>
    <row r="63" spans="2:6">
      <c r="B63">
        <v>61</v>
      </c>
      <c r="C63" s="2"/>
      <c r="D63" s="2"/>
      <c r="E63" s="3">
        <f t="shared" si="0"/>
        <v>-1.3437248051599031E-4</v>
      </c>
      <c r="F63" s="2"/>
    </row>
    <row r="64" spans="2:6">
      <c r="B64">
        <v>62</v>
      </c>
      <c r="C64" s="2"/>
      <c r="D64" s="2"/>
      <c r="E64" s="3">
        <f t="shared" si="0"/>
        <v>-1.3007284079084288E-4</v>
      </c>
      <c r="F64" s="2"/>
    </row>
    <row r="65" spans="2:6">
      <c r="B65">
        <v>63</v>
      </c>
      <c r="C65" s="2"/>
      <c r="D65" s="2"/>
      <c r="E65" s="3">
        <f t="shared" si="0"/>
        <v>-1.2597631645250694E-4</v>
      </c>
      <c r="F65" s="2"/>
    </row>
    <row r="66" spans="2:6">
      <c r="B66">
        <v>64</v>
      </c>
      <c r="C66" s="2"/>
      <c r="D66" s="2"/>
      <c r="E66" s="3">
        <f t="shared" si="0"/>
        <v>-1.220703125E-4</v>
      </c>
      <c r="F66" s="2"/>
    </row>
    <row r="67" spans="2:6">
      <c r="B67">
        <v>65</v>
      </c>
      <c r="C67" s="2"/>
      <c r="D67" s="2"/>
      <c r="E67" s="3">
        <f t="shared" si="0"/>
        <v>-1.1834319526627219E-4</v>
      </c>
      <c r="F67" s="2"/>
    </row>
    <row r="68" spans="2:6">
      <c r="B68">
        <v>66</v>
      </c>
      <c r="C68" s="2"/>
      <c r="D68" s="2"/>
      <c r="E68" s="3">
        <f t="shared" ref="E68:E131" si="2">-1/B68^2*0.5</f>
        <v>-1.147842056932966E-4</v>
      </c>
      <c r="F68" s="2"/>
    </row>
    <row r="69" spans="2:6">
      <c r="B69">
        <v>67</v>
      </c>
      <c r="C69" s="2"/>
      <c r="D69" s="2"/>
      <c r="E69" s="3">
        <f t="shared" si="2"/>
        <v>-1.1138338159946537E-4</v>
      </c>
      <c r="F69" s="2"/>
    </row>
    <row r="70" spans="2:6">
      <c r="B70">
        <v>68</v>
      </c>
      <c r="C70" s="2"/>
      <c r="D70" s="2"/>
      <c r="E70" s="3">
        <f t="shared" si="2"/>
        <v>-1.0813148788927336E-4</v>
      </c>
      <c r="F70" s="2"/>
    </row>
    <row r="71" spans="2:6">
      <c r="B71">
        <v>69</v>
      </c>
      <c r="C71" s="2"/>
      <c r="D71" s="2"/>
      <c r="E71" s="3">
        <f t="shared" si="2"/>
        <v>-1.0501995379122033E-4</v>
      </c>
      <c r="F71" s="2"/>
    </row>
    <row r="72" spans="2:6">
      <c r="B72">
        <v>70</v>
      </c>
      <c r="C72" s="2"/>
      <c r="D72" s="2"/>
      <c r="E72" s="3">
        <f t="shared" si="2"/>
        <v>-1.0204081632653062E-4</v>
      </c>
      <c r="F72" s="2"/>
    </row>
    <row r="73" spans="2:6">
      <c r="B73">
        <v>71</v>
      </c>
      <c r="C73" s="2"/>
      <c r="D73" s="2"/>
      <c r="E73" s="3">
        <f t="shared" si="2"/>
        <v>-9.9186669311644515E-5</v>
      </c>
      <c r="F73" s="2"/>
    </row>
    <row r="74" spans="2:6">
      <c r="B74">
        <v>72</v>
      </c>
      <c r="C74" s="2"/>
      <c r="D74" s="2"/>
      <c r="E74" s="3">
        <f t="shared" si="2"/>
        <v>-9.6450617283950612E-5</v>
      </c>
      <c r="F74" s="2"/>
    </row>
    <row r="75" spans="2:6">
      <c r="B75">
        <v>73</v>
      </c>
      <c r="C75" s="2"/>
      <c r="D75" s="2"/>
      <c r="E75" s="3">
        <f t="shared" si="2"/>
        <v>-9.3826233814974671E-5</v>
      </c>
      <c r="F75" s="2"/>
    </row>
    <row r="76" spans="2:6">
      <c r="B76">
        <v>74</v>
      </c>
      <c r="C76" s="2"/>
      <c r="D76" s="2"/>
      <c r="E76" s="3">
        <f t="shared" si="2"/>
        <v>-9.1307523739956174E-5</v>
      </c>
      <c r="F76" s="2"/>
    </row>
    <row r="77" spans="2:6">
      <c r="B77">
        <v>75</v>
      </c>
      <c r="C77" s="2"/>
      <c r="D77" s="2"/>
      <c r="E77" s="3">
        <f t="shared" si="2"/>
        <v>-8.8888888888888893E-5</v>
      </c>
      <c r="F77" s="2"/>
    </row>
    <row r="78" spans="2:6">
      <c r="B78">
        <v>76</v>
      </c>
      <c r="C78" s="2"/>
      <c r="D78" s="2"/>
      <c r="E78" s="3">
        <f t="shared" si="2"/>
        <v>-8.6565096952908587E-5</v>
      </c>
      <c r="F78" s="2"/>
    </row>
    <row r="79" spans="2:6">
      <c r="B79">
        <v>77</v>
      </c>
      <c r="C79" s="2"/>
      <c r="D79" s="2"/>
      <c r="E79" s="3">
        <f t="shared" si="2"/>
        <v>-8.4331253162421991E-5</v>
      </c>
      <c r="F79" s="2"/>
    </row>
    <row r="80" spans="2:6">
      <c r="B80">
        <v>78</v>
      </c>
      <c r="C80" s="2"/>
      <c r="D80" s="2"/>
      <c r="E80" s="3">
        <f t="shared" si="2"/>
        <v>-8.2182774490466802E-5</v>
      </c>
      <c r="F80" s="2"/>
    </row>
    <row r="81" spans="2:6">
      <c r="B81">
        <v>79</v>
      </c>
      <c r="C81" s="2"/>
      <c r="D81" s="2"/>
      <c r="E81" s="3">
        <f t="shared" si="2"/>
        <v>-8.0115366127223199E-5</v>
      </c>
      <c r="F81" s="2"/>
    </row>
    <row r="82" spans="2:6">
      <c r="B82">
        <v>80</v>
      </c>
      <c r="C82" s="2"/>
      <c r="D82" s="2"/>
      <c r="E82" s="3">
        <f t="shared" si="2"/>
        <v>-7.8125000000000002E-5</v>
      </c>
      <c r="F82" s="2"/>
    </row>
    <row r="83" spans="2:6">
      <c r="B83">
        <v>81</v>
      </c>
      <c r="C83" s="2"/>
      <c r="D83" s="2"/>
      <c r="E83" s="3">
        <f t="shared" si="2"/>
        <v>-7.6207895137936292E-5</v>
      </c>
      <c r="F83" s="2"/>
    </row>
    <row r="84" spans="2:6">
      <c r="B84">
        <v>82</v>
      </c>
      <c r="C84" s="2"/>
      <c r="D84" s="2"/>
      <c r="E84" s="3">
        <f t="shared" si="2"/>
        <v>-7.4360499702558005E-5</v>
      </c>
      <c r="F84" s="2"/>
    </row>
    <row r="85" spans="2:6">
      <c r="B85">
        <v>83</v>
      </c>
      <c r="C85" s="2"/>
      <c r="D85" s="2"/>
      <c r="E85" s="3">
        <f t="shared" si="2"/>
        <v>-7.2579474524604436E-5</v>
      </c>
      <c r="F85" s="2"/>
    </row>
    <row r="86" spans="2:6">
      <c r="B86">
        <v>84</v>
      </c>
      <c r="C86" s="2"/>
      <c r="D86" s="2"/>
      <c r="E86" s="3">
        <f t="shared" si="2"/>
        <v>-7.0861678004535149E-5</v>
      </c>
      <c r="F86" s="2"/>
    </row>
    <row r="87" spans="2:6">
      <c r="B87">
        <v>85</v>
      </c>
      <c r="C87" s="2"/>
      <c r="D87" s="2"/>
      <c r="E87" s="3">
        <f t="shared" si="2"/>
        <v>-6.9204152249134954E-5</v>
      </c>
      <c r="F87" s="2"/>
    </row>
    <row r="88" spans="2:6">
      <c r="B88">
        <v>86</v>
      </c>
      <c r="C88" s="2"/>
      <c r="D88" s="2"/>
      <c r="E88" s="3">
        <f t="shared" si="2"/>
        <v>-6.7604110329908063E-5</v>
      </c>
      <c r="F88" s="2"/>
    </row>
    <row r="89" spans="2:6">
      <c r="B89">
        <v>87</v>
      </c>
      <c r="C89" s="2"/>
      <c r="D89" s="2"/>
      <c r="E89" s="3">
        <f t="shared" si="2"/>
        <v>-6.6058924560708155E-5</v>
      </c>
      <c r="F89" s="2"/>
    </row>
    <row r="90" spans="2:6">
      <c r="B90">
        <v>88</v>
      </c>
      <c r="C90" s="2"/>
      <c r="D90" s="2"/>
      <c r="E90" s="3">
        <f t="shared" si="2"/>
        <v>-6.4566115702479341E-5</v>
      </c>
      <c r="F90" s="2"/>
    </row>
    <row r="91" spans="2:6">
      <c r="B91">
        <v>89</v>
      </c>
      <c r="C91" s="2"/>
      <c r="D91" s="2"/>
      <c r="E91" s="3">
        <f t="shared" si="2"/>
        <v>-6.3123343012245925E-5</v>
      </c>
      <c r="F91" s="2"/>
    </row>
    <row r="92" spans="2:6">
      <c r="B92">
        <v>90</v>
      </c>
      <c r="C92" s="2"/>
      <c r="D92" s="2"/>
      <c r="E92" s="3">
        <f t="shared" si="2"/>
        <v>-6.1728395061728397E-5</v>
      </c>
      <c r="F92" s="2"/>
    </row>
    <row r="93" spans="2:6">
      <c r="B93">
        <v>91</v>
      </c>
      <c r="C93" s="2"/>
      <c r="D93" s="2"/>
      <c r="E93" s="3">
        <f t="shared" si="2"/>
        <v>-6.0379181258302136E-5</v>
      </c>
      <c r="F93" s="2"/>
    </row>
    <row r="94" spans="2:6">
      <c r="B94">
        <v>92</v>
      </c>
      <c r="C94" s="2"/>
      <c r="D94" s="2"/>
      <c r="E94" s="3">
        <f t="shared" si="2"/>
        <v>-5.9073724007561438E-5</v>
      </c>
      <c r="F94" s="2"/>
    </row>
    <row r="95" spans="2:6">
      <c r="B95">
        <v>93</v>
      </c>
      <c r="C95" s="2"/>
      <c r="D95" s="2"/>
      <c r="E95" s="3">
        <f t="shared" si="2"/>
        <v>-5.7810151462596829E-5</v>
      </c>
      <c r="F95" s="2"/>
    </row>
    <row r="96" spans="2:6">
      <c r="B96">
        <v>94</v>
      </c>
      <c r="C96" s="2"/>
      <c r="D96" s="2"/>
      <c r="E96" s="3">
        <f t="shared" si="2"/>
        <v>-5.6586690810321412E-5</v>
      </c>
      <c r="F96" s="2"/>
    </row>
    <row r="97" spans="2:6">
      <c r="B97">
        <v>95</v>
      </c>
      <c r="C97" s="2"/>
      <c r="D97" s="2"/>
      <c r="E97" s="3">
        <f t="shared" si="2"/>
        <v>-5.5401662049861494E-5</v>
      </c>
      <c r="F97" s="2"/>
    </row>
    <row r="98" spans="2:6">
      <c r="B98">
        <v>96</v>
      </c>
      <c r="C98" s="2"/>
      <c r="D98" s="2"/>
      <c r="E98" s="3">
        <f t="shared" si="2"/>
        <v>-5.4253472222222219E-5</v>
      </c>
      <c r="F98" s="2"/>
    </row>
    <row r="99" spans="2:6">
      <c r="B99">
        <v>97</v>
      </c>
      <c r="C99" s="2"/>
      <c r="D99" s="2"/>
      <c r="E99" s="3">
        <f t="shared" si="2"/>
        <v>-5.3140610054203425E-5</v>
      </c>
      <c r="F99" s="2"/>
    </row>
    <row r="100" spans="2:6">
      <c r="B100">
        <v>98</v>
      </c>
      <c r="C100" s="2"/>
      <c r="D100" s="2"/>
      <c r="E100" s="3">
        <f t="shared" si="2"/>
        <v>-5.2061640982923784E-5</v>
      </c>
      <c r="F100" s="2"/>
    </row>
    <row r="101" spans="2:6">
      <c r="B101">
        <v>99</v>
      </c>
      <c r="C101" s="2"/>
      <c r="D101" s="2"/>
      <c r="E101" s="3">
        <f t="shared" si="2"/>
        <v>-5.1015202530354045E-5</v>
      </c>
      <c r="F101" s="2"/>
    </row>
    <row r="102" spans="2:6">
      <c r="B102">
        <v>100</v>
      </c>
      <c r="C102" s="2"/>
      <c r="D102" s="2"/>
      <c r="E102" s="3">
        <f t="shared" si="2"/>
        <v>-5.0000000000000002E-5</v>
      </c>
      <c r="F102" s="2"/>
    </row>
    <row r="103" spans="2:6">
      <c r="B103">
        <v>101</v>
      </c>
      <c r="C103" s="2"/>
      <c r="D103" s="2"/>
      <c r="E103" s="3">
        <f t="shared" si="2"/>
        <v>-4.9014802470346041E-5</v>
      </c>
      <c r="F103" s="2"/>
    </row>
    <row r="104" spans="2:6">
      <c r="B104">
        <v>102</v>
      </c>
      <c r="C104" s="2"/>
      <c r="D104" s="2"/>
      <c r="E104" s="3">
        <f t="shared" si="2"/>
        <v>-4.8058439061899271E-5</v>
      </c>
      <c r="F104" s="2"/>
    </row>
    <row r="105" spans="2:6">
      <c r="B105">
        <v>103</v>
      </c>
      <c r="C105" s="2"/>
      <c r="D105" s="2"/>
      <c r="E105" s="3">
        <f t="shared" si="2"/>
        <v>-4.7129795456687717E-5</v>
      </c>
      <c r="F105" s="2"/>
    </row>
    <row r="106" spans="2:6">
      <c r="B106">
        <v>104</v>
      </c>
      <c r="C106" s="2"/>
      <c r="D106" s="2"/>
      <c r="E106" s="3">
        <f t="shared" si="2"/>
        <v>-4.6227810650887573E-5</v>
      </c>
      <c r="F106" s="2"/>
    </row>
    <row r="107" spans="2:6">
      <c r="B107">
        <v>105</v>
      </c>
      <c r="C107" s="2"/>
      <c r="D107" s="2"/>
      <c r="E107" s="3">
        <f t="shared" si="2"/>
        <v>-4.5351473922902495E-5</v>
      </c>
      <c r="F107" s="2"/>
    </row>
    <row r="108" spans="2:6">
      <c r="B108">
        <v>106</v>
      </c>
      <c r="C108" s="2"/>
      <c r="D108" s="2"/>
      <c r="E108" s="3">
        <f t="shared" si="2"/>
        <v>-4.4499822000712E-5</v>
      </c>
      <c r="F108" s="2"/>
    </row>
    <row r="109" spans="2:6">
      <c r="B109">
        <v>107</v>
      </c>
      <c r="C109" s="2"/>
      <c r="D109" s="2"/>
      <c r="E109" s="3">
        <f t="shared" si="2"/>
        <v>-4.3671936413660584E-5</v>
      </c>
      <c r="F109" s="2"/>
    </row>
    <row r="110" spans="2:6">
      <c r="B110">
        <v>108</v>
      </c>
      <c r="C110" s="2"/>
      <c r="D110" s="2"/>
      <c r="E110" s="3">
        <f t="shared" si="2"/>
        <v>-4.286694101508916E-5</v>
      </c>
      <c r="F110" s="2"/>
    </row>
    <row r="111" spans="2:6">
      <c r="B111">
        <v>109</v>
      </c>
      <c r="C111" s="2"/>
      <c r="D111" s="2"/>
      <c r="E111" s="3">
        <f t="shared" si="2"/>
        <v>-4.2083999663328004E-5</v>
      </c>
      <c r="F111" s="2"/>
    </row>
    <row r="112" spans="2:6">
      <c r="B112">
        <v>110</v>
      </c>
      <c r="C112" s="2"/>
      <c r="D112" s="2"/>
      <c r="E112" s="3">
        <f t="shared" si="2"/>
        <v>-4.132231404958678E-5</v>
      </c>
      <c r="F112" s="2"/>
    </row>
    <row r="113" spans="2:6">
      <c r="B113">
        <v>111</v>
      </c>
      <c r="C113" s="2"/>
      <c r="D113" s="2"/>
      <c r="E113" s="3">
        <f t="shared" si="2"/>
        <v>-4.0581121662202743E-5</v>
      </c>
      <c r="F113" s="2"/>
    </row>
    <row r="114" spans="2:6">
      <c r="B114">
        <v>112</v>
      </c>
      <c r="C114" s="2"/>
      <c r="D114" s="2"/>
      <c r="E114" s="3">
        <f t="shared" si="2"/>
        <v>-3.9859693877551017E-5</v>
      </c>
      <c r="F114" s="2"/>
    </row>
    <row r="115" spans="2:6">
      <c r="B115">
        <v>113</v>
      </c>
      <c r="C115" s="2"/>
      <c r="D115" s="2"/>
      <c r="E115" s="3">
        <f t="shared" si="2"/>
        <v>-3.9157334168689795E-5</v>
      </c>
      <c r="F115" s="2"/>
    </row>
    <row r="116" spans="2:6">
      <c r="B116">
        <v>114</v>
      </c>
      <c r="C116" s="2"/>
      <c r="D116" s="2"/>
      <c r="E116" s="3">
        <f t="shared" si="2"/>
        <v>-3.8473376423514926E-5</v>
      </c>
      <c r="F116" s="2"/>
    </row>
    <row r="117" spans="2:6">
      <c r="B117">
        <v>115</v>
      </c>
      <c r="C117" s="2"/>
      <c r="D117" s="2"/>
      <c r="E117" s="3">
        <f t="shared" si="2"/>
        <v>-3.7807183364839316E-5</v>
      </c>
      <c r="F117" s="2"/>
    </row>
    <row r="118" spans="2:6">
      <c r="B118">
        <v>116</v>
      </c>
      <c r="C118" s="2"/>
      <c r="D118" s="2"/>
      <c r="E118" s="3">
        <f t="shared" si="2"/>
        <v>-3.7158145065398332E-5</v>
      </c>
      <c r="F118" s="2"/>
    </row>
    <row r="119" spans="2:6">
      <c r="B119">
        <v>117</v>
      </c>
      <c r="C119" s="2"/>
      <c r="D119" s="2"/>
      <c r="E119" s="3">
        <f t="shared" si="2"/>
        <v>-3.6525677551318579E-5</v>
      </c>
      <c r="F119" s="2"/>
    </row>
    <row r="120" spans="2:6">
      <c r="B120">
        <v>118</v>
      </c>
      <c r="C120" s="2"/>
      <c r="D120" s="2"/>
      <c r="E120" s="3">
        <f t="shared" si="2"/>
        <v>-3.5909221488078141E-5</v>
      </c>
      <c r="F120" s="2"/>
    </row>
    <row r="121" spans="2:6">
      <c r="B121">
        <v>119</v>
      </c>
      <c r="C121" s="2"/>
      <c r="D121" s="2"/>
      <c r="E121" s="3">
        <f t="shared" si="2"/>
        <v>-3.5308240943436198E-5</v>
      </c>
      <c r="F121" s="2"/>
    </row>
    <row r="122" spans="2:6">
      <c r="B122">
        <v>120</v>
      </c>
      <c r="C122" s="2"/>
      <c r="D122" s="2"/>
      <c r="E122" s="3">
        <f t="shared" si="2"/>
        <v>-3.4722222222222222E-5</v>
      </c>
      <c r="F122" s="2"/>
    </row>
    <row r="123" spans="2:6">
      <c r="B123">
        <v>121</v>
      </c>
      <c r="C123" s="2"/>
      <c r="D123" s="2"/>
      <c r="E123" s="3">
        <f t="shared" si="2"/>
        <v>-3.4150672768253532E-5</v>
      </c>
      <c r="F123" s="2"/>
    </row>
    <row r="124" spans="2:6">
      <c r="B124">
        <v>122</v>
      </c>
      <c r="C124" s="2"/>
      <c r="D124" s="2"/>
      <c r="E124" s="3">
        <f t="shared" si="2"/>
        <v>-3.3593120128997578E-5</v>
      </c>
      <c r="F124" s="2"/>
    </row>
    <row r="125" spans="2:6">
      <c r="B125">
        <v>123</v>
      </c>
      <c r="C125" s="2"/>
      <c r="D125" s="2"/>
      <c r="E125" s="3">
        <f t="shared" si="2"/>
        <v>-3.3049110978914665E-5</v>
      </c>
      <c r="F125" s="2"/>
    </row>
    <row r="126" spans="2:6">
      <c r="B126">
        <v>124</v>
      </c>
      <c r="C126" s="2"/>
      <c r="D126" s="2"/>
      <c r="E126" s="3">
        <f t="shared" si="2"/>
        <v>-3.2518210197710721E-5</v>
      </c>
      <c r="F126" s="2"/>
    </row>
    <row r="127" spans="2:6">
      <c r="B127">
        <v>125</v>
      </c>
      <c r="C127" s="2"/>
      <c r="D127" s="2"/>
      <c r="E127" s="3">
        <f t="shared" si="2"/>
        <v>-3.1999999999999999E-5</v>
      </c>
      <c r="F127" s="2"/>
    </row>
    <row r="128" spans="2:6">
      <c r="B128">
        <v>126</v>
      </c>
      <c r="C128" s="2"/>
      <c r="D128" s="2"/>
      <c r="E128" s="3">
        <f t="shared" si="2"/>
        <v>-3.1494079113126735E-5</v>
      </c>
      <c r="F128" s="2"/>
    </row>
    <row r="129" spans="2:6">
      <c r="B129">
        <v>127</v>
      </c>
      <c r="C129" s="2"/>
      <c r="D129" s="2"/>
      <c r="E129" s="3">
        <f t="shared" si="2"/>
        <v>-3.1000062000124003E-5</v>
      </c>
      <c r="F129" s="2"/>
    </row>
    <row r="130" spans="2:6">
      <c r="B130">
        <v>128</v>
      </c>
      <c r="C130" s="2"/>
      <c r="D130" s="2"/>
      <c r="E130" s="3">
        <f t="shared" si="2"/>
        <v>-3.0517578125E-5</v>
      </c>
      <c r="F130" s="2"/>
    </row>
    <row r="131" spans="2:6">
      <c r="B131">
        <v>129</v>
      </c>
      <c r="C131" s="2"/>
      <c r="D131" s="2"/>
      <c r="E131" s="3">
        <f t="shared" si="2"/>
        <v>-3.0046271257736914E-5</v>
      </c>
      <c r="F131" s="2"/>
    </row>
    <row r="132" spans="2:6">
      <c r="B132">
        <v>130</v>
      </c>
      <c r="C132" s="2"/>
      <c r="D132" s="2"/>
      <c r="E132" s="3">
        <f t="shared" ref="E132:E195" si="3">-1/B132^2*0.5</f>
        <v>-2.9585798816568047E-5</v>
      </c>
      <c r="F132" s="2"/>
    </row>
    <row r="133" spans="2:6">
      <c r="B133">
        <v>131</v>
      </c>
      <c r="C133" s="2"/>
      <c r="D133" s="2"/>
      <c r="E133" s="3">
        <f t="shared" si="3"/>
        <v>-2.9135831245265428E-5</v>
      </c>
      <c r="F133" s="2"/>
    </row>
    <row r="134" spans="2:6">
      <c r="B134">
        <v>132</v>
      </c>
      <c r="C134" s="2"/>
      <c r="D134" s="2"/>
      <c r="E134" s="3">
        <f t="shared" si="3"/>
        <v>-2.869605142332415E-5</v>
      </c>
      <c r="F134" s="2"/>
    </row>
    <row r="135" spans="2:6">
      <c r="B135">
        <v>133</v>
      </c>
      <c r="C135" s="2"/>
      <c r="D135" s="2"/>
      <c r="E135" s="3">
        <f t="shared" si="3"/>
        <v>-2.8266154107072193E-5</v>
      </c>
      <c r="F135" s="2"/>
    </row>
    <row r="136" spans="2:6">
      <c r="B136">
        <v>134</v>
      </c>
      <c r="C136" s="2"/>
      <c r="D136" s="2"/>
      <c r="E136" s="3">
        <f t="shared" si="3"/>
        <v>-2.7845845399866341E-5</v>
      </c>
      <c r="F136" s="2"/>
    </row>
    <row r="137" spans="2:6">
      <c r="B137">
        <v>135</v>
      </c>
      <c r="C137" s="2"/>
      <c r="D137" s="2"/>
      <c r="E137" s="3">
        <f t="shared" si="3"/>
        <v>-2.7434842249657064E-5</v>
      </c>
      <c r="F137" s="2"/>
    </row>
    <row r="138" spans="2:6">
      <c r="B138">
        <v>136</v>
      </c>
      <c r="C138" s="2"/>
      <c r="D138" s="2"/>
      <c r="E138" s="3">
        <f t="shared" si="3"/>
        <v>-2.703287197231834E-5</v>
      </c>
      <c r="F138" s="2"/>
    </row>
    <row r="139" spans="2:6">
      <c r="B139">
        <v>137</v>
      </c>
      <c r="C139" s="2"/>
      <c r="D139" s="2"/>
      <c r="E139" s="3">
        <f t="shared" si="3"/>
        <v>-2.6639671799243432E-5</v>
      </c>
      <c r="F139" s="2"/>
    </row>
    <row r="140" spans="2:6">
      <c r="B140">
        <v>138</v>
      </c>
      <c r="C140" s="2"/>
      <c r="D140" s="2"/>
      <c r="E140" s="3">
        <f t="shared" si="3"/>
        <v>-2.6254988447805081E-5</v>
      </c>
      <c r="F140" s="2"/>
    </row>
    <row r="141" spans="2:6">
      <c r="B141">
        <v>139</v>
      </c>
      <c r="C141" s="2"/>
      <c r="D141" s="2"/>
      <c r="E141" s="3">
        <f t="shared" si="3"/>
        <v>-2.5878577713368872E-5</v>
      </c>
      <c r="F141" s="2"/>
    </row>
    <row r="142" spans="2:6">
      <c r="B142">
        <v>140</v>
      </c>
      <c r="C142" s="2"/>
      <c r="D142" s="2"/>
      <c r="E142" s="3">
        <f t="shared" si="3"/>
        <v>-2.5510204081632654E-5</v>
      </c>
      <c r="F142" s="2"/>
    </row>
    <row r="143" spans="2:6">
      <c r="B143">
        <v>141</v>
      </c>
      <c r="C143" s="2"/>
      <c r="D143" s="2"/>
      <c r="E143" s="3">
        <f t="shared" si="3"/>
        <v>-2.5149640360142851E-5</v>
      </c>
      <c r="F143" s="2"/>
    </row>
    <row r="144" spans="2:6">
      <c r="B144">
        <v>142</v>
      </c>
      <c r="C144" s="2"/>
      <c r="D144" s="2"/>
      <c r="E144" s="3">
        <f t="shared" si="3"/>
        <v>-2.4796667327911129E-5</v>
      </c>
      <c r="F144" s="2"/>
    </row>
    <row r="145" spans="2:6">
      <c r="B145">
        <v>143</v>
      </c>
      <c r="C145" s="2"/>
      <c r="D145" s="2"/>
      <c r="E145" s="3">
        <f t="shared" si="3"/>
        <v>-2.4451073402122352E-5</v>
      </c>
      <c r="F145" s="2"/>
    </row>
    <row r="146" spans="2:6">
      <c r="B146">
        <v>144</v>
      </c>
      <c r="C146" s="2"/>
      <c r="D146" s="2"/>
      <c r="E146" s="3">
        <f t="shared" si="3"/>
        <v>-2.4112654320987653E-5</v>
      </c>
      <c r="F146" s="2"/>
    </row>
    <row r="147" spans="2:6">
      <c r="B147">
        <v>145</v>
      </c>
      <c r="C147" s="2"/>
      <c r="D147" s="2"/>
      <c r="E147" s="3">
        <f t="shared" si="3"/>
        <v>-2.3781212841854935E-5</v>
      </c>
      <c r="F147" s="2"/>
    </row>
    <row r="148" spans="2:6">
      <c r="B148">
        <v>146</v>
      </c>
      <c r="C148" s="2"/>
      <c r="D148" s="2"/>
      <c r="E148" s="3">
        <f t="shared" si="3"/>
        <v>-2.3456558453743668E-5</v>
      </c>
      <c r="F148" s="2"/>
    </row>
    <row r="149" spans="2:6">
      <c r="B149">
        <v>147</v>
      </c>
      <c r="C149" s="2"/>
      <c r="D149" s="2"/>
      <c r="E149" s="3">
        <f t="shared" si="3"/>
        <v>-2.3138507103521681E-5</v>
      </c>
      <c r="F149" s="2"/>
    </row>
    <row r="150" spans="2:6">
      <c r="B150">
        <v>148</v>
      </c>
      <c r="C150" s="2"/>
      <c r="D150" s="2"/>
      <c r="E150" s="3">
        <f t="shared" si="3"/>
        <v>-2.2826880934989044E-5</v>
      </c>
      <c r="F150" s="2"/>
    </row>
    <row r="151" spans="2:6">
      <c r="B151">
        <v>149</v>
      </c>
      <c r="C151" s="2"/>
      <c r="D151" s="2"/>
      <c r="E151" s="3">
        <f t="shared" si="3"/>
        <v>-2.2521508040178371E-5</v>
      </c>
      <c r="F151" s="2"/>
    </row>
    <row r="152" spans="2:6">
      <c r="B152">
        <v>150</v>
      </c>
      <c r="C152" s="2"/>
      <c r="D152" s="2"/>
      <c r="E152" s="3">
        <f t="shared" si="3"/>
        <v>-2.2222222222222223E-5</v>
      </c>
      <c r="F152" s="2"/>
    </row>
    <row r="153" spans="2:6">
      <c r="B153">
        <v>151</v>
      </c>
      <c r="C153" s="2"/>
      <c r="D153" s="2"/>
      <c r="E153" s="3">
        <f t="shared" si="3"/>
        <v>-2.1928862769176791E-5</v>
      </c>
      <c r="F153" s="2"/>
    </row>
    <row r="154" spans="2:6">
      <c r="B154">
        <v>152</v>
      </c>
      <c r="C154" s="2"/>
      <c r="D154" s="2"/>
      <c r="E154" s="3">
        <f t="shared" si="3"/>
        <v>-2.1641274238227147E-5</v>
      </c>
      <c r="F154" s="2"/>
    </row>
    <row r="155" spans="2:6">
      <c r="B155">
        <v>153</v>
      </c>
      <c r="C155" s="2"/>
      <c r="D155" s="2"/>
      <c r="E155" s="3">
        <f t="shared" si="3"/>
        <v>-2.1359306249733008E-5</v>
      </c>
      <c r="F155" s="2"/>
    </row>
    <row r="156" spans="2:6">
      <c r="B156">
        <v>154</v>
      </c>
      <c r="C156" s="2"/>
      <c r="D156" s="2"/>
      <c r="E156" s="3">
        <f t="shared" si="3"/>
        <v>-2.1082813290605498E-5</v>
      </c>
      <c r="F156" s="2"/>
    </row>
    <row r="157" spans="2:6">
      <c r="B157">
        <v>155</v>
      </c>
      <c r="C157" s="2"/>
      <c r="D157" s="2"/>
      <c r="E157" s="3">
        <f t="shared" si="3"/>
        <v>-2.081165452653486E-5</v>
      </c>
      <c r="F157" s="2"/>
    </row>
    <row r="158" spans="2:6">
      <c r="B158">
        <v>156</v>
      </c>
      <c r="C158" s="2"/>
      <c r="D158" s="2"/>
      <c r="E158" s="3">
        <f t="shared" si="3"/>
        <v>-2.0545693622616701E-5</v>
      </c>
      <c r="F158" s="2"/>
    </row>
    <row r="159" spans="2:6">
      <c r="B159">
        <v>157</v>
      </c>
      <c r="C159" s="2"/>
      <c r="D159" s="2"/>
      <c r="E159" s="3">
        <f t="shared" si="3"/>
        <v>-2.0284798571950179E-5</v>
      </c>
      <c r="F159" s="2"/>
    </row>
    <row r="160" spans="2:6">
      <c r="B160">
        <v>158</v>
      </c>
      <c r="C160" s="2"/>
      <c r="D160" s="2"/>
      <c r="E160" s="3">
        <f t="shared" si="3"/>
        <v>-2.00288415318058E-5</v>
      </c>
      <c r="F160" s="2"/>
    </row>
    <row r="161" spans="2:6">
      <c r="B161">
        <v>159</v>
      </c>
      <c r="C161" s="2"/>
      <c r="D161" s="2"/>
      <c r="E161" s="3">
        <f t="shared" si="3"/>
        <v>-1.9777698666983111E-5</v>
      </c>
      <c r="F161" s="2"/>
    </row>
    <row r="162" spans="2:6">
      <c r="B162">
        <v>160</v>
      </c>
      <c r="C162" s="2"/>
      <c r="D162" s="2"/>
      <c r="E162" s="3">
        <f t="shared" si="3"/>
        <v>-1.953125E-5</v>
      </c>
      <c r="F162" s="2"/>
    </row>
    <row r="163" spans="2:6">
      <c r="B163">
        <v>161</v>
      </c>
      <c r="C163" s="2"/>
      <c r="D163" s="2"/>
      <c r="E163" s="3">
        <f t="shared" si="3"/>
        <v>-1.9289379267775163E-5</v>
      </c>
      <c r="F163" s="2"/>
    </row>
    <row r="164" spans="2:6">
      <c r="B164">
        <v>162</v>
      </c>
      <c r="C164" s="2"/>
      <c r="D164" s="2"/>
      <c r="E164" s="3">
        <f t="shared" si="3"/>
        <v>-1.9051973784484073E-5</v>
      </c>
      <c r="F164" s="2"/>
    </row>
    <row r="165" spans="2:6">
      <c r="B165">
        <v>163</v>
      </c>
      <c r="C165" s="2"/>
      <c r="D165" s="2"/>
      <c r="E165" s="3">
        <f t="shared" si="3"/>
        <v>-1.8818924310286423E-5</v>
      </c>
      <c r="F165" s="2"/>
    </row>
    <row r="166" spans="2:6">
      <c r="B166">
        <v>164</v>
      </c>
      <c r="C166" s="2"/>
      <c r="D166" s="2"/>
      <c r="E166" s="3">
        <f t="shared" si="3"/>
        <v>-1.8590124925639501E-5</v>
      </c>
      <c r="F166" s="2"/>
    </row>
    <row r="167" spans="2:6">
      <c r="B167">
        <v>165</v>
      </c>
      <c r="C167" s="2"/>
      <c r="D167" s="2"/>
      <c r="E167" s="3">
        <f t="shared" si="3"/>
        <v>-1.8365472910927457E-5</v>
      </c>
      <c r="F167" s="2"/>
    </row>
    <row r="168" spans="2:6">
      <c r="B168">
        <v>166</v>
      </c>
      <c r="C168" s="2"/>
      <c r="D168" s="2"/>
      <c r="E168" s="3">
        <f t="shared" si="3"/>
        <v>-1.8144868631151109E-5</v>
      </c>
      <c r="F168" s="2"/>
    </row>
    <row r="169" spans="2:6">
      <c r="B169">
        <v>167</v>
      </c>
      <c r="C169" s="2"/>
      <c r="D169" s="2"/>
      <c r="E169" s="3">
        <f t="shared" si="3"/>
        <v>-1.7928215425436552E-5</v>
      </c>
      <c r="F169" s="2"/>
    </row>
    <row r="170" spans="2:6">
      <c r="B170">
        <v>168</v>
      </c>
      <c r="C170" s="2"/>
      <c r="D170" s="2"/>
      <c r="E170" s="3">
        <f t="shared" si="3"/>
        <v>-1.7715419501133787E-5</v>
      </c>
      <c r="F170" s="2"/>
    </row>
    <row r="171" spans="2:6">
      <c r="B171">
        <v>169</v>
      </c>
      <c r="C171" s="2"/>
      <c r="D171" s="2"/>
      <c r="E171" s="3">
        <f t="shared" si="3"/>
        <v>-1.7506389832288786E-5</v>
      </c>
      <c r="F171" s="2"/>
    </row>
    <row r="172" spans="2:6">
      <c r="B172">
        <v>170</v>
      </c>
      <c r="C172" s="2"/>
      <c r="D172" s="2"/>
      <c r="E172" s="3">
        <f t="shared" si="3"/>
        <v>-1.7301038062283738E-5</v>
      </c>
      <c r="F172" s="2"/>
    </row>
    <row r="173" spans="2:6">
      <c r="B173">
        <v>171</v>
      </c>
      <c r="C173" s="2"/>
      <c r="D173" s="2"/>
      <c r="E173" s="3">
        <f t="shared" si="3"/>
        <v>-1.7099278410451079E-5</v>
      </c>
      <c r="F173" s="2"/>
    </row>
    <row r="174" spans="2:6">
      <c r="B174">
        <v>172</v>
      </c>
      <c r="C174" s="2"/>
      <c r="D174" s="2"/>
      <c r="E174" s="3">
        <f t="shared" si="3"/>
        <v>-1.6901027582477016E-5</v>
      </c>
      <c r="F174" s="2"/>
    </row>
    <row r="175" spans="2:6">
      <c r="B175">
        <v>173</v>
      </c>
      <c r="C175" s="2"/>
      <c r="D175" s="2"/>
      <c r="E175" s="3">
        <f t="shared" si="3"/>
        <v>-1.6706204684419793E-5</v>
      </c>
      <c r="F175" s="2"/>
    </row>
    <row r="176" spans="2:6">
      <c r="B176">
        <v>174</v>
      </c>
      <c r="C176" s="2"/>
      <c r="D176" s="2"/>
      <c r="E176" s="3">
        <f t="shared" si="3"/>
        <v>-1.6514731140177039E-5</v>
      </c>
      <c r="F176" s="2"/>
    </row>
    <row r="177" spans="2:6">
      <c r="B177">
        <v>175</v>
      </c>
      <c r="C177" s="2"/>
      <c r="D177" s="2"/>
      <c r="E177" s="3">
        <f t="shared" si="3"/>
        <v>-1.6326530612244897E-5</v>
      </c>
      <c r="F177" s="2"/>
    </row>
    <row r="178" spans="2:6">
      <c r="B178">
        <v>176</v>
      </c>
      <c r="C178" s="2"/>
      <c r="D178" s="2"/>
      <c r="E178" s="3">
        <f t="shared" si="3"/>
        <v>-1.6141528925619835E-5</v>
      </c>
      <c r="F178" s="2"/>
    </row>
    <row r="179" spans="2:6">
      <c r="B179">
        <v>177</v>
      </c>
      <c r="C179" s="2"/>
      <c r="D179" s="2"/>
      <c r="E179" s="3">
        <f t="shared" si="3"/>
        <v>-1.5959653994701395E-5</v>
      </c>
      <c r="F179" s="2"/>
    </row>
    <row r="180" spans="2:6">
      <c r="B180">
        <v>178</v>
      </c>
      <c r="C180" s="2"/>
      <c r="D180" s="2"/>
      <c r="E180" s="3">
        <f t="shared" si="3"/>
        <v>-1.5780835753061481E-5</v>
      </c>
      <c r="F180" s="2"/>
    </row>
    <row r="181" spans="2:6">
      <c r="B181">
        <v>179</v>
      </c>
      <c r="C181" s="2"/>
      <c r="D181" s="2"/>
      <c r="E181" s="3">
        <f t="shared" si="3"/>
        <v>-1.5605006085952374E-5</v>
      </c>
      <c r="F181" s="2"/>
    </row>
    <row r="182" spans="2:6">
      <c r="B182">
        <v>180</v>
      </c>
      <c r="C182" s="2"/>
      <c r="D182" s="2"/>
      <c r="E182" s="3">
        <f t="shared" si="3"/>
        <v>-1.5432098765432099E-5</v>
      </c>
      <c r="F182" s="2"/>
    </row>
    <row r="183" spans="2:6">
      <c r="B183">
        <v>181</v>
      </c>
      <c r="C183" s="2"/>
      <c r="D183" s="2"/>
      <c r="E183" s="3">
        <f t="shared" si="3"/>
        <v>-1.5262049387991818E-5</v>
      </c>
      <c r="F183" s="2"/>
    </row>
    <row r="184" spans="2:6">
      <c r="B184">
        <v>182</v>
      </c>
      <c r="C184" s="2"/>
      <c r="D184" s="2"/>
      <c r="E184" s="3">
        <f t="shared" si="3"/>
        <v>-1.5094795314575534E-5</v>
      </c>
      <c r="F184" s="2"/>
    </row>
    <row r="185" spans="2:6">
      <c r="B185">
        <v>183</v>
      </c>
      <c r="C185" s="2"/>
      <c r="D185" s="2"/>
      <c r="E185" s="3">
        <f t="shared" si="3"/>
        <v>-1.4930275612887814E-5</v>
      </c>
      <c r="F185" s="2"/>
    </row>
    <row r="186" spans="2:6">
      <c r="B186">
        <v>184</v>
      </c>
      <c r="C186" s="2"/>
      <c r="D186" s="2"/>
      <c r="E186" s="3">
        <f t="shared" si="3"/>
        <v>-1.476843100189036E-5</v>
      </c>
      <c r="F186" s="2"/>
    </row>
    <row r="187" spans="2:6">
      <c r="B187">
        <v>185</v>
      </c>
      <c r="C187" s="2"/>
      <c r="D187" s="2"/>
      <c r="E187" s="3">
        <f t="shared" si="3"/>
        <v>-1.4609203798392987E-5</v>
      </c>
      <c r="F187" s="2"/>
    </row>
    <row r="188" spans="2:6">
      <c r="B188">
        <v>186</v>
      </c>
      <c r="C188" s="2"/>
      <c r="D188" s="2"/>
      <c r="E188" s="3">
        <f t="shared" si="3"/>
        <v>-1.4452537865649207E-5</v>
      </c>
      <c r="F188" s="2"/>
    </row>
    <row r="189" spans="2:6">
      <c r="B189">
        <v>187</v>
      </c>
      <c r="C189" s="2"/>
      <c r="D189" s="2"/>
      <c r="E189" s="3">
        <f t="shared" si="3"/>
        <v>-1.4298378563870856E-5</v>
      </c>
      <c r="F189" s="2"/>
    </row>
    <row r="190" spans="2:6">
      <c r="B190">
        <v>188</v>
      </c>
      <c r="C190" s="2"/>
      <c r="D190" s="2"/>
      <c r="E190" s="3">
        <f t="shared" si="3"/>
        <v>-1.4146672702580353E-5</v>
      </c>
      <c r="F190" s="2"/>
    </row>
    <row r="191" spans="2:6">
      <c r="B191">
        <v>189</v>
      </c>
      <c r="C191" s="2"/>
      <c r="D191" s="2"/>
      <c r="E191" s="3">
        <f t="shared" si="3"/>
        <v>-1.3997368494722993E-5</v>
      </c>
      <c r="F191" s="2"/>
    </row>
    <row r="192" spans="2:6">
      <c r="B192">
        <v>190</v>
      </c>
      <c r="C192" s="2"/>
      <c r="D192" s="2"/>
      <c r="E192" s="3">
        <f t="shared" si="3"/>
        <v>-1.3850415512465373E-5</v>
      </c>
      <c r="F192" s="2"/>
    </row>
    <row r="193" spans="2:6">
      <c r="B193">
        <v>191</v>
      </c>
      <c r="C193" s="2"/>
      <c r="D193" s="2"/>
      <c r="E193" s="3">
        <f t="shared" si="3"/>
        <v>-1.3705764644609523E-5</v>
      </c>
      <c r="F193" s="2"/>
    </row>
    <row r="194" spans="2:6">
      <c r="B194">
        <v>192</v>
      </c>
      <c r="C194" s="2"/>
      <c r="D194" s="2"/>
      <c r="E194" s="3">
        <f t="shared" si="3"/>
        <v>-1.3563368055555555E-5</v>
      </c>
      <c r="F194" s="2"/>
    </row>
    <row r="195" spans="2:6">
      <c r="B195">
        <v>193</v>
      </c>
      <c r="C195" s="2"/>
      <c r="D195" s="2"/>
      <c r="E195" s="3">
        <f t="shared" si="3"/>
        <v>-1.3423179145748879E-5</v>
      </c>
      <c r="F195" s="2"/>
    </row>
    <row r="196" spans="2:6">
      <c r="B196">
        <v>194</v>
      </c>
      <c r="C196" s="2"/>
      <c r="D196" s="2"/>
      <c r="E196" s="3">
        <f t="shared" ref="E196:E206" si="4">-1/B196^2*0.5</f>
        <v>-1.3285152513550856E-5</v>
      </c>
      <c r="F196" s="2"/>
    </row>
    <row r="197" spans="2:6">
      <c r="B197">
        <v>195</v>
      </c>
      <c r="C197" s="2"/>
      <c r="D197" s="2"/>
      <c r="E197" s="3">
        <f t="shared" si="4"/>
        <v>-1.3149243918474688E-5</v>
      </c>
      <c r="F197" s="2"/>
    </row>
    <row r="198" spans="2:6">
      <c r="B198">
        <v>196</v>
      </c>
      <c r="C198" s="2"/>
      <c r="D198" s="2"/>
      <c r="E198" s="3">
        <f t="shared" si="4"/>
        <v>-1.3015410245730946E-5</v>
      </c>
      <c r="F198" s="2"/>
    </row>
    <row r="199" spans="2:6">
      <c r="B199">
        <v>197</v>
      </c>
      <c r="C199" s="2"/>
      <c r="D199" s="2"/>
      <c r="E199" s="3">
        <f t="shared" si="4"/>
        <v>-1.2883609472029684E-5</v>
      </c>
      <c r="F199" s="2"/>
    </row>
    <row r="200" spans="2:6">
      <c r="B200">
        <v>198</v>
      </c>
      <c r="C200" s="2"/>
      <c r="D200" s="2"/>
      <c r="E200" s="3">
        <f t="shared" si="4"/>
        <v>-1.2753800632588511E-5</v>
      </c>
      <c r="F200" s="2"/>
    </row>
    <row r="201" spans="2:6">
      <c r="B201">
        <v>199</v>
      </c>
      <c r="C201" s="2"/>
      <c r="D201" s="2"/>
      <c r="E201" s="3">
        <f t="shared" si="4"/>
        <v>-1.262594378929825E-5</v>
      </c>
      <c r="F201" s="2"/>
    </row>
    <row r="202" spans="2:6">
      <c r="B202">
        <v>200</v>
      </c>
      <c r="C202" s="2"/>
      <c r="D202" s="2"/>
      <c r="E202" s="3">
        <f t="shared" si="4"/>
        <v>-1.2500000000000001E-5</v>
      </c>
      <c r="F202" s="2"/>
    </row>
    <row r="203" spans="2:6">
      <c r="B203">
        <v>201</v>
      </c>
      <c r="C203" s="2"/>
      <c r="D203" s="2"/>
      <c r="E203" s="3">
        <f t="shared" si="4"/>
        <v>-1.2375931288829484E-5</v>
      </c>
      <c r="F203" s="2"/>
    </row>
    <row r="204" spans="2:6">
      <c r="B204">
        <v>202</v>
      </c>
      <c r="C204" s="2"/>
      <c r="D204" s="2"/>
      <c r="E204" s="3">
        <f t="shared" si="4"/>
        <v>-1.225370061758651E-5</v>
      </c>
      <c r="F204" s="2"/>
    </row>
    <row r="205" spans="2:6">
      <c r="B205">
        <v>203</v>
      </c>
      <c r="C205" s="2"/>
      <c r="D205" s="2"/>
      <c r="E205" s="3">
        <f t="shared" si="4"/>
        <v>-1.2133271858089252E-5</v>
      </c>
      <c r="F205" s="2"/>
    </row>
    <row r="206" spans="2:6">
      <c r="B206">
        <v>204</v>
      </c>
      <c r="C206" s="2"/>
      <c r="D206" s="2"/>
      <c r="E206" s="3">
        <f t="shared" si="4"/>
        <v>-1.2014609765474818E-5</v>
      </c>
      <c r="F206" s="2"/>
    </row>
    <row r="207" spans="2:6">
      <c r="B207">
        <v>205</v>
      </c>
      <c r="C207" s="2"/>
      <c r="D207" s="2"/>
      <c r="E207" s="2"/>
      <c r="F207" s="2"/>
    </row>
    <row r="208" spans="2:6">
      <c r="B208">
        <v>206</v>
      </c>
      <c r="C208" s="2"/>
      <c r="D208" s="2"/>
      <c r="E208" s="2"/>
      <c r="F208" s="2"/>
    </row>
    <row r="209" spans="2:6">
      <c r="B209">
        <v>207</v>
      </c>
      <c r="C209" s="2"/>
      <c r="D209" s="2"/>
      <c r="E209" s="2"/>
      <c r="F209" s="2"/>
    </row>
    <row r="210" spans="2:6">
      <c r="B210">
        <v>208</v>
      </c>
      <c r="C210" s="2"/>
      <c r="D210" s="2"/>
      <c r="E210" s="2"/>
      <c r="F210" s="2"/>
    </row>
    <row r="211" spans="2:6">
      <c r="B211">
        <v>209</v>
      </c>
      <c r="C211" s="2"/>
      <c r="D211" s="2"/>
      <c r="E211" s="2"/>
      <c r="F211" s="2"/>
    </row>
    <row r="212" spans="2:6">
      <c r="B212">
        <v>210</v>
      </c>
      <c r="C212" s="2"/>
      <c r="D212" s="2"/>
      <c r="E212" s="2"/>
      <c r="F212" s="2"/>
    </row>
    <row r="213" spans="2:6">
      <c r="B213">
        <v>211</v>
      </c>
      <c r="C213" s="2"/>
      <c r="D213" s="2"/>
      <c r="E213" s="2"/>
      <c r="F213" s="2"/>
    </row>
    <row r="214" spans="2:6">
      <c r="B214">
        <v>212</v>
      </c>
      <c r="C214" s="2"/>
      <c r="D214" s="2"/>
      <c r="E214" s="2"/>
      <c r="F214" s="2"/>
    </row>
    <row r="215" spans="2:6">
      <c r="B215">
        <v>213</v>
      </c>
      <c r="C215" s="2"/>
      <c r="D215" s="2"/>
      <c r="E215" s="2"/>
      <c r="F215" s="2"/>
    </row>
    <row r="216" spans="2:6">
      <c r="B216">
        <v>214</v>
      </c>
      <c r="C216" s="2"/>
      <c r="D216" s="2"/>
      <c r="E216" s="2"/>
      <c r="F216" s="2"/>
    </row>
    <row r="217" spans="2:6">
      <c r="B217">
        <v>215</v>
      </c>
      <c r="C217" s="2"/>
      <c r="D217" s="2"/>
      <c r="E217" s="2"/>
      <c r="F217" s="2"/>
    </row>
    <row r="218" spans="2:6">
      <c r="B218">
        <v>216</v>
      </c>
      <c r="C218" s="2"/>
      <c r="D218" s="2"/>
      <c r="E218" s="2"/>
      <c r="F218" s="2"/>
    </row>
    <row r="219" spans="2:6">
      <c r="B219">
        <v>217</v>
      </c>
      <c r="C219" s="2"/>
      <c r="D219" s="2"/>
      <c r="E219" s="2"/>
      <c r="F219" s="2"/>
    </row>
    <row r="220" spans="2:6">
      <c r="B220">
        <v>218</v>
      </c>
      <c r="C220" s="2"/>
      <c r="D220" s="2"/>
      <c r="E220" s="2"/>
      <c r="F220" s="2"/>
    </row>
    <row r="221" spans="2:6">
      <c r="B221">
        <v>219</v>
      </c>
      <c r="C221" s="2"/>
      <c r="D221" s="2"/>
      <c r="E221" s="2"/>
      <c r="F221" s="2"/>
    </row>
    <row r="222" spans="2:6">
      <c r="B222">
        <v>220</v>
      </c>
      <c r="C222" s="2"/>
      <c r="D222" s="2"/>
      <c r="E222" s="2"/>
      <c r="F222" s="2"/>
    </row>
    <row r="223" spans="2:6">
      <c r="B223">
        <v>221</v>
      </c>
      <c r="C223" s="2"/>
      <c r="D223" s="2"/>
      <c r="E223" s="2"/>
      <c r="F223" s="2"/>
    </row>
    <row r="224" spans="2:6">
      <c r="B224">
        <v>222</v>
      </c>
      <c r="C224" s="2"/>
      <c r="D224" s="2"/>
      <c r="E224" s="2"/>
      <c r="F224" s="2"/>
    </row>
    <row r="225" spans="2:6">
      <c r="B225">
        <v>223</v>
      </c>
      <c r="C225" s="2"/>
      <c r="D225" s="2"/>
      <c r="E225" s="2"/>
      <c r="F225" s="2"/>
    </row>
    <row r="226" spans="2:6">
      <c r="B226">
        <v>224</v>
      </c>
      <c r="C226" s="2"/>
      <c r="D226" s="2"/>
      <c r="E226" s="2"/>
      <c r="F226" s="2"/>
    </row>
    <row r="227" spans="2:6">
      <c r="B227">
        <v>225</v>
      </c>
      <c r="C227" s="2"/>
      <c r="D227" s="2"/>
      <c r="E227" s="2"/>
      <c r="F227" s="2"/>
    </row>
    <row r="228" spans="2:6">
      <c r="B228">
        <v>226</v>
      </c>
      <c r="C228" s="2"/>
      <c r="D228" s="2"/>
      <c r="E228" s="2"/>
      <c r="F228" s="2"/>
    </row>
    <row r="229" spans="2:6">
      <c r="B229">
        <v>227</v>
      </c>
      <c r="C229" s="2"/>
      <c r="D229" s="2"/>
      <c r="E229" s="2"/>
      <c r="F229" s="2"/>
    </row>
    <row r="230" spans="2:6">
      <c r="B230">
        <v>228</v>
      </c>
      <c r="C230" s="2"/>
      <c r="D230" s="2"/>
      <c r="E230" s="2"/>
      <c r="F230" s="2"/>
    </row>
    <row r="231" spans="2:6">
      <c r="B231">
        <v>229</v>
      </c>
      <c r="C231" s="2"/>
      <c r="D231" s="2"/>
      <c r="E231" s="2"/>
      <c r="F231" s="2"/>
    </row>
    <row r="232" spans="2:6">
      <c r="B232">
        <v>230</v>
      </c>
      <c r="C232" s="2"/>
      <c r="D232" s="2"/>
      <c r="E232" s="2"/>
      <c r="F232" s="2"/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CE71-5D5B-450A-B6E7-0E176FA88CD0}">
  <sheetPr filterMode="1"/>
  <dimension ref="A1:N235"/>
  <sheetViews>
    <sheetView topLeftCell="B1" workbookViewId="0">
      <selection activeCell="A4" sqref="A4:K5"/>
    </sheetView>
  </sheetViews>
  <sheetFormatPr defaultRowHeight="14"/>
  <cols>
    <col min="1" max="1" width="14.9140625" customWidth="1"/>
    <col min="2" max="2" width="17.08203125" customWidth="1"/>
    <col min="3" max="3" width="15.75" customWidth="1"/>
    <col min="4" max="4" width="20.58203125" customWidth="1"/>
    <col min="5" max="5" width="16.4140625" customWidth="1"/>
    <col min="6" max="6" width="19.9140625" customWidth="1"/>
    <col min="7" max="7" width="17.1640625" customWidth="1"/>
    <col min="8" max="8" width="16.6640625" customWidth="1"/>
    <col min="9" max="9" width="20.25" customWidth="1"/>
    <col min="11" max="11" width="12.83203125" customWidth="1"/>
    <col min="13" max="13" width="13.33203125" customWidth="1"/>
    <col min="14" max="14" width="14.83203125" customWidth="1"/>
  </cols>
  <sheetData>
    <row r="1" spans="1:14">
      <c r="A1" s="76" t="s">
        <v>332</v>
      </c>
      <c r="B1" s="76"/>
      <c r="C1" s="76"/>
      <c r="D1" s="76"/>
      <c r="E1" s="76"/>
      <c r="F1" s="76"/>
      <c r="G1" t="s">
        <v>76</v>
      </c>
    </row>
    <row r="2" spans="1:14">
      <c r="F2" t="s">
        <v>326</v>
      </c>
      <c r="G2" t="s">
        <v>327</v>
      </c>
      <c r="H2">
        <f>I235</f>
        <v>45932.203600000001</v>
      </c>
      <c r="I2" t="s">
        <v>329</v>
      </c>
      <c r="J2">
        <v>219474.63</v>
      </c>
    </row>
    <row r="3" spans="1:14">
      <c r="G3" t="s">
        <v>328</v>
      </c>
      <c r="H3">
        <v>109736.62699999999</v>
      </c>
    </row>
    <row r="4" spans="1:14">
      <c r="A4" t="s">
        <v>81</v>
      </c>
      <c r="B4" t="s">
        <v>77</v>
      </c>
      <c r="C4" t="s">
        <v>78</v>
      </c>
      <c r="D4" t="s">
        <v>79</v>
      </c>
      <c r="E4" t="s">
        <v>80</v>
      </c>
      <c r="F4" t="s">
        <v>84</v>
      </c>
      <c r="G4" t="s">
        <v>85</v>
      </c>
      <c r="H4" t="s">
        <v>86</v>
      </c>
      <c r="I4" t="s">
        <v>3</v>
      </c>
      <c r="J4" t="s">
        <v>43</v>
      </c>
      <c r="K4" t="s">
        <v>90</v>
      </c>
      <c r="L4" t="s">
        <v>330</v>
      </c>
      <c r="M4" t="s">
        <v>74</v>
      </c>
      <c r="N4" t="s">
        <v>75</v>
      </c>
    </row>
    <row r="5" spans="1:14">
      <c r="A5" t="s">
        <v>82</v>
      </c>
      <c r="B5">
        <v>5</v>
      </c>
      <c r="C5">
        <v>0</v>
      </c>
      <c r="D5">
        <v>5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 t="s">
        <v>30</v>
      </c>
      <c r="L5">
        <v>3.454323783878714</v>
      </c>
      <c r="M5">
        <f t="shared" ref="M5:M68" si="0">I5-$H$2</f>
        <v>-45932.203600000001</v>
      </c>
      <c r="N5">
        <f>D5-SQRT(-0.5/(M5/$J$2))</f>
        <v>3.454323783878714</v>
      </c>
    </row>
    <row r="6" spans="1:14" hidden="1">
      <c r="A6" t="s">
        <v>83</v>
      </c>
      <c r="B6">
        <v>5</v>
      </c>
      <c r="C6">
        <v>0</v>
      </c>
      <c r="D6">
        <v>5</v>
      </c>
      <c r="E6">
        <v>1</v>
      </c>
      <c r="F6">
        <v>3</v>
      </c>
      <c r="G6">
        <v>1</v>
      </c>
      <c r="H6">
        <v>0</v>
      </c>
      <c r="I6">
        <v>14317.507</v>
      </c>
      <c r="J6">
        <v>1E-3</v>
      </c>
      <c r="K6" t="s">
        <v>92</v>
      </c>
      <c r="L6">
        <v>3.1369150579164811</v>
      </c>
      <c r="M6">
        <f t="shared" si="0"/>
        <v>-31614.696600000003</v>
      </c>
      <c r="N6">
        <f t="shared" ref="N6:N69" si="1">D6-SQRT(-0.5/(M6/$J$2))</f>
        <v>3.1369150579164811</v>
      </c>
    </row>
    <row r="7" spans="1:14" hidden="1">
      <c r="A7" t="s">
        <v>87</v>
      </c>
      <c r="B7">
        <v>5</v>
      </c>
      <c r="C7">
        <v>0</v>
      </c>
      <c r="D7">
        <v>5</v>
      </c>
      <c r="E7">
        <v>1</v>
      </c>
      <c r="F7">
        <v>3</v>
      </c>
      <c r="G7">
        <v>1</v>
      </c>
      <c r="H7">
        <v>1</v>
      </c>
      <c r="I7">
        <v>14504.334000000001</v>
      </c>
      <c r="J7">
        <v>3.0000000000000001E-3</v>
      </c>
      <c r="K7" t="s">
        <v>92</v>
      </c>
      <c r="L7">
        <v>3.1313855897519058</v>
      </c>
      <c r="M7">
        <f t="shared" si="0"/>
        <v>-31427.869599999998</v>
      </c>
      <c r="N7">
        <f t="shared" si="1"/>
        <v>3.1313855897519058</v>
      </c>
    </row>
    <row r="8" spans="1:14" hidden="1">
      <c r="A8" t="s">
        <v>88</v>
      </c>
      <c r="B8">
        <v>5</v>
      </c>
      <c r="C8">
        <v>0</v>
      </c>
      <c r="D8">
        <v>5</v>
      </c>
      <c r="E8">
        <v>1</v>
      </c>
      <c r="F8">
        <v>3</v>
      </c>
      <c r="G8">
        <v>1</v>
      </c>
      <c r="H8">
        <v>2</v>
      </c>
      <c r="I8">
        <v>14898.545</v>
      </c>
      <c r="J8">
        <v>4.0000000000000001E-3</v>
      </c>
      <c r="K8" t="s">
        <v>92</v>
      </c>
      <c r="L8">
        <v>3.1195548253755465</v>
      </c>
      <c r="M8">
        <f t="shared" si="0"/>
        <v>-31033.658600000002</v>
      </c>
      <c r="N8">
        <f t="shared" si="1"/>
        <v>3.1195548253755465</v>
      </c>
    </row>
    <row r="9" spans="1:14" hidden="1">
      <c r="A9" t="s">
        <v>89</v>
      </c>
      <c r="B9">
        <v>5</v>
      </c>
      <c r="C9">
        <v>0</v>
      </c>
      <c r="D9">
        <v>5</v>
      </c>
      <c r="E9">
        <v>1</v>
      </c>
      <c r="F9">
        <v>1</v>
      </c>
      <c r="G9">
        <v>1</v>
      </c>
      <c r="H9">
        <v>1</v>
      </c>
      <c r="I9">
        <v>21698.452000000001</v>
      </c>
      <c r="J9">
        <v>4.0000000000000001E-3</v>
      </c>
      <c r="K9" t="s">
        <v>92</v>
      </c>
      <c r="L9">
        <v>2.8720234443064756</v>
      </c>
      <c r="M9">
        <f t="shared" si="0"/>
        <v>-24233.7516</v>
      </c>
      <c r="N9">
        <f t="shared" si="1"/>
        <v>2.8720234443064756</v>
      </c>
    </row>
    <row r="10" spans="1:14" hidden="1">
      <c r="A10" t="s">
        <v>93</v>
      </c>
      <c r="B10">
        <v>5</v>
      </c>
      <c r="C10">
        <v>0</v>
      </c>
      <c r="D10">
        <v>4</v>
      </c>
      <c r="E10">
        <v>2</v>
      </c>
      <c r="F10">
        <v>3</v>
      </c>
      <c r="G10">
        <v>2</v>
      </c>
      <c r="H10">
        <v>1</v>
      </c>
      <c r="I10">
        <v>18159.04</v>
      </c>
      <c r="J10">
        <v>3.0000000000000001E-3</v>
      </c>
      <c r="K10" t="s">
        <v>92</v>
      </c>
      <c r="L10">
        <v>2.0122375203866651</v>
      </c>
      <c r="M10">
        <f t="shared" si="0"/>
        <v>-27773.1636</v>
      </c>
      <c r="N10">
        <f t="shared" si="1"/>
        <v>2.0122375203866651</v>
      </c>
    </row>
    <row r="11" spans="1:14" hidden="1">
      <c r="A11" t="s">
        <v>94</v>
      </c>
      <c r="B11">
        <v>5</v>
      </c>
      <c r="C11">
        <v>0</v>
      </c>
      <c r="D11">
        <v>4</v>
      </c>
      <c r="E11">
        <v>2</v>
      </c>
      <c r="F11">
        <v>3</v>
      </c>
      <c r="G11">
        <v>2</v>
      </c>
      <c r="H11">
        <v>2</v>
      </c>
      <c r="I11">
        <v>18218.784</v>
      </c>
      <c r="J11">
        <v>3.0000000000000001E-3</v>
      </c>
      <c r="K11" t="s">
        <v>92</v>
      </c>
      <c r="L11">
        <v>2.010096085861413</v>
      </c>
      <c r="M11">
        <f t="shared" si="0"/>
        <v>-27713.419600000001</v>
      </c>
      <c r="N11">
        <f t="shared" si="1"/>
        <v>2.010096085861413</v>
      </c>
    </row>
    <row r="12" spans="1:14" hidden="1">
      <c r="A12" t="s">
        <v>95</v>
      </c>
      <c r="B12">
        <v>5</v>
      </c>
      <c r="C12">
        <v>0</v>
      </c>
      <c r="D12">
        <v>4</v>
      </c>
      <c r="E12">
        <v>2</v>
      </c>
      <c r="F12">
        <v>3</v>
      </c>
      <c r="G12">
        <v>2</v>
      </c>
      <c r="H12">
        <v>3</v>
      </c>
      <c r="I12">
        <v>18319.260999999999</v>
      </c>
      <c r="J12">
        <v>4.0000000000000001E-3</v>
      </c>
      <c r="K12" t="s">
        <v>92</v>
      </c>
      <c r="L12">
        <v>2.0064789772943703</v>
      </c>
      <c r="M12">
        <f t="shared" si="0"/>
        <v>-27612.942600000002</v>
      </c>
      <c r="N12">
        <f t="shared" si="1"/>
        <v>2.0064789772943703</v>
      </c>
    </row>
    <row r="13" spans="1:14" hidden="1">
      <c r="A13" t="s">
        <v>96</v>
      </c>
      <c r="B13">
        <v>5</v>
      </c>
      <c r="C13">
        <v>0</v>
      </c>
      <c r="D13">
        <v>4</v>
      </c>
      <c r="E13">
        <v>2</v>
      </c>
      <c r="F13">
        <v>1</v>
      </c>
      <c r="G13">
        <v>2</v>
      </c>
      <c r="H13">
        <v>2</v>
      </c>
      <c r="I13">
        <v>20149.685000000001</v>
      </c>
      <c r="J13">
        <v>3.0000000000000001E-3</v>
      </c>
      <c r="K13" t="s">
        <v>92</v>
      </c>
      <c r="L13">
        <v>1.9369274764316695</v>
      </c>
      <c r="M13">
        <f t="shared" si="0"/>
        <v>-25782.518599999999</v>
      </c>
      <c r="N13">
        <f t="shared" si="1"/>
        <v>1.9369274764316695</v>
      </c>
    </row>
    <row r="14" spans="1:14" hidden="1">
      <c r="A14" t="s">
        <v>97</v>
      </c>
      <c r="B14">
        <v>5</v>
      </c>
      <c r="C14">
        <v>0</v>
      </c>
      <c r="D14">
        <v>6</v>
      </c>
      <c r="E14">
        <v>0</v>
      </c>
      <c r="F14">
        <v>3</v>
      </c>
      <c r="G14">
        <v>0</v>
      </c>
      <c r="H14">
        <v>1</v>
      </c>
      <c r="I14">
        <v>29038.773000000001</v>
      </c>
      <c r="J14">
        <v>4.0000000000000001E-3</v>
      </c>
      <c r="K14" t="s">
        <v>92</v>
      </c>
      <c r="L14">
        <v>3.4513028170294406</v>
      </c>
      <c r="M14">
        <f t="shared" si="0"/>
        <v>-16893.4306</v>
      </c>
      <c r="N14">
        <f t="shared" si="1"/>
        <v>3.4513028170294406</v>
      </c>
    </row>
    <row r="15" spans="1:14">
      <c r="A15" t="s">
        <v>98</v>
      </c>
      <c r="B15">
        <v>5</v>
      </c>
      <c r="C15">
        <v>0</v>
      </c>
      <c r="D15">
        <v>6</v>
      </c>
      <c r="E15">
        <v>0</v>
      </c>
      <c r="F15">
        <v>1</v>
      </c>
      <c r="G15">
        <v>0</v>
      </c>
      <c r="H15">
        <v>0</v>
      </c>
      <c r="I15">
        <v>30591.825000000001</v>
      </c>
      <c r="J15">
        <v>1.6E-2</v>
      </c>
      <c r="K15" t="s">
        <v>92</v>
      </c>
      <c r="L15">
        <v>3.3253982410642946</v>
      </c>
      <c r="M15">
        <f t="shared" si="0"/>
        <v>-15340.3786</v>
      </c>
      <c r="N15">
        <f t="shared" si="1"/>
        <v>3.3253982410642946</v>
      </c>
    </row>
    <row r="16" spans="1:14" hidden="1">
      <c r="A16" t="s">
        <v>99</v>
      </c>
      <c r="B16">
        <v>4</v>
      </c>
      <c r="C16">
        <v>2</v>
      </c>
      <c r="D16">
        <v>5</v>
      </c>
      <c r="E16">
        <v>1</v>
      </c>
      <c r="F16">
        <v>3</v>
      </c>
      <c r="G16">
        <v>3</v>
      </c>
      <c r="H16">
        <v>2</v>
      </c>
      <c r="I16">
        <v>33266.851000000002</v>
      </c>
      <c r="J16">
        <v>3.0000000000000001E-3</v>
      </c>
      <c r="K16" t="s">
        <v>92</v>
      </c>
      <c r="L16">
        <v>2.0564696201770767</v>
      </c>
      <c r="M16">
        <f t="shared" si="0"/>
        <v>-12665.352599999998</v>
      </c>
      <c r="N16">
        <f t="shared" si="1"/>
        <v>2.0564696201770767</v>
      </c>
    </row>
    <row r="17" spans="1:14" hidden="1">
      <c r="A17" t="s">
        <v>100</v>
      </c>
      <c r="B17">
        <v>4</v>
      </c>
      <c r="C17">
        <v>2</v>
      </c>
      <c r="D17">
        <v>5</v>
      </c>
      <c r="E17">
        <v>1</v>
      </c>
      <c r="F17">
        <v>3</v>
      </c>
      <c r="G17">
        <v>3</v>
      </c>
      <c r="H17">
        <v>3</v>
      </c>
      <c r="I17">
        <v>33589.709000000003</v>
      </c>
      <c r="J17">
        <v>7.0000000000000001E-3</v>
      </c>
      <c r="K17" t="s">
        <v>92</v>
      </c>
      <c r="L17">
        <v>2.0182193507051425</v>
      </c>
      <c r="M17">
        <f t="shared" si="0"/>
        <v>-12342.494599999998</v>
      </c>
      <c r="N17">
        <f t="shared" si="1"/>
        <v>2.0182193507051425</v>
      </c>
    </row>
    <row r="18" spans="1:14" hidden="1">
      <c r="A18" t="s">
        <v>101</v>
      </c>
      <c r="B18">
        <v>4</v>
      </c>
      <c r="C18">
        <v>2</v>
      </c>
      <c r="D18">
        <v>5</v>
      </c>
      <c r="E18">
        <v>1</v>
      </c>
      <c r="F18">
        <v>3</v>
      </c>
      <c r="G18">
        <v>3</v>
      </c>
      <c r="H18">
        <v>4</v>
      </c>
      <c r="I18">
        <v>33919.315000000002</v>
      </c>
      <c r="J18">
        <v>6.0000000000000001E-3</v>
      </c>
      <c r="K18" t="s">
        <v>92</v>
      </c>
      <c r="L18">
        <v>1.9775895644349508</v>
      </c>
      <c r="M18">
        <f t="shared" si="0"/>
        <v>-12012.888599999998</v>
      </c>
      <c r="N18">
        <f t="shared" si="1"/>
        <v>1.9775895644349508</v>
      </c>
    </row>
    <row r="19" spans="1:14" hidden="1">
      <c r="A19" t="s">
        <v>102</v>
      </c>
      <c r="B19">
        <v>4</v>
      </c>
      <c r="C19">
        <v>2</v>
      </c>
      <c r="D19">
        <v>5</v>
      </c>
      <c r="E19">
        <v>1</v>
      </c>
      <c r="F19">
        <v>1</v>
      </c>
      <c r="G19">
        <v>2</v>
      </c>
      <c r="H19">
        <v>2</v>
      </c>
      <c r="I19">
        <v>33826.898999999998</v>
      </c>
      <c r="J19">
        <v>3.0000000000000001E-3</v>
      </c>
      <c r="K19" t="s">
        <v>92</v>
      </c>
      <c r="L19">
        <v>1.9891487213879899</v>
      </c>
      <c r="M19">
        <f t="shared" si="0"/>
        <v>-12105.304600000003</v>
      </c>
      <c r="N19">
        <f t="shared" si="1"/>
        <v>1.9891487213879899</v>
      </c>
    </row>
    <row r="20" spans="1:14" hidden="1">
      <c r="A20" t="s">
        <v>103</v>
      </c>
      <c r="B20">
        <v>5</v>
      </c>
      <c r="C20">
        <v>0</v>
      </c>
      <c r="D20">
        <v>6</v>
      </c>
      <c r="E20">
        <v>1</v>
      </c>
      <c r="F20">
        <v>3</v>
      </c>
      <c r="G20">
        <v>1</v>
      </c>
      <c r="H20">
        <v>0</v>
      </c>
      <c r="I20">
        <v>33853.49</v>
      </c>
      <c r="J20">
        <v>6.0000000000000001E-3</v>
      </c>
      <c r="K20" t="s">
        <v>92</v>
      </c>
      <c r="L20">
        <v>2.98583638474194</v>
      </c>
      <c r="M20">
        <f t="shared" si="0"/>
        <v>-12078.713600000003</v>
      </c>
      <c r="N20">
        <f t="shared" si="1"/>
        <v>2.98583638474194</v>
      </c>
    </row>
    <row r="21" spans="1:14" hidden="1">
      <c r="A21" t="s">
        <v>104</v>
      </c>
      <c r="B21">
        <v>5</v>
      </c>
      <c r="C21">
        <v>0</v>
      </c>
      <c r="D21">
        <v>6</v>
      </c>
      <c r="E21">
        <v>1</v>
      </c>
      <c r="F21">
        <v>3</v>
      </c>
      <c r="G21">
        <v>1</v>
      </c>
      <c r="H21">
        <v>1</v>
      </c>
      <c r="I21">
        <v>33868.317000000003</v>
      </c>
      <c r="J21">
        <v>6.0000000000000001E-3</v>
      </c>
      <c r="K21" t="s">
        <v>92</v>
      </c>
      <c r="L21">
        <v>2.9839846895926838</v>
      </c>
      <c r="M21">
        <f t="shared" si="0"/>
        <v>-12063.886599999998</v>
      </c>
      <c r="N21">
        <f t="shared" si="1"/>
        <v>2.9839846895926838</v>
      </c>
    </row>
    <row r="22" spans="1:14" hidden="1">
      <c r="A22" t="s">
        <v>105</v>
      </c>
      <c r="B22">
        <v>5</v>
      </c>
      <c r="C22">
        <v>0</v>
      </c>
      <c r="D22">
        <v>6</v>
      </c>
      <c r="E22">
        <v>1</v>
      </c>
      <c r="F22">
        <v>3</v>
      </c>
      <c r="G22">
        <v>1</v>
      </c>
      <c r="H22">
        <v>2</v>
      </c>
      <c r="I22">
        <v>33973.065000000002</v>
      </c>
      <c r="J22">
        <v>4.0000000000000001E-3</v>
      </c>
      <c r="K22" t="s">
        <v>92</v>
      </c>
      <c r="L22">
        <v>2.9708051111991849</v>
      </c>
      <c r="M22">
        <f t="shared" si="0"/>
        <v>-11959.138599999998</v>
      </c>
      <c r="N22">
        <f t="shared" si="1"/>
        <v>2.9708051111991849</v>
      </c>
    </row>
    <row r="23" spans="1:14" hidden="1">
      <c r="A23" t="s">
        <v>106</v>
      </c>
      <c r="B23">
        <v>5</v>
      </c>
      <c r="C23">
        <v>0</v>
      </c>
      <c r="D23">
        <v>6</v>
      </c>
      <c r="E23">
        <v>1</v>
      </c>
      <c r="F23">
        <v>1</v>
      </c>
      <c r="G23">
        <v>1</v>
      </c>
      <c r="H23">
        <v>1</v>
      </c>
      <c r="I23">
        <v>34098.404000000002</v>
      </c>
      <c r="J23">
        <v>6.0000000000000001E-3</v>
      </c>
      <c r="K23" t="s">
        <v>92</v>
      </c>
      <c r="L23">
        <v>2.9548053387547522</v>
      </c>
      <c r="M23">
        <f t="shared" si="0"/>
        <v>-11833.799599999998</v>
      </c>
      <c r="N23">
        <f t="shared" si="1"/>
        <v>2.9548053387547522</v>
      </c>
    </row>
    <row r="24" spans="1:14" hidden="1">
      <c r="A24" t="s">
        <v>107</v>
      </c>
      <c r="B24">
        <v>5</v>
      </c>
      <c r="C24">
        <v>0</v>
      </c>
      <c r="D24">
        <v>5</v>
      </c>
      <c r="E24">
        <v>2</v>
      </c>
      <c r="F24">
        <v>1</v>
      </c>
      <c r="G24">
        <v>2</v>
      </c>
      <c r="H24">
        <v>2</v>
      </c>
      <c r="I24">
        <v>34727.447</v>
      </c>
      <c r="J24">
        <v>5.0000000000000001E-3</v>
      </c>
      <c r="K24" t="s">
        <v>92</v>
      </c>
      <c r="L24">
        <v>1.8704928254990523</v>
      </c>
      <c r="M24">
        <f t="shared" si="0"/>
        <v>-11204.756600000001</v>
      </c>
      <c r="N24">
        <f t="shared" si="1"/>
        <v>1.8704928254990523</v>
      </c>
    </row>
    <row r="25" spans="1:14" hidden="1">
      <c r="A25" t="s">
        <v>108</v>
      </c>
      <c r="B25">
        <v>5</v>
      </c>
      <c r="C25">
        <v>0</v>
      </c>
      <c r="D25">
        <v>5</v>
      </c>
      <c r="E25">
        <v>2</v>
      </c>
      <c r="F25">
        <v>3</v>
      </c>
      <c r="G25">
        <v>2</v>
      </c>
      <c r="H25">
        <v>1</v>
      </c>
      <c r="I25">
        <v>35006.908000000003</v>
      </c>
      <c r="J25">
        <v>7.0000000000000001E-3</v>
      </c>
      <c r="K25" t="s">
        <v>92</v>
      </c>
      <c r="L25">
        <v>1.8307203152195979</v>
      </c>
      <c r="M25">
        <f t="shared" si="0"/>
        <v>-10925.295599999998</v>
      </c>
      <c r="N25">
        <f t="shared" si="1"/>
        <v>1.8307203152195979</v>
      </c>
    </row>
    <row r="26" spans="1:14" hidden="1">
      <c r="A26" t="s">
        <v>109</v>
      </c>
      <c r="B26">
        <v>5</v>
      </c>
      <c r="C26">
        <v>0</v>
      </c>
      <c r="D26">
        <v>5</v>
      </c>
      <c r="E26">
        <v>2</v>
      </c>
      <c r="F26">
        <v>3</v>
      </c>
      <c r="G26">
        <v>2</v>
      </c>
      <c r="H26">
        <v>2</v>
      </c>
      <c r="I26">
        <v>35021.989000000001</v>
      </c>
      <c r="J26">
        <v>1.2E-2</v>
      </c>
      <c r="K26" t="s">
        <v>92</v>
      </c>
      <c r="L26">
        <v>1.8285306515319117</v>
      </c>
      <c r="M26">
        <f t="shared" si="0"/>
        <v>-10910.214599999999</v>
      </c>
      <c r="N26">
        <f t="shared" si="1"/>
        <v>1.8285306515319117</v>
      </c>
    </row>
    <row r="27" spans="1:14" hidden="1">
      <c r="A27" t="s">
        <v>110</v>
      </c>
      <c r="B27">
        <v>5</v>
      </c>
      <c r="C27">
        <v>0</v>
      </c>
      <c r="D27">
        <v>5</v>
      </c>
      <c r="E27">
        <v>2</v>
      </c>
      <c r="F27">
        <v>3</v>
      </c>
      <c r="G27">
        <v>2</v>
      </c>
      <c r="H27">
        <v>3</v>
      </c>
      <c r="I27">
        <v>35045.019</v>
      </c>
      <c r="J27">
        <v>8.0000000000000002E-3</v>
      </c>
      <c r="K27" t="s">
        <v>92</v>
      </c>
      <c r="L27">
        <v>1.8251780697032971</v>
      </c>
      <c r="M27">
        <f t="shared" si="0"/>
        <v>-10887.184600000001</v>
      </c>
      <c r="N27">
        <f t="shared" si="1"/>
        <v>1.8251780697032971</v>
      </c>
    </row>
    <row r="28" spans="1:14" hidden="1">
      <c r="A28" t="s">
        <v>111</v>
      </c>
      <c r="B28">
        <v>5</v>
      </c>
      <c r="C28">
        <v>1</v>
      </c>
      <c r="D28">
        <v>5</v>
      </c>
      <c r="E28">
        <v>1</v>
      </c>
      <c r="F28">
        <v>3</v>
      </c>
      <c r="G28">
        <v>1</v>
      </c>
      <c r="H28">
        <v>0</v>
      </c>
      <c r="I28">
        <v>35193.442000000003</v>
      </c>
      <c r="J28">
        <v>1.9E-2</v>
      </c>
      <c r="K28" t="s">
        <v>92</v>
      </c>
      <c r="L28">
        <v>1.8033133720289092</v>
      </c>
      <c r="M28">
        <f t="shared" si="0"/>
        <v>-10738.761599999998</v>
      </c>
      <c r="N28">
        <f t="shared" si="1"/>
        <v>1.8033133720289092</v>
      </c>
    </row>
    <row r="29" spans="1:14" hidden="1">
      <c r="A29" t="s">
        <v>112</v>
      </c>
      <c r="B29">
        <v>5</v>
      </c>
      <c r="C29">
        <v>1</v>
      </c>
      <c r="D29">
        <v>5</v>
      </c>
      <c r="E29">
        <v>1</v>
      </c>
      <c r="F29">
        <v>3</v>
      </c>
      <c r="G29">
        <v>1</v>
      </c>
      <c r="H29">
        <v>1</v>
      </c>
      <c r="I29">
        <v>35400.105000000003</v>
      </c>
      <c r="J29">
        <v>5.0000000000000001E-3</v>
      </c>
      <c r="K29" t="s">
        <v>92</v>
      </c>
      <c r="L29">
        <v>1.7721027132297933</v>
      </c>
      <c r="M29">
        <f t="shared" si="0"/>
        <v>-10532.098599999998</v>
      </c>
      <c r="N29">
        <f t="shared" si="1"/>
        <v>1.7721027132297933</v>
      </c>
    </row>
    <row r="30" spans="1:14" hidden="1">
      <c r="A30" t="s">
        <v>113</v>
      </c>
      <c r="B30">
        <v>5</v>
      </c>
      <c r="C30">
        <v>1</v>
      </c>
      <c r="D30">
        <v>5</v>
      </c>
      <c r="E30">
        <v>1</v>
      </c>
      <c r="F30">
        <v>3</v>
      </c>
      <c r="G30">
        <v>1</v>
      </c>
      <c r="H30">
        <v>2</v>
      </c>
      <c r="I30">
        <v>35674.637000000002</v>
      </c>
      <c r="J30">
        <v>8.0000000000000002E-3</v>
      </c>
      <c r="K30" t="s">
        <v>92</v>
      </c>
      <c r="L30">
        <v>1.7291924449746827</v>
      </c>
      <c r="M30">
        <f t="shared" si="0"/>
        <v>-10257.566599999998</v>
      </c>
      <c r="N30">
        <f t="shared" si="1"/>
        <v>1.7291924449746827</v>
      </c>
    </row>
    <row r="31" spans="1:14" hidden="1">
      <c r="A31" t="s">
        <v>114</v>
      </c>
      <c r="B31">
        <v>5</v>
      </c>
      <c r="C31">
        <v>1</v>
      </c>
      <c r="D31">
        <v>5</v>
      </c>
      <c r="E31">
        <v>1</v>
      </c>
      <c r="F31">
        <v>1</v>
      </c>
      <c r="G31">
        <v>2</v>
      </c>
      <c r="H31">
        <v>2</v>
      </c>
      <c r="I31">
        <v>36960.841999999997</v>
      </c>
      <c r="J31">
        <v>5.0000000000000001E-3</v>
      </c>
      <c r="K31" t="s">
        <v>92</v>
      </c>
      <c r="L31">
        <v>1.5025784307821537</v>
      </c>
      <c r="M31">
        <f t="shared" si="0"/>
        <v>-8971.3616000000038</v>
      </c>
      <c r="N31">
        <f t="shared" si="1"/>
        <v>1.5025784307821537</v>
      </c>
    </row>
    <row r="32" spans="1:14" hidden="1">
      <c r="A32" t="s">
        <v>115</v>
      </c>
      <c r="B32">
        <v>5</v>
      </c>
      <c r="C32">
        <v>1</v>
      </c>
      <c r="D32">
        <v>5</v>
      </c>
      <c r="E32">
        <v>1</v>
      </c>
      <c r="F32">
        <v>1</v>
      </c>
      <c r="G32">
        <v>0</v>
      </c>
      <c r="H32">
        <v>0</v>
      </c>
      <c r="I32">
        <v>37160.233999999997</v>
      </c>
      <c r="J32">
        <v>5.0000000000000001E-3</v>
      </c>
      <c r="K32" t="s">
        <v>92</v>
      </c>
      <c r="L32">
        <v>1.4630525612233423</v>
      </c>
      <c r="M32">
        <f t="shared" si="0"/>
        <v>-8771.969600000004</v>
      </c>
      <c r="N32">
        <f t="shared" si="1"/>
        <v>1.4630525612233423</v>
      </c>
    </row>
    <row r="33" spans="1:14" hidden="1">
      <c r="A33" t="s">
        <v>116</v>
      </c>
      <c r="B33">
        <v>5</v>
      </c>
      <c r="C33">
        <v>0</v>
      </c>
      <c r="D33">
        <v>7</v>
      </c>
      <c r="E33">
        <v>0</v>
      </c>
      <c r="F33">
        <v>3</v>
      </c>
      <c r="G33">
        <v>0</v>
      </c>
      <c r="H33">
        <v>1</v>
      </c>
      <c r="I33">
        <v>37424.675000000003</v>
      </c>
      <c r="J33">
        <v>5.0000000000000001E-3</v>
      </c>
      <c r="K33" t="s">
        <v>92</v>
      </c>
      <c r="L33">
        <v>3.4085034294905721</v>
      </c>
      <c r="M33">
        <f t="shared" si="0"/>
        <v>-8507.5285999999978</v>
      </c>
      <c r="N33">
        <f t="shared" si="1"/>
        <v>3.4085034294905721</v>
      </c>
    </row>
    <row r="34" spans="1:14">
      <c r="A34" t="s">
        <v>117</v>
      </c>
      <c r="B34">
        <v>5</v>
      </c>
      <c r="C34">
        <v>0</v>
      </c>
      <c r="D34">
        <v>7</v>
      </c>
      <c r="E34">
        <v>0</v>
      </c>
      <c r="F34">
        <v>1</v>
      </c>
      <c r="G34">
        <v>0</v>
      </c>
      <c r="H34">
        <v>0</v>
      </c>
      <c r="I34">
        <v>38444.012999999999</v>
      </c>
      <c r="J34">
        <v>7.0000000000000001E-3</v>
      </c>
      <c r="K34" t="s">
        <v>92</v>
      </c>
      <c r="L34">
        <v>3.1718519983960438</v>
      </c>
      <c r="M34">
        <f t="shared" si="0"/>
        <v>-7488.1906000000017</v>
      </c>
      <c r="N34">
        <f t="shared" si="1"/>
        <v>3.1718519983960438</v>
      </c>
    </row>
    <row r="35" spans="1:14" hidden="1">
      <c r="A35" t="s">
        <v>118</v>
      </c>
      <c r="B35">
        <v>5</v>
      </c>
      <c r="C35">
        <v>0</v>
      </c>
      <c r="D35">
        <v>4</v>
      </c>
      <c r="E35">
        <v>3</v>
      </c>
      <c r="F35">
        <v>3</v>
      </c>
      <c r="G35">
        <v>3</v>
      </c>
      <c r="H35">
        <v>2</v>
      </c>
      <c r="I35">
        <v>38750.42</v>
      </c>
      <c r="J35">
        <v>7.0000000000000001E-3</v>
      </c>
      <c r="K35" t="s">
        <v>92</v>
      </c>
      <c r="L35">
        <v>9.1041970080538714E-2</v>
      </c>
      <c r="M35">
        <f t="shared" si="0"/>
        <v>-7181.7836000000025</v>
      </c>
      <c r="N35">
        <f t="shared" si="1"/>
        <v>9.1041970080538714E-2</v>
      </c>
    </row>
    <row r="36" spans="1:14" hidden="1">
      <c r="A36" t="s">
        <v>119</v>
      </c>
      <c r="B36">
        <v>5</v>
      </c>
      <c r="C36">
        <v>0</v>
      </c>
      <c r="D36">
        <v>4</v>
      </c>
      <c r="E36">
        <v>3</v>
      </c>
      <c r="F36">
        <v>3</v>
      </c>
      <c r="G36">
        <v>3</v>
      </c>
      <c r="H36">
        <v>3</v>
      </c>
      <c r="I36">
        <v>38752.410000000003</v>
      </c>
      <c r="J36">
        <v>7.0000000000000001E-3</v>
      </c>
      <c r="K36" t="s">
        <v>92</v>
      </c>
      <c r="L36">
        <v>9.0500291031001101E-2</v>
      </c>
      <c r="M36">
        <f t="shared" si="0"/>
        <v>-7179.7935999999972</v>
      </c>
      <c r="N36">
        <f t="shared" si="1"/>
        <v>9.0500291031001101E-2</v>
      </c>
    </row>
    <row r="37" spans="1:14" hidden="1">
      <c r="A37" t="s">
        <v>120</v>
      </c>
      <c r="B37">
        <v>5</v>
      </c>
      <c r="C37">
        <v>0</v>
      </c>
      <c r="D37">
        <v>4</v>
      </c>
      <c r="E37">
        <v>3</v>
      </c>
      <c r="F37">
        <v>3</v>
      </c>
      <c r="G37">
        <v>3</v>
      </c>
      <c r="H37">
        <v>4</v>
      </c>
      <c r="I37">
        <v>38755.175000000003</v>
      </c>
      <c r="J37">
        <v>8.0000000000000002E-3</v>
      </c>
      <c r="K37" t="s">
        <v>92</v>
      </c>
      <c r="L37">
        <v>8.9747282622937963E-2</v>
      </c>
      <c r="M37">
        <f t="shared" si="0"/>
        <v>-7177.0285999999978</v>
      </c>
      <c r="N37">
        <f t="shared" si="1"/>
        <v>8.9747282622937963E-2</v>
      </c>
    </row>
    <row r="38" spans="1:14" hidden="1">
      <c r="A38" t="s">
        <v>121</v>
      </c>
      <c r="B38">
        <v>5</v>
      </c>
      <c r="C38">
        <v>0</v>
      </c>
      <c r="D38">
        <v>4</v>
      </c>
      <c r="E38">
        <v>3</v>
      </c>
      <c r="F38">
        <v>1</v>
      </c>
      <c r="G38">
        <v>3</v>
      </c>
      <c r="H38">
        <v>3</v>
      </c>
      <c r="I38">
        <v>39539.012999999999</v>
      </c>
      <c r="J38">
        <v>7.0000000000000001E-3</v>
      </c>
      <c r="K38" t="s">
        <v>92</v>
      </c>
      <c r="L38">
        <v>-0.1430324875034934</v>
      </c>
      <c r="M38">
        <f t="shared" si="0"/>
        <v>-6393.1906000000017</v>
      </c>
      <c r="N38">
        <f t="shared" si="1"/>
        <v>-0.1430324875034934</v>
      </c>
    </row>
    <row r="39" spans="1:14" hidden="1">
      <c r="A39" t="s">
        <v>122</v>
      </c>
      <c r="B39">
        <v>5</v>
      </c>
      <c r="C39">
        <v>0</v>
      </c>
      <c r="D39">
        <v>7</v>
      </c>
      <c r="E39">
        <v>1</v>
      </c>
      <c r="F39">
        <v>1</v>
      </c>
      <c r="G39">
        <v>1</v>
      </c>
      <c r="H39">
        <v>1</v>
      </c>
      <c r="I39">
        <v>38906.858</v>
      </c>
      <c r="J39">
        <v>0.01</v>
      </c>
      <c r="K39" t="s">
        <v>92</v>
      </c>
      <c r="L39">
        <v>3.0477599187871443</v>
      </c>
      <c r="M39">
        <f t="shared" si="0"/>
        <v>-7025.3456000000006</v>
      </c>
      <c r="N39">
        <f t="shared" si="1"/>
        <v>3.0477599187871443</v>
      </c>
    </row>
    <row r="40" spans="1:14" hidden="1">
      <c r="A40" t="s">
        <v>123</v>
      </c>
      <c r="B40">
        <v>5</v>
      </c>
      <c r="C40">
        <v>0</v>
      </c>
      <c r="D40">
        <v>7</v>
      </c>
      <c r="E40">
        <v>1</v>
      </c>
      <c r="F40">
        <v>3</v>
      </c>
      <c r="G40">
        <v>1</v>
      </c>
      <c r="H40">
        <v>0</v>
      </c>
      <c r="I40">
        <v>39411.669000000002</v>
      </c>
      <c r="J40">
        <v>8.0000000000000002E-3</v>
      </c>
      <c r="K40" t="s">
        <v>92</v>
      </c>
      <c r="L40">
        <v>2.8976230526354501</v>
      </c>
      <c r="M40">
        <f t="shared" si="0"/>
        <v>-6520.534599999999</v>
      </c>
      <c r="N40">
        <f t="shared" si="1"/>
        <v>2.8976230526354501</v>
      </c>
    </row>
    <row r="41" spans="1:14" hidden="1">
      <c r="A41" t="s">
        <v>124</v>
      </c>
      <c r="B41">
        <v>5</v>
      </c>
      <c r="C41">
        <v>0</v>
      </c>
      <c r="D41">
        <v>7</v>
      </c>
      <c r="E41">
        <v>1</v>
      </c>
      <c r="F41">
        <v>3</v>
      </c>
      <c r="G41">
        <v>1</v>
      </c>
      <c r="H41">
        <v>1</v>
      </c>
      <c r="I41">
        <v>39426.442000000003</v>
      </c>
      <c r="J41">
        <v>8.0000000000000002E-3</v>
      </c>
      <c r="K41" t="s">
        <v>92</v>
      </c>
      <c r="L41">
        <v>2.8929679443707963</v>
      </c>
      <c r="M41">
        <f t="shared" si="0"/>
        <v>-6505.761599999998</v>
      </c>
      <c r="N41">
        <f t="shared" si="1"/>
        <v>2.8929679443707963</v>
      </c>
    </row>
    <row r="42" spans="1:14" hidden="1">
      <c r="A42" t="s">
        <v>125</v>
      </c>
      <c r="B42">
        <v>5</v>
      </c>
      <c r="C42">
        <v>0</v>
      </c>
      <c r="D42">
        <v>7</v>
      </c>
      <c r="E42">
        <v>1</v>
      </c>
      <c r="F42">
        <v>3</v>
      </c>
      <c r="G42">
        <v>1</v>
      </c>
      <c r="H42">
        <v>2</v>
      </c>
      <c r="I42">
        <v>39457.383000000002</v>
      </c>
      <c r="J42">
        <v>8.0000000000000002E-3</v>
      </c>
      <c r="K42" t="s">
        <v>92</v>
      </c>
      <c r="L42">
        <v>2.8831665741634387</v>
      </c>
      <c r="M42">
        <f t="shared" si="0"/>
        <v>-6474.8205999999991</v>
      </c>
      <c r="N42">
        <f t="shared" si="1"/>
        <v>2.8831665741634387</v>
      </c>
    </row>
    <row r="43" spans="1:14" hidden="1">
      <c r="A43" t="s">
        <v>126</v>
      </c>
      <c r="B43">
        <v>5</v>
      </c>
      <c r="C43">
        <v>0</v>
      </c>
      <c r="D43">
        <v>6</v>
      </c>
      <c r="E43">
        <v>2</v>
      </c>
      <c r="F43">
        <v>3</v>
      </c>
      <c r="G43">
        <v>2</v>
      </c>
      <c r="H43">
        <v>1</v>
      </c>
      <c r="I43">
        <v>39685.83</v>
      </c>
      <c r="J43">
        <v>1.7000000000000001E-2</v>
      </c>
      <c r="K43" t="s">
        <v>92</v>
      </c>
      <c r="L43">
        <v>1.8085606445621227</v>
      </c>
      <c r="M43">
        <f t="shared" si="0"/>
        <v>-6246.373599999999</v>
      </c>
      <c r="N43">
        <f t="shared" si="1"/>
        <v>1.8085606445621227</v>
      </c>
    </row>
    <row r="44" spans="1:14" hidden="1">
      <c r="A44" t="s">
        <v>127</v>
      </c>
      <c r="B44">
        <v>5</v>
      </c>
      <c r="C44">
        <v>0</v>
      </c>
      <c r="D44">
        <v>6</v>
      </c>
      <c r="E44">
        <v>2</v>
      </c>
      <c r="F44">
        <v>3</v>
      </c>
      <c r="G44">
        <v>2</v>
      </c>
      <c r="H44">
        <v>2</v>
      </c>
      <c r="I44">
        <v>39690.802000000003</v>
      </c>
      <c r="J44">
        <v>8.9999999999999993E-3</v>
      </c>
      <c r="K44" t="s">
        <v>92</v>
      </c>
      <c r="L44">
        <v>1.806891493213886</v>
      </c>
      <c r="M44">
        <f t="shared" si="0"/>
        <v>-6241.4015999999974</v>
      </c>
      <c r="N44">
        <f t="shared" si="1"/>
        <v>1.806891493213886</v>
      </c>
    </row>
    <row r="45" spans="1:14" hidden="1">
      <c r="A45" t="s">
        <v>128</v>
      </c>
      <c r="B45">
        <v>5</v>
      </c>
      <c r="C45">
        <v>0</v>
      </c>
      <c r="D45">
        <v>6</v>
      </c>
      <c r="E45">
        <v>2</v>
      </c>
      <c r="F45">
        <v>3</v>
      </c>
      <c r="G45">
        <v>2</v>
      </c>
      <c r="H45">
        <v>3</v>
      </c>
      <c r="I45">
        <v>39703.108999999997</v>
      </c>
      <c r="J45">
        <v>8.9999999999999993E-3</v>
      </c>
      <c r="K45" t="s">
        <v>92</v>
      </c>
      <c r="L45">
        <v>1.8027513150908723</v>
      </c>
      <c r="M45">
        <f t="shared" si="0"/>
        <v>-6229.094600000004</v>
      </c>
      <c r="N45">
        <f t="shared" si="1"/>
        <v>1.8027513150908723</v>
      </c>
    </row>
    <row r="46" spans="1:14" hidden="1">
      <c r="A46" t="s">
        <v>129</v>
      </c>
      <c r="B46">
        <v>5</v>
      </c>
      <c r="C46">
        <v>0</v>
      </c>
      <c r="D46">
        <v>6</v>
      </c>
      <c r="E46">
        <v>2</v>
      </c>
      <c r="F46">
        <v>1</v>
      </c>
      <c r="G46">
        <v>2</v>
      </c>
      <c r="H46">
        <v>2</v>
      </c>
      <c r="I46">
        <v>39733.067000000003</v>
      </c>
      <c r="J46">
        <v>8.9999999999999993E-3</v>
      </c>
      <c r="K46" t="s">
        <v>92</v>
      </c>
      <c r="L46">
        <v>1.7926217086872018</v>
      </c>
      <c r="M46">
        <f t="shared" si="0"/>
        <v>-6199.136599999998</v>
      </c>
      <c r="N46">
        <f t="shared" si="1"/>
        <v>1.7926217086872018</v>
      </c>
    </row>
    <row r="47" spans="1:14" hidden="1">
      <c r="A47" t="s">
        <v>130</v>
      </c>
      <c r="B47">
        <v>5</v>
      </c>
      <c r="C47">
        <v>0</v>
      </c>
      <c r="D47">
        <v>8</v>
      </c>
      <c r="E47">
        <v>0</v>
      </c>
      <c r="F47">
        <v>3</v>
      </c>
      <c r="G47">
        <v>0</v>
      </c>
      <c r="H47">
        <v>1</v>
      </c>
      <c r="I47">
        <v>40761.372000000003</v>
      </c>
      <c r="J47">
        <v>0.02</v>
      </c>
      <c r="K47" t="s">
        <v>92</v>
      </c>
      <c r="L47">
        <v>3.3932253554454457</v>
      </c>
      <c r="M47">
        <f t="shared" si="0"/>
        <v>-5170.8315999999977</v>
      </c>
      <c r="N47">
        <f t="shared" si="1"/>
        <v>3.3932253554454457</v>
      </c>
    </row>
    <row r="48" spans="1:14">
      <c r="A48" t="s">
        <v>131</v>
      </c>
      <c r="B48">
        <v>5</v>
      </c>
      <c r="C48">
        <v>0</v>
      </c>
      <c r="D48">
        <v>8</v>
      </c>
      <c r="E48">
        <v>0</v>
      </c>
      <c r="F48">
        <v>1</v>
      </c>
      <c r="G48">
        <v>0</v>
      </c>
      <c r="H48">
        <v>0</v>
      </c>
      <c r="I48">
        <v>41052.324000000001</v>
      </c>
      <c r="J48">
        <v>1.9E-2</v>
      </c>
      <c r="K48" t="s">
        <v>92</v>
      </c>
      <c r="L48">
        <v>3.2578792157059562</v>
      </c>
      <c r="M48">
        <f t="shared" si="0"/>
        <v>-4879.8796000000002</v>
      </c>
      <c r="N48">
        <f t="shared" si="1"/>
        <v>3.2578792157059562</v>
      </c>
    </row>
    <row r="49" spans="1:14" hidden="1">
      <c r="A49" t="s">
        <v>132</v>
      </c>
      <c r="B49">
        <v>5</v>
      </c>
      <c r="C49">
        <v>0</v>
      </c>
      <c r="D49">
        <v>5</v>
      </c>
      <c r="E49">
        <v>3</v>
      </c>
      <c r="F49">
        <v>3</v>
      </c>
      <c r="G49">
        <v>3</v>
      </c>
      <c r="H49">
        <v>2</v>
      </c>
      <c r="I49">
        <v>41364.601999999999</v>
      </c>
      <c r="J49">
        <v>1.7999999999999999E-2</v>
      </c>
      <c r="K49" t="s">
        <v>92</v>
      </c>
      <c r="L49">
        <v>9.8454293711757401E-2</v>
      </c>
      <c r="M49">
        <f t="shared" si="0"/>
        <v>-4567.6016000000018</v>
      </c>
      <c r="N49">
        <f t="shared" si="1"/>
        <v>9.8454293711757401E-2</v>
      </c>
    </row>
    <row r="50" spans="1:14" hidden="1">
      <c r="A50" t="s">
        <v>133</v>
      </c>
      <c r="B50">
        <v>5</v>
      </c>
      <c r="C50">
        <v>0</v>
      </c>
      <c r="D50">
        <v>5</v>
      </c>
      <c r="E50">
        <v>3</v>
      </c>
      <c r="F50">
        <v>3</v>
      </c>
      <c r="G50">
        <v>3</v>
      </c>
      <c r="H50">
        <v>3</v>
      </c>
      <c r="I50">
        <v>41365.482000000004</v>
      </c>
      <c r="J50">
        <v>2.3E-2</v>
      </c>
      <c r="K50" t="s">
        <v>92</v>
      </c>
      <c r="L50">
        <v>9.7982056423726149E-2</v>
      </c>
      <c r="M50">
        <f t="shared" si="0"/>
        <v>-4566.7215999999971</v>
      </c>
      <c r="N50">
        <f t="shared" si="1"/>
        <v>9.7982056423726149E-2</v>
      </c>
    </row>
    <row r="51" spans="1:14" hidden="1">
      <c r="A51" t="s">
        <v>134</v>
      </c>
      <c r="B51">
        <v>5</v>
      </c>
      <c r="C51">
        <v>0</v>
      </c>
      <c r="D51">
        <v>5</v>
      </c>
      <c r="E51">
        <v>3</v>
      </c>
      <c r="F51">
        <v>3</v>
      </c>
      <c r="G51">
        <v>3</v>
      </c>
      <c r="H51">
        <v>4</v>
      </c>
      <c r="I51">
        <v>41365.839999999997</v>
      </c>
      <c r="J51">
        <v>0.23</v>
      </c>
      <c r="K51" t="s">
        <v>92</v>
      </c>
      <c r="L51">
        <v>9.7789902646383986E-2</v>
      </c>
      <c r="M51">
        <f t="shared" si="0"/>
        <v>-4566.3636000000042</v>
      </c>
      <c r="N51">
        <f t="shared" si="1"/>
        <v>9.7789902646383986E-2</v>
      </c>
    </row>
    <row r="52" spans="1:14" hidden="1">
      <c r="A52" t="s">
        <v>135</v>
      </c>
      <c r="B52">
        <v>5</v>
      </c>
      <c r="C52">
        <v>0</v>
      </c>
      <c r="D52">
        <v>5</v>
      </c>
      <c r="E52">
        <v>3</v>
      </c>
      <c r="F52">
        <v>1</v>
      </c>
      <c r="G52">
        <v>3</v>
      </c>
      <c r="H52">
        <v>3</v>
      </c>
      <c r="I52">
        <v>41519.040000000001</v>
      </c>
      <c r="J52">
        <v>0.19</v>
      </c>
      <c r="K52" t="s">
        <v>92</v>
      </c>
      <c r="L52">
        <v>1.3427344162495913E-2</v>
      </c>
      <c r="M52">
        <f t="shared" si="0"/>
        <v>-4413.1635999999999</v>
      </c>
      <c r="N52">
        <f t="shared" si="1"/>
        <v>1.3427344162495913E-2</v>
      </c>
    </row>
    <row r="53" spans="1:14" hidden="1">
      <c r="A53" t="s">
        <v>136</v>
      </c>
      <c r="B53">
        <v>5</v>
      </c>
      <c r="C53">
        <v>0</v>
      </c>
      <c r="D53">
        <v>8</v>
      </c>
      <c r="E53">
        <v>1</v>
      </c>
      <c r="F53">
        <v>3</v>
      </c>
      <c r="G53">
        <v>1</v>
      </c>
      <c r="H53">
        <v>0</v>
      </c>
      <c r="I53">
        <v>41712.050000000003</v>
      </c>
      <c r="J53">
        <v>0.05</v>
      </c>
      <c r="K53" t="s">
        <v>137</v>
      </c>
      <c r="L53">
        <v>2.9006709642382331</v>
      </c>
      <c r="M53">
        <f t="shared" si="0"/>
        <v>-4220.1535999999978</v>
      </c>
      <c r="N53">
        <f t="shared" si="1"/>
        <v>2.9006709642382331</v>
      </c>
    </row>
    <row r="54" spans="1:14" hidden="1">
      <c r="A54" t="s">
        <v>138</v>
      </c>
      <c r="B54">
        <v>5</v>
      </c>
      <c r="C54">
        <v>0</v>
      </c>
      <c r="D54">
        <v>8</v>
      </c>
      <c r="E54">
        <v>1</v>
      </c>
      <c r="F54">
        <v>3</v>
      </c>
      <c r="G54">
        <v>1</v>
      </c>
      <c r="H54">
        <v>1</v>
      </c>
      <c r="I54">
        <v>41719.71</v>
      </c>
      <c r="J54">
        <v>0.05</v>
      </c>
      <c r="K54" t="s">
        <v>137</v>
      </c>
      <c r="L54">
        <v>2.8960367590409382</v>
      </c>
      <c r="M54">
        <f t="shared" si="0"/>
        <v>-4212.4936000000016</v>
      </c>
      <c r="N54">
        <f t="shared" si="1"/>
        <v>2.8960367590409382</v>
      </c>
    </row>
    <row r="55" spans="1:14" hidden="1">
      <c r="A55" t="s">
        <v>139</v>
      </c>
      <c r="B55">
        <v>5</v>
      </c>
      <c r="C55">
        <v>0</v>
      </c>
      <c r="D55">
        <v>8</v>
      </c>
      <c r="E55">
        <v>1</v>
      </c>
      <c r="F55">
        <v>3</v>
      </c>
      <c r="G55">
        <v>1</v>
      </c>
      <c r="H55">
        <v>2</v>
      </c>
      <c r="I55">
        <v>41735.980000000003</v>
      </c>
      <c r="J55">
        <v>0.05</v>
      </c>
      <c r="K55" t="s">
        <v>137</v>
      </c>
      <c r="L55">
        <v>2.8861515442127272</v>
      </c>
      <c r="M55">
        <f t="shared" si="0"/>
        <v>-4196.2235999999975</v>
      </c>
      <c r="N55">
        <f t="shared" si="1"/>
        <v>2.8861515442127272</v>
      </c>
    </row>
    <row r="56" spans="1:14" hidden="1">
      <c r="A56" t="s">
        <v>140</v>
      </c>
      <c r="B56">
        <v>5</v>
      </c>
      <c r="C56">
        <v>0</v>
      </c>
      <c r="D56">
        <v>8</v>
      </c>
      <c r="E56">
        <v>1</v>
      </c>
      <c r="F56">
        <v>1</v>
      </c>
      <c r="G56">
        <v>1</v>
      </c>
      <c r="H56">
        <v>1</v>
      </c>
      <c r="I56">
        <v>42462.135999999999</v>
      </c>
      <c r="J56">
        <v>1.4E-2</v>
      </c>
      <c r="K56" t="s">
        <v>92</v>
      </c>
      <c r="L56">
        <v>2.3764806055025627</v>
      </c>
      <c r="M56">
        <f t="shared" si="0"/>
        <v>-3470.0676000000021</v>
      </c>
      <c r="N56">
        <f t="shared" si="1"/>
        <v>2.3764806055025627</v>
      </c>
    </row>
    <row r="57" spans="1:14" hidden="1">
      <c r="A57" t="s">
        <v>141</v>
      </c>
      <c r="B57">
        <v>5</v>
      </c>
      <c r="C57">
        <v>0</v>
      </c>
      <c r="D57">
        <v>7</v>
      </c>
      <c r="E57">
        <v>2</v>
      </c>
      <c r="F57">
        <v>1</v>
      </c>
      <c r="G57">
        <v>2</v>
      </c>
      <c r="H57">
        <v>2</v>
      </c>
      <c r="I57">
        <v>41831.447999999997</v>
      </c>
      <c r="J57">
        <v>2.1000000000000001E-2</v>
      </c>
      <c r="K57" t="s">
        <v>92</v>
      </c>
      <c r="L57">
        <v>1.8269673247624247</v>
      </c>
      <c r="M57">
        <f t="shared" si="0"/>
        <v>-4100.7556000000041</v>
      </c>
      <c r="N57">
        <f t="shared" si="1"/>
        <v>1.8269673247624247</v>
      </c>
    </row>
    <row r="58" spans="1:14" hidden="1">
      <c r="A58" t="s">
        <v>142</v>
      </c>
      <c r="B58">
        <v>5</v>
      </c>
      <c r="C58">
        <v>0</v>
      </c>
      <c r="D58">
        <v>7</v>
      </c>
      <c r="E58">
        <v>2</v>
      </c>
      <c r="F58">
        <v>3</v>
      </c>
      <c r="G58">
        <v>2</v>
      </c>
      <c r="H58">
        <v>1</v>
      </c>
      <c r="I58">
        <v>41864.353999999999</v>
      </c>
      <c r="J58">
        <v>8.0000000000000002E-3</v>
      </c>
      <c r="K58" t="s">
        <v>92</v>
      </c>
      <c r="L58">
        <v>1.8060863965098983</v>
      </c>
      <c r="M58">
        <f t="shared" si="0"/>
        <v>-4067.8496000000014</v>
      </c>
      <c r="N58">
        <f t="shared" si="1"/>
        <v>1.8060863965098983</v>
      </c>
    </row>
    <row r="59" spans="1:14" hidden="1">
      <c r="A59" t="s">
        <v>143</v>
      </c>
      <c r="B59">
        <v>5</v>
      </c>
      <c r="C59">
        <v>0</v>
      </c>
      <c r="D59">
        <v>7</v>
      </c>
      <c r="E59">
        <v>2</v>
      </c>
      <c r="F59">
        <v>3</v>
      </c>
      <c r="G59">
        <v>2</v>
      </c>
      <c r="H59">
        <v>2</v>
      </c>
      <c r="I59">
        <v>41869.269999999997</v>
      </c>
      <c r="J59">
        <v>0.01</v>
      </c>
      <c r="K59" t="s">
        <v>92</v>
      </c>
      <c r="L59">
        <v>1.8029451243559578</v>
      </c>
      <c r="M59">
        <f t="shared" si="0"/>
        <v>-4062.9336000000039</v>
      </c>
      <c r="N59">
        <f t="shared" si="1"/>
        <v>1.8029451243559578</v>
      </c>
    </row>
    <row r="60" spans="1:14" hidden="1">
      <c r="A60" t="s">
        <v>144</v>
      </c>
      <c r="B60">
        <v>5</v>
      </c>
      <c r="C60">
        <v>0</v>
      </c>
      <c r="D60">
        <v>7</v>
      </c>
      <c r="E60">
        <v>2</v>
      </c>
      <c r="F60">
        <v>3</v>
      </c>
      <c r="G60">
        <v>2</v>
      </c>
      <c r="H60">
        <v>3</v>
      </c>
      <c r="I60">
        <v>41874.858999999997</v>
      </c>
      <c r="J60">
        <v>0.01</v>
      </c>
      <c r="K60" t="s">
        <v>92</v>
      </c>
      <c r="L60">
        <v>1.7993668796418776</v>
      </c>
      <c r="M60">
        <f t="shared" si="0"/>
        <v>-4057.344600000004</v>
      </c>
      <c r="N60">
        <f t="shared" si="1"/>
        <v>1.7993668796418776</v>
      </c>
    </row>
    <row r="61" spans="1:14" hidden="1">
      <c r="A61" t="s">
        <v>145</v>
      </c>
      <c r="B61">
        <v>5</v>
      </c>
      <c r="C61">
        <v>0</v>
      </c>
      <c r="D61">
        <v>9</v>
      </c>
      <c r="E61">
        <v>0</v>
      </c>
      <c r="F61">
        <v>3</v>
      </c>
      <c r="G61">
        <v>0</v>
      </c>
      <c r="H61">
        <v>1</v>
      </c>
      <c r="I61">
        <v>42451.16</v>
      </c>
      <c r="J61">
        <v>0.35</v>
      </c>
      <c r="K61" t="s">
        <v>92</v>
      </c>
      <c r="L61">
        <v>3.3853533011320716</v>
      </c>
      <c r="M61">
        <f t="shared" si="0"/>
        <v>-3481.0435999999972</v>
      </c>
      <c r="N61">
        <f t="shared" si="1"/>
        <v>3.3853533011320716</v>
      </c>
    </row>
    <row r="62" spans="1:14">
      <c r="A62" t="s">
        <v>146</v>
      </c>
      <c r="B62">
        <v>5</v>
      </c>
      <c r="C62">
        <v>0</v>
      </c>
      <c r="D62">
        <v>9</v>
      </c>
      <c r="E62">
        <v>0</v>
      </c>
      <c r="F62">
        <v>1</v>
      </c>
      <c r="G62">
        <v>0</v>
      </c>
      <c r="H62">
        <v>0</v>
      </c>
      <c r="I62">
        <v>42596.572</v>
      </c>
      <c r="J62">
        <v>2.1999999999999999E-2</v>
      </c>
      <c r="K62" t="s">
        <v>92</v>
      </c>
      <c r="L62">
        <v>3.2642775839308218</v>
      </c>
      <c r="M62">
        <f t="shared" si="0"/>
        <v>-3335.6316000000006</v>
      </c>
      <c r="N62">
        <f t="shared" si="1"/>
        <v>3.2642775839308218</v>
      </c>
    </row>
    <row r="63" spans="1:14" hidden="1">
      <c r="A63" t="s">
        <v>147</v>
      </c>
      <c r="B63">
        <v>5</v>
      </c>
      <c r="C63">
        <v>0</v>
      </c>
      <c r="D63">
        <v>6</v>
      </c>
      <c r="E63">
        <v>3</v>
      </c>
      <c r="F63">
        <v>3</v>
      </c>
      <c r="G63">
        <v>3</v>
      </c>
      <c r="H63">
        <v>2</v>
      </c>
      <c r="I63">
        <v>42777.023000000001</v>
      </c>
      <c r="J63">
        <v>2.1999999999999999E-2</v>
      </c>
      <c r="K63" t="s">
        <v>92</v>
      </c>
      <c r="L63">
        <v>0.10253932739729876</v>
      </c>
      <c r="M63">
        <f t="shared" si="0"/>
        <v>-3155.1805999999997</v>
      </c>
      <c r="N63">
        <f t="shared" si="1"/>
        <v>0.10253932739729876</v>
      </c>
    </row>
    <row r="64" spans="1:14" hidden="1">
      <c r="A64" t="s">
        <v>148</v>
      </c>
      <c r="B64">
        <v>5</v>
      </c>
      <c r="C64">
        <v>0</v>
      </c>
      <c r="D64">
        <v>6</v>
      </c>
      <c r="E64">
        <v>3</v>
      </c>
      <c r="F64">
        <v>3</v>
      </c>
      <c r="G64">
        <v>3</v>
      </c>
      <c r="H64">
        <v>3</v>
      </c>
      <c r="I64">
        <v>42777.546999999999</v>
      </c>
      <c r="J64">
        <v>1.7999999999999999E-2</v>
      </c>
      <c r="K64" t="s">
        <v>92</v>
      </c>
      <c r="L64">
        <v>0.10204955284040729</v>
      </c>
      <c r="M64">
        <f t="shared" si="0"/>
        <v>-3154.6566000000021</v>
      </c>
      <c r="N64">
        <f t="shared" si="1"/>
        <v>0.10204955284040729</v>
      </c>
    </row>
    <row r="65" spans="1:14" hidden="1">
      <c r="A65" t="s">
        <v>149</v>
      </c>
      <c r="B65">
        <v>5</v>
      </c>
      <c r="C65">
        <v>0</v>
      </c>
      <c r="D65">
        <v>6</v>
      </c>
      <c r="E65">
        <v>3</v>
      </c>
      <c r="F65">
        <v>3</v>
      </c>
      <c r="G65">
        <v>3</v>
      </c>
      <c r="H65">
        <v>4</v>
      </c>
      <c r="I65">
        <v>42778.120999999999</v>
      </c>
      <c r="J65">
        <v>8.9999999999999993E-3</v>
      </c>
      <c r="K65" t="s">
        <v>92</v>
      </c>
      <c r="L65">
        <v>0.1015129039990823</v>
      </c>
      <c r="M65">
        <f t="shared" si="0"/>
        <v>-3154.0826000000015</v>
      </c>
      <c r="N65">
        <f t="shared" si="1"/>
        <v>0.1015129039990823</v>
      </c>
    </row>
    <row r="66" spans="1:14" hidden="1">
      <c r="A66" t="s">
        <v>150</v>
      </c>
      <c r="B66">
        <v>5</v>
      </c>
      <c r="C66">
        <v>0</v>
      </c>
      <c r="D66">
        <v>6</v>
      </c>
      <c r="E66">
        <v>3</v>
      </c>
      <c r="F66">
        <v>1</v>
      </c>
      <c r="G66">
        <v>3</v>
      </c>
      <c r="H66">
        <v>3</v>
      </c>
      <c r="I66">
        <v>42839.589</v>
      </c>
      <c r="J66">
        <v>2.5999999999999999E-2</v>
      </c>
      <c r="K66" t="s">
        <v>92</v>
      </c>
      <c r="L66">
        <v>4.318292140627733E-2</v>
      </c>
      <c r="M66">
        <f t="shared" si="0"/>
        <v>-3092.6146000000008</v>
      </c>
      <c r="N66">
        <f t="shared" si="1"/>
        <v>4.318292140627733E-2</v>
      </c>
    </row>
    <row r="67" spans="1:14" hidden="1">
      <c r="A67" t="s">
        <v>151</v>
      </c>
      <c r="B67">
        <v>5</v>
      </c>
      <c r="C67">
        <v>0</v>
      </c>
      <c r="D67">
        <v>9</v>
      </c>
      <c r="E67">
        <v>1</v>
      </c>
      <c r="F67">
        <v>3</v>
      </c>
      <c r="G67">
        <v>1</v>
      </c>
      <c r="H67">
        <v>0</v>
      </c>
      <c r="I67">
        <v>42985.86</v>
      </c>
      <c r="J67">
        <v>7.0000000000000007E-2</v>
      </c>
      <c r="K67" t="s">
        <v>137</v>
      </c>
      <c r="L67">
        <v>2.8971110329340037</v>
      </c>
      <c r="M67">
        <f t="shared" si="0"/>
        <v>-2946.3436000000002</v>
      </c>
      <c r="N67">
        <f t="shared" si="1"/>
        <v>2.8971110329340037</v>
      </c>
    </row>
    <row r="68" spans="1:14" hidden="1">
      <c r="A68" t="s">
        <v>152</v>
      </c>
      <c r="B68">
        <v>5</v>
      </c>
      <c r="C68">
        <v>0</v>
      </c>
      <c r="D68">
        <v>9</v>
      </c>
      <c r="E68">
        <v>1</v>
      </c>
      <c r="F68">
        <v>3</v>
      </c>
      <c r="G68">
        <v>1</v>
      </c>
      <c r="H68">
        <v>1</v>
      </c>
      <c r="I68">
        <v>42990.26</v>
      </c>
      <c r="J68">
        <v>7.0000000000000007E-2</v>
      </c>
      <c r="K68" t="s">
        <v>137</v>
      </c>
      <c r="L68">
        <v>2.8925489674578104</v>
      </c>
      <c r="M68">
        <f t="shared" si="0"/>
        <v>-2941.9435999999987</v>
      </c>
      <c r="N68">
        <f t="shared" si="1"/>
        <v>2.8925489674578104</v>
      </c>
    </row>
    <row r="69" spans="1:14" hidden="1">
      <c r="A69" t="s">
        <v>153</v>
      </c>
      <c r="B69">
        <v>5</v>
      </c>
      <c r="C69">
        <v>0</v>
      </c>
      <c r="D69">
        <v>9</v>
      </c>
      <c r="E69">
        <v>1</v>
      </c>
      <c r="F69">
        <v>3</v>
      </c>
      <c r="G69">
        <v>1</v>
      </c>
      <c r="H69">
        <v>2</v>
      </c>
      <c r="I69">
        <v>42999.79</v>
      </c>
      <c r="J69">
        <v>7.0000000000000007E-2</v>
      </c>
      <c r="K69" t="s">
        <v>137</v>
      </c>
      <c r="L69">
        <v>2.8826327680551218</v>
      </c>
      <c r="M69">
        <f t="shared" ref="M69:M132" si="2">I69-$H$2</f>
        <v>-2932.4135999999999</v>
      </c>
      <c r="N69">
        <f t="shared" si="1"/>
        <v>2.8826327680551218</v>
      </c>
    </row>
    <row r="70" spans="1:14" hidden="1">
      <c r="A70" t="s">
        <v>154</v>
      </c>
      <c r="B70">
        <v>5</v>
      </c>
      <c r="C70">
        <v>0</v>
      </c>
      <c r="D70">
        <v>9</v>
      </c>
      <c r="E70">
        <v>1</v>
      </c>
      <c r="F70">
        <v>1</v>
      </c>
      <c r="G70">
        <v>1</v>
      </c>
      <c r="H70">
        <v>1</v>
      </c>
      <c r="I70">
        <v>43328.04</v>
      </c>
      <c r="J70">
        <v>7.0000000000000007E-2</v>
      </c>
      <c r="K70" t="s">
        <v>92</v>
      </c>
      <c r="L70">
        <v>2.508530321791782</v>
      </c>
      <c r="M70">
        <f t="shared" si="2"/>
        <v>-2604.1635999999999</v>
      </c>
      <c r="N70">
        <f t="shared" ref="N70:N133" si="3">D70-SQRT(-0.5/(M70/$J$2))</f>
        <v>2.508530321791782</v>
      </c>
    </row>
    <row r="71" spans="1:14" hidden="1">
      <c r="A71" t="s">
        <v>155</v>
      </c>
      <c r="B71">
        <v>5</v>
      </c>
      <c r="C71">
        <v>0</v>
      </c>
      <c r="D71">
        <v>8</v>
      </c>
      <c r="E71">
        <v>2</v>
      </c>
      <c r="F71">
        <v>1</v>
      </c>
      <c r="G71">
        <v>2</v>
      </c>
      <c r="H71">
        <v>2</v>
      </c>
      <c r="I71">
        <v>43021.057999999997</v>
      </c>
      <c r="J71">
        <v>2.3E-2</v>
      </c>
      <c r="K71" t="s">
        <v>92</v>
      </c>
      <c r="L71">
        <v>1.8603275620958852</v>
      </c>
      <c r="M71">
        <f t="shared" si="2"/>
        <v>-2911.1456000000035</v>
      </c>
      <c r="N71">
        <f t="shared" si="3"/>
        <v>1.8603275620958852</v>
      </c>
    </row>
    <row r="72" spans="1:14" hidden="1">
      <c r="A72" t="s">
        <v>156</v>
      </c>
      <c r="B72">
        <v>5</v>
      </c>
      <c r="C72">
        <v>0</v>
      </c>
      <c r="D72">
        <v>8</v>
      </c>
      <c r="E72">
        <v>2</v>
      </c>
      <c r="F72">
        <v>3</v>
      </c>
      <c r="G72">
        <v>2</v>
      </c>
      <c r="H72">
        <v>2</v>
      </c>
      <c r="I72">
        <v>43070.267999999996</v>
      </c>
      <c r="J72">
        <v>8.9999999999999993E-3</v>
      </c>
      <c r="K72" t="s">
        <v>92</v>
      </c>
      <c r="L72">
        <v>1.8077677563231074</v>
      </c>
      <c r="M72">
        <f t="shared" si="2"/>
        <v>-2861.9356000000043</v>
      </c>
      <c r="N72">
        <f t="shared" si="3"/>
        <v>1.8077677563231074</v>
      </c>
    </row>
    <row r="73" spans="1:14" hidden="1">
      <c r="A73" t="s">
        <v>157</v>
      </c>
      <c r="B73">
        <v>5</v>
      </c>
      <c r="C73">
        <v>0</v>
      </c>
      <c r="D73">
        <v>8</v>
      </c>
      <c r="E73">
        <v>2</v>
      </c>
      <c r="F73">
        <v>3</v>
      </c>
      <c r="G73">
        <v>2</v>
      </c>
      <c r="H73">
        <v>3</v>
      </c>
      <c r="I73">
        <v>43074.728000000003</v>
      </c>
      <c r="J73">
        <v>0.01</v>
      </c>
      <c r="K73" t="s">
        <v>92</v>
      </c>
      <c r="L73">
        <v>1.8029371660303015</v>
      </c>
      <c r="M73">
        <f t="shared" si="2"/>
        <v>-2857.4755999999979</v>
      </c>
      <c r="N73">
        <f t="shared" si="3"/>
        <v>1.8029371660303015</v>
      </c>
    </row>
    <row r="74" spans="1:14">
      <c r="A74" t="s">
        <v>158</v>
      </c>
      <c r="B74">
        <v>5</v>
      </c>
      <c r="C74">
        <v>0</v>
      </c>
      <c r="D74">
        <v>10</v>
      </c>
      <c r="E74">
        <v>0</v>
      </c>
      <c r="F74">
        <v>1</v>
      </c>
      <c r="G74">
        <v>0</v>
      </c>
      <c r="H74">
        <v>0</v>
      </c>
      <c r="I74">
        <v>43512.165800000002</v>
      </c>
      <c r="J74">
        <v>1E-3</v>
      </c>
      <c r="K74" t="s">
        <v>159</v>
      </c>
      <c r="L74">
        <v>3.2661088776283949</v>
      </c>
      <c r="M74">
        <f t="shared" si="2"/>
        <v>-2420.0377999999982</v>
      </c>
      <c r="N74">
        <f t="shared" si="3"/>
        <v>3.2661088776283949</v>
      </c>
    </row>
    <row r="75" spans="1:14" hidden="1">
      <c r="A75" t="s">
        <v>160</v>
      </c>
      <c r="B75">
        <v>5</v>
      </c>
      <c r="C75">
        <v>0</v>
      </c>
      <c r="D75">
        <v>10</v>
      </c>
      <c r="E75">
        <v>0</v>
      </c>
      <c r="F75">
        <v>3</v>
      </c>
      <c r="G75">
        <v>0</v>
      </c>
      <c r="H75">
        <v>1</v>
      </c>
      <c r="I75">
        <v>43427.44</v>
      </c>
      <c r="J75">
        <v>0.19</v>
      </c>
      <c r="K75" t="s">
        <v>92</v>
      </c>
      <c r="L75">
        <v>3.3809784772604718</v>
      </c>
      <c r="M75">
        <f t="shared" si="2"/>
        <v>-2504.7635999999984</v>
      </c>
      <c r="N75">
        <f t="shared" si="3"/>
        <v>3.3809784772604718</v>
      </c>
    </row>
    <row r="76" spans="1:14" hidden="1">
      <c r="A76" t="s">
        <v>161</v>
      </c>
      <c r="B76">
        <v>5</v>
      </c>
      <c r="C76">
        <v>0</v>
      </c>
      <c r="D76">
        <v>7</v>
      </c>
      <c r="E76">
        <v>3</v>
      </c>
      <c r="F76">
        <v>3</v>
      </c>
      <c r="G76">
        <v>3</v>
      </c>
      <c r="H76">
        <v>2</v>
      </c>
      <c r="I76">
        <v>43623.896000000001</v>
      </c>
      <c r="J76">
        <v>2.5999999999999999E-2</v>
      </c>
      <c r="K76" t="s">
        <v>92</v>
      </c>
      <c r="L76">
        <v>0.10506265254476599</v>
      </c>
      <c r="M76">
        <f t="shared" si="2"/>
        <v>-2308.3076000000001</v>
      </c>
      <c r="N76">
        <f t="shared" si="3"/>
        <v>0.10506265254476599</v>
      </c>
    </row>
    <row r="77" spans="1:14" hidden="1">
      <c r="A77" t="s">
        <v>162</v>
      </c>
      <c r="B77">
        <v>5</v>
      </c>
      <c r="C77">
        <v>0</v>
      </c>
      <c r="D77">
        <v>7</v>
      </c>
      <c r="E77">
        <v>3</v>
      </c>
      <c r="F77">
        <v>3</v>
      </c>
      <c r="G77">
        <v>3</v>
      </c>
      <c r="H77">
        <v>3</v>
      </c>
      <c r="I77">
        <v>43624.205000000002</v>
      </c>
      <c r="J77">
        <v>2.8000000000000001E-2</v>
      </c>
      <c r="K77" t="s">
        <v>92</v>
      </c>
      <c r="L77">
        <v>0.10460111319744403</v>
      </c>
      <c r="M77">
        <f t="shared" si="2"/>
        <v>-2307.998599999999</v>
      </c>
      <c r="N77">
        <f t="shared" si="3"/>
        <v>0.10460111319744403</v>
      </c>
    </row>
    <row r="78" spans="1:14" hidden="1">
      <c r="A78" t="s">
        <v>163</v>
      </c>
      <c r="B78">
        <v>5</v>
      </c>
      <c r="C78">
        <v>0</v>
      </c>
      <c r="D78">
        <v>7</v>
      </c>
      <c r="E78">
        <v>3</v>
      </c>
      <c r="F78">
        <v>3</v>
      </c>
      <c r="G78">
        <v>3</v>
      </c>
      <c r="H78">
        <v>4</v>
      </c>
      <c r="I78">
        <v>43624.478999999999</v>
      </c>
      <c r="J78">
        <v>8.9999999999999993E-3</v>
      </c>
      <c r="K78" t="s">
        <v>92</v>
      </c>
      <c r="L78">
        <v>0.10419177422840242</v>
      </c>
      <c r="M78">
        <f t="shared" si="2"/>
        <v>-2307.7246000000014</v>
      </c>
      <c r="N78">
        <f t="shared" si="3"/>
        <v>0.10419177422840242</v>
      </c>
    </row>
    <row r="79" spans="1:14" hidden="1">
      <c r="A79" t="s">
        <v>164</v>
      </c>
      <c r="B79">
        <v>5</v>
      </c>
      <c r="C79">
        <v>0</v>
      </c>
      <c r="D79">
        <v>7</v>
      </c>
      <c r="E79">
        <v>3</v>
      </c>
      <c r="F79">
        <v>1</v>
      </c>
      <c r="G79">
        <v>3</v>
      </c>
      <c r="H79">
        <v>3</v>
      </c>
      <c r="I79">
        <v>43656.218999999997</v>
      </c>
      <c r="J79">
        <v>2.8000000000000001E-2</v>
      </c>
      <c r="K79" t="s">
        <v>92</v>
      </c>
      <c r="L79">
        <v>5.6275116840259543E-2</v>
      </c>
      <c r="M79">
        <f t="shared" si="2"/>
        <v>-2275.9846000000034</v>
      </c>
      <c r="N79">
        <f t="shared" si="3"/>
        <v>5.6275116840259543E-2</v>
      </c>
    </row>
    <row r="80" spans="1:14" hidden="1">
      <c r="A80" t="s">
        <v>165</v>
      </c>
      <c r="B80">
        <v>5</v>
      </c>
      <c r="C80">
        <v>0</v>
      </c>
      <c r="D80">
        <v>9</v>
      </c>
      <c r="E80">
        <v>2</v>
      </c>
      <c r="F80">
        <v>1</v>
      </c>
      <c r="G80">
        <v>2</v>
      </c>
      <c r="H80">
        <v>2</v>
      </c>
      <c r="I80">
        <v>43755.754999999997</v>
      </c>
      <c r="J80">
        <v>2.5000000000000001E-2</v>
      </c>
      <c r="K80" t="s">
        <v>92</v>
      </c>
      <c r="L80">
        <v>1.8992706843375995</v>
      </c>
      <c r="M80">
        <f t="shared" si="2"/>
        <v>-2176.4486000000034</v>
      </c>
      <c r="N80">
        <f t="shared" si="3"/>
        <v>1.8992706843375995</v>
      </c>
    </row>
    <row r="81" spans="1:14" hidden="1">
      <c r="A81" t="s">
        <v>166</v>
      </c>
      <c r="B81">
        <v>5</v>
      </c>
      <c r="C81">
        <v>0</v>
      </c>
      <c r="D81">
        <v>9</v>
      </c>
      <c r="E81">
        <v>2</v>
      </c>
      <c r="F81">
        <v>3</v>
      </c>
      <c r="G81">
        <v>2</v>
      </c>
      <c r="H81">
        <v>2</v>
      </c>
      <c r="I81">
        <v>43804.89</v>
      </c>
      <c r="J81">
        <v>2.5000000000000001E-2</v>
      </c>
      <c r="K81" t="s">
        <v>92</v>
      </c>
      <c r="L81">
        <v>1.8177353034244907</v>
      </c>
      <c r="M81">
        <f t="shared" si="2"/>
        <v>-2127.3136000000013</v>
      </c>
      <c r="N81">
        <f t="shared" si="3"/>
        <v>1.8177353034244907</v>
      </c>
    </row>
    <row r="82" spans="1:14" hidden="1">
      <c r="A82" t="s">
        <v>167</v>
      </c>
      <c r="B82">
        <v>5</v>
      </c>
      <c r="C82">
        <v>0</v>
      </c>
      <c r="D82">
        <v>10</v>
      </c>
      <c r="E82">
        <v>1</v>
      </c>
      <c r="F82">
        <v>3</v>
      </c>
      <c r="G82">
        <v>1</v>
      </c>
      <c r="H82">
        <v>0</v>
      </c>
      <c r="I82">
        <v>43758.65</v>
      </c>
      <c r="J82">
        <v>7.0000000000000007E-2</v>
      </c>
      <c r="K82" t="s">
        <v>137</v>
      </c>
      <c r="L82">
        <v>2.8945434553928138</v>
      </c>
      <c r="M82">
        <f t="shared" si="2"/>
        <v>-2173.5535999999993</v>
      </c>
      <c r="N82">
        <f t="shared" si="3"/>
        <v>2.8945434553928138</v>
      </c>
    </row>
    <row r="83" spans="1:14" hidden="1">
      <c r="A83" t="s">
        <v>168</v>
      </c>
      <c r="B83">
        <v>5</v>
      </c>
      <c r="C83">
        <v>0</v>
      </c>
      <c r="D83">
        <v>10</v>
      </c>
      <c r="E83">
        <v>1</v>
      </c>
      <c r="F83">
        <v>3</v>
      </c>
      <c r="G83">
        <v>1</v>
      </c>
      <c r="H83">
        <v>1</v>
      </c>
      <c r="I83">
        <v>43761.47</v>
      </c>
      <c r="J83">
        <v>7.0000000000000007E-2</v>
      </c>
      <c r="K83" t="s">
        <v>137</v>
      </c>
      <c r="L83">
        <v>2.8899296041037994</v>
      </c>
      <c r="M83">
        <f t="shared" si="2"/>
        <v>-2170.7335999999996</v>
      </c>
      <c r="N83">
        <f t="shared" si="3"/>
        <v>2.8899296041037994</v>
      </c>
    </row>
    <row r="84" spans="1:14" hidden="1">
      <c r="A84" t="s">
        <v>169</v>
      </c>
      <c r="B84">
        <v>5</v>
      </c>
      <c r="C84">
        <v>0</v>
      </c>
      <c r="D84">
        <v>10</v>
      </c>
      <c r="E84">
        <v>1</v>
      </c>
      <c r="F84">
        <v>3</v>
      </c>
      <c r="G84">
        <v>1</v>
      </c>
      <c r="H84">
        <v>2</v>
      </c>
      <c r="I84">
        <v>43767.58</v>
      </c>
      <c r="J84">
        <v>7.0000000000000007E-2</v>
      </c>
      <c r="K84" t="s">
        <v>137</v>
      </c>
      <c r="L84">
        <v>2.8799020137602556</v>
      </c>
      <c r="M84">
        <f t="shared" si="2"/>
        <v>-2164.623599999999</v>
      </c>
      <c r="N84">
        <f t="shared" si="3"/>
        <v>2.8799020137602556</v>
      </c>
    </row>
    <row r="85" spans="1:14" hidden="1">
      <c r="A85" t="s">
        <v>170</v>
      </c>
      <c r="B85">
        <v>5</v>
      </c>
      <c r="C85">
        <v>0</v>
      </c>
      <c r="D85">
        <v>10</v>
      </c>
      <c r="E85">
        <v>1</v>
      </c>
      <c r="F85">
        <v>1</v>
      </c>
      <c r="G85">
        <v>1</v>
      </c>
      <c r="H85">
        <v>1</v>
      </c>
      <c r="I85">
        <v>43938.201000000001</v>
      </c>
      <c r="J85">
        <v>2.5000000000000001E-2</v>
      </c>
      <c r="K85" t="s">
        <v>92</v>
      </c>
      <c r="L85">
        <v>2.5815306823268012</v>
      </c>
      <c r="M85">
        <f t="shared" si="2"/>
        <v>-1994.0025999999998</v>
      </c>
      <c r="N85">
        <f t="shared" si="3"/>
        <v>2.5815306823268012</v>
      </c>
    </row>
    <row r="86" spans="1:14" hidden="1">
      <c r="A86" t="s">
        <v>171</v>
      </c>
      <c r="B86">
        <v>5</v>
      </c>
      <c r="C86">
        <v>0</v>
      </c>
      <c r="D86">
        <v>11</v>
      </c>
      <c r="E86">
        <v>0</v>
      </c>
      <c r="F86">
        <v>3</v>
      </c>
      <c r="G86">
        <v>0</v>
      </c>
      <c r="H86">
        <v>1</v>
      </c>
      <c r="I86">
        <v>44043.35</v>
      </c>
      <c r="J86">
        <v>0.2</v>
      </c>
      <c r="K86" t="s">
        <v>92</v>
      </c>
      <c r="L86">
        <v>3.3778407926163112</v>
      </c>
      <c r="M86">
        <f t="shared" si="2"/>
        <v>-1888.8536000000022</v>
      </c>
      <c r="N86">
        <f t="shared" si="3"/>
        <v>3.3778407926163112</v>
      </c>
    </row>
    <row r="87" spans="1:14">
      <c r="A87" t="s">
        <v>172</v>
      </c>
      <c r="B87">
        <v>5</v>
      </c>
      <c r="C87">
        <v>0</v>
      </c>
      <c r="D87">
        <v>11</v>
      </c>
      <c r="E87">
        <v>0</v>
      </c>
      <c r="F87">
        <v>1</v>
      </c>
      <c r="G87">
        <v>0</v>
      </c>
      <c r="H87">
        <v>0</v>
      </c>
      <c r="I87">
        <v>44097.1224</v>
      </c>
      <c r="J87">
        <v>1E-3</v>
      </c>
      <c r="K87" t="s">
        <v>159</v>
      </c>
      <c r="L87">
        <v>3.266973081584311</v>
      </c>
      <c r="M87">
        <f t="shared" si="2"/>
        <v>-1835.0812000000005</v>
      </c>
      <c r="N87">
        <f t="shared" si="3"/>
        <v>3.266973081584311</v>
      </c>
    </row>
    <row r="88" spans="1:14" hidden="1">
      <c r="A88" t="s">
        <v>173</v>
      </c>
      <c r="B88">
        <v>5</v>
      </c>
      <c r="C88">
        <v>0</v>
      </c>
      <c r="D88">
        <v>8</v>
      </c>
      <c r="E88">
        <v>3</v>
      </c>
      <c r="F88">
        <v>3</v>
      </c>
      <c r="G88">
        <v>3</v>
      </c>
      <c r="H88">
        <v>2</v>
      </c>
      <c r="I88">
        <v>44170.8</v>
      </c>
      <c r="J88">
        <v>0.03</v>
      </c>
      <c r="K88" t="s">
        <v>92</v>
      </c>
      <c r="L88">
        <v>0.10689781758170369</v>
      </c>
      <c r="M88">
        <f t="shared" si="2"/>
        <v>-1761.4035999999978</v>
      </c>
      <c r="N88">
        <f t="shared" si="3"/>
        <v>0.10689781758170369</v>
      </c>
    </row>
    <row r="89" spans="1:14" hidden="1">
      <c r="A89" t="s">
        <v>174</v>
      </c>
      <c r="B89">
        <v>5</v>
      </c>
      <c r="C89">
        <v>0</v>
      </c>
      <c r="D89">
        <v>8</v>
      </c>
      <c r="E89">
        <v>3</v>
      </c>
      <c r="F89">
        <v>3</v>
      </c>
      <c r="G89">
        <v>3</v>
      </c>
      <c r="H89">
        <v>3</v>
      </c>
      <c r="I89">
        <v>44170.99</v>
      </c>
      <c r="J89">
        <v>0.03</v>
      </c>
      <c r="K89" t="s">
        <v>92</v>
      </c>
      <c r="L89">
        <v>0.10647207451166452</v>
      </c>
      <c r="M89">
        <f t="shared" si="2"/>
        <v>-1761.2136000000028</v>
      </c>
      <c r="N89">
        <f t="shared" si="3"/>
        <v>0.10647207451166452</v>
      </c>
    </row>
    <row r="90" spans="1:14" hidden="1">
      <c r="A90" t="s">
        <v>175</v>
      </c>
      <c r="B90">
        <v>5</v>
      </c>
      <c r="C90">
        <v>0</v>
      </c>
      <c r="D90">
        <v>8</v>
      </c>
      <c r="E90">
        <v>3</v>
      </c>
      <c r="F90">
        <v>3</v>
      </c>
      <c r="G90">
        <v>3</v>
      </c>
      <c r="H90">
        <v>4</v>
      </c>
      <c r="I90">
        <v>44171.32</v>
      </c>
      <c r="J90">
        <v>0.03</v>
      </c>
      <c r="K90" t="s">
        <v>92</v>
      </c>
      <c r="L90">
        <v>0.10573246225531818</v>
      </c>
      <c r="M90">
        <f t="shared" si="2"/>
        <v>-1760.883600000001</v>
      </c>
      <c r="N90">
        <f t="shared" si="3"/>
        <v>0.10573246225531818</v>
      </c>
    </row>
    <row r="91" spans="1:14" hidden="1">
      <c r="A91" t="s">
        <v>176</v>
      </c>
      <c r="B91">
        <v>5</v>
      </c>
      <c r="C91">
        <v>0</v>
      </c>
      <c r="D91">
        <v>8</v>
      </c>
      <c r="E91">
        <v>3</v>
      </c>
      <c r="F91">
        <v>1</v>
      </c>
      <c r="G91">
        <v>3</v>
      </c>
      <c r="H91">
        <v>3</v>
      </c>
      <c r="I91">
        <v>44189.889000000003</v>
      </c>
      <c r="J91">
        <v>2.9000000000000001E-2</v>
      </c>
      <c r="K91" t="s">
        <v>92</v>
      </c>
      <c r="L91">
        <v>6.3776736129298683E-2</v>
      </c>
      <c r="M91">
        <f t="shared" si="2"/>
        <v>-1742.3145999999979</v>
      </c>
      <c r="N91">
        <f t="shared" si="3"/>
        <v>6.3776736129298683E-2</v>
      </c>
    </row>
    <row r="92" spans="1:14" hidden="1">
      <c r="A92" t="s">
        <v>177</v>
      </c>
      <c r="B92">
        <v>5</v>
      </c>
      <c r="C92">
        <v>0</v>
      </c>
      <c r="D92">
        <v>10</v>
      </c>
      <c r="E92">
        <v>2</v>
      </c>
      <c r="F92">
        <v>1</v>
      </c>
      <c r="G92">
        <v>2</v>
      </c>
      <c r="H92">
        <v>2</v>
      </c>
      <c r="I92">
        <v>44239.454899999997</v>
      </c>
      <c r="J92">
        <v>1E-3</v>
      </c>
      <c r="K92" t="s">
        <v>159</v>
      </c>
      <c r="L92">
        <v>1.9484235584721485</v>
      </c>
      <c r="M92">
        <f t="shared" si="2"/>
        <v>-1692.7487000000037</v>
      </c>
      <c r="N92">
        <f t="shared" si="3"/>
        <v>1.9484235584721485</v>
      </c>
    </row>
    <row r="93" spans="1:14" hidden="1">
      <c r="A93" t="s">
        <v>178</v>
      </c>
      <c r="B93">
        <v>5</v>
      </c>
      <c r="C93">
        <v>0</v>
      </c>
      <c r="D93">
        <v>10</v>
      </c>
      <c r="E93">
        <v>2</v>
      </c>
      <c r="F93">
        <v>3</v>
      </c>
      <c r="G93">
        <v>2</v>
      </c>
      <c r="H93">
        <v>2</v>
      </c>
      <c r="I93">
        <v>44286.91</v>
      </c>
      <c r="J93">
        <v>0.2</v>
      </c>
      <c r="K93" t="s">
        <v>179</v>
      </c>
      <c r="L93">
        <v>1.8331334186049606</v>
      </c>
      <c r="M93">
        <f t="shared" si="2"/>
        <v>-1645.2935999999972</v>
      </c>
      <c r="N93">
        <f t="shared" si="3"/>
        <v>1.8331334186049606</v>
      </c>
    </row>
    <row r="94" spans="1:14" hidden="1">
      <c r="A94" t="s">
        <v>180</v>
      </c>
      <c r="B94">
        <v>5</v>
      </c>
      <c r="C94">
        <v>0</v>
      </c>
      <c r="D94">
        <v>11</v>
      </c>
      <c r="E94">
        <v>1</v>
      </c>
      <c r="F94">
        <v>3</v>
      </c>
      <c r="G94">
        <v>1</v>
      </c>
      <c r="H94">
        <v>0</v>
      </c>
      <c r="I94">
        <v>44262.7</v>
      </c>
      <c r="J94">
        <v>7.0000000000000007E-2</v>
      </c>
      <c r="K94" t="s">
        <v>137</v>
      </c>
      <c r="L94">
        <v>2.8925648221320301</v>
      </c>
      <c r="M94">
        <f t="shared" si="2"/>
        <v>-1669.5036000000036</v>
      </c>
      <c r="N94">
        <f t="shared" si="3"/>
        <v>2.8925648221320301</v>
      </c>
    </row>
    <row r="95" spans="1:14" hidden="1">
      <c r="A95" t="s">
        <v>181</v>
      </c>
      <c r="B95">
        <v>5</v>
      </c>
      <c r="C95">
        <v>0</v>
      </c>
      <c r="D95">
        <v>11</v>
      </c>
      <c r="E95">
        <v>1</v>
      </c>
      <c r="F95">
        <v>3</v>
      </c>
      <c r="G95">
        <v>1</v>
      </c>
      <c r="H95">
        <v>1</v>
      </c>
      <c r="I95">
        <v>44264.52</v>
      </c>
      <c r="J95">
        <v>7.0000000000000007E-2</v>
      </c>
      <c r="K95" t="s">
        <v>137</v>
      </c>
      <c r="L95">
        <v>2.8881420681950392</v>
      </c>
      <c r="M95">
        <f t="shared" si="2"/>
        <v>-1667.6836000000039</v>
      </c>
      <c r="N95">
        <f t="shared" si="3"/>
        <v>2.8881420681950392</v>
      </c>
    </row>
    <row r="96" spans="1:14" hidden="1">
      <c r="A96" t="s">
        <v>182</v>
      </c>
      <c r="B96">
        <v>5</v>
      </c>
      <c r="C96">
        <v>0</v>
      </c>
      <c r="D96">
        <v>11</v>
      </c>
      <c r="E96">
        <v>1</v>
      </c>
      <c r="F96">
        <v>3</v>
      </c>
      <c r="G96">
        <v>1</v>
      </c>
      <c r="H96">
        <v>2</v>
      </c>
      <c r="I96">
        <v>44268.72</v>
      </c>
      <c r="J96">
        <v>7.0000000000000007E-2</v>
      </c>
      <c r="K96" t="s">
        <v>137</v>
      </c>
      <c r="L96">
        <v>2.8779080251988312</v>
      </c>
      <c r="M96">
        <f t="shared" si="2"/>
        <v>-1663.4835999999996</v>
      </c>
      <c r="N96">
        <f t="shared" si="3"/>
        <v>2.8779080251988312</v>
      </c>
    </row>
    <row r="97" spans="1:14" hidden="1">
      <c r="A97" t="s">
        <v>183</v>
      </c>
      <c r="B97">
        <v>5</v>
      </c>
      <c r="C97">
        <v>0</v>
      </c>
      <c r="D97">
        <v>11</v>
      </c>
      <c r="E97">
        <v>1</v>
      </c>
      <c r="F97">
        <v>1</v>
      </c>
      <c r="G97">
        <v>1</v>
      </c>
      <c r="H97">
        <v>1</v>
      </c>
      <c r="I97">
        <v>44366.42</v>
      </c>
      <c r="J97">
        <v>0.03</v>
      </c>
      <c r="K97" t="s">
        <v>92</v>
      </c>
      <c r="L97">
        <v>2.6283455317459232</v>
      </c>
      <c r="M97">
        <f t="shared" si="2"/>
        <v>-1565.7836000000025</v>
      </c>
      <c r="N97">
        <f t="shared" si="3"/>
        <v>2.6283455317459232</v>
      </c>
    </row>
    <row r="98" spans="1:14" hidden="1">
      <c r="A98" t="s">
        <v>184</v>
      </c>
      <c r="B98">
        <v>5</v>
      </c>
      <c r="C98">
        <v>0</v>
      </c>
      <c r="D98">
        <v>12</v>
      </c>
      <c r="E98">
        <v>0</v>
      </c>
      <c r="F98">
        <v>3</v>
      </c>
      <c r="G98">
        <v>0</v>
      </c>
      <c r="H98">
        <v>1</v>
      </c>
      <c r="I98">
        <v>44456.25</v>
      </c>
      <c r="J98">
        <v>0.21</v>
      </c>
      <c r="K98" t="s">
        <v>92</v>
      </c>
      <c r="L98">
        <v>3.377348917894933</v>
      </c>
      <c r="M98">
        <f t="shared" si="2"/>
        <v>-1475.9536000000007</v>
      </c>
      <c r="N98">
        <f t="shared" si="3"/>
        <v>3.377348917894933</v>
      </c>
    </row>
    <row r="99" spans="1:14">
      <c r="A99" t="s">
        <v>185</v>
      </c>
      <c r="B99">
        <v>5</v>
      </c>
      <c r="C99">
        <v>0</v>
      </c>
      <c r="D99">
        <v>12</v>
      </c>
      <c r="E99">
        <v>0</v>
      </c>
      <c r="F99">
        <v>1</v>
      </c>
      <c r="G99">
        <v>0</v>
      </c>
      <c r="H99">
        <v>0</v>
      </c>
      <c r="I99">
        <v>44492.834799999997</v>
      </c>
      <c r="J99">
        <v>1E-3</v>
      </c>
      <c r="K99" t="s">
        <v>159</v>
      </c>
      <c r="L99">
        <v>3.2684544762164816</v>
      </c>
      <c r="M99">
        <f t="shared" si="2"/>
        <v>-1439.3688000000038</v>
      </c>
      <c r="N99">
        <f t="shared" si="3"/>
        <v>3.2684544762164816</v>
      </c>
    </row>
    <row r="100" spans="1:14" hidden="1">
      <c r="A100" t="s">
        <v>186</v>
      </c>
      <c r="B100">
        <v>4</v>
      </c>
      <c r="C100">
        <v>2</v>
      </c>
      <c r="D100">
        <v>2</v>
      </c>
      <c r="E100">
        <v>0</v>
      </c>
      <c r="F100">
        <v>3</v>
      </c>
      <c r="G100">
        <v>1</v>
      </c>
      <c r="H100">
        <v>0</v>
      </c>
      <c r="I100">
        <v>44525.838000000003</v>
      </c>
      <c r="J100">
        <v>0.01</v>
      </c>
      <c r="K100" t="s">
        <v>92</v>
      </c>
      <c r="L100">
        <v>-6.8334030627278519</v>
      </c>
      <c r="M100">
        <f t="shared" si="2"/>
        <v>-1406.3655999999974</v>
      </c>
      <c r="N100">
        <f t="shared" si="3"/>
        <v>-6.8334030627278519</v>
      </c>
    </row>
    <row r="101" spans="1:14" hidden="1">
      <c r="A101" t="s">
        <v>187</v>
      </c>
      <c r="B101">
        <v>4</v>
      </c>
      <c r="C101">
        <v>2</v>
      </c>
      <c r="D101">
        <v>2</v>
      </c>
      <c r="E101">
        <v>0</v>
      </c>
      <c r="F101">
        <v>3</v>
      </c>
      <c r="G101">
        <v>1</v>
      </c>
      <c r="H101">
        <v>1</v>
      </c>
      <c r="I101">
        <v>44595.92</v>
      </c>
      <c r="J101">
        <v>8.9999999999999993E-3</v>
      </c>
      <c r="K101" t="s">
        <v>92</v>
      </c>
      <c r="L101">
        <v>-7.062079038580773</v>
      </c>
      <c r="M101">
        <f t="shared" si="2"/>
        <v>-1336.2836000000025</v>
      </c>
      <c r="N101">
        <f t="shared" si="3"/>
        <v>-7.062079038580773</v>
      </c>
    </row>
    <row r="102" spans="1:14" hidden="1">
      <c r="A102" t="s">
        <v>188</v>
      </c>
      <c r="B102">
        <v>4</v>
      </c>
      <c r="C102">
        <v>2</v>
      </c>
      <c r="D102">
        <v>2</v>
      </c>
      <c r="E102">
        <v>0</v>
      </c>
      <c r="F102">
        <v>3</v>
      </c>
      <c r="G102">
        <v>1</v>
      </c>
      <c r="H102">
        <v>2</v>
      </c>
      <c r="I102">
        <v>44729.627</v>
      </c>
      <c r="J102">
        <v>0.01</v>
      </c>
      <c r="K102" t="s">
        <v>92</v>
      </c>
      <c r="L102">
        <v>-7.5525823531222276</v>
      </c>
      <c r="M102">
        <f t="shared" si="2"/>
        <v>-1202.5766000000003</v>
      </c>
      <c r="N102">
        <f t="shared" si="3"/>
        <v>-7.5525823531222276</v>
      </c>
    </row>
    <row r="103" spans="1:14" hidden="1">
      <c r="A103" t="s">
        <v>189</v>
      </c>
      <c r="B103">
        <v>5</v>
      </c>
      <c r="C103">
        <v>0</v>
      </c>
      <c r="D103">
        <v>9</v>
      </c>
      <c r="E103">
        <v>3</v>
      </c>
      <c r="F103">
        <v>3</v>
      </c>
      <c r="G103">
        <v>3</v>
      </c>
      <c r="H103">
        <v>2</v>
      </c>
      <c r="I103">
        <v>44544.27</v>
      </c>
      <c r="J103">
        <v>0.03</v>
      </c>
      <c r="K103" t="s">
        <v>92</v>
      </c>
      <c r="L103">
        <v>0.1081358247863875</v>
      </c>
      <c r="M103">
        <f t="shared" si="2"/>
        <v>-1387.9336000000039</v>
      </c>
      <c r="N103">
        <f t="shared" si="3"/>
        <v>0.1081358247863875</v>
      </c>
    </row>
    <row r="104" spans="1:14" hidden="1">
      <c r="A104" t="s">
        <v>190</v>
      </c>
      <c r="B104">
        <v>5</v>
      </c>
      <c r="C104">
        <v>0</v>
      </c>
      <c r="D104">
        <v>9</v>
      </c>
      <c r="E104">
        <v>3</v>
      </c>
      <c r="F104">
        <v>3</v>
      </c>
      <c r="G104">
        <v>3</v>
      </c>
      <c r="H104">
        <v>3</v>
      </c>
      <c r="I104">
        <v>44544.44</v>
      </c>
      <c r="J104">
        <v>0.03</v>
      </c>
      <c r="K104" t="s">
        <v>92</v>
      </c>
      <c r="L104">
        <v>0.10759121811862116</v>
      </c>
      <c r="M104">
        <f t="shared" si="2"/>
        <v>-1387.7635999999984</v>
      </c>
      <c r="N104">
        <f t="shared" si="3"/>
        <v>0.10759121811862116</v>
      </c>
    </row>
    <row r="105" spans="1:14" hidden="1">
      <c r="A105" t="s">
        <v>191</v>
      </c>
      <c r="B105">
        <v>5</v>
      </c>
      <c r="C105">
        <v>0</v>
      </c>
      <c r="D105">
        <v>9</v>
      </c>
      <c r="E105">
        <v>3</v>
      </c>
      <c r="F105">
        <v>3</v>
      </c>
      <c r="G105">
        <v>3</v>
      </c>
      <c r="H105">
        <v>4</v>
      </c>
      <c r="I105">
        <v>44544.63</v>
      </c>
      <c r="J105">
        <v>0.03</v>
      </c>
      <c r="K105" t="s">
        <v>92</v>
      </c>
      <c r="L105">
        <v>0.10698242164295024</v>
      </c>
      <c r="M105">
        <f t="shared" si="2"/>
        <v>-1387.5736000000034</v>
      </c>
      <c r="N105">
        <f t="shared" si="3"/>
        <v>0.10698242164295024</v>
      </c>
    </row>
    <row r="106" spans="1:14" hidden="1">
      <c r="A106" t="s">
        <v>192</v>
      </c>
      <c r="B106">
        <v>5</v>
      </c>
      <c r="C106">
        <v>0</v>
      </c>
      <c r="D106">
        <v>9</v>
      </c>
      <c r="E106">
        <v>3</v>
      </c>
      <c r="F106">
        <v>1</v>
      </c>
      <c r="G106">
        <v>3</v>
      </c>
      <c r="H106">
        <v>3</v>
      </c>
      <c r="I106">
        <v>44556.480000000003</v>
      </c>
      <c r="J106">
        <v>0.03</v>
      </c>
      <c r="K106" t="s">
        <v>92</v>
      </c>
      <c r="L106">
        <v>6.876388014760515E-2</v>
      </c>
      <c r="M106">
        <f t="shared" si="2"/>
        <v>-1375.7235999999975</v>
      </c>
      <c r="N106">
        <f t="shared" si="3"/>
        <v>6.876388014760515E-2</v>
      </c>
    </row>
    <row r="107" spans="1:14" hidden="1">
      <c r="A107" t="s">
        <v>193</v>
      </c>
      <c r="B107">
        <v>5</v>
      </c>
      <c r="C107">
        <v>0</v>
      </c>
      <c r="D107">
        <v>11</v>
      </c>
      <c r="E107">
        <v>2</v>
      </c>
      <c r="F107">
        <v>1</v>
      </c>
      <c r="G107">
        <v>2</v>
      </c>
      <c r="H107">
        <v>2</v>
      </c>
      <c r="I107">
        <v>44578.688999999998</v>
      </c>
      <c r="J107">
        <v>1E-3</v>
      </c>
      <c r="K107" t="s">
        <v>159</v>
      </c>
      <c r="L107">
        <v>1.9957883969507186</v>
      </c>
      <c r="M107">
        <f t="shared" si="2"/>
        <v>-1353.5146000000022</v>
      </c>
      <c r="N107">
        <f t="shared" si="3"/>
        <v>1.9957883969507186</v>
      </c>
    </row>
    <row r="108" spans="1:14" hidden="1">
      <c r="A108" t="s">
        <v>194</v>
      </c>
      <c r="B108">
        <v>5</v>
      </c>
      <c r="C108">
        <v>0</v>
      </c>
      <c r="D108">
        <v>11</v>
      </c>
      <c r="E108">
        <v>2</v>
      </c>
      <c r="F108">
        <v>3</v>
      </c>
      <c r="G108">
        <v>2</v>
      </c>
      <c r="H108">
        <v>2</v>
      </c>
      <c r="I108">
        <v>44619.839999999997</v>
      </c>
      <c r="J108">
        <v>0.2</v>
      </c>
      <c r="K108" t="s">
        <v>179</v>
      </c>
      <c r="L108">
        <v>1.8557081867533629</v>
      </c>
      <c r="M108">
        <f t="shared" si="2"/>
        <v>-1312.3636000000042</v>
      </c>
      <c r="N108">
        <f t="shared" si="3"/>
        <v>1.8557081867533629</v>
      </c>
    </row>
    <row r="109" spans="1:14" hidden="1">
      <c r="A109" t="s">
        <v>195</v>
      </c>
      <c r="B109">
        <v>5</v>
      </c>
      <c r="C109">
        <v>0</v>
      </c>
      <c r="D109">
        <v>12</v>
      </c>
      <c r="E109">
        <v>1</v>
      </c>
      <c r="F109">
        <v>3</v>
      </c>
      <c r="G109">
        <v>1</v>
      </c>
      <c r="H109">
        <v>0</v>
      </c>
      <c r="I109">
        <v>44609.51</v>
      </c>
      <c r="J109">
        <v>0.04</v>
      </c>
      <c r="K109" t="s">
        <v>137</v>
      </c>
      <c r="L109">
        <v>2.8914858181374345</v>
      </c>
      <c r="M109">
        <f t="shared" si="2"/>
        <v>-1322.6935999999987</v>
      </c>
      <c r="N109">
        <f t="shared" si="3"/>
        <v>2.8914858181374345</v>
      </c>
    </row>
    <row r="110" spans="1:14" hidden="1">
      <c r="A110" t="s">
        <v>196</v>
      </c>
      <c r="B110">
        <v>5</v>
      </c>
      <c r="C110">
        <v>0</v>
      </c>
      <c r="D110">
        <v>12</v>
      </c>
      <c r="E110">
        <v>1</v>
      </c>
      <c r="F110">
        <v>3</v>
      </c>
      <c r="G110">
        <v>1</v>
      </c>
      <c r="H110">
        <v>1</v>
      </c>
      <c r="I110">
        <v>44610.85</v>
      </c>
      <c r="J110">
        <v>0.04</v>
      </c>
      <c r="K110" t="s">
        <v>137</v>
      </c>
      <c r="L110">
        <v>2.8868684635701083</v>
      </c>
      <c r="M110">
        <f t="shared" si="2"/>
        <v>-1321.3536000000022</v>
      </c>
      <c r="N110">
        <f t="shared" si="3"/>
        <v>2.8868684635701083</v>
      </c>
    </row>
    <row r="111" spans="1:14" hidden="1">
      <c r="A111" t="s">
        <v>197</v>
      </c>
      <c r="B111">
        <v>5</v>
      </c>
      <c r="C111">
        <v>0</v>
      </c>
      <c r="D111">
        <v>12</v>
      </c>
      <c r="E111">
        <v>1</v>
      </c>
      <c r="F111">
        <v>3</v>
      </c>
      <c r="G111">
        <v>1</v>
      </c>
      <c r="H111">
        <v>2</v>
      </c>
      <c r="I111">
        <v>44613.78</v>
      </c>
      <c r="J111">
        <v>0.04</v>
      </c>
      <c r="K111" t="s">
        <v>137</v>
      </c>
      <c r="L111">
        <v>2.8767477948978488</v>
      </c>
      <c r="M111">
        <f t="shared" si="2"/>
        <v>-1318.4236000000019</v>
      </c>
      <c r="N111">
        <f t="shared" si="3"/>
        <v>2.8767477948978488</v>
      </c>
    </row>
    <row r="112" spans="1:14" hidden="1">
      <c r="A112" t="s">
        <v>198</v>
      </c>
      <c r="B112">
        <v>5</v>
      </c>
      <c r="C112">
        <v>0</v>
      </c>
      <c r="D112">
        <v>12</v>
      </c>
      <c r="E112">
        <v>1</v>
      </c>
      <c r="F112">
        <v>1</v>
      </c>
      <c r="G112">
        <v>1</v>
      </c>
      <c r="H112">
        <v>1</v>
      </c>
      <c r="I112">
        <v>44675.737000000001</v>
      </c>
      <c r="J112">
        <v>2.9000000000000001E-2</v>
      </c>
      <c r="K112" t="s">
        <v>92</v>
      </c>
      <c r="L112">
        <v>2.6545183148814413</v>
      </c>
      <c r="M112">
        <f t="shared" si="2"/>
        <v>-1256.4665999999997</v>
      </c>
      <c r="N112">
        <f t="shared" si="3"/>
        <v>2.6545183148814413</v>
      </c>
    </row>
    <row r="113" spans="1:14" hidden="1">
      <c r="A113" t="s">
        <v>199</v>
      </c>
      <c r="B113">
        <v>5</v>
      </c>
      <c r="C113">
        <v>0</v>
      </c>
      <c r="D113">
        <v>13</v>
      </c>
      <c r="E113">
        <v>0</v>
      </c>
      <c r="F113">
        <v>3</v>
      </c>
      <c r="G113">
        <v>0</v>
      </c>
      <c r="H113">
        <v>1</v>
      </c>
      <c r="I113">
        <v>44747.65</v>
      </c>
      <c r="J113">
        <v>0.15</v>
      </c>
      <c r="K113" t="s">
        <v>200</v>
      </c>
      <c r="L113">
        <v>3.3750206489317947</v>
      </c>
      <c r="M113">
        <f t="shared" si="2"/>
        <v>-1184.5535999999993</v>
      </c>
      <c r="N113">
        <f t="shared" si="3"/>
        <v>3.3750206489317947</v>
      </c>
    </row>
    <row r="114" spans="1:14">
      <c r="A114" t="s">
        <v>201</v>
      </c>
      <c r="B114">
        <v>5</v>
      </c>
      <c r="C114">
        <v>0</v>
      </c>
      <c r="D114">
        <v>13</v>
      </c>
      <c r="E114">
        <v>0</v>
      </c>
      <c r="F114">
        <v>1</v>
      </c>
      <c r="G114">
        <v>0</v>
      </c>
      <c r="H114">
        <v>0</v>
      </c>
      <c r="I114">
        <v>44773.670700000002</v>
      </c>
      <c r="J114">
        <v>1E-3</v>
      </c>
      <c r="K114" t="s">
        <v>159</v>
      </c>
      <c r="L114">
        <v>3.2675321165831246</v>
      </c>
      <c r="M114">
        <f t="shared" si="2"/>
        <v>-1158.5328999999983</v>
      </c>
      <c r="N114">
        <f t="shared" si="3"/>
        <v>3.2675321165831246</v>
      </c>
    </row>
    <row r="115" spans="1:14" hidden="1">
      <c r="A115" t="s">
        <v>202</v>
      </c>
      <c r="B115">
        <v>5</v>
      </c>
      <c r="C115">
        <v>0</v>
      </c>
      <c r="D115">
        <v>10</v>
      </c>
      <c r="E115">
        <v>3</v>
      </c>
      <c r="F115">
        <v>3</v>
      </c>
      <c r="G115">
        <v>3</v>
      </c>
      <c r="H115">
        <v>2</v>
      </c>
      <c r="I115">
        <v>44810.53</v>
      </c>
      <c r="J115">
        <v>0.04</v>
      </c>
      <c r="K115" t="s">
        <v>92</v>
      </c>
      <c r="L115">
        <v>0.10891541572837582</v>
      </c>
      <c r="M115">
        <f t="shared" si="2"/>
        <v>-1121.6736000000019</v>
      </c>
      <c r="N115">
        <f t="shared" si="3"/>
        <v>0.10891541572837582</v>
      </c>
    </row>
    <row r="116" spans="1:14" hidden="1">
      <c r="A116" t="s">
        <v>203</v>
      </c>
      <c r="B116">
        <v>5</v>
      </c>
      <c r="C116">
        <v>0</v>
      </c>
      <c r="D116">
        <v>10</v>
      </c>
      <c r="E116">
        <v>3</v>
      </c>
      <c r="F116">
        <v>3</v>
      </c>
      <c r="G116">
        <v>3</v>
      </c>
      <c r="H116">
        <v>3</v>
      </c>
      <c r="I116">
        <v>44810.559999999998</v>
      </c>
      <c r="J116">
        <v>0.04</v>
      </c>
      <c r="K116" t="s">
        <v>92</v>
      </c>
      <c r="L116">
        <v>0.10878314084471263</v>
      </c>
      <c r="M116">
        <f t="shared" si="2"/>
        <v>-1121.6436000000031</v>
      </c>
      <c r="N116">
        <f t="shared" si="3"/>
        <v>0.10878314084471263</v>
      </c>
    </row>
    <row r="117" spans="1:14" hidden="1">
      <c r="A117" t="s">
        <v>204</v>
      </c>
      <c r="B117">
        <v>5</v>
      </c>
      <c r="C117">
        <v>0</v>
      </c>
      <c r="D117">
        <v>10</v>
      </c>
      <c r="E117">
        <v>3</v>
      </c>
      <c r="F117">
        <v>3</v>
      </c>
      <c r="G117">
        <v>3</v>
      </c>
      <c r="H117">
        <v>4</v>
      </c>
      <c r="I117">
        <v>44810.720000000001</v>
      </c>
      <c r="J117">
        <v>0.04</v>
      </c>
      <c r="K117" t="s">
        <v>92</v>
      </c>
      <c r="L117">
        <v>0.10807758516157229</v>
      </c>
      <c r="M117">
        <f t="shared" si="2"/>
        <v>-1121.4835999999996</v>
      </c>
      <c r="N117">
        <f t="shared" si="3"/>
        <v>0.10807758516157229</v>
      </c>
    </row>
    <row r="118" spans="1:14" hidden="1">
      <c r="A118" t="s">
        <v>205</v>
      </c>
      <c r="B118">
        <v>5</v>
      </c>
      <c r="C118">
        <v>0</v>
      </c>
      <c r="D118">
        <v>10</v>
      </c>
      <c r="E118">
        <v>3</v>
      </c>
      <c r="F118">
        <v>1</v>
      </c>
      <c r="G118">
        <v>3</v>
      </c>
      <c r="H118">
        <v>3</v>
      </c>
      <c r="I118">
        <v>44818.77</v>
      </c>
      <c r="J118">
        <v>0.03</v>
      </c>
      <c r="K118" t="s">
        <v>92</v>
      </c>
      <c r="L118">
        <v>7.2383240905978141E-2</v>
      </c>
      <c r="M118">
        <f t="shared" si="2"/>
        <v>-1113.4336000000039</v>
      </c>
      <c r="N118">
        <f t="shared" si="3"/>
        <v>7.2383240905978141E-2</v>
      </c>
    </row>
    <row r="119" spans="1:14" hidden="1">
      <c r="A119" t="s">
        <v>206</v>
      </c>
      <c r="B119">
        <v>5</v>
      </c>
      <c r="C119">
        <v>0</v>
      </c>
      <c r="D119">
        <v>12</v>
      </c>
      <c r="E119">
        <v>2</v>
      </c>
      <c r="F119">
        <v>1</v>
      </c>
      <c r="G119">
        <v>2</v>
      </c>
      <c r="H119">
        <v>2</v>
      </c>
      <c r="I119">
        <v>44829.664799999999</v>
      </c>
      <c r="J119">
        <v>1E-3</v>
      </c>
      <c r="K119" t="s">
        <v>159</v>
      </c>
      <c r="L119">
        <v>2.023453663412532</v>
      </c>
      <c r="M119">
        <f t="shared" si="2"/>
        <v>-1102.5388000000021</v>
      </c>
      <c r="N119">
        <f t="shared" si="3"/>
        <v>2.023453663412532</v>
      </c>
    </row>
    <row r="120" spans="1:14" hidden="1">
      <c r="A120" t="s">
        <v>207</v>
      </c>
      <c r="B120">
        <v>5</v>
      </c>
      <c r="C120">
        <v>0</v>
      </c>
      <c r="D120">
        <v>12</v>
      </c>
      <c r="E120">
        <v>2</v>
      </c>
      <c r="F120">
        <v>3</v>
      </c>
      <c r="G120">
        <v>2</v>
      </c>
      <c r="H120">
        <v>1</v>
      </c>
      <c r="I120">
        <v>44854.02</v>
      </c>
      <c r="J120">
        <v>0.15</v>
      </c>
      <c r="K120" t="s">
        <v>200</v>
      </c>
      <c r="L120">
        <v>1.9114023000675093</v>
      </c>
      <c r="M120">
        <f t="shared" si="2"/>
        <v>-1078.1836000000039</v>
      </c>
      <c r="N120">
        <f t="shared" si="3"/>
        <v>1.9114023000675093</v>
      </c>
    </row>
    <row r="121" spans="1:14" hidden="1">
      <c r="A121" t="s">
        <v>208</v>
      </c>
      <c r="B121">
        <v>5</v>
      </c>
      <c r="C121">
        <v>0</v>
      </c>
      <c r="D121">
        <v>12</v>
      </c>
      <c r="E121">
        <v>2</v>
      </c>
      <c r="F121">
        <v>3</v>
      </c>
      <c r="G121">
        <v>2</v>
      </c>
      <c r="H121">
        <v>2</v>
      </c>
      <c r="I121">
        <v>44860.06</v>
      </c>
      <c r="J121">
        <v>0.15</v>
      </c>
      <c r="K121" t="s">
        <v>200</v>
      </c>
      <c r="L121">
        <v>1.8830247812531198</v>
      </c>
      <c r="M121">
        <f t="shared" si="2"/>
        <v>-1072.1436000000031</v>
      </c>
      <c r="N121">
        <f t="shared" si="3"/>
        <v>1.8830247812531198</v>
      </c>
    </row>
    <row r="122" spans="1:14" hidden="1">
      <c r="A122" t="s">
        <v>209</v>
      </c>
      <c r="B122">
        <v>5</v>
      </c>
      <c r="C122">
        <v>0</v>
      </c>
      <c r="D122">
        <v>12</v>
      </c>
      <c r="E122">
        <v>2</v>
      </c>
      <c r="F122">
        <v>3</v>
      </c>
      <c r="G122">
        <v>2</v>
      </c>
      <c r="H122">
        <v>3</v>
      </c>
      <c r="I122">
        <v>44865.22</v>
      </c>
      <c r="J122">
        <v>0.15</v>
      </c>
      <c r="K122" t="s">
        <v>200</v>
      </c>
      <c r="L122">
        <v>1.8585911211121271</v>
      </c>
      <c r="M122">
        <f t="shared" si="2"/>
        <v>-1066.9835999999996</v>
      </c>
      <c r="N122">
        <f t="shared" si="3"/>
        <v>1.8585911211121271</v>
      </c>
    </row>
    <row r="123" spans="1:14" hidden="1">
      <c r="A123" t="s">
        <v>210</v>
      </c>
      <c r="B123">
        <v>5</v>
      </c>
      <c r="C123">
        <v>0</v>
      </c>
      <c r="D123">
        <v>13</v>
      </c>
      <c r="E123">
        <v>1</v>
      </c>
      <c r="F123">
        <v>3</v>
      </c>
      <c r="G123">
        <v>1</v>
      </c>
      <c r="H123">
        <v>0</v>
      </c>
      <c r="I123">
        <v>44858.33</v>
      </c>
      <c r="J123">
        <v>0.03</v>
      </c>
      <c r="K123" t="s">
        <v>137</v>
      </c>
      <c r="L123">
        <v>2.8911772406525245</v>
      </c>
      <c r="M123">
        <f t="shared" si="2"/>
        <v>-1073.873599999999</v>
      </c>
      <c r="N123">
        <f t="shared" si="3"/>
        <v>2.8911772406525245</v>
      </c>
    </row>
    <row r="124" spans="1:14" hidden="1">
      <c r="A124" t="s">
        <v>211</v>
      </c>
      <c r="B124">
        <v>5</v>
      </c>
      <c r="C124">
        <v>0</v>
      </c>
      <c r="D124">
        <v>13</v>
      </c>
      <c r="E124">
        <v>1</v>
      </c>
      <c r="F124">
        <v>3</v>
      </c>
      <c r="G124">
        <v>1</v>
      </c>
      <c r="H124">
        <v>1</v>
      </c>
      <c r="I124">
        <v>44859.32</v>
      </c>
      <c r="J124">
        <v>0.03</v>
      </c>
      <c r="K124" t="s">
        <v>137</v>
      </c>
      <c r="L124">
        <v>2.886514373709268</v>
      </c>
      <c r="M124">
        <f t="shared" si="2"/>
        <v>-1072.883600000001</v>
      </c>
      <c r="N124">
        <f t="shared" si="3"/>
        <v>2.886514373709268</v>
      </c>
    </row>
    <row r="125" spans="1:14" hidden="1">
      <c r="A125" t="s">
        <v>212</v>
      </c>
      <c r="B125">
        <v>5</v>
      </c>
      <c r="C125">
        <v>0</v>
      </c>
      <c r="D125">
        <v>13</v>
      </c>
      <c r="E125">
        <v>1</v>
      </c>
      <c r="F125">
        <v>3</v>
      </c>
      <c r="G125">
        <v>1</v>
      </c>
      <c r="H125">
        <v>2</v>
      </c>
      <c r="I125">
        <v>44861.46</v>
      </c>
      <c r="J125">
        <v>0.03</v>
      </c>
      <c r="K125" t="s">
        <v>137</v>
      </c>
      <c r="L125">
        <v>2.8764129562836942</v>
      </c>
      <c r="M125">
        <f t="shared" si="2"/>
        <v>-1070.7436000000016</v>
      </c>
      <c r="N125">
        <f t="shared" si="3"/>
        <v>2.8764129562836942</v>
      </c>
    </row>
    <row r="126" spans="1:14" hidden="1">
      <c r="A126" t="s">
        <v>213</v>
      </c>
      <c r="B126">
        <v>5</v>
      </c>
      <c r="C126">
        <v>0</v>
      </c>
      <c r="D126">
        <v>13</v>
      </c>
      <c r="E126">
        <v>1</v>
      </c>
      <c r="F126">
        <v>1</v>
      </c>
      <c r="G126">
        <v>1</v>
      </c>
      <c r="H126">
        <v>1</v>
      </c>
      <c r="I126">
        <v>44903.5</v>
      </c>
      <c r="J126">
        <v>0.03</v>
      </c>
      <c r="K126" t="s">
        <v>92</v>
      </c>
      <c r="L126">
        <v>2.6716241127793072</v>
      </c>
      <c r="M126">
        <f t="shared" si="2"/>
        <v>-1028.7036000000007</v>
      </c>
      <c r="N126">
        <f t="shared" si="3"/>
        <v>2.6716241127793072</v>
      </c>
    </row>
    <row r="127" spans="1:14" hidden="1">
      <c r="A127" t="s">
        <v>214</v>
      </c>
      <c r="B127">
        <v>5</v>
      </c>
      <c r="C127">
        <v>0</v>
      </c>
      <c r="D127">
        <v>14</v>
      </c>
      <c r="E127">
        <v>0</v>
      </c>
      <c r="F127">
        <v>3</v>
      </c>
      <c r="G127">
        <v>0</v>
      </c>
      <c r="H127">
        <v>1</v>
      </c>
      <c r="I127">
        <v>44960.22</v>
      </c>
      <c r="J127">
        <v>0.15</v>
      </c>
      <c r="K127" t="s">
        <v>200</v>
      </c>
      <c r="L127">
        <v>3.3745410863480991</v>
      </c>
      <c r="M127">
        <f t="shared" si="2"/>
        <v>-971.98359999999957</v>
      </c>
      <c r="N127">
        <f t="shared" si="3"/>
        <v>3.3745410863480991</v>
      </c>
    </row>
    <row r="128" spans="1:14">
      <c r="A128" t="s">
        <v>215</v>
      </c>
      <c r="B128">
        <v>5</v>
      </c>
      <c r="C128">
        <v>0</v>
      </c>
      <c r="D128">
        <v>14</v>
      </c>
      <c r="E128">
        <v>0</v>
      </c>
      <c r="F128">
        <v>1</v>
      </c>
      <c r="G128">
        <v>0</v>
      </c>
      <c r="H128">
        <v>0</v>
      </c>
      <c r="I128">
        <v>44979.453999999998</v>
      </c>
      <c r="J128">
        <v>1E-3</v>
      </c>
      <c r="K128" t="s">
        <v>159</v>
      </c>
      <c r="L128">
        <v>3.2678242172623406</v>
      </c>
      <c r="M128">
        <f t="shared" si="2"/>
        <v>-952.74960000000283</v>
      </c>
      <c r="N128">
        <f t="shared" si="3"/>
        <v>3.2678242172623406</v>
      </c>
    </row>
    <row r="129" spans="1:14" hidden="1">
      <c r="A129" t="s">
        <v>216</v>
      </c>
      <c r="B129">
        <v>5</v>
      </c>
      <c r="C129">
        <v>0</v>
      </c>
      <c r="D129">
        <v>11</v>
      </c>
      <c r="E129">
        <v>3</v>
      </c>
      <c r="F129">
        <v>3</v>
      </c>
      <c r="G129">
        <v>3</v>
      </c>
      <c r="H129">
        <v>2</v>
      </c>
      <c r="I129">
        <v>45006.93</v>
      </c>
      <c r="J129">
        <v>0.04</v>
      </c>
      <c r="K129" t="s">
        <v>92</v>
      </c>
      <c r="L129">
        <v>0.1096439350588021</v>
      </c>
      <c r="M129">
        <f t="shared" si="2"/>
        <v>-925.27360000000044</v>
      </c>
      <c r="N129">
        <f t="shared" si="3"/>
        <v>0.1096439350588021</v>
      </c>
    </row>
    <row r="130" spans="1:14" hidden="1">
      <c r="A130" t="s">
        <v>217</v>
      </c>
      <c r="B130">
        <v>5</v>
      </c>
      <c r="C130">
        <v>0</v>
      </c>
      <c r="D130">
        <v>11</v>
      </c>
      <c r="E130">
        <v>3</v>
      </c>
      <c r="F130">
        <v>3</v>
      </c>
      <c r="G130">
        <v>3</v>
      </c>
      <c r="H130">
        <v>3</v>
      </c>
      <c r="I130">
        <v>45006.98</v>
      </c>
      <c r="J130">
        <v>0.04</v>
      </c>
      <c r="K130" t="s">
        <v>92</v>
      </c>
      <c r="L130">
        <v>0.10934967621860991</v>
      </c>
      <c r="M130">
        <f t="shared" si="2"/>
        <v>-925.22359999999753</v>
      </c>
      <c r="N130">
        <f t="shared" si="3"/>
        <v>0.10934967621860991</v>
      </c>
    </row>
    <row r="131" spans="1:14" hidden="1">
      <c r="A131" t="s">
        <v>218</v>
      </c>
      <c r="B131">
        <v>5</v>
      </c>
      <c r="C131">
        <v>0</v>
      </c>
      <c r="D131">
        <v>11</v>
      </c>
      <c r="E131">
        <v>3</v>
      </c>
      <c r="F131">
        <v>3</v>
      </c>
      <c r="G131">
        <v>3</v>
      </c>
      <c r="H131">
        <v>4</v>
      </c>
      <c r="I131">
        <v>45007.11</v>
      </c>
      <c r="J131">
        <v>0.04</v>
      </c>
      <c r="K131" t="s">
        <v>92</v>
      </c>
      <c r="L131">
        <v>0.10858449158928707</v>
      </c>
      <c r="M131">
        <f t="shared" si="2"/>
        <v>-925.09360000000015</v>
      </c>
      <c r="N131">
        <f t="shared" si="3"/>
        <v>0.10858449158928707</v>
      </c>
    </row>
    <row r="132" spans="1:14" hidden="1">
      <c r="A132" t="s">
        <v>219</v>
      </c>
      <c r="B132">
        <v>5</v>
      </c>
      <c r="C132">
        <v>0</v>
      </c>
      <c r="D132">
        <v>11</v>
      </c>
      <c r="E132">
        <v>3</v>
      </c>
      <c r="F132">
        <v>1</v>
      </c>
      <c r="G132">
        <v>3</v>
      </c>
      <c r="H132">
        <v>3</v>
      </c>
      <c r="I132">
        <v>45012.82</v>
      </c>
      <c r="J132">
        <v>0.03</v>
      </c>
      <c r="K132" t="s">
        <v>92</v>
      </c>
      <c r="L132">
        <v>7.4815278889388992E-2</v>
      </c>
      <c r="M132">
        <f t="shared" si="2"/>
        <v>-919.38360000000102</v>
      </c>
      <c r="N132">
        <f t="shared" si="3"/>
        <v>7.4815278889388992E-2</v>
      </c>
    </row>
    <row r="133" spans="1:14" hidden="1">
      <c r="A133" t="s">
        <v>220</v>
      </c>
      <c r="B133">
        <v>5</v>
      </c>
      <c r="C133">
        <v>0</v>
      </c>
      <c r="D133">
        <v>13</v>
      </c>
      <c r="E133">
        <v>2</v>
      </c>
      <c r="F133">
        <v>1</v>
      </c>
      <c r="G133">
        <v>2</v>
      </c>
      <c r="H133">
        <v>2</v>
      </c>
      <c r="I133">
        <v>45012.024899999997</v>
      </c>
      <c r="J133">
        <v>1E-3</v>
      </c>
      <c r="K133" t="s">
        <v>159</v>
      </c>
      <c r="L133">
        <v>2.0795363681987027</v>
      </c>
      <c r="M133">
        <f t="shared" ref="M133:M196" si="4">I133-$H$2</f>
        <v>-920.17870000000403</v>
      </c>
      <c r="N133">
        <f t="shared" si="3"/>
        <v>2.0795363681987027</v>
      </c>
    </row>
    <row r="134" spans="1:14" hidden="1">
      <c r="A134" t="s">
        <v>221</v>
      </c>
      <c r="B134">
        <v>5</v>
      </c>
      <c r="C134">
        <v>0</v>
      </c>
      <c r="D134">
        <v>13</v>
      </c>
      <c r="E134">
        <v>2</v>
      </c>
      <c r="F134">
        <v>3</v>
      </c>
      <c r="G134">
        <v>2</v>
      </c>
      <c r="H134">
        <v>1</v>
      </c>
      <c r="I134">
        <v>45028.55</v>
      </c>
      <c r="J134">
        <v>0.15</v>
      </c>
      <c r="K134" t="s">
        <v>200</v>
      </c>
      <c r="L134">
        <v>1.9801375572541566</v>
      </c>
      <c r="M134">
        <f t="shared" si="4"/>
        <v>-903.65359999999782</v>
      </c>
      <c r="N134">
        <f t="shared" ref="N134:N197" si="5">D134-SQRT(-0.5/(M134/$J$2))</f>
        <v>1.9801375572541566</v>
      </c>
    </row>
    <row r="135" spans="1:14" hidden="1">
      <c r="A135" t="s">
        <v>222</v>
      </c>
      <c r="B135">
        <v>5</v>
      </c>
      <c r="C135">
        <v>0</v>
      </c>
      <c r="D135">
        <v>13</v>
      </c>
      <c r="E135">
        <v>2</v>
      </c>
      <c r="F135">
        <v>3</v>
      </c>
      <c r="G135">
        <v>2</v>
      </c>
      <c r="H135">
        <v>2</v>
      </c>
      <c r="I135">
        <v>45036.95</v>
      </c>
      <c r="J135">
        <v>0.15</v>
      </c>
      <c r="K135" t="s">
        <v>200</v>
      </c>
      <c r="L135">
        <v>1.9285595893868077</v>
      </c>
      <c r="M135">
        <f t="shared" si="4"/>
        <v>-895.25360000000364</v>
      </c>
      <c r="N135">
        <f t="shared" si="5"/>
        <v>1.9285595893868077</v>
      </c>
    </row>
    <row r="136" spans="1:14" hidden="1">
      <c r="A136" t="s">
        <v>223</v>
      </c>
      <c r="B136">
        <v>5</v>
      </c>
      <c r="C136">
        <v>0</v>
      </c>
      <c r="D136">
        <v>13</v>
      </c>
      <c r="E136">
        <v>2</v>
      </c>
      <c r="F136">
        <v>3</v>
      </c>
      <c r="G136">
        <v>2</v>
      </c>
      <c r="H136">
        <v>3</v>
      </c>
      <c r="I136">
        <v>45043.79</v>
      </c>
      <c r="J136">
        <v>0.15</v>
      </c>
      <c r="K136" t="s">
        <v>200</v>
      </c>
      <c r="L136">
        <v>1.8860211535136813</v>
      </c>
      <c r="M136">
        <f t="shared" si="4"/>
        <v>-888.41359999999986</v>
      </c>
      <c r="N136">
        <f t="shared" si="5"/>
        <v>1.8860211535136813</v>
      </c>
    </row>
    <row r="137" spans="1:14" hidden="1">
      <c r="A137" t="s">
        <v>224</v>
      </c>
      <c r="B137">
        <v>5</v>
      </c>
      <c r="C137">
        <v>0</v>
      </c>
      <c r="D137">
        <v>14</v>
      </c>
      <c r="E137">
        <v>1</v>
      </c>
      <c r="F137">
        <v>3</v>
      </c>
      <c r="G137">
        <v>1</v>
      </c>
      <c r="H137">
        <v>0</v>
      </c>
      <c r="I137">
        <v>45043.18</v>
      </c>
      <c r="J137">
        <v>0.02</v>
      </c>
      <c r="K137" t="s">
        <v>137</v>
      </c>
      <c r="L137">
        <v>2.8898347139365317</v>
      </c>
      <c r="M137">
        <f t="shared" si="4"/>
        <v>-889.02360000000044</v>
      </c>
      <c r="N137">
        <f t="shared" si="5"/>
        <v>2.8898347139365317</v>
      </c>
    </row>
    <row r="138" spans="1:14" hidden="1">
      <c r="A138" t="s">
        <v>225</v>
      </c>
      <c r="B138">
        <v>5</v>
      </c>
      <c r="C138">
        <v>0</v>
      </c>
      <c r="D138">
        <v>14</v>
      </c>
      <c r="E138">
        <v>1</v>
      </c>
      <c r="F138">
        <v>3</v>
      </c>
      <c r="G138">
        <v>1</v>
      </c>
      <c r="H138">
        <v>1</v>
      </c>
      <c r="I138">
        <v>45043.89</v>
      </c>
      <c r="J138">
        <v>0.02</v>
      </c>
      <c r="K138" t="s">
        <v>137</v>
      </c>
      <c r="L138">
        <v>2.8853956049415981</v>
      </c>
      <c r="M138">
        <f t="shared" si="4"/>
        <v>-888.31360000000132</v>
      </c>
      <c r="N138">
        <f t="shared" si="5"/>
        <v>2.8853956049415981</v>
      </c>
    </row>
    <row r="139" spans="1:14" hidden="1">
      <c r="A139" t="s">
        <v>226</v>
      </c>
      <c r="B139">
        <v>5</v>
      </c>
      <c r="C139">
        <v>0</v>
      </c>
      <c r="D139">
        <v>14</v>
      </c>
      <c r="E139">
        <v>1</v>
      </c>
      <c r="F139">
        <v>3</v>
      </c>
      <c r="G139">
        <v>1</v>
      </c>
      <c r="H139">
        <v>2</v>
      </c>
      <c r="I139">
        <v>45045.54</v>
      </c>
      <c r="J139">
        <v>0.02</v>
      </c>
      <c r="K139" t="s">
        <v>137</v>
      </c>
      <c r="L139">
        <v>2.8750587797156815</v>
      </c>
      <c r="M139">
        <f t="shared" si="4"/>
        <v>-886.66359999999986</v>
      </c>
      <c r="N139">
        <f t="shared" si="5"/>
        <v>2.8750587797156815</v>
      </c>
    </row>
    <row r="140" spans="1:14" hidden="1">
      <c r="A140" t="s">
        <v>227</v>
      </c>
      <c r="B140">
        <v>5</v>
      </c>
      <c r="C140">
        <v>0</v>
      </c>
      <c r="D140">
        <v>14</v>
      </c>
      <c r="E140">
        <v>1</v>
      </c>
      <c r="F140">
        <v>1</v>
      </c>
      <c r="G140">
        <v>1</v>
      </c>
      <c r="H140">
        <v>1</v>
      </c>
      <c r="I140">
        <v>45075.29</v>
      </c>
      <c r="J140">
        <v>0.03</v>
      </c>
      <c r="K140" t="s">
        <v>92</v>
      </c>
      <c r="L140">
        <v>2.6835906940061633</v>
      </c>
      <c r="M140">
        <f t="shared" si="4"/>
        <v>-856.91359999999986</v>
      </c>
      <c r="N140">
        <f t="shared" si="5"/>
        <v>2.6835906940061633</v>
      </c>
    </row>
    <row r="141" spans="1:14" hidden="1">
      <c r="A141" t="s">
        <v>228</v>
      </c>
      <c r="B141">
        <v>5</v>
      </c>
      <c r="C141">
        <v>0</v>
      </c>
      <c r="D141">
        <v>15</v>
      </c>
      <c r="E141">
        <v>0</v>
      </c>
      <c r="F141">
        <v>3</v>
      </c>
      <c r="G141">
        <v>0</v>
      </c>
      <c r="H141">
        <v>1</v>
      </c>
      <c r="I141">
        <v>45120.41</v>
      </c>
      <c r="J141">
        <v>0.15</v>
      </c>
      <c r="K141" t="s">
        <v>200</v>
      </c>
      <c r="L141">
        <v>3.3733565750866674</v>
      </c>
      <c r="M141">
        <f t="shared" si="4"/>
        <v>-811.79359999999724</v>
      </c>
      <c r="N141">
        <f t="shared" si="5"/>
        <v>3.3733565750866674</v>
      </c>
    </row>
    <row r="142" spans="1:14">
      <c r="A142" t="s">
        <v>229</v>
      </c>
      <c r="B142">
        <v>5</v>
      </c>
      <c r="C142">
        <v>0</v>
      </c>
      <c r="D142">
        <v>15</v>
      </c>
      <c r="E142">
        <v>0</v>
      </c>
      <c r="F142">
        <v>1</v>
      </c>
      <c r="G142">
        <v>0</v>
      </c>
      <c r="H142">
        <v>0</v>
      </c>
      <c r="I142">
        <v>45134.924200000001</v>
      </c>
      <c r="J142">
        <v>1E-3</v>
      </c>
      <c r="K142" t="s">
        <v>159</v>
      </c>
      <c r="L142">
        <v>3.2680043456064283</v>
      </c>
      <c r="M142">
        <f t="shared" si="4"/>
        <v>-797.27939999999944</v>
      </c>
      <c r="N142">
        <f t="shared" si="5"/>
        <v>3.2680043456064283</v>
      </c>
    </row>
    <row r="143" spans="1:14" hidden="1">
      <c r="A143" t="s">
        <v>230</v>
      </c>
      <c r="B143">
        <v>5</v>
      </c>
      <c r="C143">
        <v>0</v>
      </c>
      <c r="D143">
        <v>14</v>
      </c>
      <c r="E143">
        <v>2</v>
      </c>
      <c r="F143">
        <v>1</v>
      </c>
      <c r="G143">
        <v>2</v>
      </c>
      <c r="H143">
        <v>2</v>
      </c>
      <c r="I143">
        <v>45153.2785</v>
      </c>
      <c r="J143">
        <v>1E-3</v>
      </c>
      <c r="K143" t="s">
        <v>159</v>
      </c>
      <c r="L143">
        <v>2.1305849759264444</v>
      </c>
      <c r="M143">
        <f t="shared" si="4"/>
        <v>-778.92510000000038</v>
      </c>
      <c r="N143">
        <f t="shared" si="5"/>
        <v>2.1305849759264444</v>
      </c>
    </row>
    <row r="144" spans="1:14" hidden="1">
      <c r="A144" t="s">
        <v>231</v>
      </c>
      <c r="B144">
        <v>5</v>
      </c>
      <c r="C144">
        <v>0</v>
      </c>
      <c r="D144">
        <v>14</v>
      </c>
      <c r="E144">
        <v>2</v>
      </c>
      <c r="F144">
        <v>3</v>
      </c>
      <c r="G144">
        <v>2</v>
      </c>
      <c r="H144">
        <v>1</v>
      </c>
      <c r="I144">
        <v>45159.6</v>
      </c>
      <c r="J144">
        <v>0.15</v>
      </c>
      <c r="K144" t="s">
        <v>200</v>
      </c>
      <c r="L144">
        <v>2.0821256810238147</v>
      </c>
      <c r="M144">
        <f t="shared" si="4"/>
        <v>-772.60360000000219</v>
      </c>
      <c r="N144">
        <f t="shared" si="5"/>
        <v>2.0821256810238147</v>
      </c>
    </row>
    <row r="145" spans="1:14" hidden="1">
      <c r="A145" t="s">
        <v>232</v>
      </c>
      <c r="B145">
        <v>5</v>
      </c>
      <c r="C145">
        <v>0</v>
      </c>
      <c r="D145">
        <v>14</v>
      </c>
      <c r="E145">
        <v>2</v>
      </c>
      <c r="F145">
        <v>3</v>
      </c>
      <c r="G145">
        <v>2</v>
      </c>
      <c r="H145">
        <v>2</v>
      </c>
      <c r="I145">
        <v>45171.49</v>
      </c>
      <c r="J145">
        <v>0.15</v>
      </c>
      <c r="K145" t="s">
        <v>200</v>
      </c>
      <c r="L145">
        <v>1.9893482530934605</v>
      </c>
      <c r="M145">
        <f t="shared" si="4"/>
        <v>-760.71360000000277</v>
      </c>
      <c r="N145">
        <f t="shared" si="5"/>
        <v>1.9893482530934605</v>
      </c>
    </row>
    <row r="146" spans="1:14" hidden="1">
      <c r="A146" t="s">
        <v>233</v>
      </c>
      <c r="B146">
        <v>5</v>
      </c>
      <c r="C146">
        <v>0</v>
      </c>
      <c r="D146">
        <v>14</v>
      </c>
      <c r="E146">
        <v>2</v>
      </c>
      <c r="F146">
        <v>3</v>
      </c>
      <c r="G146">
        <v>2</v>
      </c>
      <c r="H146">
        <v>3</v>
      </c>
      <c r="I146">
        <v>45180.44</v>
      </c>
      <c r="J146">
        <v>0.15</v>
      </c>
      <c r="K146" t="s">
        <v>200</v>
      </c>
      <c r="L146">
        <v>1.9180643537980391</v>
      </c>
      <c r="M146">
        <f t="shared" si="4"/>
        <v>-751.76359999999841</v>
      </c>
      <c r="N146">
        <f t="shared" si="5"/>
        <v>1.9180643537980391</v>
      </c>
    </row>
    <row r="147" spans="1:14" hidden="1">
      <c r="A147" t="s">
        <v>234</v>
      </c>
      <c r="B147">
        <v>5</v>
      </c>
      <c r="C147">
        <v>0</v>
      </c>
      <c r="D147">
        <v>12</v>
      </c>
      <c r="E147">
        <v>3</v>
      </c>
      <c r="F147">
        <v>3</v>
      </c>
      <c r="G147">
        <v>3</v>
      </c>
      <c r="H147">
        <v>2</v>
      </c>
      <c r="I147">
        <v>45155.92</v>
      </c>
      <c r="J147">
        <v>0.04</v>
      </c>
      <c r="K147" t="s">
        <v>92</v>
      </c>
      <c r="L147">
        <v>0.11040779235437981</v>
      </c>
      <c r="M147">
        <f t="shared" si="4"/>
        <v>-776.28360000000248</v>
      </c>
      <c r="N147">
        <f t="shared" si="5"/>
        <v>0.11040779235437981</v>
      </c>
    </row>
    <row r="148" spans="1:14" hidden="1">
      <c r="A148" t="s">
        <v>235</v>
      </c>
      <c r="B148">
        <v>5</v>
      </c>
      <c r="C148">
        <v>0</v>
      </c>
      <c r="D148">
        <v>12</v>
      </c>
      <c r="E148">
        <v>3</v>
      </c>
      <c r="F148">
        <v>3</v>
      </c>
      <c r="G148">
        <v>3</v>
      </c>
      <c r="H148">
        <v>3</v>
      </c>
      <c r="I148">
        <v>45156.01</v>
      </c>
      <c r="J148">
        <v>0.04</v>
      </c>
      <c r="K148" t="s">
        <v>92</v>
      </c>
      <c r="L148">
        <v>0.10971851052961945</v>
      </c>
      <c r="M148">
        <f t="shared" si="4"/>
        <v>-776.1935999999987</v>
      </c>
      <c r="N148">
        <f t="shared" si="5"/>
        <v>0.10971851052961945</v>
      </c>
    </row>
    <row r="149" spans="1:14" hidden="1">
      <c r="A149" t="s">
        <v>236</v>
      </c>
      <c r="B149">
        <v>5</v>
      </c>
      <c r="C149">
        <v>0</v>
      </c>
      <c r="D149">
        <v>12</v>
      </c>
      <c r="E149">
        <v>3</v>
      </c>
      <c r="F149">
        <v>3</v>
      </c>
      <c r="G149">
        <v>3</v>
      </c>
      <c r="H149">
        <v>4</v>
      </c>
      <c r="I149">
        <v>45156.08</v>
      </c>
      <c r="J149">
        <v>0.04</v>
      </c>
      <c r="K149" t="s">
        <v>92</v>
      </c>
      <c r="L149">
        <v>0.10918231955565716</v>
      </c>
      <c r="M149">
        <f t="shared" si="4"/>
        <v>-776.12359999999899</v>
      </c>
      <c r="N149">
        <f t="shared" si="5"/>
        <v>0.10918231955565716</v>
      </c>
    </row>
    <row r="150" spans="1:14" hidden="1">
      <c r="A150" t="s">
        <v>237</v>
      </c>
      <c r="B150">
        <v>5</v>
      </c>
      <c r="C150">
        <v>0</v>
      </c>
      <c r="D150">
        <v>12</v>
      </c>
      <c r="E150">
        <v>3</v>
      </c>
      <c r="F150">
        <v>1</v>
      </c>
      <c r="G150">
        <v>3</v>
      </c>
      <c r="H150">
        <v>3</v>
      </c>
      <c r="I150">
        <v>45160.29</v>
      </c>
      <c r="J150">
        <v>0.03</v>
      </c>
      <c r="K150" t="s">
        <v>92</v>
      </c>
      <c r="L150">
        <v>7.6800281634735512E-2</v>
      </c>
      <c r="M150">
        <f t="shared" si="4"/>
        <v>-771.91359999999986</v>
      </c>
      <c r="N150">
        <f t="shared" si="5"/>
        <v>7.6800281634735512E-2</v>
      </c>
    </row>
    <row r="151" spans="1:14" hidden="1">
      <c r="A151" t="s">
        <v>238</v>
      </c>
      <c r="B151">
        <v>5</v>
      </c>
      <c r="C151">
        <v>0</v>
      </c>
      <c r="D151">
        <v>15</v>
      </c>
      <c r="E151">
        <v>1</v>
      </c>
      <c r="F151">
        <v>3</v>
      </c>
      <c r="G151">
        <v>1</v>
      </c>
      <c r="H151">
        <v>0</v>
      </c>
      <c r="I151">
        <v>45183.93</v>
      </c>
      <c r="J151">
        <v>0.02</v>
      </c>
      <c r="K151" t="s">
        <v>137</v>
      </c>
      <c r="L151">
        <v>2.8899216373545666</v>
      </c>
      <c r="M151">
        <f t="shared" si="4"/>
        <v>-748.27360000000044</v>
      </c>
      <c r="N151">
        <f t="shared" si="5"/>
        <v>2.8899216373545666</v>
      </c>
    </row>
    <row r="152" spans="1:14" hidden="1">
      <c r="A152" t="s">
        <v>239</v>
      </c>
      <c r="B152">
        <v>5</v>
      </c>
      <c r="C152">
        <v>0</v>
      </c>
      <c r="D152">
        <v>15</v>
      </c>
      <c r="E152">
        <v>1</v>
      </c>
      <c r="F152">
        <v>3</v>
      </c>
      <c r="G152">
        <v>1</v>
      </c>
      <c r="H152">
        <v>1</v>
      </c>
      <c r="I152">
        <v>45184.54</v>
      </c>
      <c r="J152">
        <v>0.02</v>
      </c>
      <c r="K152" t="s">
        <v>137</v>
      </c>
      <c r="L152">
        <v>2.8849824898098966</v>
      </c>
      <c r="M152">
        <f t="shared" si="4"/>
        <v>-747.66359999999986</v>
      </c>
      <c r="N152">
        <f t="shared" si="5"/>
        <v>2.8849824898098966</v>
      </c>
    </row>
    <row r="153" spans="1:14" hidden="1">
      <c r="A153" t="s">
        <v>240</v>
      </c>
      <c r="B153">
        <v>5</v>
      </c>
      <c r="C153">
        <v>0</v>
      </c>
      <c r="D153">
        <v>15</v>
      </c>
      <c r="E153">
        <v>1</v>
      </c>
      <c r="F153">
        <v>3</v>
      </c>
      <c r="G153">
        <v>1</v>
      </c>
      <c r="H153">
        <v>2</v>
      </c>
      <c r="I153">
        <v>45185.79</v>
      </c>
      <c r="J153">
        <v>0.02</v>
      </c>
      <c r="K153" t="s">
        <v>137</v>
      </c>
      <c r="L153">
        <v>2.8748423764946782</v>
      </c>
      <c r="M153">
        <f t="shared" si="4"/>
        <v>-746.41359999999986</v>
      </c>
      <c r="N153">
        <f t="shared" si="5"/>
        <v>2.8748423764946782</v>
      </c>
    </row>
    <row r="154" spans="1:14" hidden="1">
      <c r="A154" t="s">
        <v>241</v>
      </c>
      <c r="B154">
        <v>5</v>
      </c>
      <c r="C154">
        <v>0</v>
      </c>
      <c r="D154">
        <v>15</v>
      </c>
      <c r="E154">
        <v>1</v>
      </c>
      <c r="F154">
        <v>1</v>
      </c>
      <c r="G154">
        <v>1</v>
      </c>
      <c r="H154">
        <v>1</v>
      </c>
      <c r="I154">
        <v>45207.83</v>
      </c>
      <c r="J154">
        <v>0.04</v>
      </c>
      <c r="K154" t="s">
        <v>92</v>
      </c>
      <c r="L154">
        <v>2.691762778979351</v>
      </c>
      <c r="M154">
        <f t="shared" si="4"/>
        <v>-724.37359999999899</v>
      </c>
      <c r="N154">
        <f t="shared" si="5"/>
        <v>2.691762778979351</v>
      </c>
    </row>
    <row r="155" spans="1:14" hidden="1">
      <c r="A155" t="s">
        <v>242</v>
      </c>
      <c r="B155">
        <v>5</v>
      </c>
      <c r="C155">
        <v>0</v>
      </c>
      <c r="D155">
        <v>16</v>
      </c>
      <c r="E155">
        <v>0</v>
      </c>
      <c r="F155">
        <v>3</v>
      </c>
      <c r="G155">
        <v>0</v>
      </c>
      <c r="H155">
        <v>1</v>
      </c>
      <c r="I155">
        <v>45243.88</v>
      </c>
      <c r="J155">
        <v>0.15</v>
      </c>
      <c r="K155" t="s">
        <v>200</v>
      </c>
      <c r="L155">
        <v>3.3735624553723493</v>
      </c>
      <c r="M155">
        <f t="shared" si="4"/>
        <v>-688.32360000000335</v>
      </c>
      <c r="N155">
        <f t="shared" si="5"/>
        <v>3.3735624553723493</v>
      </c>
    </row>
    <row r="156" spans="1:14">
      <c r="A156" t="s">
        <v>243</v>
      </c>
      <c r="B156">
        <v>5</v>
      </c>
      <c r="C156">
        <v>0</v>
      </c>
      <c r="D156">
        <v>16</v>
      </c>
      <c r="E156">
        <v>0</v>
      </c>
      <c r="F156">
        <v>1</v>
      </c>
      <c r="G156">
        <v>0</v>
      </c>
      <c r="H156">
        <v>0</v>
      </c>
      <c r="I156">
        <v>45255.229500000001</v>
      </c>
      <c r="J156">
        <v>1E-3</v>
      </c>
      <c r="K156" t="s">
        <v>159</v>
      </c>
      <c r="L156">
        <v>3.268160999018491</v>
      </c>
      <c r="M156">
        <f t="shared" si="4"/>
        <v>-676.97409999999945</v>
      </c>
      <c r="N156">
        <f t="shared" si="5"/>
        <v>3.268160999018491</v>
      </c>
    </row>
    <row r="157" spans="1:14" hidden="1">
      <c r="A157" t="s">
        <v>244</v>
      </c>
      <c r="B157">
        <v>5</v>
      </c>
      <c r="C157">
        <v>0</v>
      </c>
      <c r="D157">
        <v>15</v>
      </c>
      <c r="E157">
        <v>2</v>
      </c>
      <c r="F157">
        <v>3</v>
      </c>
      <c r="G157">
        <v>2</v>
      </c>
      <c r="H157">
        <v>1</v>
      </c>
      <c r="I157">
        <v>45260.84</v>
      </c>
      <c r="J157">
        <v>0.15</v>
      </c>
      <c r="K157" t="s">
        <v>200</v>
      </c>
      <c r="L157">
        <v>2.2150725041542003</v>
      </c>
      <c r="M157">
        <f t="shared" si="4"/>
        <v>-671.36360000000423</v>
      </c>
      <c r="N157">
        <f t="shared" si="5"/>
        <v>2.2150725041542003</v>
      </c>
    </row>
    <row r="158" spans="1:14" hidden="1">
      <c r="A158" t="s">
        <v>245</v>
      </c>
      <c r="B158">
        <v>5</v>
      </c>
      <c r="C158">
        <v>0</v>
      </c>
      <c r="D158">
        <v>15</v>
      </c>
      <c r="E158">
        <v>2</v>
      </c>
      <c r="F158">
        <v>3</v>
      </c>
      <c r="G158">
        <v>2</v>
      </c>
      <c r="H158">
        <v>2</v>
      </c>
      <c r="I158">
        <v>45276.65</v>
      </c>
      <c r="J158">
        <v>0.15</v>
      </c>
      <c r="K158" t="s">
        <v>200</v>
      </c>
      <c r="L158">
        <v>2.0618237919994336</v>
      </c>
      <c r="M158">
        <f t="shared" si="4"/>
        <v>-655.55359999999928</v>
      </c>
      <c r="N158">
        <f t="shared" si="5"/>
        <v>2.0618237919994336</v>
      </c>
    </row>
    <row r="159" spans="1:14" hidden="1">
      <c r="A159" t="s">
        <v>246</v>
      </c>
      <c r="B159">
        <v>5</v>
      </c>
      <c r="C159">
        <v>0</v>
      </c>
      <c r="D159">
        <v>15</v>
      </c>
      <c r="E159">
        <v>2</v>
      </c>
      <c r="F159">
        <v>3</v>
      </c>
      <c r="G159">
        <v>2</v>
      </c>
      <c r="H159">
        <v>3</v>
      </c>
      <c r="I159">
        <v>45286.53</v>
      </c>
      <c r="J159">
        <v>0.15</v>
      </c>
      <c r="K159" t="s">
        <v>200</v>
      </c>
      <c r="L159">
        <v>1.9632105908640476</v>
      </c>
      <c r="M159">
        <f t="shared" si="4"/>
        <v>-645.6736000000019</v>
      </c>
      <c r="N159">
        <f t="shared" si="5"/>
        <v>1.9632105908640476</v>
      </c>
    </row>
    <row r="160" spans="1:14" hidden="1">
      <c r="A160" t="s">
        <v>247</v>
      </c>
      <c r="B160">
        <v>5</v>
      </c>
      <c r="C160">
        <v>0</v>
      </c>
      <c r="D160">
        <v>15</v>
      </c>
      <c r="E160">
        <v>2</v>
      </c>
      <c r="F160">
        <v>1</v>
      </c>
      <c r="G160">
        <v>2</v>
      </c>
      <c r="H160">
        <v>2</v>
      </c>
      <c r="I160">
        <v>45263.619599999998</v>
      </c>
      <c r="J160">
        <v>1E-3</v>
      </c>
      <c r="K160" t="s">
        <v>159</v>
      </c>
      <c r="L160">
        <v>2.1885237643555051</v>
      </c>
      <c r="M160">
        <f t="shared" si="4"/>
        <v>-668.58400000000256</v>
      </c>
      <c r="N160">
        <f t="shared" si="5"/>
        <v>2.1885237643555051</v>
      </c>
    </row>
    <row r="161" spans="1:14" hidden="1">
      <c r="A161" t="s">
        <v>248</v>
      </c>
      <c r="B161">
        <v>5</v>
      </c>
      <c r="C161">
        <v>0</v>
      </c>
      <c r="D161">
        <v>13</v>
      </c>
      <c r="E161">
        <v>3</v>
      </c>
      <c r="F161">
        <v>3</v>
      </c>
      <c r="G161">
        <v>3</v>
      </c>
      <c r="H161">
        <v>2</v>
      </c>
      <c r="I161">
        <v>45271.72</v>
      </c>
      <c r="J161">
        <v>0.04</v>
      </c>
      <c r="K161" t="s">
        <v>92</v>
      </c>
      <c r="L161">
        <v>0.11020098247109544</v>
      </c>
      <c r="M161">
        <f t="shared" si="4"/>
        <v>-660.48359999999957</v>
      </c>
      <c r="N161">
        <f t="shared" si="5"/>
        <v>0.11020098247109544</v>
      </c>
    </row>
    <row r="162" spans="1:14" hidden="1">
      <c r="A162" t="s">
        <v>249</v>
      </c>
      <c r="B162">
        <v>5</v>
      </c>
      <c r="C162">
        <v>0</v>
      </c>
      <c r="D162">
        <v>13</v>
      </c>
      <c r="E162">
        <v>3</v>
      </c>
      <c r="F162">
        <v>3</v>
      </c>
      <c r="G162">
        <v>3</v>
      </c>
      <c r="H162">
        <v>3</v>
      </c>
      <c r="I162">
        <v>45271.69</v>
      </c>
      <c r="J162">
        <v>0.04</v>
      </c>
      <c r="K162" t="s">
        <v>92</v>
      </c>
      <c r="L162">
        <v>0.11049370798154889</v>
      </c>
      <c r="M162">
        <f t="shared" si="4"/>
        <v>-660.51359999999841</v>
      </c>
      <c r="N162">
        <f t="shared" si="5"/>
        <v>0.11049370798154889</v>
      </c>
    </row>
    <row r="163" spans="1:14" hidden="1">
      <c r="A163" t="s">
        <v>250</v>
      </c>
      <c r="B163">
        <v>5</v>
      </c>
      <c r="C163">
        <v>0</v>
      </c>
      <c r="D163">
        <v>13</v>
      </c>
      <c r="E163">
        <v>3</v>
      </c>
      <c r="F163">
        <v>3</v>
      </c>
      <c r="G163">
        <v>3</v>
      </c>
      <c r="H163">
        <v>4</v>
      </c>
      <c r="I163">
        <v>45271.78</v>
      </c>
      <c r="J163">
        <v>0.04</v>
      </c>
      <c r="K163" t="s">
        <v>92</v>
      </c>
      <c r="L163">
        <v>0.1096154716140525</v>
      </c>
      <c r="M163">
        <f t="shared" si="4"/>
        <v>-660.4236000000019</v>
      </c>
      <c r="N163">
        <f t="shared" si="5"/>
        <v>0.1096154716140525</v>
      </c>
    </row>
    <row r="164" spans="1:14" hidden="1">
      <c r="A164" t="s">
        <v>251</v>
      </c>
      <c r="B164">
        <v>5</v>
      </c>
      <c r="C164">
        <v>0</v>
      </c>
      <c r="D164">
        <v>13</v>
      </c>
      <c r="E164">
        <v>3</v>
      </c>
      <c r="F164">
        <v>1</v>
      </c>
      <c r="G164">
        <v>3</v>
      </c>
      <c r="H164">
        <v>3</v>
      </c>
      <c r="I164">
        <v>45274.97</v>
      </c>
      <c r="J164">
        <v>0.03</v>
      </c>
      <c r="K164" t="s">
        <v>92</v>
      </c>
      <c r="L164">
        <v>7.837045373343976E-2</v>
      </c>
      <c r="M164">
        <f t="shared" si="4"/>
        <v>-657.23359999999957</v>
      </c>
      <c r="N164">
        <f t="shared" si="5"/>
        <v>7.837045373343976E-2</v>
      </c>
    </row>
    <row r="165" spans="1:14" hidden="1">
      <c r="A165" t="s">
        <v>252</v>
      </c>
      <c r="B165">
        <v>5</v>
      </c>
      <c r="C165">
        <v>0</v>
      </c>
      <c r="D165">
        <v>16</v>
      </c>
      <c r="E165">
        <v>1</v>
      </c>
      <c r="F165">
        <v>3</v>
      </c>
      <c r="G165">
        <v>1</v>
      </c>
      <c r="H165">
        <v>1</v>
      </c>
      <c r="I165">
        <v>45294.22</v>
      </c>
      <c r="J165">
        <v>0.02</v>
      </c>
      <c r="K165" t="s">
        <v>137</v>
      </c>
      <c r="L165">
        <v>2.8848758064676012</v>
      </c>
      <c r="M165">
        <f t="shared" si="4"/>
        <v>-637.98359999999957</v>
      </c>
      <c r="N165">
        <f t="shared" si="5"/>
        <v>2.8848758064676012</v>
      </c>
    </row>
    <row r="166" spans="1:14" hidden="1">
      <c r="A166" t="s">
        <v>253</v>
      </c>
      <c r="B166">
        <v>5</v>
      </c>
      <c r="C166">
        <v>0</v>
      </c>
      <c r="D166">
        <v>16</v>
      </c>
      <c r="E166">
        <v>1</v>
      </c>
      <c r="F166">
        <v>3</v>
      </c>
      <c r="G166">
        <v>1</v>
      </c>
      <c r="H166">
        <v>2</v>
      </c>
      <c r="I166">
        <v>45295.21</v>
      </c>
      <c r="J166">
        <v>0.02</v>
      </c>
      <c r="K166" t="s">
        <v>137</v>
      </c>
      <c r="L166">
        <v>2.8746881593514377</v>
      </c>
      <c r="M166">
        <f t="shared" si="4"/>
        <v>-636.99360000000161</v>
      </c>
      <c r="N166">
        <f t="shared" si="5"/>
        <v>2.8746881593514377</v>
      </c>
    </row>
    <row r="167" spans="1:14" hidden="1">
      <c r="A167" t="s">
        <v>254</v>
      </c>
      <c r="B167">
        <v>5</v>
      </c>
      <c r="C167">
        <v>0</v>
      </c>
      <c r="D167">
        <v>16</v>
      </c>
      <c r="E167">
        <v>1</v>
      </c>
      <c r="F167">
        <v>1</v>
      </c>
      <c r="G167">
        <v>1</v>
      </c>
      <c r="H167">
        <v>1</v>
      </c>
      <c r="I167">
        <v>45311.99</v>
      </c>
      <c r="J167">
        <v>0.04</v>
      </c>
      <c r="K167" t="s">
        <v>92</v>
      </c>
      <c r="L167">
        <v>2.6983191854337996</v>
      </c>
      <c r="M167">
        <f t="shared" si="4"/>
        <v>-620.21360000000277</v>
      </c>
      <c r="N167">
        <f t="shared" si="5"/>
        <v>2.6983191854337996</v>
      </c>
    </row>
    <row r="168" spans="1:14" hidden="1">
      <c r="A168" t="s">
        <v>255</v>
      </c>
      <c r="B168">
        <v>5</v>
      </c>
      <c r="C168">
        <v>0</v>
      </c>
      <c r="D168">
        <v>17</v>
      </c>
      <c r="E168">
        <v>0</v>
      </c>
      <c r="F168">
        <v>3</v>
      </c>
      <c r="G168">
        <v>0</v>
      </c>
      <c r="H168">
        <v>1</v>
      </c>
      <c r="I168">
        <v>45341.279999999999</v>
      </c>
      <c r="J168">
        <v>0.15</v>
      </c>
      <c r="K168" t="s">
        <v>200</v>
      </c>
      <c r="L168">
        <v>3.3726472658108211</v>
      </c>
      <c r="M168">
        <f t="shared" si="4"/>
        <v>-590.9236000000019</v>
      </c>
      <c r="N168">
        <f t="shared" si="5"/>
        <v>3.3726472658108211</v>
      </c>
    </row>
    <row r="169" spans="1:14">
      <c r="A169" t="s">
        <v>256</v>
      </c>
      <c r="B169">
        <v>5</v>
      </c>
      <c r="C169">
        <v>0</v>
      </c>
      <c r="D169">
        <v>17</v>
      </c>
      <c r="E169">
        <v>0</v>
      </c>
      <c r="F169">
        <v>1</v>
      </c>
      <c r="G169">
        <v>0</v>
      </c>
      <c r="H169">
        <v>0</v>
      </c>
      <c r="I169">
        <v>45350.229599999999</v>
      </c>
      <c r="J169">
        <v>1E-3</v>
      </c>
      <c r="K169" t="s">
        <v>159</v>
      </c>
      <c r="L169">
        <v>3.2682662677170171</v>
      </c>
      <c r="M169">
        <f t="shared" si="4"/>
        <v>-581.97400000000198</v>
      </c>
      <c r="N169">
        <f t="shared" si="5"/>
        <v>3.2682662677170171</v>
      </c>
    </row>
    <row r="170" spans="1:14" hidden="1">
      <c r="A170" t="s">
        <v>257</v>
      </c>
      <c r="B170">
        <v>5</v>
      </c>
      <c r="C170">
        <v>0</v>
      </c>
      <c r="D170">
        <v>16</v>
      </c>
      <c r="E170">
        <v>2</v>
      </c>
      <c r="F170">
        <v>3</v>
      </c>
      <c r="G170">
        <v>2</v>
      </c>
      <c r="H170">
        <v>1</v>
      </c>
      <c r="I170">
        <v>45341.36</v>
      </c>
      <c r="J170">
        <v>0.15</v>
      </c>
      <c r="K170" t="s">
        <v>200</v>
      </c>
      <c r="L170">
        <v>2.3717247278341986</v>
      </c>
      <c r="M170">
        <f t="shared" si="4"/>
        <v>-590.84360000000015</v>
      </c>
      <c r="N170">
        <f t="shared" si="5"/>
        <v>2.3717247278341986</v>
      </c>
    </row>
    <row r="171" spans="1:14" hidden="1">
      <c r="A171" t="s">
        <v>258</v>
      </c>
      <c r="B171">
        <v>5</v>
      </c>
      <c r="C171">
        <v>0</v>
      </c>
      <c r="D171">
        <v>16</v>
      </c>
      <c r="E171">
        <v>2</v>
      </c>
      <c r="F171">
        <v>3</v>
      </c>
      <c r="G171">
        <v>2</v>
      </c>
      <c r="H171">
        <v>2</v>
      </c>
      <c r="I171">
        <v>45350.35</v>
      </c>
      <c r="J171">
        <v>0.15</v>
      </c>
      <c r="K171" t="s">
        <v>200</v>
      </c>
      <c r="L171">
        <v>2.2668456223665903</v>
      </c>
      <c r="M171">
        <f t="shared" si="4"/>
        <v>-581.85360000000219</v>
      </c>
      <c r="N171">
        <f t="shared" si="5"/>
        <v>2.2668456223665903</v>
      </c>
    </row>
    <row r="172" spans="1:14" hidden="1">
      <c r="A172" t="s">
        <v>259</v>
      </c>
      <c r="B172">
        <v>5</v>
      </c>
      <c r="C172">
        <v>0</v>
      </c>
      <c r="D172">
        <v>16</v>
      </c>
      <c r="E172">
        <v>2</v>
      </c>
      <c r="F172">
        <v>3</v>
      </c>
      <c r="G172">
        <v>2</v>
      </c>
      <c r="H172">
        <v>3</v>
      </c>
      <c r="I172">
        <v>45370.76</v>
      </c>
      <c r="J172">
        <v>0.15</v>
      </c>
      <c r="K172" t="s">
        <v>200</v>
      </c>
      <c r="L172">
        <v>2.0194551476610485</v>
      </c>
      <c r="M172">
        <f t="shared" si="4"/>
        <v>-561.4435999999987</v>
      </c>
      <c r="N172">
        <f t="shared" si="5"/>
        <v>2.0194551476610485</v>
      </c>
    </row>
    <row r="173" spans="1:14" hidden="1">
      <c r="A173" t="s">
        <v>260</v>
      </c>
      <c r="B173">
        <v>5</v>
      </c>
      <c r="C173">
        <v>0</v>
      </c>
      <c r="D173">
        <v>16</v>
      </c>
      <c r="E173">
        <v>2</v>
      </c>
      <c r="F173">
        <v>1</v>
      </c>
      <c r="G173">
        <v>2</v>
      </c>
      <c r="H173">
        <v>2</v>
      </c>
      <c r="I173">
        <v>45362.127200000003</v>
      </c>
      <c r="J173">
        <v>1E-3</v>
      </c>
      <c r="K173" t="s">
        <v>159</v>
      </c>
      <c r="L173">
        <v>2.1257142860911848</v>
      </c>
      <c r="M173">
        <f t="shared" si="4"/>
        <v>-570.0763999999981</v>
      </c>
      <c r="N173">
        <f t="shared" si="5"/>
        <v>2.1257142860911848</v>
      </c>
    </row>
    <row r="174" spans="1:14" hidden="1">
      <c r="A174" t="s">
        <v>261</v>
      </c>
      <c r="B174">
        <v>5</v>
      </c>
      <c r="C174">
        <v>0</v>
      </c>
      <c r="D174">
        <v>14</v>
      </c>
      <c r="E174">
        <v>3</v>
      </c>
      <c r="F174">
        <v>3</v>
      </c>
      <c r="G174">
        <v>3</v>
      </c>
      <c r="H174">
        <v>2</v>
      </c>
      <c r="I174">
        <v>45363.22</v>
      </c>
      <c r="J174">
        <v>0.04</v>
      </c>
      <c r="K174" t="s">
        <v>92</v>
      </c>
      <c r="L174">
        <v>0.11239707765498963</v>
      </c>
      <c r="M174">
        <f t="shared" si="4"/>
        <v>-568.98359999999957</v>
      </c>
      <c r="N174">
        <f t="shared" si="5"/>
        <v>0.11239707765498963</v>
      </c>
    </row>
    <row r="175" spans="1:14" hidden="1">
      <c r="A175" t="s">
        <v>262</v>
      </c>
      <c r="B175">
        <v>5</v>
      </c>
      <c r="C175">
        <v>0</v>
      </c>
      <c r="D175">
        <v>14</v>
      </c>
      <c r="E175">
        <v>3</v>
      </c>
      <c r="F175">
        <v>3</v>
      </c>
      <c r="G175">
        <v>3</v>
      </c>
      <c r="H175">
        <v>3</v>
      </c>
      <c r="I175">
        <v>45363.43</v>
      </c>
      <c r="J175">
        <v>0.04</v>
      </c>
      <c r="K175" t="s">
        <v>92</v>
      </c>
      <c r="L175">
        <v>0.10983355548316709</v>
      </c>
      <c r="M175">
        <f t="shared" si="4"/>
        <v>-568.77360000000044</v>
      </c>
      <c r="N175">
        <f t="shared" si="5"/>
        <v>0.10983355548316709</v>
      </c>
    </row>
    <row r="176" spans="1:14" hidden="1">
      <c r="A176" t="s">
        <v>263</v>
      </c>
      <c r="B176">
        <v>5</v>
      </c>
      <c r="C176">
        <v>0</v>
      </c>
      <c r="D176">
        <v>14</v>
      </c>
      <c r="E176">
        <v>3</v>
      </c>
      <c r="F176">
        <v>3</v>
      </c>
      <c r="G176">
        <v>3</v>
      </c>
      <c r="H176">
        <v>4</v>
      </c>
      <c r="I176">
        <v>45363.35</v>
      </c>
      <c r="J176">
        <v>0.04</v>
      </c>
      <c r="K176" t="s">
        <v>92</v>
      </c>
      <c r="L176">
        <v>0.11081030274015014</v>
      </c>
      <c r="M176">
        <f t="shared" si="4"/>
        <v>-568.85360000000219</v>
      </c>
      <c r="N176">
        <f t="shared" si="5"/>
        <v>0.11081030274015014</v>
      </c>
    </row>
    <row r="177" spans="1:14" hidden="1">
      <c r="A177" t="s">
        <v>264</v>
      </c>
      <c r="B177">
        <v>5</v>
      </c>
      <c r="C177">
        <v>0</v>
      </c>
      <c r="D177">
        <v>14</v>
      </c>
      <c r="E177">
        <v>3</v>
      </c>
      <c r="F177">
        <v>1</v>
      </c>
      <c r="G177">
        <v>3</v>
      </c>
      <c r="H177">
        <v>3</v>
      </c>
      <c r="I177">
        <v>45365.9</v>
      </c>
      <c r="J177">
        <v>0.03</v>
      </c>
      <c r="K177" t="s">
        <v>92</v>
      </c>
      <c r="L177">
        <v>7.9574713664255725E-2</v>
      </c>
      <c r="M177">
        <f t="shared" si="4"/>
        <v>-566.30359999999928</v>
      </c>
      <c r="N177">
        <f t="shared" si="5"/>
        <v>7.9574713664255725E-2</v>
      </c>
    </row>
    <row r="178" spans="1:14" hidden="1">
      <c r="A178" t="s">
        <v>265</v>
      </c>
      <c r="B178">
        <v>5</v>
      </c>
      <c r="C178">
        <v>0</v>
      </c>
      <c r="D178">
        <v>17</v>
      </c>
      <c r="E178">
        <v>1</v>
      </c>
      <c r="F178">
        <v>3</v>
      </c>
      <c r="G178">
        <v>1</v>
      </c>
      <c r="H178">
        <v>1</v>
      </c>
      <c r="I178">
        <v>45381.46</v>
      </c>
      <c r="J178">
        <v>0.03</v>
      </c>
      <c r="K178" t="s">
        <v>137</v>
      </c>
      <c r="L178">
        <v>2.8842994912778579</v>
      </c>
      <c r="M178">
        <f t="shared" si="4"/>
        <v>-550.74360000000161</v>
      </c>
      <c r="N178">
        <f t="shared" si="5"/>
        <v>2.8842994912778579</v>
      </c>
    </row>
    <row r="179" spans="1:14" hidden="1">
      <c r="A179" t="s">
        <v>266</v>
      </c>
      <c r="B179">
        <v>5</v>
      </c>
      <c r="C179">
        <v>0</v>
      </c>
      <c r="D179">
        <v>17</v>
      </c>
      <c r="E179">
        <v>1</v>
      </c>
      <c r="F179">
        <v>3</v>
      </c>
      <c r="G179">
        <v>1</v>
      </c>
      <c r="H179">
        <v>2</v>
      </c>
      <c r="I179">
        <v>45382.26</v>
      </c>
      <c r="J179">
        <v>0.03</v>
      </c>
      <c r="K179" t="s">
        <v>137</v>
      </c>
      <c r="L179">
        <v>2.8740362055657922</v>
      </c>
      <c r="M179">
        <f t="shared" si="4"/>
        <v>-549.9435999999987</v>
      </c>
      <c r="N179">
        <f t="shared" si="5"/>
        <v>2.8740362055657922</v>
      </c>
    </row>
    <row r="180" spans="1:14" hidden="1">
      <c r="A180" t="s">
        <v>267</v>
      </c>
      <c r="B180">
        <v>5</v>
      </c>
      <c r="C180">
        <v>0</v>
      </c>
      <c r="D180">
        <v>17</v>
      </c>
      <c r="E180">
        <v>1</v>
      </c>
      <c r="F180">
        <v>1</v>
      </c>
      <c r="G180">
        <v>1</v>
      </c>
      <c r="H180">
        <v>1</v>
      </c>
      <c r="I180">
        <v>45395.34</v>
      </c>
      <c r="J180">
        <v>0.04</v>
      </c>
      <c r="K180" t="s">
        <v>92</v>
      </c>
      <c r="L180">
        <v>2.7029911731888223</v>
      </c>
      <c r="M180">
        <f t="shared" si="4"/>
        <v>-536.86360000000423</v>
      </c>
      <c r="N180">
        <f t="shared" si="5"/>
        <v>2.7029911731888223</v>
      </c>
    </row>
    <row r="181" spans="1:14" hidden="1">
      <c r="A181" t="s">
        <v>268</v>
      </c>
      <c r="B181">
        <v>5</v>
      </c>
      <c r="C181">
        <v>0</v>
      </c>
      <c r="D181">
        <v>17</v>
      </c>
      <c r="E181">
        <v>2</v>
      </c>
      <c r="F181">
        <v>3</v>
      </c>
      <c r="G181">
        <v>2</v>
      </c>
      <c r="H181">
        <v>1</v>
      </c>
      <c r="I181">
        <v>45414.43</v>
      </c>
      <c r="J181">
        <v>0.15</v>
      </c>
      <c r="K181" t="s">
        <v>200</v>
      </c>
      <c r="L181">
        <v>2.4418156878689175</v>
      </c>
      <c r="M181">
        <f t="shared" si="4"/>
        <v>-517.77360000000044</v>
      </c>
      <c r="N181">
        <f t="shared" si="5"/>
        <v>2.4418156878689175</v>
      </c>
    </row>
    <row r="182" spans="1:14" hidden="1">
      <c r="A182" t="s">
        <v>269</v>
      </c>
      <c r="B182">
        <v>5</v>
      </c>
      <c r="C182">
        <v>0</v>
      </c>
      <c r="D182">
        <v>17</v>
      </c>
      <c r="E182">
        <v>2</v>
      </c>
      <c r="F182">
        <v>3</v>
      </c>
      <c r="G182">
        <v>2</v>
      </c>
      <c r="H182">
        <v>2</v>
      </c>
      <c r="I182">
        <v>45420.84</v>
      </c>
      <c r="J182">
        <v>0.15</v>
      </c>
      <c r="K182" t="s">
        <v>200</v>
      </c>
      <c r="L182">
        <v>2.3508556133724987</v>
      </c>
      <c r="M182">
        <f t="shared" si="4"/>
        <v>-511.36360000000423</v>
      </c>
      <c r="N182">
        <f t="shared" si="5"/>
        <v>2.3508556133724987</v>
      </c>
    </row>
    <row r="183" spans="1:14" hidden="1">
      <c r="A183" t="s">
        <v>270</v>
      </c>
      <c r="B183">
        <v>5</v>
      </c>
      <c r="C183">
        <v>0</v>
      </c>
      <c r="D183">
        <v>17</v>
      </c>
      <c r="E183">
        <v>2</v>
      </c>
      <c r="F183">
        <v>3</v>
      </c>
      <c r="G183">
        <v>2</v>
      </c>
      <c r="H183">
        <v>3</v>
      </c>
      <c r="I183">
        <v>45439.08</v>
      </c>
      <c r="J183">
        <v>0.15</v>
      </c>
      <c r="K183" t="s">
        <v>200</v>
      </c>
      <c r="L183">
        <v>2.0823892371193669</v>
      </c>
      <c r="M183">
        <f t="shared" si="4"/>
        <v>-493.12359999999899</v>
      </c>
      <c r="N183">
        <f t="shared" si="5"/>
        <v>2.0823892371193669</v>
      </c>
    </row>
    <row r="184" spans="1:14" hidden="1">
      <c r="A184" t="s">
        <v>271</v>
      </c>
      <c r="B184">
        <v>5</v>
      </c>
      <c r="C184">
        <v>0</v>
      </c>
      <c r="D184">
        <v>17</v>
      </c>
      <c r="E184">
        <v>2</v>
      </c>
      <c r="F184">
        <v>1</v>
      </c>
      <c r="G184">
        <v>2</v>
      </c>
      <c r="H184">
        <v>2</v>
      </c>
      <c r="I184">
        <v>45433.271699999998</v>
      </c>
      <c r="J184">
        <v>1E-3</v>
      </c>
      <c r="K184" t="s">
        <v>159</v>
      </c>
      <c r="L184">
        <v>2.1694748782005995</v>
      </c>
      <c r="M184">
        <f t="shared" si="4"/>
        <v>-498.93190000000322</v>
      </c>
      <c r="N184">
        <f t="shared" si="5"/>
        <v>2.1694748782005995</v>
      </c>
    </row>
    <row r="185" spans="1:14" hidden="1">
      <c r="A185" t="s">
        <v>272</v>
      </c>
      <c r="B185">
        <v>5</v>
      </c>
      <c r="C185">
        <v>0</v>
      </c>
      <c r="D185">
        <v>18</v>
      </c>
      <c r="E185">
        <v>0</v>
      </c>
      <c r="F185">
        <v>3</v>
      </c>
      <c r="G185">
        <v>0</v>
      </c>
      <c r="H185">
        <v>1</v>
      </c>
      <c r="I185">
        <v>45419.29</v>
      </c>
      <c r="J185">
        <v>0.15</v>
      </c>
      <c r="K185" t="s">
        <v>200</v>
      </c>
      <c r="L185">
        <v>3.3730068626342131</v>
      </c>
      <c r="M185">
        <f t="shared" si="4"/>
        <v>-512.91359999999986</v>
      </c>
      <c r="N185">
        <f t="shared" si="5"/>
        <v>3.3730068626342131</v>
      </c>
    </row>
    <row r="186" spans="1:14">
      <c r="A186" t="s">
        <v>273</v>
      </c>
      <c r="B186">
        <v>5</v>
      </c>
      <c r="C186">
        <v>0</v>
      </c>
      <c r="D186">
        <v>18</v>
      </c>
      <c r="E186">
        <v>0</v>
      </c>
      <c r="F186">
        <v>1</v>
      </c>
      <c r="G186">
        <v>0</v>
      </c>
      <c r="H186">
        <v>0</v>
      </c>
      <c r="I186">
        <v>45426.550499999998</v>
      </c>
      <c r="J186">
        <v>1E-3</v>
      </c>
      <c r="K186" t="s">
        <v>159</v>
      </c>
      <c r="L186">
        <v>3.2683691411836673</v>
      </c>
      <c r="M186">
        <f t="shared" si="4"/>
        <v>-505.65310000000318</v>
      </c>
      <c r="N186">
        <f t="shared" si="5"/>
        <v>3.2683691411836673</v>
      </c>
    </row>
    <row r="187" spans="1:14" hidden="1">
      <c r="A187" t="s">
        <v>322</v>
      </c>
      <c r="B187">
        <v>5</v>
      </c>
      <c r="C187">
        <v>0</v>
      </c>
      <c r="D187">
        <v>15</v>
      </c>
      <c r="E187">
        <v>3</v>
      </c>
      <c r="F187">
        <v>3</v>
      </c>
      <c r="G187">
        <v>3</v>
      </c>
      <c r="H187">
        <v>2</v>
      </c>
      <c r="I187">
        <v>45437.09</v>
      </c>
      <c r="J187">
        <v>0.04</v>
      </c>
      <c r="K187" t="s">
        <v>92</v>
      </c>
      <c r="L187">
        <v>0.1123984457578846</v>
      </c>
      <c r="M187">
        <f t="shared" si="4"/>
        <v>-495.11360000000423</v>
      </c>
      <c r="N187">
        <f t="shared" si="5"/>
        <v>0.1123984457578846</v>
      </c>
    </row>
    <row r="188" spans="1:14" hidden="1">
      <c r="A188" t="s">
        <v>274</v>
      </c>
      <c r="B188">
        <v>5</v>
      </c>
      <c r="C188">
        <v>0</v>
      </c>
      <c r="D188">
        <v>15</v>
      </c>
      <c r="E188">
        <v>3</v>
      </c>
      <c r="F188">
        <v>3</v>
      </c>
      <c r="G188">
        <v>3</v>
      </c>
      <c r="H188">
        <v>3</v>
      </c>
      <c r="I188">
        <v>45437.1</v>
      </c>
      <c r="J188">
        <v>0.04</v>
      </c>
      <c r="K188" t="s">
        <v>92</v>
      </c>
      <c r="L188">
        <v>0.11224809817018944</v>
      </c>
      <c r="M188">
        <f t="shared" si="4"/>
        <v>-495.10360000000219</v>
      </c>
      <c r="N188">
        <f t="shared" si="5"/>
        <v>0.11224809817018944</v>
      </c>
    </row>
    <row r="189" spans="1:14" hidden="1">
      <c r="A189" t="s">
        <v>275</v>
      </c>
      <c r="B189">
        <v>5</v>
      </c>
      <c r="C189">
        <v>0</v>
      </c>
      <c r="D189">
        <v>15</v>
      </c>
      <c r="E189">
        <v>3</v>
      </c>
      <c r="F189">
        <v>3</v>
      </c>
      <c r="G189">
        <v>3</v>
      </c>
      <c r="H189">
        <v>4</v>
      </c>
      <c r="I189">
        <v>45437.11</v>
      </c>
      <c r="J189">
        <v>0.04</v>
      </c>
      <c r="K189" t="s">
        <v>92</v>
      </c>
      <c r="L189">
        <v>0.11209774602738953</v>
      </c>
      <c r="M189">
        <f t="shared" si="4"/>
        <v>-495.09360000000015</v>
      </c>
      <c r="N189">
        <f t="shared" si="5"/>
        <v>0.11209774602738953</v>
      </c>
    </row>
    <row r="190" spans="1:14" hidden="1">
      <c r="A190" t="s">
        <v>276</v>
      </c>
      <c r="B190">
        <v>5</v>
      </c>
      <c r="C190">
        <v>0</v>
      </c>
      <c r="D190">
        <v>15</v>
      </c>
      <c r="E190">
        <v>3</v>
      </c>
      <c r="F190">
        <v>1</v>
      </c>
      <c r="G190">
        <v>3</v>
      </c>
      <c r="H190">
        <v>3</v>
      </c>
      <c r="I190">
        <v>45439.16</v>
      </c>
      <c r="J190">
        <v>0.03</v>
      </c>
      <c r="K190" t="s">
        <v>92</v>
      </c>
      <c r="L190">
        <v>8.1179039425785859E-2</v>
      </c>
      <c r="M190">
        <f t="shared" si="4"/>
        <v>-493.04359999999724</v>
      </c>
      <c r="N190">
        <f t="shared" si="5"/>
        <v>8.1179039425785859E-2</v>
      </c>
    </row>
    <row r="191" spans="1:14" hidden="1">
      <c r="A191" t="s">
        <v>277</v>
      </c>
      <c r="B191">
        <v>5</v>
      </c>
      <c r="C191">
        <v>0</v>
      </c>
      <c r="D191">
        <v>18</v>
      </c>
      <c r="E191">
        <v>1</v>
      </c>
      <c r="F191">
        <v>3</v>
      </c>
      <c r="G191">
        <v>1</v>
      </c>
      <c r="H191">
        <v>1</v>
      </c>
      <c r="I191">
        <v>45451.87</v>
      </c>
      <c r="J191">
        <v>0.01</v>
      </c>
      <c r="K191" t="s">
        <v>137</v>
      </c>
      <c r="L191">
        <v>2.8850859706430665</v>
      </c>
      <c r="M191">
        <f t="shared" si="4"/>
        <v>-480.33359999999811</v>
      </c>
      <c r="N191">
        <f t="shared" si="5"/>
        <v>2.8850859706430665</v>
      </c>
    </row>
    <row r="192" spans="1:14" hidden="1">
      <c r="A192" t="s">
        <v>278</v>
      </c>
      <c r="B192">
        <v>5</v>
      </c>
      <c r="C192">
        <v>0</v>
      </c>
      <c r="D192">
        <v>18</v>
      </c>
      <c r="E192">
        <v>1</v>
      </c>
      <c r="F192">
        <v>3</v>
      </c>
      <c r="G192">
        <v>1</v>
      </c>
      <c r="H192">
        <v>2</v>
      </c>
      <c r="I192">
        <v>45452.53</v>
      </c>
      <c r="J192">
        <v>0.01</v>
      </c>
      <c r="K192" t="s">
        <v>137</v>
      </c>
      <c r="L192">
        <v>2.8746909707009056</v>
      </c>
      <c r="M192">
        <f t="shared" si="4"/>
        <v>-479.6736000000019</v>
      </c>
      <c r="N192">
        <f t="shared" si="5"/>
        <v>2.8746909707009056</v>
      </c>
    </row>
    <row r="193" spans="1:14" hidden="1">
      <c r="A193" t="s">
        <v>279</v>
      </c>
      <c r="B193">
        <v>5</v>
      </c>
      <c r="C193">
        <v>0</v>
      </c>
      <c r="D193">
        <v>18</v>
      </c>
      <c r="E193">
        <v>1</v>
      </c>
      <c r="F193">
        <v>1</v>
      </c>
      <c r="G193">
        <v>1</v>
      </c>
      <c r="H193">
        <v>1</v>
      </c>
      <c r="I193">
        <v>45463.02</v>
      </c>
      <c r="J193">
        <v>0.05</v>
      </c>
      <c r="K193" t="s">
        <v>92</v>
      </c>
      <c r="L193">
        <v>2.7065399367960605</v>
      </c>
      <c r="M193">
        <f t="shared" si="4"/>
        <v>-469.18360000000393</v>
      </c>
      <c r="N193">
        <f t="shared" si="5"/>
        <v>2.7065399367960605</v>
      </c>
    </row>
    <row r="194" spans="1:14" hidden="1">
      <c r="A194" t="s">
        <v>280</v>
      </c>
      <c r="B194">
        <v>5</v>
      </c>
      <c r="C194">
        <v>0</v>
      </c>
      <c r="D194">
        <v>18</v>
      </c>
      <c r="E194">
        <v>2</v>
      </c>
      <c r="F194">
        <v>3</v>
      </c>
      <c r="G194">
        <v>2</v>
      </c>
      <c r="H194">
        <v>1</v>
      </c>
      <c r="I194">
        <v>45475.35</v>
      </c>
      <c r="J194">
        <v>0.15</v>
      </c>
      <c r="K194" t="s">
        <v>200</v>
      </c>
      <c r="L194">
        <v>2.5015367017015198</v>
      </c>
      <c r="M194">
        <f t="shared" si="4"/>
        <v>-456.85360000000219</v>
      </c>
      <c r="N194">
        <f t="shared" si="5"/>
        <v>2.5015367017015198</v>
      </c>
    </row>
    <row r="195" spans="1:14" hidden="1">
      <c r="A195" t="s">
        <v>281</v>
      </c>
      <c r="B195">
        <v>5</v>
      </c>
      <c r="C195">
        <v>0</v>
      </c>
      <c r="D195">
        <v>18</v>
      </c>
      <c r="E195">
        <v>2</v>
      </c>
      <c r="F195">
        <v>3</v>
      </c>
      <c r="G195">
        <v>2</v>
      </c>
      <c r="H195">
        <v>2</v>
      </c>
      <c r="I195">
        <v>45479.88</v>
      </c>
      <c r="J195">
        <v>0.15</v>
      </c>
      <c r="K195" t="s">
        <v>200</v>
      </c>
      <c r="L195">
        <v>2.4241218476795954</v>
      </c>
      <c r="M195">
        <f t="shared" si="4"/>
        <v>-452.32360000000335</v>
      </c>
      <c r="N195">
        <f t="shared" si="5"/>
        <v>2.4241218476795954</v>
      </c>
    </row>
    <row r="196" spans="1:14" hidden="1">
      <c r="A196" t="s">
        <v>282</v>
      </c>
      <c r="B196">
        <v>5</v>
      </c>
      <c r="C196">
        <v>0</v>
      </c>
      <c r="D196">
        <v>18</v>
      </c>
      <c r="E196">
        <v>2</v>
      </c>
      <c r="F196">
        <v>3</v>
      </c>
      <c r="G196">
        <v>2</v>
      </c>
      <c r="H196">
        <v>3</v>
      </c>
      <c r="I196">
        <v>45495.02</v>
      </c>
      <c r="J196">
        <v>0.15</v>
      </c>
      <c r="K196" t="s">
        <v>200</v>
      </c>
      <c r="L196">
        <v>2.1567150258819865</v>
      </c>
      <c r="M196">
        <f t="shared" si="4"/>
        <v>-437.18360000000393</v>
      </c>
      <c r="N196">
        <f t="shared" si="5"/>
        <v>2.1567150258819865</v>
      </c>
    </row>
    <row r="197" spans="1:14" hidden="1">
      <c r="A197" t="s">
        <v>283</v>
      </c>
      <c r="B197">
        <v>5</v>
      </c>
      <c r="C197">
        <v>0</v>
      </c>
      <c r="D197">
        <v>18</v>
      </c>
      <c r="E197">
        <v>2</v>
      </c>
      <c r="F197">
        <v>1</v>
      </c>
      <c r="G197">
        <v>2</v>
      </c>
      <c r="H197">
        <v>2</v>
      </c>
      <c r="I197">
        <v>45492.610099999998</v>
      </c>
      <c r="J197">
        <v>1E-3</v>
      </c>
      <c r="K197" t="s">
        <v>159</v>
      </c>
      <c r="L197">
        <v>2.2002020248152903</v>
      </c>
      <c r="M197">
        <f t="shared" ref="M197:M235" si="6">I197-$H$2</f>
        <v>-439.59350000000268</v>
      </c>
      <c r="N197">
        <f t="shared" si="5"/>
        <v>2.2002020248152903</v>
      </c>
    </row>
    <row r="198" spans="1:14" hidden="1">
      <c r="A198" t="s">
        <v>284</v>
      </c>
      <c r="B198">
        <v>5</v>
      </c>
      <c r="C198">
        <v>0</v>
      </c>
      <c r="D198">
        <v>19</v>
      </c>
      <c r="E198">
        <v>0</v>
      </c>
      <c r="F198">
        <v>3</v>
      </c>
      <c r="G198">
        <v>0</v>
      </c>
      <c r="H198">
        <v>1</v>
      </c>
      <c r="I198">
        <v>45482.89</v>
      </c>
      <c r="J198">
        <v>0.01</v>
      </c>
      <c r="K198" t="s">
        <v>285</v>
      </c>
      <c r="L198">
        <v>3.3720366938729907</v>
      </c>
      <c r="M198">
        <f t="shared" si="6"/>
        <v>-449.31360000000132</v>
      </c>
      <c r="N198">
        <f t="shared" ref="N198:N234" si="7">D198-SQRT(-0.5/(M198/$J$2))</f>
        <v>3.3720366938729907</v>
      </c>
    </row>
    <row r="199" spans="1:14">
      <c r="A199" t="s">
        <v>286</v>
      </c>
      <c r="B199">
        <v>5</v>
      </c>
      <c r="C199">
        <v>0</v>
      </c>
      <c r="D199">
        <v>19</v>
      </c>
      <c r="E199">
        <v>0</v>
      </c>
      <c r="F199">
        <v>1</v>
      </c>
      <c r="G199">
        <v>0</v>
      </c>
      <c r="H199">
        <v>0</v>
      </c>
      <c r="I199">
        <v>45488.786</v>
      </c>
      <c r="J199">
        <v>1E-3</v>
      </c>
      <c r="K199" t="s">
        <v>159</v>
      </c>
      <c r="L199">
        <v>3.2684794680346609</v>
      </c>
      <c r="M199">
        <f t="shared" si="6"/>
        <v>-443.41760000000068</v>
      </c>
      <c r="N199">
        <f t="shared" si="7"/>
        <v>3.2684794680346609</v>
      </c>
    </row>
    <row r="200" spans="1:14" hidden="1">
      <c r="A200" t="s">
        <v>287</v>
      </c>
      <c r="B200">
        <v>5</v>
      </c>
      <c r="C200">
        <v>0</v>
      </c>
      <c r="D200">
        <v>16</v>
      </c>
      <c r="E200">
        <v>3</v>
      </c>
      <c r="F200">
        <v>3</v>
      </c>
      <c r="G200">
        <v>3</v>
      </c>
      <c r="H200">
        <v>2</v>
      </c>
      <c r="I200">
        <v>45497.42</v>
      </c>
      <c r="J200">
        <v>0.04</v>
      </c>
      <c r="K200" t="s">
        <v>92</v>
      </c>
      <c r="L200">
        <v>0.11304783670477825</v>
      </c>
      <c r="M200">
        <f t="shared" si="6"/>
        <v>-434.78360000000248</v>
      </c>
      <c r="N200">
        <f t="shared" si="7"/>
        <v>0.11304783670477825</v>
      </c>
    </row>
    <row r="201" spans="1:14" hidden="1">
      <c r="A201" t="s">
        <v>288</v>
      </c>
      <c r="B201">
        <v>5</v>
      </c>
      <c r="C201">
        <v>0</v>
      </c>
      <c r="D201">
        <v>16</v>
      </c>
      <c r="E201">
        <v>3</v>
      </c>
      <c r="F201">
        <v>3</v>
      </c>
      <c r="G201">
        <v>3</v>
      </c>
      <c r="H201">
        <v>3</v>
      </c>
      <c r="I201">
        <v>45497.43</v>
      </c>
      <c r="J201">
        <v>0.04</v>
      </c>
      <c r="K201" t="s">
        <v>92</v>
      </c>
      <c r="L201">
        <v>0.11286513401979725</v>
      </c>
      <c r="M201">
        <f t="shared" si="6"/>
        <v>-434.77360000000044</v>
      </c>
      <c r="N201">
        <f t="shared" si="7"/>
        <v>0.11286513401979725</v>
      </c>
    </row>
    <row r="202" spans="1:14" hidden="1">
      <c r="A202" t="s">
        <v>289</v>
      </c>
      <c r="B202">
        <v>5</v>
      </c>
      <c r="C202">
        <v>0</v>
      </c>
      <c r="D202">
        <v>16</v>
      </c>
      <c r="E202">
        <v>3</v>
      </c>
      <c r="F202">
        <v>3</v>
      </c>
      <c r="G202">
        <v>3</v>
      </c>
      <c r="H202">
        <v>4</v>
      </c>
      <c r="I202">
        <v>45497.49</v>
      </c>
      <c r="J202">
        <v>0.04</v>
      </c>
      <c r="K202" t="s">
        <v>92</v>
      </c>
      <c r="L202">
        <v>0.11176878552437053</v>
      </c>
      <c r="M202">
        <f t="shared" si="6"/>
        <v>-434.71360000000277</v>
      </c>
      <c r="N202">
        <f t="shared" si="7"/>
        <v>0.11176878552437053</v>
      </c>
    </row>
    <row r="203" spans="1:14" hidden="1">
      <c r="A203" t="s">
        <v>290</v>
      </c>
      <c r="B203">
        <v>5</v>
      </c>
      <c r="C203">
        <v>0</v>
      </c>
      <c r="D203">
        <v>16</v>
      </c>
      <c r="E203">
        <v>3</v>
      </c>
      <c r="F203">
        <v>1</v>
      </c>
      <c r="G203">
        <v>3</v>
      </c>
      <c r="H203">
        <v>3</v>
      </c>
      <c r="I203">
        <v>45499.11</v>
      </c>
      <c r="J203">
        <v>0.03</v>
      </c>
      <c r="K203" t="s">
        <v>92</v>
      </c>
      <c r="L203">
        <v>8.2081311317379502E-2</v>
      </c>
      <c r="M203">
        <f t="shared" si="6"/>
        <v>-433.09360000000015</v>
      </c>
      <c r="N203">
        <f t="shared" si="7"/>
        <v>8.2081311317379502E-2</v>
      </c>
    </row>
    <row r="204" spans="1:14" hidden="1">
      <c r="A204" t="s">
        <v>291</v>
      </c>
      <c r="B204">
        <v>5</v>
      </c>
      <c r="C204">
        <v>0</v>
      </c>
      <c r="D204">
        <v>19</v>
      </c>
      <c r="E204">
        <v>1</v>
      </c>
      <c r="F204">
        <v>3</v>
      </c>
      <c r="G204">
        <v>1</v>
      </c>
      <c r="H204">
        <v>1</v>
      </c>
      <c r="I204">
        <v>45509.65</v>
      </c>
      <c r="J204">
        <v>0.02</v>
      </c>
      <c r="K204" t="s">
        <v>137</v>
      </c>
      <c r="L204">
        <v>2.884779140791828</v>
      </c>
      <c r="M204">
        <f t="shared" si="6"/>
        <v>-422.55359999999928</v>
      </c>
      <c r="N204">
        <f t="shared" si="7"/>
        <v>2.884779140791828</v>
      </c>
    </row>
    <row r="205" spans="1:14" hidden="1">
      <c r="A205" t="s">
        <v>292</v>
      </c>
      <c r="B205">
        <v>5</v>
      </c>
      <c r="C205">
        <v>0</v>
      </c>
      <c r="D205">
        <v>19</v>
      </c>
      <c r="E205">
        <v>1</v>
      </c>
      <c r="F205">
        <v>3</v>
      </c>
      <c r="G205">
        <v>1</v>
      </c>
      <c r="H205">
        <v>2</v>
      </c>
      <c r="I205">
        <v>45510.2</v>
      </c>
      <c r="J205">
        <v>0.02</v>
      </c>
      <c r="K205" t="s">
        <v>137</v>
      </c>
      <c r="L205">
        <v>2.874281024862654</v>
      </c>
      <c r="M205">
        <f t="shared" si="6"/>
        <v>-422.00360000000364</v>
      </c>
      <c r="N205">
        <f t="shared" si="7"/>
        <v>2.874281024862654</v>
      </c>
    </row>
    <row r="206" spans="1:14" hidden="1">
      <c r="A206" t="s">
        <v>293</v>
      </c>
      <c r="B206">
        <v>5</v>
      </c>
      <c r="C206">
        <v>0</v>
      </c>
      <c r="D206">
        <v>19</v>
      </c>
      <c r="E206">
        <v>1</v>
      </c>
      <c r="F206">
        <v>1</v>
      </c>
      <c r="G206">
        <v>1</v>
      </c>
      <c r="H206">
        <v>1</v>
      </c>
      <c r="I206">
        <v>45518.64</v>
      </c>
      <c r="J206">
        <v>0.03</v>
      </c>
      <c r="K206" t="s">
        <v>92</v>
      </c>
      <c r="L206">
        <v>2.7105653624985457</v>
      </c>
      <c r="M206">
        <f t="shared" si="6"/>
        <v>-413.56360000000132</v>
      </c>
      <c r="N206">
        <f t="shared" si="7"/>
        <v>2.7105653624985457</v>
      </c>
    </row>
    <row r="207" spans="1:14" hidden="1">
      <c r="A207" t="s">
        <v>294</v>
      </c>
      <c r="B207">
        <v>5</v>
      </c>
      <c r="C207">
        <v>0</v>
      </c>
      <c r="D207">
        <v>19</v>
      </c>
      <c r="E207">
        <v>2</v>
      </c>
      <c r="F207">
        <v>3</v>
      </c>
      <c r="G207">
        <v>2</v>
      </c>
      <c r="H207">
        <v>1</v>
      </c>
      <c r="I207">
        <v>45527.1</v>
      </c>
      <c r="J207">
        <v>0.15</v>
      </c>
      <c r="K207" t="s">
        <v>200</v>
      </c>
      <c r="L207">
        <v>2.5413536474075578</v>
      </c>
      <c r="M207">
        <f t="shared" si="6"/>
        <v>-405.10360000000219</v>
      </c>
      <c r="N207">
        <f t="shared" si="7"/>
        <v>2.5413536474075578</v>
      </c>
    </row>
    <row r="208" spans="1:14" hidden="1">
      <c r="A208" t="s">
        <v>295</v>
      </c>
      <c r="B208">
        <v>5</v>
      </c>
      <c r="C208">
        <v>0</v>
      </c>
      <c r="D208">
        <v>19</v>
      </c>
      <c r="E208">
        <v>2</v>
      </c>
      <c r="F208">
        <v>3</v>
      </c>
      <c r="G208">
        <v>2</v>
      </c>
      <c r="H208">
        <v>2</v>
      </c>
      <c r="I208">
        <v>45530.18</v>
      </c>
      <c r="J208">
        <v>0.15</v>
      </c>
      <c r="K208" t="s">
        <v>200</v>
      </c>
      <c r="L208">
        <v>2.4784271067858157</v>
      </c>
      <c r="M208">
        <f t="shared" si="6"/>
        <v>-402.02360000000044</v>
      </c>
      <c r="N208">
        <f t="shared" si="7"/>
        <v>2.4784271067858157</v>
      </c>
    </row>
    <row r="209" spans="1:14" hidden="1">
      <c r="A209" t="s">
        <v>296</v>
      </c>
      <c r="B209">
        <v>5</v>
      </c>
      <c r="C209">
        <v>0</v>
      </c>
      <c r="D209">
        <v>19</v>
      </c>
      <c r="E209">
        <v>2</v>
      </c>
      <c r="F209">
        <v>3</v>
      </c>
      <c r="G209">
        <v>2</v>
      </c>
      <c r="H209">
        <v>3</v>
      </c>
      <c r="I209">
        <v>45542.3</v>
      </c>
      <c r="J209">
        <v>0.04</v>
      </c>
      <c r="K209" t="s">
        <v>285</v>
      </c>
      <c r="L209">
        <v>2.2236088872424666</v>
      </c>
      <c r="M209">
        <f t="shared" si="6"/>
        <v>-389.90359999999782</v>
      </c>
      <c r="N209">
        <f t="shared" si="7"/>
        <v>2.2236088872424666</v>
      </c>
    </row>
    <row r="210" spans="1:14" hidden="1">
      <c r="A210" t="s">
        <v>297</v>
      </c>
      <c r="B210">
        <v>5</v>
      </c>
      <c r="C210">
        <v>0</v>
      </c>
      <c r="D210">
        <v>19</v>
      </c>
      <c r="E210">
        <v>2</v>
      </c>
      <c r="F210">
        <v>1</v>
      </c>
      <c r="G210">
        <v>2</v>
      </c>
      <c r="H210">
        <v>2</v>
      </c>
      <c r="I210">
        <v>45542.2955</v>
      </c>
      <c r="J210">
        <v>1E-3</v>
      </c>
      <c r="K210" t="s">
        <v>159</v>
      </c>
      <c r="L210">
        <v>2.2237056972059897</v>
      </c>
      <c r="M210">
        <f t="shared" si="6"/>
        <v>-389.90810000000056</v>
      </c>
      <c r="N210">
        <f t="shared" si="7"/>
        <v>2.2237056972059897</v>
      </c>
    </row>
    <row r="211" spans="1:14" hidden="1">
      <c r="A211" t="s">
        <v>298</v>
      </c>
      <c r="B211">
        <v>5</v>
      </c>
      <c r="C211">
        <v>0</v>
      </c>
      <c r="D211">
        <v>20</v>
      </c>
      <c r="E211">
        <v>0</v>
      </c>
      <c r="F211">
        <v>3</v>
      </c>
      <c r="G211">
        <v>0</v>
      </c>
      <c r="H211">
        <v>1</v>
      </c>
      <c r="I211">
        <v>45535.32</v>
      </c>
      <c r="J211">
        <v>0.01</v>
      </c>
      <c r="K211" t="s">
        <v>285</v>
      </c>
      <c r="L211">
        <v>3.3717866455320475</v>
      </c>
      <c r="M211">
        <f t="shared" si="6"/>
        <v>-396.88360000000102</v>
      </c>
      <c r="N211">
        <f t="shared" si="7"/>
        <v>3.3717866455320475</v>
      </c>
    </row>
    <row r="212" spans="1:14">
      <c r="A212" t="s">
        <v>299</v>
      </c>
      <c r="B212">
        <v>5</v>
      </c>
      <c r="C212">
        <v>0</v>
      </c>
      <c r="D212">
        <v>20</v>
      </c>
      <c r="E212">
        <v>0</v>
      </c>
      <c r="F212">
        <v>1</v>
      </c>
      <c r="G212">
        <v>0</v>
      </c>
      <c r="H212">
        <v>0</v>
      </c>
      <c r="I212">
        <v>45540.202400000002</v>
      </c>
      <c r="J212">
        <v>1E-3</v>
      </c>
      <c r="K212" t="s">
        <v>159</v>
      </c>
      <c r="L212">
        <v>3.2685543619518462</v>
      </c>
      <c r="M212">
        <f t="shared" si="6"/>
        <v>-392.00119999999879</v>
      </c>
      <c r="N212">
        <f t="shared" si="7"/>
        <v>3.2685543619518462</v>
      </c>
    </row>
    <row r="213" spans="1:14" hidden="1">
      <c r="A213" t="s">
        <v>300</v>
      </c>
      <c r="B213">
        <v>5</v>
      </c>
      <c r="C213">
        <v>0</v>
      </c>
      <c r="D213">
        <v>17</v>
      </c>
      <c r="E213">
        <v>3</v>
      </c>
      <c r="F213">
        <v>3</v>
      </c>
      <c r="G213">
        <v>3</v>
      </c>
      <c r="H213">
        <v>2</v>
      </c>
      <c r="I213">
        <v>45547.3</v>
      </c>
      <c r="J213">
        <v>0.04</v>
      </c>
      <c r="K213" t="s">
        <v>92</v>
      </c>
      <c r="L213">
        <v>0.11499558970418278</v>
      </c>
      <c r="M213">
        <f t="shared" si="6"/>
        <v>-384.90359999999782</v>
      </c>
      <c r="N213">
        <f t="shared" si="7"/>
        <v>0.11499558970418278</v>
      </c>
    </row>
    <row r="214" spans="1:14" hidden="1">
      <c r="A214" t="s">
        <v>301</v>
      </c>
      <c r="B214">
        <v>5</v>
      </c>
      <c r="C214">
        <v>0</v>
      </c>
      <c r="D214">
        <v>17</v>
      </c>
      <c r="E214">
        <v>3</v>
      </c>
      <c r="F214">
        <v>3</v>
      </c>
      <c r="G214">
        <v>3</v>
      </c>
      <c r="H214">
        <v>3</v>
      </c>
      <c r="I214">
        <v>45547.41</v>
      </c>
      <c r="J214">
        <v>0.04</v>
      </c>
      <c r="K214" t="s">
        <v>92</v>
      </c>
      <c r="L214">
        <v>0.11258232482002484</v>
      </c>
      <c r="M214">
        <f t="shared" si="6"/>
        <v>-384.79359999999724</v>
      </c>
      <c r="N214">
        <f t="shared" si="7"/>
        <v>0.11258232482002484</v>
      </c>
    </row>
    <row r="215" spans="1:14" hidden="1">
      <c r="A215" t="s">
        <v>302</v>
      </c>
      <c r="B215">
        <v>5</v>
      </c>
      <c r="C215">
        <v>0</v>
      </c>
      <c r="D215">
        <v>17</v>
      </c>
      <c r="E215">
        <v>3</v>
      </c>
      <c r="F215">
        <v>3</v>
      </c>
      <c r="G215">
        <v>3</v>
      </c>
      <c r="H215">
        <v>4</v>
      </c>
      <c r="I215">
        <v>45547.39</v>
      </c>
      <c r="J215">
        <v>0.04</v>
      </c>
      <c r="K215" t="s">
        <v>92</v>
      </c>
      <c r="L215">
        <v>0.11302117721785265</v>
      </c>
      <c r="M215">
        <f t="shared" si="6"/>
        <v>-384.81360000000132</v>
      </c>
      <c r="N215">
        <f t="shared" si="7"/>
        <v>0.11302117721785265</v>
      </c>
    </row>
    <row r="216" spans="1:14" hidden="1">
      <c r="A216" t="s">
        <v>303</v>
      </c>
      <c r="B216">
        <v>5</v>
      </c>
      <c r="C216">
        <v>0</v>
      </c>
      <c r="D216">
        <v>17</v>
      </c>
      <c r="E216">
        <v>3</v>
      </c>
      <c r="F216">
        <v>1</v>
      </c>
      <c r="G216">
        <v>3</v>
      </c>
      <c r="H216">
        <v>3</v>
      </c>
      <c r="I216">
        <v>45548.76</v>
      </c>
      <c r="J216">
        <v>0.03</v>
      </c>
      <c r="K216" t="s">
        <v>92</v>
      </c>
      <c r="L216">
        <v>8.2880456389005985E-2</v>
      </c>
      <c r="M216">
        <f t="shared" si="6"/>
        <v>-383.4435999999987</v>
      </c>
      <c r="N216">
        <f t="shared" si="7"/>
        <v>8.2880456389005985E-2</v>
      </c>
    </row>
    <row r="217" spans="1:14" hidden="1">
      <c r="A217" t="s">
        <v>304</v>
      </c>
      <c r="B217">
        <v>5</v>
      </c>
      <c r="C217">
        <v>0</v>
      </c>
      <c r="D217">
        <v>20</v>
      </c>
      <c r="E217">
        <v>1</v>
      </c>
      <c r="F217">
        <v>3</v>
      </c>
      <c r="G217">
        <v>1</v>
      </c>
      <c r="H217">
        <v>1</v>
      </c>
      <c r="I217">
        <v>45557.62</v>
      </c>
      <c r="J217">
        <v>0.02</v>
      </c>
      <c r="K217" t="s">
        <v>137</v>
      </c>
      <c r="L217">
        <v>2.8839799976905738</v>
      </c>
      <c r="M217">
        <f t="shared" si="6"/>
        <v>-374.58359999999811</v>
      </c>
      <c r="N217">
        <f t="shared" si="7"/>
        <v>2.8839799976905738</v>
      </c>
    </row>
    <row r="218" spans="1:14" hidden="1">
      <c r="A218" t="s">
        <v>305</v>
      </c>
      <c r="B218">
        <v>5</v>
      </c>
      <c r="C218">
        <v>0</v>
      </c>
      <c r="D218">
        <v>20</v>
      </c>
      <c r="E218">
        <v>1</v>
      </c>
      <c r="F218">
        <v>3</v>
      </c>
      <c r="G218">
        <v>1</v>
      </c>
      <c r="H218">
        <v>2</v>
      </c>
      <c r="I218">
        <v>45558</v>
      </c>
      <c r="J218">
        <v>0.02</v>
      </c>
      <c r="K218" t="s">
        <v>137</v>
      </c>
      <c r="L218">
        <v>2.8752916296072968</v>
      </c>
      <c r="M218">
        <f t="shared" si="6"/>
        <v>-374.20360000000073</v>
      </c>
      <c r="N218">
        <f t="shared" si="7"/>
        <v>2.8752916296072968</v>
      </c>
    </row>
    <row r="219" spans="1:14" hidden="1">
      <c r="A219" t="s">
        <v>306</v>
      </c>
      <c r="B219">
        <v>5</v>
      </c>
      <c r="C219">
        <v>0</v>
      </c>
      <c r="D219">
        <v>20</v>
      </c>
      <c r="E219">
        <v>1</v>
      </c>
      <c r="F219">
        <v>1</v>
      </c>
      <c r="G219">
        <v>1</v>
      </c>
      <c r="H219">
        <v>1</v>
      </c>
      <c r="I219">
        <v>45565</v>
      </c>
      <c r="J219">
        <v>0.03</v>
      </c>
      <c r="K219" t="s">
        <v>92</v>
      </c>
      <c r="L219">
        <v>2.7128380815010757</v>
      </c>
      <c r="M219">
        <f t="shared" si="6"/>
        <v>-367.20360000000073</v>
      </c>
      <c r="N219">
        <f t="shared" si="7"/>
        <v>2.7128380815010757</v>
      </c>
    </row>
    <row r="220" spans="1:14" hidden="1">
      <c r="A220" t="s">
        <v>307</v>
      </c>
      <c r="B220">
        <v>5</v>
      </c>
      <c r="C220">
        <v>0</v>
      </c>
      <c r="D220">
        <v>20</v>
      </c>
      <c r="E220">
        <v>2</v>
      </c>
      <c r="F220">
        <v>3</v>
      </c>
      <c r="G220">
        <v>2</v>
      </c>
      <c r="H220">
        <v>1</v>
      </c>
      <c r="I220">
        <v>45570.97</v>
      </c>
      <c r="J220">
        <v>0.04</v>
      </c>
      <c r="K220" t="s">
        <v>200</v>
      </c>
      <c r="L220">
        <v>2.5705735782596371</v>
      </c>
      <c r="M220">
        <f t="shared" si="6"/>
        <v>-361.23359999999957</v>
      </c>
      <c r="N220">
        <f t="shared" si="7"/>
        <v>2.5705735782596371</v>
      </c>
    </row>
    <row r="221" spans="1:14" hidden="1">
      <c r="A221" t="s">
        <v>308</v>
      </c>
      <c r="B221">
        <v>5</v>
      </c>
      <c r="C221">
        <v>0</v>
      </c>
      <c r="D221">
        <v>20</v>
      </c>
      <c r="E221">
        <v>2</v>
      </c>
      <c r="F221">
        <v>3</v>
      </c>
      <c r="G221">
        <v>2</v>
      </c>
      <c r="H221">
        <v>2</v>
      </c>
      <c r="I221">
        <v>45573.279999999999</v>
      </c>
      <c r="J221">
        <v>0.04</v>
      </c>
      <c r="K221" t="s">
        <v>200</v>
      </c>
      <c r="L221">
        <v>2.5145764216945672</v>
      </c>
      <c r="M221">
        <f t="shared" si="6"/>
        <v>-358.9236000000019</v>
      </c>
      <c r="N221">
        <f t="shared" si="7"/>
        <v>2.5145764216945672</v>
      </c>
    </row>
    <row r="222" spans="1:14" hidden="1">
      <c r="A222" t="s">
        <v>309</v>
      </c>
      <c r="B222">
        <v>5</v>
      </c>
      <c r="C222">
        <v>0</v>
      </c>
      <c r="D222">
        <v>20</v>
      </c>
      <c r="E222">
        <v>2</v>
      </c>
      <c r="F222">
        <v>3</v>
      </c>
      <c r="G222">
        <v>2</v>
      </c>
      <c r="H222">
        <v>3</v>
      </c>
      <c r="I222">
        <v>45582.36</v>
      </c>
      <c r="J222">
        <v>0.04</v>
      </c>
      <c r="K222" t="s">
        <v>285</v>
      </c>
      <c r="L222">
        <v>2.2891176451690178</v>
      </c>
      <c r="M222">
        <f t="shared" si="6"/>
        <v>-349.84360000000015</v>
      </c>
      <c r="N222">
        <f t="shared" si="7"/>
        <v>2.2891176451690178</v>
      </c>
    </row>
    <row r="223" spans="1:14" hidden="1">
      <c r="A223" t="s">
        <v>310</v>
      </c>
      <c r="B223">
        <v>5</v>
      </c>
      <c r="C223">
        <v>0</v>
      </c>
      <c r="D223">
        <v>20</v>
      </c>
      <c r="E223">
        <v>2</v>
      </c>
      <c r="F223">
        <v>1</v>
      </c>
      <c r="G223">
        <v>2</v>
      </c>
      <c r="H223">
        <v>2</v>
      </c>
      <c r="I223">
        <v>45584.183100000002</v>
      </c>
      <c r="J223">
        <v>1E-3</v>
      </c>
      <c r="K223" t="s">
        <v>159</v>
      </c>
      <c r="L223">
        <v>2.2427891472203392</v>
      </c>
      <c r="M223">
        <f t="shared" si="6"/>
        <v>-348.02049999999872</v>
      </c>
      <c r="N223">
        <f t="shared" si="7"/>
        <v>2.2427891472203392</v>
      </c>
    </row>
    <row r="224" spans="1:14" hidden="1">
      <c r="A224" t="s">
        <v>311</v>
      </c>
      <c r="B224">
        <v>5</v>
      </c>
      <c r="C224">
        <v>0</v>
      </c>
      <c r="D224">
        <v>18</v>
      </c>
      <c r="E224">
        <v>3</v>
      </c>
      <c r="F224">
        <v>3</v>
      </c>
      <c r="G224">
        <v>3</v>
      </c>
      <c r="H224">
        <v>2</v>
      </c>
      <c r="I224">
        <v>45589.11</v>
      </c>
      <c r="J224">
        <v>0.04</v>
      </c>
      <c r="K224" t="s">
        <v>92</v>
      </c>
      <c r="L224">
        <v>0.11574487923855514</v>
      </c>
      <c r="M224">
        <f t="shared" si="6"/>
        <v>-343.09360000000015</v>
      </c>
      <c r="N224">
        <f t="shared" si="7"/>
        <v>0.11574487923855514</v>
      </c>
    </row>
    <row r="225" spans="1:14" hidden="1">
      <c r="A225" t="s">
        <v>312</v>
      </c>
      <c r="B225">
        <v>5</v>
      </c>
      <c r="C225">
        <v>0</v>
      </c>
      <c r="D225">
        <v>18</v>
      </c>
      <c r="E225">
        <v>3</v>
      </c>
      <c r="F225">
        <v>3</v>
      </c>
      <c r="G225">
        <v>3</v>
      </c>
      <c r="H225">
        <v>3</v>
      </c>
      <c r="I225">
        <v>45589.25</v>
      </c>
      <c r="J225">
        <v>0.04</v>
      </c>
      <c r="K225" t="s">
        <v>92</v>
      </c>
      <c r="L225">
        <v>0.11209490990580306</v>
      </c>
      <c r="M225">
        <f t="shared" si="6"/>
        <v>-342.95360000000073</v>
      </c>
      <c r="N225">
        <f t="shared" si="7"/>
        <v>0.11209490990580306</v>
      </c>
    </row>
    <row r="226" spans="1:14" hidden="1">
      <c r="A226" t="s">
        <v>313</v>
      </c>
      <c r="B226">
        <v>5</v>
      </c>
      <c r="C226">
        <v>0</v>
      </c>
      <c r="D226">
        <v>18</v>
      </c>
      <c r="E226">
        <v>3</v>
      </c>
      <c r="F226">
        <v>3</v>
      </c>
      <c r="G226">
        <v>3</v>
      </c>
      <c r="H226">
        <v>4</v>
      </c>
      <c r="I226">
        <v>45589.23</v>
      </c>
      <c r="J226">
        <v>0.04</v>
      </c>
      <c r="K226" t="s">
        <v>92</v>
      </c>
      <c r="L226">
        <v>0.11261647092016602</v>
      </c>
      <c r="M226">
        <f t="shared" si="6"/>
        <v>-342.97359999999753</v>
      </c>
      <c r="N226">
        <f t="shared" si="7"/>
        <v>0.11261647092016602</v>
      </c>
    </row>
    <row r="227" spans="1:14" hidden="1">
      <c r="A227" t="s">
        <v>314</v>
      </c>
      <c r="B227">
        <v>5</v>
      </c>
      <c r="C227">
        <v>0</v>
      </c>
      <c r="D227">
        <v>18</v>
      </c>
      <c r="E227">
        <v>3</v>
      </c>
      <c r="F227">
        <v>1</v>
      </c>
      <c r="G227">
        <v>3</v>
      </c>
      <c r="H227">
        <v>3</v>
      </c>
      <c r="I227">
        <v>45590.32</v>
      </c>
      <c r="J227">
        <v>0.03</v>
      </c>
      <c r="K227" t="s">
        <v>92</v>
      </c>
      <c r="L227">
        <v>8.4124708821491367E-2</v>
      </c>
      <c r="M227">
        <f t="shared" si="6"/>
        <v>-341.88360000000102</v>
      </c>
      <c r="N227">
        <f t="shared" si="7"/>
        <v>8.4124708821491367E-2</v>
      </c>
    </row>
    <row r="228" spans="1:14" hidden="1">
      <c r="A228" t="s">
        <v>315</v>
      </c>
      <c r="B228">
        <v>5</v>
      </c>
      <c r="C228">
        <v>0</v>
      </c>
      <c r="D228">
        <v>19</v>
      </c>
      <c r="E228">
        <v>3</v>
      </c>
      <c r="F228">
        <v>3</v>
      </c>
      <c r="G228">
        <v>3</v>
      </c>
      <c r="H228">
        <v>2</v>
      </c>
      <c r="I228">
        <v>45624.480000000003</v>
      </c>
      <c r="J228">
        <v>0.04</v>
      </c>
      <c r="K228" t="s">
        <v>92</v>
      </c>
      <c r="L228">
        <v>0.11587951446134781</v>
      </c>
      <c r="M228">
        <f t="shared" si="6"/>
        <v>-307.72359999999753</v>
      </c>
      <c r="N228">
        <f t="shared" si="7"/>
        <v>0.11587951446134781</v>
      </c>
    </row>
    <row r="229" spans="1:14" hidden="1">
      <c r="A229" t="s">
        <v>316</v>
      </c>
      <c r="B229">
        <v>5</v>
      </c>
      <c r="C229">
        <v>0</v>
      </c>
      <c r="D229">
        <v>19</v>
      </c>
      <c r="E229">
        <v>3</v>
      </c>
      <c r="F229">
        <v>3</v>
      </c>
      <c r="G229">
        <v>3</v>
      </c>
      <c r="H229">
        <v>3</v>
      </c>
      <c r="I229">
        <v>45624.53</v>
      </c>
      <c r="J229">
        <v>0.04</v>
      </c>
      <c r="K229" t="s">
        <v>92</v>
      </c>
      <c r="L229">
        <v>0.11434514871367085</v>
      </c>
      <c r="M229">
        <f t="shared" si="6"/>
        <v>-307.6736000000019</v>
      </c>
      <c r="N229">
        <f t="shared" si="7"/>
        <v>0.11434514871367085</v>
      </c>
    </row>
    <row r="230" spans="1:14" hidden="1">
      <c r="A230" t="s">
        <v>317</v>
      </c>
      <c r="B230">
        <v>5</v>
      </c>
      <c r="C230">
        <v>0</v>
      </c>
      <c r="D230">
        <v>19</v>
      </c>
      <c r="E230">
        <v>3</v>
      </c>
      <c r="F230">
        <v>3</v>
      </c>
      <c r="G230">
        <v>3</v>
      </c>
      <c r="H230">
        <v>4</v>
      </c>
      <c r="I230">
        <v>45624.43</v>
      </c>
      <c r="J230">
        <v>0.04</v>
      </c>
      <c r="K230" t="s">
        <v>92</v>
      </c>
      <c r="L230">
        <v>0.11741350629119651</v>
      </c>
      <c r="M230">
        <f t="shared" si="6"/>
        <v>-307.77360000000044</v>
      </c>
      <c r="N230">
        <f t="shared" si="7"/>
        <v>0.11741350629119651</v>
      </c>
    </row>
    <row r="231" spans="1:14" hidden="1">
      <c r="A231" t="s">
        <v>318</v>
      </c>
      <c r="B231">
        <v>5</v>
      </c>
      <c r="C231">
        <v>0</v>
      </c>
      <c r="D231">
        <v>19</v>
      </c>
      <c r="E231">
        <v>3</v>
      </c>
      <c r="F231">
        <v>1</v>
      </c>
      <c r="G231">
        <v>3</v>
      </c>
      <c r="H231">
        <v>3</v>
      </c>
      <c r="I231">
        <v>45625.48</v>
      </c>
      <c r="J231">
        <v>0.03</v>
      </c>
      <c r="K231" t="s">
        <v>92</v>
      </c>
      <c r="L231">
        <v>8.5120952486839485E-2</v>
      </c>
      <c r="M231">
        <f t="shared" si="6"/>
        <v>-306.72359999999753</v>
      </c>
      <c r="N231">
        <f t="shared" si="7"/>
        <v>8.5120952486839485E-2</v>
      </c>
    </row>
    <row r="232" spans="1:14" hidden="1">
      <c r="A232" t="s">
        <v>319</v>
      </c>
      <c r="B232">
        <v>5</v>
      </c>
      <c r="C232">
        <v>0</v>
      </c>
      <c r="D232">
        <v>20</v>
      </c>
      <c r="E232">
        <v>3</v>
      </c>
      <c r="F232">
        <v>3</v>
      </c>
      <c r="G232">
        <v>3</v>
      </c>
      <c r="H232">
        <v>3</v>
      </c>
      <c r="I232">
        <v>45654.559999999998</v>
      </c>
      <c r="J232">
        <v>0.04</v>
      </c>
      <c r="K232" t="s">
        <v>92</v>
      </c>
      <c r="L232">
        <v>0.11922402754023054</v>
      </c>
      <c r="M232">
        <f t="shared" si="6"/>
        <v>-277.64360000000306</v>
      </c>
      <c r="N232">
        <f t="shared" si="7"/>
        <v>0.11922402754023054</v>
      </c>
    </row>
    <row r="233" spans="1:14" hidden="1">
      <c r="A233" t="s">
        <v>320</v>
      </c>
      <c r="B233">
        <v>5</v>
      </c>
      <c r="C233">
        <v>0</v>
      </c>
      <c r="D233">
        <v>20</v>
      </c>
      <c r="E233">
        <v>3</v>
      </c>
      <c r="F233">
        <v>3</v>
      </c>
      <c r="G233">
        <v>3</v>
      </c>
      <c r="H233">
        <v>4</v>
      </c>
      <c r="I233">
        <v>45654.7</v>
      </c>
      <c r="J233">
        <v>0.04</v>
      </c>
      <c r="K233" t="s">
        <v>92</v>
      </c>
      <c r="L233">
        <v>0.11420975442580072</v>
      </c>
      <c r="M233">
        <f t="shared" si="6"/>
        <v>-277.50360000000364</v>
      </c>
      <c r="N233">
        <f t="shared" si="7"/>
        <v>0.11420975442580072</v>
      </c>
    </row>
    <row r="234" spans="1:14" hidden="1">
      <c r="A234" t="s">
        <v>321</v>
      </c>
      <c r="B234">
        <v>5</v>
      </c>
      <c r="C234">
        <v>0</v>
      </c>
      <c r="D234">
        <v>20</v>
      </c>
      <c r="E234">
        <v>3</v>
      </c>
      <c r="F234">
        <v>1</v>
      </c>
      <c r="G234">
        <v>3</v>
      </c>
      <c r="H234">
        <v>3</v>
      </c>
      <c r="I234">
        <v>45655.49</v>
      </c>
      <c r="J234">
        <v>0.03</v>
      </c>
      <c r="K234" t="s">
        <v>92</v>
      </c>
      <c r="L234">
        <v>8.5843642919719798E-2</v>
      </c>
      <c r="M234">
        <f t="shared" si="6"/>
        <v>-276.71360000000277</v>
      </c>
      <c r="N234">
        <f t="shared" si="7"/>
        <v>8.5843642919719798E-2</v>
      </c>
    </row>
    <row r="235" spans="1:14" hidden="1">
      <c r="A235" t="s">
        <v>323</v>
      </c>
      <c r="B235">
        <v>5</v>
      </c>
      <c r="C235">
        <v>0</v>
      </c>
      <c r="D235" t="s">
        <v>91</v>
      </c>
      <c r="E235" t="s">
        <v>91</v>
      </c>
      <c r="F235">
        <v>2</v>
      </c>
      <c r="G235">
        <v>0</v>
      </c>
      <c r="H235" s="43" t="s">
        <v>324</v>
      </c>
      <c r="I235">
        <v>45932.203600000001</v>
      </c>
      <c r="J235">
        <v>1E-3</v>
      </c>
      <c r="K235" t="s">
        <v>325</v>
      </c>
      <c r="L235" t="s">
        <v>91</v>
      </c>
      <c r="M235">
        <f t="shared" si="6"/>
        <v>0</v>
      </c>
      <c r="N235" t="s">
        <v>91</v>
      </c>
    </row>
  </sheetData>
  <autoFilter ref="A4:L235" xr:uid="{F058CE71-5D5B-450A-B6E7-0E176FA88CD0}">
    <filterColumn colId="1">
      <filters>
        <filter val="5"/>
      </filters>
    </filterColumn>
    <filterColumn colId="4">
      <filters>
        <filter val="0"/>
      </filters>
    </filterColumn>
    <filterColumn colId="5">
      <filters>
        <filter val="1"/>
      </filters>
    </filterColumn>
  </autoFilter>
  <mergeCells count="1">
    <mergeCell ref="A1:F1"/>
  </mergeCells>
  <phoneticPr fontId="4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EABA-3800-4A19-AA1A-08A824DE07B8}">
  <dimension ref="E4:E20"/>
  <sheetViews>
    <sheetView workbookViewId="0">
      <selection activeCell="B3" sqref="B3:K20"/>
    </sheetView>
  </sheetViews>
  <sheetFormatPr defaultRowHeight="14"/>
  <cols>
    <col min="5" max="5" width="30.1640625" customWidth="1"/>
    <col min="6" max="6" width="16.1640625" customWidth="1"/>
    <col min="7" max="7" width="21.58203125" customWidth="1"/>
    <col min="8" max="8" width="14.4140625" customWidth="1"/>
    <col min="9" max="9" width="16.1640625" customWidth="1"/>
    <col min="10" max="10" width="31.08203125" customWidth="1"/>
  </cols>
  <sheetData>
    <row r="4" spans="5:5">
      <c r="E4" s="43"/>
    </row>
    <row r="5" spans="5:5">
      <c r="E5" s="43"/>
    </row>
    <row r="6" spans="5:5">
      <c r="E6" s="43"/>
    </row>
    <row r="7" spans="5:5">
      <c r="E7" s="43"/>
    </row>
    <row r="8" spans="5:5">
      <c r="E8" s="43"/>
    </row>
    <row r="9" spans="5:5">
      <c r="E9" s="43"/>
    </row>
    <row r="10" spans="5:5">
      <c r="E10" s="43"/>
    </row>
    <row r="11" spans="5:5">
      <c r="E11" s="43"/>
    </row>
    <row r="12" spans="5:5">
      <c r="E12" s="43"/>
    </row>
    <row r="13" spans="5:5">
      <c r="E13" s="43"/>
    </row>
    <row r="14" spans="5:5">
      <c r="E14" s="43"/>
    </row>
    <row r="15" spans="5:5">
      <c r="E15" s="43"/>
    </row>
    <row r="16" spans="5:5">
      <c r="E16" s="43"/>
    </row>
    <row r="17" spans="5:5">
      <c r="E17" s="43"/>
    </row>
    <row r="18" spans="5:5">
      <c r="E18" s="43"/>
    </row>
    <row r="19" spans="5:5">
      <c r="E19" s="43"/>
    </row>
    <row r="20" spans="5:5">
      <c r="E20" s="4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A55-0860-4FDF-A1B9-75D9826F9F86}">
  <dimension ref="B1:R25"/>
  <sheetViews>
    <sheetView workbookViewId="0">
      <selection activeCell="I11" sqref="I11"/>
    </sheetView>
  </sheetViews>
  <sheetFormatPr defaultRowHeight="14"/>
  <cols>
    <col min="3" max="3" width="28.4140625" customWidth="1"/>
    <col min="4" max="4" width="14.1640625" customWidth="1"/>
    <col min="6" max="6" width="14.33203125" customWidth="1"/>
    <col min="7" max="7" width="19.75" customWidth="1"/>
    <col min="8" max="8" width="22.83203125" customWidth="1"/>
    <col min="9" max="9" width="24.08203125" customWidth="1"/>
  </cols>
  <sheetData>
    <row r="1" spans="2:18">
      <c r="C1" t="s">
        <v>45</v>
      </c>
      <c r="D1">
        <v>45932.200199999999</v>
      </c>
      <c r="F1" t="s">
        <v>2</v>
      </c>
      <c r="G1" s="1">
        <v>2.9591480729999999E-5</v>
      </c>
    </row>
    <row r="2" spans="2:18">
      <c r="G2" s="1"/>
      <c r="I2" t="s">
        <v>50</v>
      </c>
      <c r="J2">
        <v>3.35</v>
      </c>
      <c r="L2" t="s">
        <v>53</v>
      </c>
    </row>
    <row r="3" spans="2:18">
      <c r="B3" t="s">
        <v>40</v>
      </c>
      <c r="C3" t="s">
        <v>44</v>
      </c>
      <c r="D3" t="s">
        <v>42</v>
      </c>
      <c r="E3" t="s">
        <v>43</v>
      </c>
      <c r="F3" t="s">
        <v>46</v>
      </c>
      <c r="G3" t="s">
        <v>47</v>
      </c>
      <c r="H3" t="s">
        <v>31</v>
      </c>
      <c r="I3" t="s">
        <v>51</v>
      </c>
    </row>
    <row r="4" spans="2:18">
      <c r="B4" t="s">
        <v>41</v>
      </c>
      <c r="C4">
        <v>1</v>
      </c>
    </row>
    <row r="5" spans="2:18">
      <c r="B5" t="s">
        <v>41</v>
      </c>
      <c r="C5">
        <v>2</v>
      </c>
      <c r="H5">
        <v>1722.0381815802159</v>
      </c>
      <c r="R5" t="s">
        <v>52</v>
      </c>
    </row>
    <row r="6" spans="2:18">
      <c r="B6" t="s">
        <v>41</v>
      </c>
      <c r="C6">
        <v>3</v>
      </c>
    </row>
    <row r="7" spans="2:18">
      <c r="B7" t="s">
        <v>41</v>
      </c>
      <c r="C7">
        <v>4</v>
      </c>
      <c r="D7">
        <v>18319.260999999999</v>
      </c>
      <c r="E7">
        <v>4.0000000000000001E-3</v>
      </c>
      <c r="F7">
        <f>$D$1-D7</f>
        <v>27612.939200000001</v>
      </c>
      <c r="G7" s="22">
        <f>F7*$G$1</f>
        <v>0.81710775823546156</v>
      </c>
      <c r="H7" s="21">
        <f>C7-SQRT(0.5/G7)</f>
        <v>3.2177504262867007</v>
      </c>
      <c r="I7">
        <f>(0.5)/(C7-$J$2)</f>
        <v>0.76923076923076938</v>
      </c>
    </row>
    <row r="8" spans="2:18">
      <c r="B8" t="s">
        <v>41</v>
      </c>
      <c r="C8">
        <v>5</v>
      </c>
      <c r="D8">
        <v>35045.019</v>
      </c>
      <c r="E8">
        <v>8.0000000000000002E-3</v>
      </c>
      <c r="F8">
        <f t="shared" ref="F8:F23" si="0">$D$1-D8</f>
        <v>10887.181199999999</v>
      </c>
      <c r="G8" s="22">
        <f t="shared" ref="G8:G23" si="1">F8*$G$1</f>
        <v>0.32216781268381822</v>
      </c>
      <c r="H8" s="21">
        <f t="shared" ref="H8:H23" si="2">C8-SQRT(0.5/G8)</f>
        <v>3.7542126176762163</v>
      </c>
      <c r="I8">
        <f t="shared" ref="I8:I23" si="3">(0.5)/(C8-$J$2)</f>
        <v>0.30303030303030304</v>
      </c>
    </row>
    <row r="9" spans="2:18">
      <c r="B9" t="s">
        <v>41</v>
      </c>
      <c r="C9">
        <v>6</v>
      </c>
      <c r="D9">
        <v>39703.108999999997</v>
      </c>
      <c r="E9">
        <v>8.9999999999999993E-3</v>
      </c>
      <c r="F9">
        <f t="shared" si="0"/>
        <v>6229.0912000000026</v>
      </c>
      <c r="G9" s="22">
        <f t="shared" si="1"/>
        <v>0.18432803221021266</v>
      </c>
      <c r="H9" s="21">
        <f t="shared" si="2"/>
        <v>4.353016270678939</v>
      </c>
      <c r="I9">
        <f t="shared" si="3"/>
        <v>0.18867924528301888</v>
      </c>
    </row>
    <row r="10" spans="2:18">
      <c r="B10" t="s">
        <v>41</v>
      </c>
      <c r="C10">
        <v>7</v>
      </c>
      <c r="D10">
        <v>41874.858999999997</v>
      </c>
      <c r="E10">
        <v>0.01</v>
      </c>
      <c r="F10">
        <f t="shared" si="0"/>
        <v>4057.3412000000026</v>
      </c>
      <c r="G10" s="22">
        <f t="shared" si="1"/>
        <v>0.12006273393483514</v>
      </c>
      <c r="H10" s="21">
        <f t="shared" si="2"/>
        <v>4.9592919015196895</v>
      </c>
      <c r="I10">
        <f t="shared" si="3"/>
        <v>0.13698630136986301</v>
      </c>
    </row>
    <row r="11" spans="2:18">
      <c r="B11" t="s">
        <v>41</v>
      </c>
      <c r="C11">
        <v>8</v>
      </c>
      <c r="D11">
        <v>43074.728000000003</v>
      </c>
      <c r="E11">
        <v>0.01</v>
      </c>
      <c r="F11">
        <f t="shared" si="0"/>
        <v>2857.4721999999965</v>
      </c>
      <c r="G11" s="22">
        <f t="shared" si="1"/>
        <v>8.45568335428106E-2</v>
      </c>
      <c r="H11" s="21">
        <f t="shared" si="2"/>
        <v>5.5682963507758814</v>
      </c>
      <c r="I11">
        <f t="shared" si="3"/>
        <v>0.1075268817204301</v>
      </c>
    </row>
    <row r="12" spans="2:18">
      <c r="B12" t="s">
        <v>41</v>
      </c>
      <c r="C12">
        <v>9</v>
      </c>
      <c r="D12">
        <v>43804.89</v>
      </c>
      <c r="E12">
        <v>2.5000000000000001E-2</v>
      </c>
      <c r="F12">
        <f t="shared" si="0"/>
        <v>2127.3101999999999</v>
      </c>
      <c r="G12" s="22">
        <f t="shared" si="1"/>
        <v>6.2950258790032437E-2</v>
      </c>
      <c r="H12" s="21">
        <f t="shared" si="2"/>
        <v>6.1817063491767463</v>
      </c>
      <c r="I12">
        <f t="shared" si="3"/>
        <v>8.8495575221238937E-2</v>
      </c>
    </row>
    <row r="13" spans="2:18">
      <c r="B13" t="s">
        <v>41</v>
      </c>
      <c r="C13">
        <v>10</v>
      </c>
      <c r="D13">
        <v>44286.91</v>
      </c>
      <c r="E13">
        <v>0.2</v>
      </c>
      <c r="F13">
        <f t="shared" si="0"/>
        <v>1645.2901999999958</v>
      </c>
      <c r="G13" s="22">
        <f t="shared" si="1"/>
        <v>4.868657324855772E-2</v>
      </c>
      <c r="H13" s="21">
        <f t="shared" si="2"/>
        <v>6.7953515228823651</v>
      </c>
      <c r="I13">
        <f t="shared" si="3"/>
        <v>7.5187969924812026E-2</v>
      </c>
    </row>
    <row r="14" spans="2:18">
      <c r="B14" t="s">
        <v>41</v>
      </c>
      <c r="C14">
        <v>11</v>
      </c>
      <c r="D14" s="7" t="s">
        <v>48</v>
      </c>
      <c r="G14" s="22"/>
      <c r="H14" s="21"/>
      <c r="I14">
        <f t="shared" si="3"/>
        <v>6.535947712418301E-2</v>
      </c>
    </row>
    <row r="15" spans="2:18">
      <c r="B15" t="s">
        <v>41</v>
      </c>
      <c r="C15">
        <v>12</v>
      </c>
      <c r="D15">
        <v>44865.22</v>
      </c>
      <c r="E15">
        <v>0.15</v>
      </c>
      <c r="F15">
        <f t="shared" si="0"/>
        <v>1066.9801999999981</v>
      </c>
      <c r="G15" s="22">
        <f t="shared" si="1"/>
        <v>3.157352402759149E-2</v>
      </c>
      <c r="H15" s="21">
        <f t="shared" si="2"/>
        <v>8.020546142591968</v>
      </c>
      <c r="I15">
        <f t="shared" si="3"/>
        <v>5.7803468208092484E-2</v>
      </c>
    </row>
    <row r="16" spans="2:18">
      <c r="B16" t="s">
        <v>41</v>
      </c>
      <c r="C16">
        <v>13</v>
      </c>
      <c r="D16">
        <v>45043.79</v>
      </c>
      <c r="E16">
        <v>0.15</v>
      </c>
      <c r="F16">
        <f t="shared" si="0"/>
        <v>888.41019999999844</v>
      </c>
      <c r="G16" s="22">
        <f t="shared" si="1"/>
        <v>2.62893733136354E-2</v>
      </c>
      <c r="H16" s="21">
        <f t="shared" si="2"/>
        <v>8.6389116459300794</v>
      </c>
      <c r="I16">
        <f t="shared" si="3"/>
        <v>5.181347150259067E-2</v>
      </c>
    </row>
    <row r="17" spans="2:9">
      <c r="B17" t="s">
        <v>41</v>
      </c>
      <c r="C17">
        <v>14</v>
      </c>
      <c r="D17">
        <v>45180.44</v>
      </c>
      <c r="E17">
        <v>0.15</v>
      </c>
      <c r="F17">
        <f t="shared" si="0"/>
        <v>751.76019999999698</v>
      </c>
      <c r="G17" s="22">
        <f t="shared" si="1"/>
        <v>2.2245697471880856E-2</v>
      </c>
      <c r="H17" s="21">
        <f t="shared" si="2"/>
        <v>9.2590869664018172</v>
      </c>
      <c r="I17">
        <f t="shared" si="3"/>
        <v>4.6948356807511735E-2</v>
      </c>
    </row>
    <row r="18" spans="2:9">
      <c r="B18" t="s">
        <v>41</v>
      </c>
      <c r="C18">
        <v>15</v>
      </c>
      <c r="D18">
        <v>45286.53</v>
      </c>
      <c r="E18">
        <v>0.15</v>
      </c>
      <c r="F18">
        <f t="shared" si="0"/>
        <v>645.67020000000048</v>
      </c>
      <c r="G18" s="22">
        <f t="shared" si="1"/>
        <v>1.9106337281235258E-2</v>
      </c>
      <c r="H18" s="21">
        <f t="shared" si="2"/>
        <v>9.8844034928839051</v>
      </c>
      <c r="I18">
        <f t="shared" si="3"/>
        <v>4.2918454935622317E-2</v>
      </c>
    </row>
    <row r="19" spans="2:9">
      <c r="B19" t="s">
        <v>41</v>
      </c>
      <c r="C19">
        <v>16</v>
      </c>
      <c r="D19">
        <v>45370.76</v>
      </c>
      <c r="E19">
        <v>0.15</v>
      </c>
      <c r="F19">
        <f t="shared" si="0"/>
        <v>561.44019999999728</v>
      </c>
      <c r="G19" s="22">
        <f t="shared" si="1"/>
        <v>1.6613846859347265E-2</v>
      </c>
      <c r="H19" s="21">
        <f t="shared" si="2"/>
        <v>10.514074560861372</v>
      </c>
      <c r="I19">
        <f t="shared" si="3"/>
        <v>3.9525691699604744E-2</v>
      </c>
    </row>
    <row r="20" spans="2:9">
      <c r="B20" t="s">
        <v>41</v>
      </c>
      <c r="C20">
        <v>17</v>
      </c>
      <c r="D20">
        <v>45439.08</v>
      </c>
      <c r="E20">
        <v>0.15</v>
      </c>
      <c r="F20">
        <f t="shared" si="0"/>
        <v>493.12019999999757</v>
      </c>
      <c r="G20" s="22">
        <f t="shared" si="1"/>
        <v>1.4592156895873674E-2</v>
      </c>
      <c r="H20" s="21">
        <f t="shared" si="2"/>
        <v>11.146370147183395</v>
      </c>
      <c r="I20">
        <f t="shared" si="3"/>
        <v>3.6630036630036632E-2</v>
      </c>
    </row>
    <row r="21" spans="2:9">
      <c r="B21" t="s">
        <v>41</v>
      </c>
      <c r="C21">
        <v>18</v>
      </c>
      <c r="D21">
        <v>45495.02</v>
      </c>
      <c r="E21">
        <v>0.15</v>
      </c>
      <c r="F21">
        <f t="shared" si="0"/>
        <v>437.18020000000251</v>
      </c>
      <c r="G21" s="22">
        <f t="shared" si="1"/>
        <v>1.293680946383762E-2</v>
      </c>
      <c r="H21" s="21">
        <f t="shared" si="2"/>
        <v>11.783135364305805</v>
      </c>
      <c r="I21">
        <f t="shared" si="3"/>
        <v>3.4129692832764506E-2</v>
      </c>
    </row>
    <row r="22" spans="2:9">
      <c r="B22" t="s">
        <v>41</v>
      </c>
      <c r="C22">
        <v>19</v>
      </c>
      <c r="D22">
        <v>45542.3</v>
      </c>
      <c r="E22">
        <v>0.04</v>
      </c>
      <c r="F22">
        <f t="shared" si="0"/>
        <v>389.9001999999964</v>
      </c>
      <c r="G22" s="22">
        <f t="shared" si="1"/>
        <v>1.1537724254923038E-2</v>
      </c>
      <c r="H22" s="21">
        <f t="shared" si="2"/>
        <v>12.416983790118607</v>
      </c>
      <c r="I22">
        <f t="shared" si="3"/>
        <v>3.1948881789137379E-2</v>
      </c>
    </row>
    <row r="23" spans="2:9">
      <c r="B23" t="s">
        <v>41</v>
      </c>
      <c r="C23">
        <v>20</v>
      </c>
      <c r="D23">
        <v>45582.36</v>
      </c>
      <c r="E23">
        <v>0.04</v>
      </c>
      <c r="F23">
        <f t="shared" si="0"/>
        <v>349.84019999999873</v>
      </c>
      <c r="G23" s="22">
        <f t="shared" si="1"/>
        <v>1.0352289536879307E-2</v>
      </c>
      <c r="H23" s="21">
        <f t="shared" si="2"/>
        <v>13.050288166294781</v>
      </c>
      <c r="I23">
        <f t="shared" si="3"/>
        <v>3.0030030030030033E-2</v>
      </c>
    </row>
    <row r="24" spans="2:9">
      <c r="B24" t="s">
        <v>41</v>
      </c>
      <c r="C24">
        <v>21</v>
      </c>
      <c r="G24" s="1"/>
      <c r="H24" s="21"/>
    </row>
    <row r="25" spans="2:9">
      <c r="B25" t="s">
        <v>41</v>
      </c>
      <c r="C25">
        <v>22</v>
      </c>
      <c r="G25" s="1"/>
      <c r="H25" s="21" t="s">
        <v>49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35A1-5072-41FF-948D-10AF1AC9BBBD}">
  <dimension ref="A1:BH311"/>
  <sheetViews>
    <sheetView tabSelected="1" zoomScale="95" zoomScaleNormal="95" workbookViewId="0">
      <pane xSplit="1" topLeftCell="AY1" activePane="topRight" state="frozen"/>
      <selection pane="topRight" activeCell="BB18" sqref="BB18"/>
    </sheetView>
  </sheetViews>
  <sheetFormatPr defaultRowHeight="14"/>
  <cols>
    <col min="1" max="1" width="23.5" customWidth="1"/>
    <col min="2" max="2" width="22.6640625" customWidth="1"/>
    <col min="3" max="3" width="22.6640625" style="10" customWidth="1"/>
    <col min="4" max="4" width="28.08203125" style="10" customWidth="1"/>
    <col min="5" max="5" width="25.25" style="10" customWidth="1"/>
    <col min="6" max="6" width="21.25" style="10" customWidth="1"/>
    <col min="7" max="7" width="32.25" style="10" customWidth="1"/>
    <col min="8" max="8" width="32.25" style="7" customWidth="1"/>
    <col min="9" max="9" width="25.9140625" style="7" customWidth="1"/>
    <col min="10" max="10" width="21.08203125" style="7" customWidth="1"/>
    <col min="11" max="11" width="23" customWidth="1"/>
    <col min="12" max="12" width="19.08203125" customWidth="1"/>
    <col min="13" max="13" width="22.6640625" style="15" customWidth="1"/>
    <col min="14" max="14" width="22.33203125" customWidth="1"/>
    <col min="15" max="15" width="21.5" style="15" customWidth="1"/>
    <col min="16" max="16" width="19.9140625" customWidth="1"/>
    <col min="17" max="17" width="23" style="15" customWidth="1"/>
    <col min="18" max="18" width="23.08203125" customWidth="1"/>
    <col min="19" max="19" width="22.33203125" style="15" customWidth="1"/>
    <col min="20" max="20" width="21.6640625" customWidth="1"/>
    <col min="21" max="21" width="23.08203125" style="15" customWidth="1"/>
    <col min="22" max="22" width="19.5" customWidth="1"/>
    <col min="23" max="25" width="27.4140625" customWidth="1"/>
    <col min="26" max="26" width="44.6640625" style="26" customWidth="1"/>
    <col min="27" max="31" width="44.6640625" customWidth="1"/>
    <col min="32" max="34" width="23.08203125" customWidth="1"/>
    <col min="35" max="37" width="26.5" style="10" customWidth="1"/>
    <col min="39" max="39" width="17.83203125" customWidth="1"/>
    <col min="40" max="40" width="11.83203125" bestFit="1" customWidth="1"/>
    <col min="41" max="41" width="16" style="7" customWidth="1"/>
    <col min="42" max="42" width="16.75" style="10" customWidth="1"/>
    <col min="43" max="43" width="16.75" style="40" customWidth="1"/>
    <col min="44" max="46" width="24.1640625" customWidth="1"/>
    <col min="47" max="47" width="28.1640625" style="40" customWidth="1"/>
    <col min="48" max="50" width="24.1640625" customWidth="1"/>
    <col min="51" max="51" width="15.6640625" customWidth="1"/>
    <col min="52" max="52" width="18.1640625" bestFit="1" customWidth="1"/>
    <col min="53" max="53" width="27.4140625" customWidth="1"/>
    <col min="54" max="54" width="22.25" customWidth="1"/>
    <col min="55" max="55" width="28.83203125" customWidth="1"/>
    <col min="56" max="56" width="17.33203125" customWidth="1"/>
    <col min="58" max="58" width="25.08203125" customWidth="1"/>
    <col min="60" max="60" width="17.33203125" customWidth="1"/>
  </cols>
  <sheetData>
    <row r="1" spans="1:60">
      <c r="AD1" t="s">
        <v>912</v>
      </c>
      <c r="AE1" s="73">
        <f>AN3-AC17</f>
        <v>31455.634987678244</v>
      </c>
      <c r="AM1" t="s">
        <v>431</v>
      </c>
      <c r="AN1">
        <v>219474.63136999999</v>
      </c>
    </row>
    <row r="2" spans="1:60">
      <c r="A2" t="s">
        <v>15</v>
      </c>
      <c r="C2" s="10" t="s">
        <v>28</v>
      </c>
      <c r="I2" s="7">
        <v>0.5</v>
      </c>
      <c r="AM2" t="s">
        <v>20</v>
      </c>
      <c r="AN2">
        <f>4.556335252*10^(-6)</f>
        <v>4.5563352520000003E-6</v>
      </c>
    </row>
    <row r="3" spans="1:60">
      <c r="C3" s="10" t="s">
        <v>32</v>
      </c>
      <c r="I3" s="7" t="s">
        <v>33</v>
      </c>
      <c r="K3" t="s">
        <v>34</v>
      </c>
      <c r="AA3" t="s">
        <v>333</v>
      </c>
      <c r="AM3" t="s">
        <v>17</v>
      </c>
      <c r="AN3">
        <v>31406.467690000001</v>
      </c>
      <c r="AO3" s="7">
        <f>ABS(AN3*AN2)</f>
        <v>0.14309839587674603</v>
      </c>
    </row>
    <row r="4" spans="1:60" s="6" customFormat="1">
      <c r="A4" s="6" t="s">
        <v>21</v>
      </c>
      <c r="C4" s="11"/>
      <c r="D4" s="11"/>
      <c r="E4" s="11"/>
      <c r="F4" s="11"/>
      <c r="G4" s="11"/>
      <c r="H4" s="8"/>
      <c r="I4" s="8"/>
      <c r="J4" s="8"/>
      <c r="M4" s="23"/>
      <c r="O4" s="23"/>
      <c r="Q4" s="23"/>
      <c r="S4" s="23"/>
      <c r="U4" s="23"/>
      <c r="Z4" s="26"/>
      <c r="AI4" s="11"/>
      <c r="AJ4" s="11"/>
      <c r="AK4" s="11"/>
      <c r="AO4" s="8"/>
      <c r="AP4" s="11"/>
      <c r="AQ4" s="41"/>
      <c r="AU4" s="41"/>
    </row>
    <row r="5" spans="1:60">
      <c r="A5" t="s">
        <v>12</v>
      </c>
      <c r="B5">
        <v>2</v>
      </c>
      <c r="G5">
        <v>2</v>
      </c>
      <c r="I5">
        <v>2</v>
      </c>
      <c r="J5"/>
      <c r="K5">
        <v>2</v>
      </c>
      <c r="M5" s="15">
        <v>2</v>
      </c>
      <c r="O5" s="15">
        <v>2</v>
      </c>
      <c r="AA5">
        <v>2</v>
      </c>
      <c r="AF5">
        <v>2</v>
      </c>
      <c r="AH5">
        <v>2</v>
      </c>
      <c r="AJ5">
        <v>2</v>
      </c>
      <c r="AQ5" s="40">
        <v>2</v>
      </c>
      <c r="AU5" s="40">
        <v>2</v>
      </c>
      <c r="AY5">
        <v>3</v>
      </c>
      <c r="BA5">
        <v>3</v>
      </c>
      <c r="BC5">
        <v>3</v>
      </c>
    </row>
    <row r="6" spans="1:60">
      <c r="A6" t="s">
        <v>13</v>
      </c>
      <c r="B6" t="s">
        <v>27</v>
      </c>
      <c r="G6" t="s">
        <v>70</v>
      </c>
      <c r="I6" t="s">
        <v>27</v>
      </c>
      <c r="J6"/>
      <c r="K6" t="s">
        <v>27</v>
      </c>
      <c r="M6" s="15" t="s">
        <v>27</v>
      </c>
      <c r="O6" s="15" t="s">
        <v>27</v>
      </c>
      <c r="AA6" t="s">
        <v>27</v>
      </c>
      <c r="AF6" t="s">
        <v>27</v>
      </c>
      <c r="AH6" t="s">
        <v>27</v>
      </c>
      <c r="AJ6" t="s">
        <v>27</v>
      </c>
      <c r="AQ6" s="40" t="s">
        <v>913</v>
      </c>
      <c r="AU6" s="40" t="s">
        <v>920</v>
      </c>
      <c r="AY6" t="s">
        <v>921</v>
      </c>
      <c r="BA6" t="s">
        <v>922</v>
      </c>
      <c r="BC6" t="s">
        <v>923</v>
      </c>
      <c r="BE6" t="s">
        <v>924</v>
      </c>
      <c r="BG6" t="s">
        <v>925</v>
      </c>
    </row>
    <row r="7" spans="1:60">
      <c r="A7" t="s">
        <v>9</v>
      </c>
      <c r="B7">
        <v>55</v>
      </c>
      <c r="G7">
        <v>55</v>
      </c>
      <c r="I7">
        <v>55</v>
      </c>
      <c r="J7"/>
      <c r="K7">
        <v>55</v>
      </c>
      <c r="M7" s="15">
        <v>55</v>
      </c>
      <c r="O7" s="15">
        <v>55</v>
      </c>
      <c r="AA7">
        <v>55</v>
      </c>
      <c r="AF7">
        <v>55</v>
      </c>
      <c r="AH7">
        <v>55</v>
      </c>
      <c r="AJ7">
        <v>55</v>
      </c>
      <c r="AQ7" s="40">
        <v>55</v>
      </c>
      <c r="AU7" s="40">
        <v>55</v>
      </c>
      <c r="AY7">
        <v>55</v>
      </c>
      <c r="BA7">
        <v>55</v>
      </c>
      <c r="BC7">
        <v>55</v>
      </c>
    </row>
    <row r="8" spans="1:60">
      <c r="A8" t="s">
        <v>10</v>
      </c>
      <c r="B8">
        <v>7.8849999999999998</v>
      </c>
      <c r="G8">
        <v>7.8849999999999998</v>
      </c>
      <c r="I8">
        <v>7.8849999999999998</v>
      </c>
      <c r="J8"/>
      <c r="K8">
        <v>7.8849999999999998</v>
      </c>
      <c r="M8" s="15">
        <v>7.8849999999999998</v>
      </c>
      <c r="O8" s="15">
        <v>7.8849999999999998</v>
      </c>
      <c r="AA8">
        <v>7.8849999999999998</v>
      </c>
      <c r="AF8">
        <v>7.8849999999999998</v>
      </c>
      <c r="AH8">
        <v>7.8849999999999998</v>
      </c>
      <c r="AJ8">
        <v>7.8849999999999998</v>
      </c>
      <c r="AQ8" s="40">
        <v>7.8849999999999998</v>
      </c>
      <c r="AU8" s="40">
        <v>15.644</v>
      </c>
      <c r="AY8">
        <v>15.644</v>
      </c>
      <c r="BA8">
        <v>15.644</v>
      </c>
      <c r="BC8">
        <v>15.644</v>
      </c>
    </row>
    <row r="9" spans="1:60">
      <c r="A9" t="s">
        <v>11</v>
      </c>
      <c r="B9">
        <v>0.01</v>
      </c>
      <c r="G9">
        <v>0.01</v>
      </c>
      <c r="I9" s="15">
        <v>0.1</v>
      </c>
      <c r="J9" s="15"/>
      <c r="K9">
        <v>1</v>
      </c>
      <c r="M9" s="15">
        <v>3</v>
      </c>
      <c r="O9" s="15">
        <v>2</v>
      </c>
      <c r="Q9" s="15">
        <v>4</v>
      </c>
      <c r="S9" s="15">
        <v>5</v>
      </c>
      <c r="U9" s="15">
        <v>1E-3</v>
      </c>
      <c r="AA9">
        <v>0.01</v>
      </c>
      <c r="AF9">
        <v>0.01</v>
      </c>
      <c r="AH9">
        <v>0.01</v>
      </c>
      <c r="AJ9">
        <v>0.01</v>
      </c>
      <c r="AQ9" s="40">
        <v>0.01</v>
      </c>
      <c r="AU9" s="40">
        <v>0.01</v>
      </c>
      <c r="AY9">
        <v>9.9999999999999995E-7</v>
      </c>
      <c r="BA9">
        <v>9.9999999999999995E-7</v>
      </c>
      <c r="BC9">
        <v>9.9999999999999995E-7</v>
      </c>
    </row>
    <row r="10" spans="1:60">
      <c r="A10" t="s">
        <v>29</v>
      </c>
      <c r="B10">
        <v>0</v>
      </c>
      <c r="G10">
        <v>0</v>
      </c>
      <c r="I10" s="15">
        <v>0</v>
      </c>
      <c r="J10" s="15"/>
      <c r="K10">
        <v>0</v>
      </c>
      <c r="M10" s="15">
        <v>0</v>
      </c>
      <c r="O10" s="15">
        <v>0</v>
      </c>
      <c r="AA10">
        <v>0</v>
      </c>
      <c r="AF10">
        <v>1</v>
      </c>
      <c r="AH10">
        <v>2</v>
      </c>
      <c r="AJ10">
        <v>3</v>
      </c>
      <c r="AQ10" s="40">
        <v>0</v>
      </c>
      <c r="AU10" s="40">
        <v>0</v>
      </c>
      <c r="AY10">
        <v>0</v>
      </c>
      <c r="BA10">
        <v>0</v>
      </c>
      <c r="BC10">
        <v>0</v>
      </c>
    </row>
    <row r="11" spans="1:60" s="5" customFormat="1">
      <c r="A11" s="5" t="s">
        <v>1</v>
      </c>
      <c r="B11" s="5" t="s">
        <v>26</v>
      </c>
      <c r="C11" s="9" t="s">
        <v>31</v>
      </c>
      <c r="D11" s="9" t="s">
        <v>56</v>
      </c>
      <c r="E11" s="9" t="s">
        <v>43</v>
      </c>
      <c r="F11" s="9" t="s">
        <v>0</v>
      </c>
      <c r="G11" s="9"/>
      <c r="H11" s="9"/>
      <c r="I11" s="9"/>
      <c r="J11" s="9"/>
      <c r="M11" s="24"/>
      <c r="O11" s="24"/>
      <c r="Q11" s="24"/>
      <c r="S11" s="24"/>
      <c r="U11" s="24" t="s">
        <v>3</v>
      </c>
      <c r="V11" s="5" t="s">
        <v>31</v>
      </c>
      <c r="W11" s="5" t="s">
        <v>54</v>
      </c>
      <c r="X11" s="5" t="s">
        <v>55</v>
      </c>
      <c r="Y11" s="5" t="s">
        <v>0</v>
      </c>
      <c r="Z11" s="26"/>
      <c r="AA11"/>
      <c r="AB11"/>
      <c r="AC11" t="s">
        <v>430</v>
      </c>
      <c r="AD11" t="s">
        <v>909</v>
      </c>
      <c r="AE11" t="s">
        <v>910</v>
      </c>
      <c r="AI11" s="9" t="s">
        <v>31</v>
      </c>
      <c r="AJ11" s="9"/>
      <c r="AK11" s="9"/>
      <c r="AM11" s="5" t="s">
        <v>25</v>
      </c>
      <c r="AN11" s="5" t="s">
        <v>16</v>
      </c>
      <c r="AO11" s="9" t="s">
        <v>18</v>
      </c>
      <c r="AP11" s="12" t="s">
        <v>19</v>
      </c>
      <c r="AQ11" s="75"/>
      <c r="AR11" s="5" t="s">
        <v>914</v>
      </c>
      <c r="AS11" s="5" t="s">
        <v>75</v>
      </c>
      <c r="AT11" s="5" t="s">
        <v>915</v>
      </c>
      <c r="AU11" s="75"/>
      <c r="AV11" s="5" t="s">
        <v>914</v>
      </c>
      <c r="AW11" s="5" t="s">
        <v>75</v>
      </c>
      <c r="AX11" s="5" t="s">
        <v>915</v>
      </c>
    </row>
    <row r="12" spans="1:60">
      <c r="A12">
        <v>1</v>
      </c>
      <c r="B12" s="16">
        <v>-1341.7290732081799</v>
      </c>
      <c r="C12" s="17"/>
      <c r="D12" s="17"/>
      <c r="E12" s="17"/>
      <c r="F12" s="17"/>
      <c r="G12" s="16">
        <v>-1341.72907365785</v>
      </c>
      <c r="H12" s="19"/>
      <c r="I12" s="14">
        <v>-1341.72900234034</v>
      </c>
      <c r="J12" s="14"/>
      <c r="K12" s="18">
        <v>-1341.72900118692</v>
      </c>
      <c r="L12" s="18"/>
      <c r="M12" s="18">
        <v>-1341.7290011692</v>
      </c>
      <c r="N12" s="18"/>
      <c r="O12" s="18">
        <v>-1341.7290011872101</v>
      </c>
      <c r="P12" s="18"/>
      <c r="Q12" s="18">
        <v>-1341.72900112613</v>
      </c>
      <c r="R12" s="18"/>
      <c r="S12" s="18">
        <v>-1341.7290011144701</v>
      </c>
      <c r="T12" s="18"/>
      <c r="U12" s="18">
        <v>-1341.7290736447001</v>
      </c>
      <c r="V12" s="18"/>
      <c r="W12" s="18"/>
      <c r="X12" s="18"/>
      <c r="Y12" s="18"/>
      <c r="Z12" s="27"/>
      <c r="AA12" s="14">
        <v>-1341.72907365785</v>
      </c>
      <c r="AB12" s="19">
        <f t="shared" ref="AB12:AG13" si="0">$A12-SQRT(-0.5/AA12)</f>
        <v>0.98069576539582226</v>
      </c>
      <c r="AC12" s="19">
        <f>$AN$3-0.5*$AN$1/($A12-AB12)^2</f>
        <v>-294444087.37177908</v>
      </c>
      <c r="AD12" s="19">
        <f t="shared" ref="AD12:AD17" si="1">AC12-$AC$17</f>
        <v>-294444038.20448142</v>
      </c>
      <c r="AE12" s="19" t="e">
        <f t="shared" ref="AE12:AE16" si="2">$A12-SQRT(-0.5/(-$AD12+$AN$3)/$AN$2)</f>
        <v>#NUM!</v>
      </c>
      <c r="AF12" s="2"/>
      <c r="AG12" s="2"/>
      <c r="AH12" s="16"/>
      <c r="AI12" s="19"/>
      <c r="AJ12" s="19"/>
      <c r="AK12" s="19"/>
      <c r="AL12" s="2"/>
      <c r="AQ12" s="40">
        <v>-1341.7290842453201</v>
      </c>
      <c r="AR12" s="74">
        <f>AQ12-B12</f>
        <v>-1.1037140211556107E-5</v>
      </c>
      <c r="AS12" s="74"/>
      <c r="AT12" s="19"/>
      <c r="AU12" s="40">
        <v>-1341.7292282365299</v>
      </c>
      <c r="AV12" s="74">
        <f>AU12-$B12</f>
        <v>-1.5502835003644577E-4</v>
      </c>
      <c r="AW12" s="74"/>
      <c r="AX12" s="19"/>
      <c r="AY12">
        <v>-1341.72927524686</v>
      </c>
      <c r="AZ12" s="19">
        <f t="shared" ref="AZ12:BH15" si="3">$A12-SQRT(-0.5/AY12)</f>
        <v>0.98069576684601112</v>
      </c>
      <c r="BA12" s="64">
        <v>-1341.7291917774801</v>
      </c>
      <c r="BB12" s="19">
        <f t="shared" si="3"/>
        <v>0.98069576624554999</v>
      </c>
      <c r="BC12" s="77">
        <v>-1341.7291917774801</v>
      </c>
      <c r="BD12" s="19">
        <f t="shared" si="3"/>
        <v>0.98069576624554999</v>
      </c>
      <c r="BE12">
        <v>-1341.7291918180899</v>
      </c>
      <c r="BF12" s="19">
        <f t="shared" si="3"/>
        <v>0.98069576624584209</v>
      </c>
      <c r="BG12">
        <v>-1341.72919112604</v>
      </c>
      <c r="BH12" s="19">
        <f t="shared" si="3"/>
        <v>0.98069576624086363</v>
      </c>
    </row>
    <row r="13" spans="1:60">
      <c r="A13">
        <v>2</v>
      </c>
      <c r="B13" s="16">
        <v>-229.33173346464</v>
      </c>
      <c r="C13" s="17"/>
      <c r="D13" s="17"/>
      <c r="E13" s="17"/>
      <c r="F13" s="17"/>
      <c r="G13" s="16">
        <v>-229.33173352682201</v>
      </c>
      <c r="H13" s="19"/>
      <c r="I13" s="14">
        <v>-229.331559584628</v>
      </c>
      <c r="J13" s="14"/>
      <c r="K13" s="18">
        <v>-229.330653608136</v>
      </c>
      <c r="L13" s="18"/>
      <c r="M13" s="18">
        <v>-229.330653600397</v>
      </c>
      <c r="N13" s="18"/>
      <c r="O13" s="18">
        <v>-229.33065360819899</v>
      </c>
      <c r="P13" s="18"/>
      <c r="Q13" s="18">
        <v>-229.33065359500799</v>
      </c>
      <c r="R13" s="18"/>
      <c r="S13" s="18">
        <v>-229.330653595006</v>
      </c>
      <c r="T13" s="18"/>
      <c r="U13" s="18">
        <v>-229.33173352529201</v>
      </c>
      <c r="V13" s="18"/>
      <c r="W13" s="18"/>
      <c r="X13" s="18"/>
      <c r="Y13" s="18"/>
      <c r="Z13" s="27"/>
      <c r="AA13" s="20">
        <v>-229.33173352682201</v>
      </c>
      <c r="AB13" s="19">
        <f t="shared" si="0"/>
        <v>1.9533068766590733</v>
      </c>
      <c r="AC13" s="19">
        <f t="shared" ref="AC13:AC55" si="4">$AN$3-0.5*$AN$1/($A13-AB13)^2</f>
        <v>-50301091.209552363</v>
      </c>
      <c r="AD13" s="19">
        <f t="shared" si="1"/>
        <v>-50301042.042254686</v>
      </c>
      <c r="AE13" s="19" t="e">
        <f t="shared" si="2"/>
        <v>#NUM!</v>
      </c>
      <c r="AF13" s="2">
        <v>-192.96333092913599</v>
      </c>
      <c r="AG13" s="19">
        <f t="shared" si="0"/>
        <v>1.9490965042047876</v>
      </c>
      <c r="AH13" s="16"/>
      <c r="AI13" s="19"/>
      <c r="AJ13" s="19"/>
      <c r="AK13" s="19"/>
      <c r="AL13" s="2"/>
      <c r="AQ13" s="40">
        <v>-229.332249007798</v>
      </c>
      <c r="AR13" s="74">
        <f t="shared" ref="AR13:AR62" si="5">AQ13-B13</f>
        <v>-5.155431580021741E-4</v>
      </c>
      <c r="AS13" s="74"/>
      <c r="AT13" s="19"/>
      <c r="AU13" s="40">
        <v>-229.33403698030901</v>
      </c>
      <c r="AV13" s="74">
        <f t="shared" ref="AV13:AV62" si="6">AU13-$B13</f>
        <v>-2.3035156690127678E-3</v>
      </c>
      <c r="AW13" s="74"/>
      <c r="AX13" s="19"/>
      <c r="AY13">
        <v>-229.338091193189</v>
      </c>
      <c r="AZ13" s="19">
        <f t="shared" si="3"/>
        <v>1.9533075238724422</v>
      </c>
      <c r="BA13" s="64">
        <v>-229.33403272475999</v>
      </c>
      <c r="BB13" s="19">
        <f t="shared" ref="BB13" si="7">$A13-SQRT(-0.5/BA13)</f>
        <v>1.9533071107215905</v>
      </c>
      <c r="BC13" s="77">
        <v>-229.33403272475999</v>
      </c>
      <c r="BD13" s="19">
        <f t="shared" ref="BD13" si="8">$A13-SQRT(-0.5/BC13)</f>
        <v>1.9533071107215905</v>
      </c>
      <c r="BE13">
        <v>-229.33403272991799</v>
      </c>
      <c r="BF13" s="19">
        <f t="shared" ref="BF13" si="9">$A13-SQRT(-0.5/BE13)</f>
        <v>1.9533071107221156</v>
      </c>
      <c r="BG13">
        <v>-229.33403266232199</v>
      </c>
      <c r="BH13" s="19">
        <f t="shared" ref="BH13" si="10">$A13-SQRT(-0.5/BG13)</f>
        <v>1.9533071107152342</v>
      </c>
    </row>
    <row r="14" spans="1:60">
      <c r="A14">
        <v>3</v>
      </c>
      <c r="B14" s="16">
        <v>-49.117784503079697</v>
      </c>
      <c r="C14" s="17"/>
      <c r="D14" s="17"/>
      <c r="E14" s="17"/>
      <c r="F14" s="17"/>
      <c r="G14" s="16">
        <v>-49.117784524201703</v>
      </c>
      <c r="H14" s="19"/>
      <c r="I14" s="14">
        <v>-49.117755564935202</v>
      </c>
      <c r="J14" s="14"/>
      <c r="K14" s="18">
        <v>-49.111201261067997</v>
      </c>
      <c r="L14" s="18"/>
      <c r="M14" s="18">
        <v>-49.1112010168249</v>
      </c>
      <c r="N14" s="18"/>
      <c r="O14" s="18">
        <v>-49.111201018948499</v>
      </c>
      <c r="P14" s="18"/>
      <c r="Q14" s="18">
        <v>-49.111201015018899</v>
      </c>
      <c r="R14" s="18"/>
      <c r="S14" s="18">
        <v>-0.74309511490855895</v>
      </c>
      <c r="T14" s="18"/>
      <c r="U14" s="18">
        <v>-49.117784523852499</v>
      </c>
      <c r="V14" s="18"/>
      <c r="W14" s="18"/>
      <c r="X14" s="18"/>
      <c r="Y14" s="18"/>
      <c r="Z14" s="27"/>
      <c r="AA14">
        <v>-49.117784524201703</v>
      </c>
      <c r="AB14" s="19">
        <f>$A14-SQRT(-0.5/AA14)</f>
        <v>2.8991059356110602</v>
      </c>
      <c r="AC14" s="19">
        <f t="shared" si="4"/>
        <v>-10748701.184470305</v>
      </c>
      <c r="AD14" s="19">
        <f t="shared" si="1"/>
        <v>-10748652.017172627</v>
      </c>
      <c r="AE14" s="19" t="e">
        <f t="shared" si="2"/>
        <v>#NUM!</v>
      </c>
      <c r="AF14" s="2">
        <v>-32.082425652878698</v>
      </c>
      <c r="AG14" s="19">
        <f t="shared" ref="AG14:AI14" si="11">$A14-SQRT(-0.5/AF14)</f>
        <v>2.8751606772652476</v>
      </c>
      <c r="AH14" s="16">
        <v>-19.475920094561999</v>
      </c>
      <c r="AI14" s="19">
        <f t="shared" si="11"/>
        <v>2.839772886051426</v>
      </c>
      <c r="AJ14" s="19"/>
      <c r="AK14" s="19"/>
      <c r="AL14" s="2"/>
      <c r="AQ14" s="40">
        <v>-49.125236335771199</v>
      </c>
      <c r="AR14" s="74">
        <f t="shared" si="5"/>
        <v>-7.4518326915011812E-3</v>
      </c>
      <c r="AS14" s="74"/>
      <c r="AT14" s="19"/>
      <c r="AU14" s="40">
        <v>-49.131830327646497</v>
      </c>
      <c r="AV14" s="74">
        <f t="shared" si="6"/>
        <v>-1.4045824566800036E-2</v>
      </c>
      <c r="AW14" s="74"/>
      <c r="AX14" s="19"/>
      <c r="AY14">
        <v>-49.190608673467203</v>
      </c>
      <c r="AZ14" s="19">
        <f t="shared" si="3"/>
        <v>2.8991806474923059</v>
      </c>
      <c r="BA14" s="64">
        <v>-49.131829355940297</v>
      </c>
      <c r="BB14" s="19">
        <f t="shared" ref="BB14" si="12">$A14-SQRT(-0.5/BA14)</f>
        <v>2.8991203574375994</v>
      </c>
      <c r="BC14" s="77">
        <v>-49.131829355940297</v>
      </c>
      <c r="BD14" s="19">
        <f t="shared" ref="BD14" si="13">$A14-SQRT(-0.5/BC14)</f>
        <v>2.8991203574375994</v>
      </c>
      <c r="BE14">
        <v>-49.131829357172997</v>
      </c>
      <c r="BF14" s="19">
        <f t="shared" ref="BF14" si="14">$A14-SQRT(-0.5/BE14)</f>
        <v>2.8991203574388651</v>
      </c>
      <c r="BG14">
        <v>-49.131829341099802</v>
      </c>
      <c r="BH14" s="19">
        <f t="shared" ref="BH14" si="15">$A14-SQRT(-0.5/BG14)</f>
        <v>2.8991203574223636</v>
      </c>
    </row>
    <row r="15" spans="1:60">
      <c r="A15">
        <v>4</v>
      </c>
      <c r="B15" s="16">
        <v>-7.5279094672528499</v>
      </c>
      <c r="C15" s="17"/>
      <c r="D15" s="17"/>
      <c r="E15" s="17"/>
      <c r="F15" s="17"/>
      <c r="G15" s="16">
        <v>-7.52790947223908</v>
      </c>
      <c r="H15" s="19"/>
      <c r="I15" s="14">
        <v>-7.5279040756451696</v>
      </c>
      <c r="J15" s="14"/>
      <c r="K15" s="18">
        <v>-7.4995004383552502</v>
      </c>
      <c r="L15" s="18"/>
      <c r="M15" s="18">
        <v>-7.4917391549190402</v>
      </c>
      <c r="N15" s="18"/>
      <c r="O15" s="18">
        <v>-7.4917535003933198</v>
      </c>
      <c r="P15" s="18"/>
      <c r="Q15" s="18">
        <v>-7.4917390396550001</v>
      </c>
      <c r="R15" s="18"/>
      <c r="S15" s="18">
        <v>-7.2218495167093E-2</v>
      </c>
      <c r="T15" s="18"/>
      <c r="U15" s="18">
        <v>-7.5279094721683997</v>
      </c>
      <c r="V15" s="18"/>
      <c r="W15" s="18"/>
      <c r="X15" s="18"/>
      <c r="Y15" s="18"/>
      <c r="Z15" s="27"/>
      <c r="AA15">
        <v>-7.52790947223908</v>
      </c>
      <c r="AB15" s="19">
        <f t="shared" ref="AB15:AB55" si="16">$A15-SQRT(-0.5/AA15)</f>
        <v>3.7422801865730153</v>
      </c>
      <c r="AC15" s="19">
        <f t="shared" si="4"/>
        <v>-1620778.6887164051</v>
      </c>
      <c r="AD15" s="19">
        <f t="shared" si="1"/>
        <v>-1620729.5214187268</v>
      </c>
      <c r="AE15" s="19" t="e">
        <f t="shared" si="2"/>
        <v>#NUM!</v>
      </c>
      <c r="AF15" s="2">
        <v>-4.42264036622469</v>
      </c>
      <c r="AG15" s="19">
        <f t="shared" ref="AG15" si="17">$A15-SQRT(-0.5/AF15)</f>
        <v>3.6637640163039618</v>
      </c>
      <c r="AH15" s="16">
        <v>-3.3261875400907499</v>
      </c>
      <c r="AI15" s="19">
        <f t="shared" ref="AI15:AK15" si="18">$A15-SQRT(-0.5/AH15)</f>
        <v>3.6122858636588888</v>
      </c>
      <c r="AJ15" s="19">
        <v>-3.1598120857137001E-2</v>
      </c>
      <c r="AK15" s="19">
        <f t="shared" si="18"/>
        <v>2.2095301235961262E-2</v>
      </c>
      <c r="AL15" s="2"/>
      <c r="AQ15" s="40">
        <v>-7.6262169889838196</v>
      </c>
      <c r="AR15" s="74">
        <f t="shared" si="5"/>
        <v>-9.8307521730969682E-2</v>
      </c>
      <c r="AS15" s="74"/>
      <c r="AT15" s="19"/>
      <c r="AU15" s="40">
        <v>-7.60595302315489</v>
      </c>
      <c r="AV15" s="74">
        <f t="shared" si="6"/>
        <v>-7.804355590204004E-2</v>
      </c>
      <c r="AW15" s="74"/>
      <c r="AX15" s="19"/>
      <c r="AY15">
        <v>-8.6782077140797895</v>
      </c>
      <c r="AZ15" s="19">
        <f t="shared" si="3"/>
        <v>3.7599675368540275</v>
      </c>
      <c r="BA15" s="64">
        <v>-7.6059528281636002</v>
      </c>
      <c r="BB15" s="19">
        <f t="shared" ref="BB15" si="19">$A15-SQRT(-0.5/BA15)</f>
        <v>3.7436058048624941</v>
      </c>
      <c r="BC15" s="77">
        <v>-7.6059528281636002</v>
      </c>
      <c r="BD15" s="19">
        <f t="shared" ref="BD15" si="20">$A15-SQRT(-0.5/BC15)</f>
        <v>3.7436058048624941</v>
      </c>
      <c r="BE15">
        <v>-7.6059528284478803</v>
      </c>
      <c r="BF15" s="19">
        <f t="shared" ref="BF15" si="21">$A15-SQRT(-0.5/BE15)</f>
        <v>3.7436058048672853</v>
      </c>
      <c r="BG15">
        <v>-7.6059528242551</v>
      </c>
      <c r="BH15" s="19">
        <f t="shared" ref="BH15" si="22">$A15-SQRT(-0.5/BG15)</f>
        <v>3.743605804796617</v>
      </c>
    </row>
    <row r="16" spans="1:60" ht="13.5" customHeight="1">
      <c r="A16">
        <v>5</v>
      </c>
      <c r="B16" s="16">
        <v>-0.97328479703045701</v>
      </c>
      <c r="C16" s="19">
        <f>$A16-SQRT(-0.5/B16)</f>
        <v>4.2832544052849011</v>
      </c>
      <c r="D16" s="19">
        <f t="shared" ref="D16:D55" si="23">-$AN$3+B16/$AN$2</f>
        <v>-245017.78977242013</v>
      </c>
      <c r="E16" s="19"/>
      <c r="F16" s="19"/>
      <c r="G16" s="16">
        <v>-0.97328479766222797</v>
      </c>
      <c r="H16" s="19">
        <f t="shared" ref="H16:H55" si="24">A16-SQRT(-0.5/G16)</f>
        <v>4.2832544055175257</v>
      </c>
      <c r="I16" s="14">
        <v>-0.97328423161314004</v>
      </c>
      <c r="J16" s="19">
        <f t="shared" ref="J16:J55" si="25">A16-SQRT(-0.5/I16)</f>
        <v>4.2832541970927318</v>
      </c>
      <c r="K16" s="18">
        <v>-0.97182403427656805</v>
      </c>
      <c r="L16" s="19">
        <f t="shared" ref="L16:L55" si="26">A16-SQRT(-0.5/K16)</f>
        <v>4.2827159322235016</v>
      </c>
      <c r="M16" s="18">
        <v>-0.78230189234351599</v>
      </c>
      <c r="N16" s="19">
        <f t="shared" ref="N16:N55" si="27">A16-SQRT(-0.5/M16)</f>
        <v>4.2005380256335565</v>
      </c>
      <c r="O16" s="18">
        <v>-0.89832186005495696</v>
      </c>
      <c r="P16" s="19">
        <f t="shared" ref="P16:P55" si="28">A16-SQRT(-0.5/O16)</f>
        <v>4.2539481388421763</v>
      </c>
      <c r="Q16" s="18">
        <v>-0.74310054979017304</v>
      </c>
      <c r="R16" s="19">
        <f t="shared" ref="R16:R55" si="29">A16-SQRT(-0.5/Q16)</f>
        <v>4.1797217223450707</v>
      </c>
      <c r="S16" s="18">
        <v>-3.6612177594483999E-2</v>
      </c>
      <c r="T16" s="19">
        <f t="shared" ref="T16:T52" si="30">A16-SQRT(-0.5/S16)</f>
        <v>1.3045083782287152</v>
      </c>
      <c r="U16" s="18">
        <v>-0.97328479765471698</v>
      </c>
      <c r="V16" s="19">
        <f t="shared" ref="V16:V55" si="31">A16-SQRT(-0.5/U16)</f>
        <v>4.2832544055147599</v>
      </c>
      <c r="W16" s="19">
        <f t="shared" ref="W16:W55" si="32">-$AN$3+U16/$AN$2</f>
        <v>-245017.78990942935</v>
      </c>
      <c r="X16" s="19"/>
      <c r="Y16" s="19"/>
      <c r="Z16" s="28"/>
      <c r="AA16">
        <v>-0.97328479766222797</v>
      </c>
      <c r="AB16" s="19">
        <f t="shared" si="16"/>
        <v>4.2832544055175257</v>
      </c>
      <c r="AC16" s="19">
        <f t="shared" si="4"/>
        <v>-182204.85449494261</v>
      </c>
      <c r="AD16" s="19">
        <f t="shared" si="1"/>
        <v>-182155.68719726437</v>
      </c>
      <c r="AE16" s="19" t="e">
        <f t="shared" si="2"/>
        <v>#NUM!</v>
      </c>
      <c r="AF16" s="2">
        <v>-0.60775706674526198</v>
      </c>
      <c r="AG16" s="19">
        <f t="shared" ref="AG16" si="33">$A16-SQRT(-0.5/AF16)</f>
        <v>4.0929734629186463</v>
      </c>
      <c r="AH16" s="16">
        <v>-7.7593946915001002E-2</v>
      </c>
      <c r="AI16" s="19">
        <f t="shared" ref="AI16" si="34">$A16-SQRT(-0.5/AH16)</f>
        <v>2.461535580461363</v>
      </c>
      <c r="AJ16" s="19">
        <v>-2.0210149227046999E-2</v>
      </c>
      <c r="AK16" s="19">
        <f t="shared" ref="AK16" si="35">$A16-SQRT(-0.5/AJ16)</f>
        <v>2.6063436874110835E-2</v>
      </c>
      <c r="AL16" s="2"/>
      <c r="AQ16" s="40">
        <v>-1.7126190845907301</v>
      </c>
      <c r="AR16" s="74">
        <f t="shared" si="5"/>
        <v>-0.73933428756027308</v>
      </c>
      <c r="AS16" s="19">
        <f>$A16-SQRT(-0.5/AQ16)</f>
        <v>4.4596755593763904</v>
      </c>
      <c r="AT16" s="19">
        <f t="shared" ref="AT16:AT62" si="36">$AN$3-0.5*$AN$1/($A16-AS16)^2</f>
        <v>-344469.97457777755</v>
      </c>
      <c r="AU16" s="40">
        <v>-1.23905087559782</v>
      </c>
      <c r="AV16" s="74">
        <f t="shared" si="6"/>
        <v>-0.26576607856736301</v>
      </c>
      <c r="AW16" s="19">
        <f>$A16-SQRT(-0.5/AU16)</f>
        <v>4.3647562033836831</v>
      </c>
      <c r="AX16" s="19">
        <f t="shared" ref="AX16:AX61" si="37">$AN$3-0.5*$AN$1/($A16-AW16)^2</f>
        <v>-240533.76648050713</v>
      </c>
      <c r="AY16">
        <v>-7.5327111692609998</v>
      </c>
      <c r="AZ16" s="19">
        <f>$A16-SQRT(-0.5/AY16)</f>
        <v>4.7423623409065856</v>
      </c>
      <c r="BA16" s="64">
        <v>-1.23905085417788</v>
      </c>
      <c r="BB16" s="19">
        <f t="shared" ref="BB16" si="38">$A16-SQRT(-0.5/BA16)</f>
        <v>4.3647561978928335</v>
      </c>
      <c r="BC16" s="77">
        <v>-1.23905085417788</v>
      </c>
      <c r="BD16" s="19">
        <f t="shared" ref="BD16" si="39">$A16-SQRT(-0.5/BC16)</f>
        <v>4.3647561978928335</v>
      </c>
      <c r="BE16">
        <v>-1.2390508542213301</v>
      </c>
      <c r="BF16" s="19">
        <f t="shared" ref="BF16" si="40">$A16-SQRT(-0.5/BE16)</f>
        <v>4.3647561979039713</v>
      </c>
      <c r="BG16">
        <v>-1.2390508537100899</v>
      </c>
      <c r="BH16" s="19">
        <f t="shared" ref="BH16" si="41">$A16-SQRT(-0.5/BG16)</f>
        <v>4.3647561977729188</v>
      </c>
    </row>
    <row r="17" spans="1:60">
      <c r="A17">
        <v>6</v>
      </c>
      <c r="B17" s="16">
        <v>-0.14332241851761199</v>
      </c>
      <c r="C17" s="19">
        <f t="shared" ref="C17:C18" si="42">A17-SQRT(-0.5/B17)</f>
        <v>4.1322104635801615</v>
      </c>
      <c r="D17" s="19">
        <f t="shared" si="23"/>
        <v>-62862.102666530911</v>
      </c>
      <c r="E17" s="19"/>
      <c r="F17" s="19"/>
      <c r="G17" s="16">
        <v>-0.14332241859264799</v>
      </c>
      <c r="H17" s="19">
        <f t="shared" si="24"/>
        <v>4.1322104640690993</v>
      </c>
      <c r="I17" s="14">
        <v>-0.143322362738104</v>
      </c>
      <c r="J17" s="19">
        <f t="shared" si="25"/>
        <v>4.1322101001184901</v>
      </c>
      <c r="K17" s="18">
        <v>-0.14316582501689801</v>
      </c>
      <c r="L17" s="19">
        <f t="shared" si="26"/>
        <v>4.1311892569941442</v>
      </c>
      <c r="M17" s="18">
        <v>-0.12576273849002201</v>
      </c>
      <c r="N17" s="19">
        <f t="shared" si="27"/>
        <v>4.0060741242022546</v>
      </c>
      <c r="O17" s="18">
        <v>-0.138753258146498</v>
      </c>
      <c r="P17" s="19">
        <f t="shared" si="28"/>
        <v>4.1017062963604953</v>
      </c>
      <c r="Q17" s="18">
        <v>-8.6410573670533994E-2</v>
      </c>
      <c r="R17" s="19">
        <f t="shared" si="29"/>
        <v>3.5945210656658935</v>
      </c>
      <c r="S17" s="18">
        <v>-2.2439861969982999E-2</v>
      </c>
      <c r="T17" s="19">
        <f t="shared" si="30"/>
        <v>1.2796422820431426</v>
      </c>
      <c r="U17" s="18">
        <v>-0.143322418591906</v>
      </c>
      <c r="V17" s="19">
        <f t="shared" si="31"/>
        <v>4.132210464064265</v>
      </c>
      <c r="W17" s="19">
        <f t="shared" si="32"/>
        <v>-62862.102682836565</v>
      </c>
      <c r="X17" s="19"/>
      <c r="Y17" s="19"/>
      <c r="Z17" s="28"/>
      <c r="AA17">
        <v>-0.14332241859264799</v>
      </c>
      <c r="AB17" s="19">
        <f t="shared" si="16"/>
        <v>4.1322104640690993</v>
      </c>
      <c r="AC17" s="19">
        <f t="shared" si="4"/>
        <v>-49.167297678242903</v>
      </c>
      <c r="AD17" s="19">
        <f t="shared" si="1"/>
        <v>0</v>
      </c>
      <c r="AE17" s="19">
        <f>$A17-SQRT(0.5/($AE$1-AD17)*$AN$1)</f>
        <v>4.1322104640690993</v>
      </c>
      <c r="AF17" s="2">
        <v>-9.0985621125916002E-2</v>
      </c>
      <c r="AG17" s="19">
        <f t="shared" ref="AG17" si="43">$A17-SQRT(-0.5/AF17)</f>
        <v>3.6557786332444424</v>
      </c>
      <c r="AH17" s="16">
        <v>-4.0311654066213003E-2</v>
      </c>
      <c r="AI17" s="19">
        <f t="shared" ref="AI17" si="44">$A17-SQRT(-0.5/AH17)</f>
        <v>2.4781594226408674</v>
      </c>
      <c r="AJ17" s="19">
        <v>-1.4020822360925E-2</v>
      </c>
      <c r="AK17" s="19">
        <f t="shared" ref="AK17" si="45">$A17-SQRT(-0.5/AJ17)</f>
        <v>2.8296195163243887E-2</v>
      </c>
      <c r="AL17" s="2"/>
      <c r="AM17">
        <v>0</v>
      </c>
      <c r="AN17">
        <f t="shared" ref="AN17:AN18" si="46">AM17*$AN$2</f>
        <v>0</v>
      </c>
      <c r="AO17" s="7">
        <f t="shared" ref="AO17:AO33" si="47">AN17-$AO$3</f>
        <v>-0.14309839587674603</v>
      </c>
      <c r="AP17" s="10">
        <f t="shared" ref="AP17:AP33" si="48">A17-SQRT(-0.5/AO17)</f>
        <v>4.1307490093599055</v>
      </c>
      <c r="AQ17" s="40">
        <v>-0.35026490383624298</v>
      </c>
      <c r="AR17" s="74">
        <f t="shared" si="5"/>
        <v>-0.20694248531863099</v>
      </c>
      <c r="AS17" s="19">
        <f>$A17-SQRT(-0.5/AQ17)</f>
        <v>4.8052234492756565</v>
      </c>
      <c r="AT17" s="19">
        <f>$AN$3-0.5*$AN$1/($A17-AS17)^2</f>
        <v>-45467.792961307874</v>
      </c>
      <c r="AU17" s="40">
        <v>-0.17660509852244899</v>
      </c>
      <c r="AV17" s="74">
        <f t="shared" si="6"/>
        <v>-3.3282680004837001E-2</v>
      </c>
      <c r="AW17" s="19">
        <f>$A17-SQRT(-0.5/AU17)</f>
        <v>4.3173903183385391</v>
      </c>
      <c r="AX17" s="19">
        <f>$AN$3-0.5*$AN$1/($A17-AW17)^2</f>
        <v>-7353.8712062770173</v>
      </c>
      <c r="AY17">
        <v>-3.94060823591205</v>
      </c>
      <c r="AZ17" s="19">
        <f t="shared" ref="AZ17:AZ65" si="49">$A17-SQRT(-0.5/AY17)</f>
        <v>5.6437922437138193</v>
      </c>
      <c r="BA17" s="64">
        <v>-0.176605095370058</v>
      </c>
      <c r="BB17" s="19">
        <f t="shared" ref="BB17" si="50">$A17-SQRT(-0.5/BA17)</f>
        <v>4.3173903033212957</v>
      </c>
      <c r="BC17" s="77">
        <v>-0.176605095370058</v>
      </c>
      <c r="BD17" s="19">
        <f t="shared" ref="BD17" si="51">$A17-SQRT(-0.5/BC17)</f>
        <v>4.3173903033212957</v>
      </c>
      <c r="BE17">
        <v>-0.176605095376071</v>
      </c>
      <c r="BF17" s="19">
        <f t="shared" ref="BF17" si="52">$A17-SQRT(-0.5/BE17)</f>
        <v>4.3173903033499403</v>
      </c>
      <c r="BG17">
        <v>-0.17660509528686699</v>
      </c>
      <c r="BH17" s="19">
        <f t="shared" ref="BH17" si="53">$A17-SQRT(-0.5/BG17)</f>
        <v>4.3173903029249932</v>
      </c>
    </row>
    <row r="18" spans="1:60">
      <c r="A18">
        <v>7</v>
      </c>
      <c r="B18" s="16">
        <v>-5.8690507096619E-2</v>
      </c>
      <c r="C18" s="19">
        <f t="shared" si="42"/>
        <v>4.0812219524826503</v>
      </c>
      <c r="D18" s="19">
        <f t="shared" si="23"/>
        <v>-44287.545102127842</v>
      </c>
      <c r="E18" s="19"/>
      <c r="F18" s="19"/>
      <c r="G18" s="16">
        <v>-5.8690507120579001E-2</v>
      </c>
      <c r="H18" s="19">
        <f t="shared" si="24"/>
        <v>4.0812219530784368</v>
      </c>
      <c r="I18" s="14">
        <v>-5.8690493839223E-2</v>
      </c>
      <c r="J18" s="19">
        <f t="shared" si="25"/>
        <v>4.0812216228262468</v>
      </c>
      <c r="K18" s="18">
        <v>-5.8652917114035003E-2</v>
      </c>
      <c r="L18" s="19">
        <f t="shared" si="26"/>
        <v>4.0802867965864174</v>
      </c>
      <c r="M18" s="18">
        <v>-5.3840166439918E-2</v>
      </c>
      <c r="N18" s="19">
        <f t="shared" si="27"/>
        <v>3.9525835659310036</v>
      </c>
      <c r="O18" s="18">
        <v>-5.7641472282797E-2</v>
      </c>
      <c r="P18" s="19">
        <f t="shared" si="28"/>
        <v>4.054781840039599</v>
      </c>
      <c r="Q18" s="18">
        <v>-4.1699799071109003E-2</v>
      </c>
      <c r="R18" s="19">
        <f t="shared" si="29"/>
        <v>3.5372748522034181</v>
      </c>
      <c r="S18" s="18">
        <v>-1.5213477901422001E-2</v>
      </c>
      <c r="T18" s="19">
        <f t="shared" si="30"/>
        <v>1.2671477616808504</v>
      </c>
      <c r="U18" s="18">
        <v>-5.8690507120401997E-2</v>
      </c>
      <c r="V18" s="19">
        <f t="shared" si="31"/>
        <v>4.081221953074035</v>
      </c>
      <c r="W18" s="19">
        <f t="shared" si="32"/>
        <v>-44287.5451073476</v>
      </c>
      <c r="X18" s="19"/>
      <c r="Y18" s="19"/>
      <c r="Z18" s="28"/>
      <c r="AA18">
        <v>-5.8690507120579001E-2</v>
      </c>
      <c r="AB18" s="19">
        <f t="shared" si="16"/>
        <v>4.0812219530784368</v>
      </c>
      <c r="AC18" s="19">
        <f t="shared" si="4"/>
        <v>18525.39027479256</v>
      </c>
      <c r="AD18" s="19">
        <f>AC18-$AC$17</f>
        <v>18574.557572470803</v>
      </c>
      <c r="AE18" s="19">
        <f t="shared" ref="AE18:AE55" si="54">$A18-SQRT(0.5/($AE$1-AD18)*$AN$1)</f>
        <v>4.0812219530784368</v>
      </c>
      <c r="AF18" s="2">
        <v>-4.3538886553594003E-2</v>
      </c>
      <c r="AG18" s="19">
        <f t="shared" ref="AG18" si="55">$A18-SQRT(-0.5/AF18)</f>
        <v>3.6111968432523249</v>
      </c>
      <c r="AH18" s="16">
        <v>-2.4471888981030001E-2</v>
      </c>
      <c r="AI18" s="19">
        <f t="shared" ref="AI18" si="56">$A18-SQRT(-0.5/AH18)</f>
        <v>2.4798665665755868</v>
      </c>
      <c r="AJ18" s="19">
        <v>-1.0291126596871999E-2</v>
      </c>
      <c r="AK18" s="19">
        <f t="shared" ref="AK18" si="57">$A18-SQRT(-0.5/AJ18)</f>
        <v>2.9666754969339237E-2</v>
      </c>
      <c r="AL18" s="2"/>
      <c r="AM18">
        <v>18535.528600000001</v>
      </c>
      <c r="AN18">
        <f t="shared" si="46"/>
        <v>8.4454082374634226E-2</v>
      </c>
      <c r="AO18" s="7">
        <f t="shared" si="47"/>
        <v>-5.86443135021118E-2</v>
      </c>
      <c r="AP18" s="10">
        <f t="shared" si="48"/>
        <v>4.080072631251662</v>
      </c>
      <c r="AQ18" s="40">
        <v>-9.6743721854036999E-2</v>
      </c>
      <c r="AR18" s="74">
        <f t="shared" si="5"/>
        <v>-3.8053214757417998E-2</v>
      </c>
      <c r="AS18" s="19">
        <f t="shared" ref="AS18:AS62" si="58">$A18-SQRT(-0.5/AQ18)</f>
        <v>4.726611773368889</v>
      </c>
      <c r="AT18" s="19">
        <f>$AN$3-0.5*$AN$1/($A18-AS18)^2</f>
        <v>10173.674998723418</v>
      </c>
      <c r="AU18" s="40">
        <v>-6.5052896506408997E-2</v>
      </c>
      <c r="AV18" s="74">
        <f t="shared" si="6"/>
        <v>-6.3623894097899966E-3</v>
      </c>
      <c r="AW18" s="19">
        <f t="shared" ref="AW18:AW61" si="59">$A18-SQRT(-0.5/AU18)</f>
        <v>4.227626857569236</v>
      </c>
      <c r="AX18" s="19">
        <f>$AN$3-0.5*$AN$1/($A18-AW18)^2</f>
        <v>17129.007209705123</v>
      </c>
      <c r="AY18">
        <v>-1.7138886410941601</v>
      </c>
      <c r="AZ18" s="19">
        <f t="shared" si="49"/>
        <v>6.4598757180888757</v>
      </c>
      <c r="BA18" s="64">
        <v>-6.5052895905346006E-2</v>
      </c>
      <c r="BB18" s="19">
        <f t="shared" ref="BB18" si="60">$A18-SQRT(-0.5/BA18)</f>
        <v>4.2276268447614207</v>
      </c>
      <c r="BC18" s="77">
        <v>-6.5052895905346006E-2</v>
      </c>
      <c r="BD18" s="19">
        <f t="shared" ref="BD18" si="61">$A18-SQRT(-0.5/BC18)</f>
        <v>4.2276268447614207</v>
      </c>
      <c r="BE18">
        <v>-6.5052895906721003E-2</v>
      </c>
      <c r="BF18" s="19">
        <f t="shared" ref="BF18" si="62">$A18-SQRT(-0.5/BE18)</f>
        <v>4.2276268447907199</v>
      </c>
      <c r="BG18">
        <v>-6.5052895886034995E-2</v>
      </c>
      <c r="BH18" s="19">
        <f t="shared" ref="BH18" si="63">$A18-SQRT(-0.5/BG18)</f>
        <v>4.2276268443499303</v>
      </c>
    </row>
    <row r="19" spans="1:60">
      <c r="A19">
        <v>8</v>
      </c>
      <c r="B19" s="16">
        <v>-3.2324296920223997E-2</v>
      </c>
      <c r="C19" s="19">
        <f>A19-SQRT(-0.5/B19)</f>
        <v>4.0670315868923517</v>
      </c>
      <c r="D19" s="19">
        <f t="shared" si="23"/>
        <v>-38500.830842060699</v>
      </c>
      <c r="E19" s="19">
        <f t="shared" ref="E19:E32" si="64">D19-AM19</f>
        <v>-62817.980892060703</v>
      </c>
      <c r="F19" s="19">
        <f>E19/AM19</f>
        <v>-2.5832789106822451</v>
      </c>
      <c r="G19" s="16">
        <v>-3.2324296931088001E-2</v>
      </c>
      <c r="H19" s="19">
        <f t="shared" si="24"/>
        <v>4.0670315875532754</v>
      </c>
      <c r="I19" s="14">
        <v>-3.2324291590610003E-2</v>
      </c>
      <c r="J19" s="19">
        <f t="shared" si="25"/>
        <v>4.0670312626593752</v>
      </c>
      <c r="K19" s="18">
        <v>-3.2309136672111001E-2</v>
      </c>
      <c r="L19" s="19">
        <f t="shared" si="26"/>
        <v>4.0661089719544661</v>
      </c>
      <c r="M19" s="18">
        <v>-3.0277419739737001E-2</v>
      </c>
      <c r="N19" s="19">
        <f t="shared" si="27"/>
        <v>3.936263203990884</v>
      </c>
      <c r="O19" s="18">
        <v>-3.1907334861191003E-2</v>
      </c>
      <c r="P19" s="19">
        <f t="shared" si="28"/>
        <v>4.0414171658374336</v>
      </c>
      <c r="Q19" s="18">
        <v>-2.4871576578612001E-2</v>
      </c>
      <c r="R19" s="19">
        <f t="shared" si="29"/>
        <v>3.5163330604742429</v>
      </c>
      <c r="S19" s="18">
        <v>-1.1006311589355999E-2</v>
      </c>
      <c r="T19" s="19">
        <f t="shared" si="30"/>
        <v>1.2599347582564002</v>
      </c>
      <c r="U19" s="18">
        <v>-3.2324296931017002E-2</v>
      </c>
      <c r="V19" s="19">
        <f t="shared" si="31"/>
        <v>4.0670315875489571</v>
      </c>
      <c r="W19" s="19">
        <f t="shared" si="32"/>
        <v>-38500.830844429489</v>
      </c>
      <c r="X19" s="19">
        <f>W19-AM19</f>
        <v>-62817.980894429493</v>
      </c>
      <c r="Y19" s="19">
        <f>X19/AM19</f>
        <v>-2.5832789107796574</v>
      </c>
      <c r="Z19" s="28"/>
      <c r="AA19">
        <v>-3.2324296931088001E-2</v>
      </c>
      <c r="AB19" s="19">
        <f t="shared" si="16"/>
        <v>4.0670315875532754</v>
      </c>
      <c r="AC19" s="19">
        <f t="shared" si="4"/>
        <v>24312.10453675504</v>
      </c>
      <c r="AD19" s="19">
        <f t="shared" ref="AD19:AD55" si="65">AC19-$AC$17</f>
        <v>24361.271834433282</v>
      </c>
      <c r="AE19" s="19">
        <f t="shared" si="54"/>
        <v>4.0670315875532754</v>
      </c>
      <c r="AF19" s="2">
        <v>-2.5781574633752E-2</v>
      </c>
      <c r="AG19" s="19">
        <f t="shared" ref="AG19" si="66">$A19-SQRT(-0.5/AF19)</f>
        <v>3.5961726655840671</v>
      </c>
      <c r="AH19" s="16">
        <v>-1.641029325684E-2</v>
      </c>
      <c r="AI19" s="19">
        <f t="shared" ref="AI19" si="67">$A19-SQRT(-0.5/AH19)</f>
        <v>2.4801556555016449</v>
      </c>
      <c r="AJ19" s="19">
        <v>-7.8725420356879992E-3</v>
      </c>
      <c r="AK19" s="19">
        <f t="shared" ref="AK19" si="68">$A19-SQRT(-0.5/AJ19)</f>
        <v>3.0565454313689067E-2</v>
      </c>
      <c r="AL19" s="2"/>
      <c r="AM19" s="20">
        <v>24317.15005</v>
      </c>
      <c r="AN19">
        <f>AM19*$AN$2</f>
        <v>0.11079708800098857</v>
      </c>
      <c r="AO19" s="7">
        <f t="shared" si="47"/>
        <v>-3.2301307875757454E-2</v>
      </c>
      <c r="AP19" s="10">
        <f t="shared" si="48"/>
        <v>4.0656322766145792</v>
      </c>
      <c r="AQ19" s="40">
        <v>-4.5030369925357E-2</v>
      </c>
      <c r="AR19" s="74">
        <f t="shared" si="5"/>
        <v>-1.2706073005133003E-2</v>
      </c>
      <c r="AS19" s="19">
        <f t="shared" si="58"/>
        <v>4.6677909096959711</v>
      </c>
      <c r="AT19" s="19">
        <f t="shared" si="36"/>
        <v>21523.443850177537</v>
      </c>
      <c r="AU19" s="40">
        <v>-3.4724946546841003E-2</v>
      </c>
      <c r="AV19" s="74">
        <f t="shared" si="6"/>
        <v>-2.400649626617006E-3</v>
      </c>
      <c r="AW19" s="19">
        <f t="shared" si="59"/>
        <v>4.205415667463118</v>
      </c>
      <c r="AX19" s="19">
        <f t="shared" si="37"/>
        <v>23785.222847289118</v>
      </c>
      <c r="AY19">
        <v>-0.61195098109051504</v>
      </c>
      <c r="AZ19" s="19">
        <f t="shared" si="49"/>
        <v>7.0960868916689019</v>
      </c>
      <c r="BA19" s="64">
        <v>-3.4724946318169997E-2</v>
      </c>
      <c r="BB19" s="19">
        <f t="shared" ref="BB19" si="69">$A19-SQRT(-0.5/BA19)</f>
        <v>4.2054156549690536</v>
      </c>
      <c r="BC19" s="77">
        <v>-3.4724946318169997E-2</v>
      </c>
      <c r="BD19" s="19">
        <f t="shared" ref="BD19" si="70">$A19-SQRT(-0.5/BC19)</f>
        <v>4.2054156549690536</v>
      </c>
      <c r="BE19">
        <v>-3.4724946318829997E-2</v>
      </c>
      <c r="BF19" s="19">
        <f t="shared" ref="BF19" si="71">$A19-SQRT(-0.5/BE19)</f>
        <v>4.2054156550051145</v>
      </c>
      <c r="BG19">
        <v>-3.4724946309816998E-2</v>
      </c>
      <c r="BH19" s="19">
        <f t="shared" ref="BH19" si="72">$A19-SQRT(-0.5/BG19)</f>
        <v>4.2054156545126649</v>
      </c>
    </row>
    <row r="20" spans="1:60">
      <c r="A20">
        <v>9</v>
      </c>
      <c r="B20" s="16">
        <v>-2.0497155536574E-2</v>
      </c>
      <c r="C20" s="19">
        <f t="shared" ref="C20:C55" si="73">A20-SQRT(-0.5/B20)</f>
        <v>4.061009351736776</v>
      </c>
      <c r="D20" s="19">
        <f t="shared" si="23"/>
        <v>-35905.073346284138</v>
      </c>
      <c r="E20" s="19">
        <f t="shared" si="64"/>
        <v>-62815.736096284134</v>
      </c>
      <c r="F20" s="19">
        <f t="shared" ref="F20:F33" si="74">E20/AM20</f>
        <v>-2.3342322216231608</v>
      </c>
      <c r="G20" s="16">
        <v>-2.0497155544696999E-2</v>
      </c>
      <c r="H20" s="19">
        <f t="shared" si="24"/>
        <v>4.061009352715435</v>
      </c>
      <c r="I20" s="14">
        <v>-2.0497152861818E-2</v>
      </c>
      <c r="J20" s="19">
        <f t="shared" si="25"/>
        <v>4.0610090294823999</v>
      </c>
      <c r="K20" s="18">
        <v>-2.0489530356515E-2</v>
      </c>
      <c r="L20" s="19">
        <f t="shared" si="26"/>
        <v>4.0600904143784771</v>
      </c>
      <c r="M20" s="18">
        <v>-1.9444109703660999E-2</v>
      </c>
      <c r="N20" s="19">
        <f t="shared" si="27"/>
        <v>3.9290308224645907</v>
      </c>
      <c r="O20" s="18">
        <v>-2.028872330456E-2</v>
      </c>
      <c r="P20" s="19">
        <f t="shared" si="28"/>
        <v>4.0357042999183541</v>
      </c>
      <c r="Q20" s="18">
        <v>-1.6566018562122999E-2</v>
      </c>
      <c r="R20" s="19">
        <f t="shared" si="29"/>
        <v>3.5061609707281169</v>
      </c>
      <c r="S20" s="18">
        <v>-8.3362342769619999E-3</v>
      </c>
      <c r="T20" s="19">
        <f t="shared" si="30"/>
        <v>1.2553811924464062</v>
      </c>
      <c r="U20" s="18">
        <v>-2.0497155544661999E-2</v>
      </c>
      <c r="V20" s="19">
        <f t="shared" si="31"/>
        <v>4.0610093527112179</v>
      </c>
      <c r="W20" s="19">
        <f t="shared" si="32"/>
        <v>-35905.073348059246</v>
      </c>
      <c r="X20" s="19">
        <f t="shared" ref="X20:X33" si="75">W20-AM20</f>
        <v>-62815.736098059249</v>
      </c>
      <c r="Y20" s="19">
        <f t="shared" ref="Y20:Y33" si="76">X20/AM20</f>
        <v>-2.334232221689124</v>
      </c>
      <c r="Z20" s="28"/>
      <c r="AA20">
        <v>-2.0497155544696999E-2</v>
      </c>
      <c r="AB20" s="19">
        <f t="shared" si="16"/>
        <v>4.061009352715435</v>
      </c>
      <c r="AC20" s="19">
        <f t="shared" si="4"/>
        <v>26907.862032694076</v>
      </c>
      <c r="AD20" s="19">
        <f t="shared" si="65"/>
        <v>26957.029330372319</v>
      </c>
      <c r="AE20" s="19">
        <f t="shared" si="54"/>
        <v>4.0610093527154341</v>
      </c>
      <c r="AF20" s="2">
        <v>-1.7078089170452001E-2</v>
      </c>
      <c r="AG20" s="19">
        <f t="shared" ref="AG20" si="77">$A20-SQRT(-0.5/AF20)</f>
        <v>3.5891516296105319</v>
      </c>
      <c r="AH20" s="16">
        <v>-1.1762513546739E-2</v>
      </c>
      <c r="AI20" s="19">
        <f t="shared" ref="AI20" si="78">$A20-SQRT(-0.5/AH20)</f>
        <v>2.4801900880067205</v>
      </c>
      <c r="AJ20" s="19">
        <v>-6.2158413811589999E-3</v>
      </c>
      <c r="AK20" s="19">
        <f t="shared" ref="AK20" si="79">$A20-SQRT(-0.5/AJ20)</f>
        <v>3.1185525244238121E-2</v>
      </c>
      <c r="AL20" s="2"/>
      <c r="AM20">
        <v>26910.66275</v>
      </c>
      <c r="AN20">
        <f t="shared" ref="AN20:AN33" si="80">AM20*$AN$2</f>
        <v>0.12261400134250827</v>
      </c>
      <c r="AO20" s="7">
        <f t="shared" si="47"/>
        <v>-2.0484394534237754E-2</v>
      </c>
      <c r="AP20" s="10">
        <f t="shared" si="48"/>
        <v>4.0594711891521884</v>
      </c>
      <c r="AQ20" s="40">
        <v>-2.6301947981267001E-2</v>
      </c>
      <c r="AR20" s="74">
        <f t="shared" si="5"/>
        <v>-5.8047924446930008E-3</v>
      </c>
      <c r="AS20" s="19">
        <f t="shared" si="58"/>
        <v>4.6399542643832348</v>
      </c>
      <c r="AT20" s="19">
        <f t="shared" si="36"/>
        <v>25633.857352498511</v>
      </c>
      <c r="AU20" s="40">
        <v>-2.1669750452141999E-2</v>
      </c>
      <c r="AV20" s="74">
        <f t="shared" si="6"/>
        <v>-1.1725949155679989E-3</v>
      </c>
      <c r="AW20" s="19">
        <f t="shared" si="59"/>
        <v>4.1964972115033126</v>
      </c>
      <c r="AX20" s="19">
        <f t="shared" si="37"/>
        <v>26650.507197636245</v>
      </c>
      <c r="AY20">
        <v>-0.20316532853118</v>
      </c>
      <c r="AZ20" s="19">
        <f t="shared" si="49"/>
        <v>7.4312266436583334</v>
      </c>
      <c r="BA20" s="64">
        <v>-2.1669750340227001E-2</v>
      </c>
      <c r="BB20" s="19">
        <f t="shared" ref="BB20" si="81">$A20-SQRT(-0.5/BA20)</f>
        <v>4.1964971990992925</v>
      </c>
      <c r="BC20" s="77">
        <v>-2.1669750340227001E-2</v>
      </c>
      <c r="BD20" s="19">
        <f t="shared" ref="BD20" si="82">$A20-SQRT(-0.5/BC20)</f>
        <v>4.1964971990992925</v>
      </c>
      <c r="BE20">
        <v>-2.1669750340598998E-2</v>
      </c>
      <c r="BF20" s="19">
        <f t="shared" ref="BF20" si="83">$A20-SQRT(-0.5/BE20)</f>
        <v>4.1964971991405227</v>
      </c>
      <c r="BG20">
        <v>-2.1669750335415999E-2</v>
      </c>
      <c r="BH20" s="19">
        <f t="shared" ref="BH20" si="84">$A20-SQRT(-0.5/BG20)</f>
        <v>4.1964971985660684</v>
      </c>
    </row>
    <row r="21" spans="1:60">
      <c r="A21">
        <v>10</v>
      </c>
      <c r="B21" s="16">
        <v>-1.4160779216407999E-2</v>
      </c>
      <c r="C21" s="19">
        <f t="shared" si="73"/>
        <v>4.0578798866557939</v>
      </c>
      <c r="D21" s="19">
        <f t="shared" si="23"/>
        <v>-34514.399488958858</v>
      </c>
      <c r="E21" s="19">
        <f t="shared" si="64"/>
        <v>-62814.62823895886</v>
      </c>
      <c r="F21" s="19">
        <f t="shared" si="74"/>
        <v>-2.2195802300346728</v>
      </c>
      <c r="G21" s="16">
        <v>-1.4160779220765999E-2</v>
      </c>
      <c r="H21" s="19">
        <f t="shared" si="24"/>
        <v>4.0578798875701416</v>
      </c>
      <c r="I21" s="14">
        <v>-1.4160777683448001E-2</v>
      </c>
      <c r="J21" s="19">
        <f t="shared" si="25"/>
        <v>4.0578795650268411</v>
      </c>
      <c r="K21" s="18">
        <v>-1.4156406695477E-2</v>
      </c>
      <c r="L21" s="19">
        <f t="shared" si="26"/>
        <v>4.0569622795554992</v>
      </c>
      <c r="M21" s="18">
        <v>-1.3548852815775E-2</v>
      </c>
      <c r="N21" s="19">
        <f t="shared" si="27"/>
        <v>3.9251754456844701</v>
      </c>
      <c r="O21" s="18">
        <v>-1.4041639742227999E-2</v>
      </c>
      <c r="P21" s="19">
        <f t="shared" si="28"/>
        <v>4.0327245008090511</v>
      </c>
      <c r="Q21" s="18">
        <v>-1.1835854363143E-2</v>
      </c>
      <c r="R21" s="19">
        <f t="shared" si="29"/>
        <v>3.5004214634827253</v>
      </c>
      <c r="S21" s="18">
        <v>-6.5340746142580003E-3</v>
      </c>
      <c r="T21" s="19">
        <f t="shared" si="30"/>
        <v>1.252318595067953</v>
      </c>
      <c r="U21" s="18">
        <v>-1.4160779220746E-2</v>
      </c>
      <c r="V21" s="19">
        <f t="shared" si="31"/>
        <v>4.0578798875659459</v>
      </c>
      <c r="W21" s="19">
        <f t="shared" si="32"/>
        <v>-34514.399489910938</v>
      </c>
      <c r="X21" s="19">
        <f t="shared" si="75"/>
        <v>-62814.628239910933</v>
      </c>
      <c r="Y21" s="19">
        <f t="shared" si="76"/>
        <v>-2.2195802300683147</v>
      </c>
      <c r="Z21" s="28"/>
      <c r="AA21">
        <v>-1.4160779220765999E-2</v>
      </c>
      <c r="AB21" s="19">
        <f t="shared" si="16"/>
        <v>4.0578798875701416</v>
      </c>
      <c r="AC21" s="19">
        <f t="shared" si="4"/>
        <v>28298.535890610427</v>
      </c>
      <c r="AD21" s="19">
        <f t="shared" si="65"/>
        <v>28347.703188288669</v>
      </c>
      <c r="AE21" s="19">
        <f t="shared" si="54"/>
        <v>4.0578798875701434</v>
      </c>
      <c r="AF21" s="2">
        <v>-1.2151062654319001E-2</v>
      </c>
      <c r="AG21" s="19">
        <f t="shared" ref="AG21" si="85">$A21-SQRT(-0.5/AF21)</f>
        <v>3.5852775227286173</v>
      </c>
      <c r="AH21" s="16">
        <v>-8.8420685979049996E-3</v>
      </c>
      <c r="AI21" s="19">
        <f t="shared" ref="AI21" si="86">$A21-SQRT(-0.5/AH21)</f>
        <v>2.4801693148946011</v>
      </c>
      <c r="AJ21" s="19">
        <v>-5.0317816250759996E-3</v>
      </c>
      <c r="AK21" s="19">
        <f t="shared" ref="AK21" si="87">$A21-SQRT(-0.5/AJ21)</f>
        <v>3.1630912426940938E-2</v>
      </c>
      <c r="AL21" s="2"/>
      <c r="AM21">
        <v>28300.228749999998</v>
      </c>
      <c r="AN21">
        <f t="shared" si="80"/>
        <v>0.12894532989328888</v>
      </c>
      <c r="AO21" s="7">
        <f t="shared" si="47"/>
        <v>-1.4153065983457142E-2</v>
      </c>
      <c r="AP21" s="10">
        <f t="shared" si="48"/>
        <v>4.0562609189415664</v>
      </c>
      <c r="AQ21" s="40">
        <v>-1.7308842775349002E-2</v>
      </c>
      <c r="AR21" s="74">
        <f t="shared" si="5"/>
        <v>-3.1480635589410024E-3</v>
      </c>
      <c r="AS21" s="19">
        <f t="shared" si="58"/>
        <v>4.6253401289226392</v>
      </c>
      <c r="AT21" s="19">
        <f t="shared" si="36"/>
        <v>27607.615802438992</v>
      </c>
      <c r="AU21" s="40">
        <v>-1.4822370069614E-2</v>
      </c>
      <c r="AV21" s="74">
        <f t="shared" si="6"/>
        <v>-6.6159085320600074E-4</v>
      </c>
      <c r="AW21" s="19">
        <f t="shared" si="59"/>
        <v>4.1920057714936911</v>
      </c>
      <c r="AX21" s="19">
        <f t="shared" si="37"/>
        <v>28153.333482941747</v>
      </c>
      <c r="AY21">
        <v>-7.7838697106002996E-2</v>
      </c>
      <c r="AZ21" s="19">
        <f t="shared" si="49"/>
        <v>7.4655296016114345</v>
      </c>
      <c r="BA21" s="64">
        <v>-1.4822370006469E-2</v>
      </c>
      <c r="BB21" s="19">
        <f t="shared" ref="BB21" si="88">$A21-SQRT(-0.5/BA21)</f>
        <v>4.1920057591223294</v>
      </c>
      <c r="BC21" s="77">
        <v>-1.4822370006469E-2</v>
      </c>
      <c r="BD21" s="19">
        <f t="shared" ref="BD21" si="89">$A21-SQRT(-0.5/BC21)</f>
        <v>4.1920057591223294</v>
      </c>
      <c r="BE21">
        <v>-1.4822370006714001E-2</v>
      </c>
      <c r="BF21" s="19">
        <f t="shared" ref="BF21" si="90">$A21-SQRT(-0.5/BE21)</f>
        <v>4.1920057591703292</v>
      </c>
      <c r="BG21">
        <v>-1.4822370003302001E-2</v>
      </c>
      <c r="BH21" s="19">
        <f t="shared" ref="BH21" si="91">$A21-SQRT(-0.5/BG21)</f>
        <v>4.1920057585018506</v>
      </c>
    </row>
    <row r="22" spans="1:60">
      <c r="A22">
        <v>11</v>
      </c>
      <c r="B22" s="16">
        <v>-1.0369450903369E-2</v>
      </c>
      <c r="C22" s="19">
        <f t="shared" si="73"/>
        <v>4.0560414091658297</v>
      </c>
      <c r="D22" s="19">
        <f t="shared" si="23"/>
        <v>-33682.299104911217</v>
      </c>
      <c r="E22" s="19">
        <f t="shared" si="64"/>
        <v>-62814.029144911212</v>
      </c>
      <c r="F22" s="19">
        <f t="shared" si="74"/>
        <v>-2.1562066193344149</v>
      </c>
      <c r="G22" s="16">
        <v>-1.0369450906093E-2</v>
      </c>
      <c r="H22" s="19">
        <f t="shared" si="24"/>
        <v>4.0560414100779001</v>
      </c>
      <c r="I22" s="14">
        <v>-1.0369449943814999E-2</v>
      </c>
      <c r="J22" s="19">
        <f t="shared" si="25"/>
        <v>4.0560410878805575</v>
      </c>
      <c r="K22" s="18">
        <v>-1.0366712683074999E-2</v>
      </c>
      <c r="L22" s="19">
        <f t="shared" si="26"/>
        <v>4.0551243955711804</v>
      </c>
      <c r="M22" s="18">
        <v>-9.9828818030090003E-3</v>
      </c>
      <c r="N22" s="19">
        <f t="shared" si="27"/>
        <v>3.9228722102445586</v>
      </c>
      <c r="O22" s="18">
        <v>-1.0294975470694001E-2</v>
      </c>
      <c r="P22" s="19">
        <f t="shared" si="28"/>
        <v>4.030969839234654</v>
      </c>
      <c r="Q22" s="18">
        <v>-8.8814445218559999E-3</v>
      </c>
      <c r="R22" s="19">
        <f t="shared" si="29"/>
        <v>3.4968574336161975</v>
      </c>
      <c r="S22" s="18">
        <v>-5.2598686129089996E-3</v>
      </c>
      <c r="T22" s="19">
        <f t="shared" si="30"/>
        <v>1.2501585312763819</v>
      </c>
      <c r="U22" s="18">
        <v>-1.036945090608E-2</v>
      </c>
      <c r="V22" s="19">
        <f t="shared" si="31"/>
        <v>4.056041410073548</v>
      </c>
      <c r="W22" s="19">
        <f t="shared" si="32"/>
        <v>-33682.299105506208</v>
      </c>
      <c r="X22" s="19">
        <f t="shared" si="75"/>
        <v>-62814.029145506211</v>
      </c>
      <c r="Y22" s="19">
        <f t="shared" si="76"/>
        <v>-2.156206619354839</v>
      </c>
      <c r="Z22" s="28"/>
      <c r="AA22">
        <v>-1.0369450906093E-2</v>
      </c>
      <c r="AB22" s="19">
        <f t="shared" si="16"/>
        <v>4.0560414100779001</v>
      </c>
      <c r="AC22" s="19">
        <f t="shared" si="4"/>
        <v>29130.636274875927</v>
      </c>
      <c r="AD22" s="19">
        <f t="shared" si="65"/>
        <v>29179.80357255417</v>
      </c>
      <c r="AE22" s="19">
        <f t="shared" si="54"/>
        <v>4.056041410077901</v>
      </c>
      <c r="AF22" s="2">
        <v>-9.0887146201610002E-3</v>
      </c>
      <c r="AG22" s="19">
        <f t="shared" ref="AG22" si="92">$A22-SQRT(-0.5/AF22)</f>
        <v>3.5829062461332368</v>
      </c>
      <c r="AH22" s="16">
        <v>-6.8881874976190003E-3</v>
      </c>
      <c r="AI22" s="19">
        <f t="shared" ref="AI22" si="93">$A22-SQRT(-0.5/AH22)</f>
        <v>2.4801387510059403</v>
      </c>
      <c r="AJ22" s="19">
        <v>-4.1563495368880004E-3</v>
      </c>
      <c r="AK22" s="19">
        <f t="shared" ref="AK22" si="94">$A22-SQRT(-0.5/AJ22)</f>
        <v>3.1961392341877115E-2</v>
      </c>
      <c r="AL22" s="2"/>
      <c r="AM22">
        <v>29131.730039999999</v>
      </c>
      <c r="AN22">
        <f t="shared" si="80"/>
        <v>0.13273392853299937</v>
      </c>
      <c r="AO22" s="7">
        <f t="shared" si="47"/>
        <v>-1.0364467343746658E-2</v>
      </c>
      <c r="AP22" s="10">
        <f t="shared" si="48"/>
        <v>4.0543721737079155</v>
      </c>
      <c r="AQ22" s="40">
        <v>-1.2271433181536E-2</v>
      </c>
      <c r="AR22" s="74">
        <f t="shared" si="5"/>
        <v>-1.9019822781669998E-3</v>
      </c>
      <c r="AS22" s="19">
        <f t="shared" si="58"/>
        <v>4.6168160703708141</v>
      </c>
      <c r="AT22" s="19">
        <f t="shared" si="36"/>
        <v>28713.199416100801</v>
      </c>
      <c r="AU22" s="40">
        <v>-1.0779576356776E-2</v>
      </c>
      <c r="AV22" s="74">
        <f t="shared" si="6"/>
        <v>-4.1012545340700021E-4</v>
      </c>
      <c r="AW22" s="19">
        <f t="shared" si="59"/>
        <v>4.1894191081347385</v>
      </c>
      <c r="AX22" s="19">
        <f t="shared" si="37"/>
        <v>29040.62414277182</v>
      </c>
      <c r="AY22">
        <v>-3.8371426492158002E-2</v>
      </c>
      <c r="AZ22" s="19">
        <f t="shared" si="49"/>
        <v>7.3902175448842833</v>
      </c>
      <c r="BA22" s="64">
        <v>-1.0779576317673E-2</v>
      </c>
      <c r="BB22" s="19">
        <f t="shared" ref="BB22" si="95">$A22-SQRT(-0.5/BA22)</f>
        <v>4.1894190957820197</v>
      </c>
      <c r="BC22" s="77">
        <v>-1.0779576317673E-2</v>
      </c>
      <c r="BD22" s="19">
        <f t="shared" ref="BD22" si="96">$A22-SQRT(-0.5/BC22)</f>
        <v>4.1894190957820197</v>
      </c>
      <c r="BE22">
        <v>-1.0779576317847E-2</v>
      </c>
      <c r="BF22" s="19">
        <f t="shared" ref="BF22" si="97">$A22-SQRT(-0.5/BE22)</f>
        <v>4.1894190958369864</v>
      </c>
      <c r="BG22">
        <v>-1.0779576315376E-2</v>
      </c>
      <c r="BH22" s="19">
        <f t="shared" ref="BH22" si="98">$A22-SQRT(-0.5/BG22)</f>
        <v>4.189419095056393</v>
      </c>
    </row>
    <row r="23" spans="1:60">
      <c r="A23">
        <v>12</v>
      </c>
      <c r="B23" s="16">
        <v>-7.9207765866749994E-3</v>
      </c>
      <c r="C23" s="19">
        <f t="shared" si="73"/>
        <v>4.0548679388907098</v>
      </c>
      <c r="D23" s="19">
        <f t="shared" si="23"/>
        <v>-33144.877211818697</v>
      </c>
      <c r="E23" s="19">
        <f t="shared" si="64"/>
        <v>-62813.680571818695</v>
      </c>
      <c r="F23" s="19">
        <f t="shared" si="74"/>
        <v>-2.1171625902683084</v>
      </c>
      <c r="G23" s="16">
        <v>-7.9207765892110003E-3</v>
      </c>
      <c r="H23" s="19">
        <f t="shared" si="24"/>
        <v>4.0548679401626098</v>
      </c>
      <c r="I23" s="14">
        <v>-7.9207759471789999E-3</v>
      </c>
      <c r="J23" s="19">
        <f t="shared" si="25"/>
        <v>4.0548676181595029</v>
      </c>
      <c r="K23" s="18">
        <v>-7.9189490931710002E-3</v>
      </c>
      <c r="L23" s="19">
        <f t="shared" si="26"/>
        <v>4.0539512238403796</v>
      </c>
      <c r="M23" s="18">
        <v>-7.6611884692870001E-3</v>
      </c>
      <c r="N23" s="19">
        <f t="shared" si="27"/>
        <v>3.9213846762195761</v>
      </c>
      <c r="O23" s="18">
        <v>-7.8711248536600005E-3</v>
      </c>
      <c r="P23" s="19">
        <f t="shared" si="28"/>
        <v>4.0298480453477055</v>
      </c>
      <c r="Q23" s="18">
        <v>-6.911452006966E-3</v>
      </c>
      <c r="R23" s="19">
        <f t="shared" si="29"/>
        <v>3.4944901109557378</v>
      </c>
      <c r="S23" s="18">
        <v>-4.3255181735220001E-3</v>
      </c>
      <c r="T23" s="19">
        <f t="shared" si="30"/>
        <v>1.2485774273933714</v>
      </c>
      <c r="U23" s="18">
        <v>-7.9207765892020006E-3</v>
      </c>
      <c r="V23" s="19">
        <f t="shared" si="31"/>
        <v>4.0548679401580952</v>
      </c>
      <c r="W23" s="19">
        <f t="shared" si="32"/>
        <v>-33144.877212373314</v>
      </c>
      <c r="X23" s="19">
        <f t="shared" si="75"/>
        <v>-62813.680572373312</v>
      </c>
      <c r="Y23" s="19">
        <f t="shared" si="76"/>
        <v>-2.1171625902870019</v>
      </c>
      <c r="Z23" s="28"/>
      <c r="AA23">
        <v>-7.9207765892110003E-3</v>
      </c>
      <c r="AB23" s="19">
        <f t="shared" si="16"/>
        <v>4.0548679401626098</v>
      </c>
      <c r="AC23" s="19">
        <f t="shared" si="4"/>
        <v>29668.058167918793</v>
      </c>
      <c r="AD23" s="19">
        <f t="shared" si="65"/>
        <v>29717.225465597036</v>
      </c>
      <c r="AE23" s="19">
        <f t="shared" si="54"/>
        <v>4.0548679401626062</v>
      </c>
      <c r="AF23" s="2">
        <v>-7.0548010314640001E-3</v>
      </c>
      <c r="AG23" s="19">
        <f t="shared" ref="AG23" si="99">$A23-SQRT(-0.5/AF23)</f>
        <v>3.5813468418074255</v>
      </c>
      <c r="AH23" s="16">
        <v>-5.517039895345E-3</v>
      </c>
      <c r="AI23" s="19">
        <f t="shared" ref="AI23" si="100">$A23-SQRT(-0.5/AH23)</f>
        <v>2.4801097877966445</v>
      </c>
      <c r="AJ23" s="19">
        <v>-3.4909394890299998E-3</v>
      </c>
      <c r="AK23" s="19">
        <f t="shared" ref="AK23" si="101">$A23-SQRT(-0.5/AJ23)</f>
        <v>3.2213259449422438E-2</v>
      </c>
      <c r="AL23" s="2"/>
      <c r="AM23">
        <v>29668.803360000002</v>
      </c>
      <c r="AN23">
        <f t="shared" si="80"/>
        <v>0.13518101463382406</v>
      </c>
      <c r="AO23" s="7">
        <f t="shared" si="47"/>
        <v>-7.9173812429219614E-3</v>
      </c>
      <c r="AP23" s="10">
        <f t="shared" si="48"/>
        <v>4.0531644991982496</v>
      </c>
      <c r="AQ23" s="40">
        <v>-9.1590312250180005E-3</v>
      </c>
      <c r="AR23" s="74">
        <f t="shared" si="5"/>
        <v>-1.2382546383430011E-3</v>
      </c>
      <c r="AS23" s="19">
        <f t="shared" si="58"/>
        <v>4.611432719764772</v>
      </c>
      <c r="AT23" s="19">
        <f t="shared" si="36"/>
        <v>29396.292688182857</v>
      </c>
      <c r="AU23" s="40">
        <v>-8.1926090476690007E-3</v>
      </c>
      <c r="AV23" s="74">
        <f t="shared" si="6"/>
        <v>-2.7183246099400128E-4</v>
      </c>
      <c r="AW23" s="19">
        <f t="shared" si="59"/>
        <v>4.1877904003670787</v>
      </c>
      <c r="AX23" s="19">
        <f t="shared" si="37"/>
        <v>29608.397839304322</v>
      </c>
      <c r="AY23">
        <v>-2.2872907996781999E-2</v>
      </c>
      <c r="AZ23" s="19">
        <f t="shared" si="49"/>
        <v>7.324540378966419</v>
      </c>
      <c r="BA23" s="64">
        <v>-8.1926090217530004E-3</v>
      </c>
      <c r="BB23" s="19">
        <f t="shared" ref="BB23" si="102">$A23-SQRT(-0.5/BA23)</f>
        <v>4.1877903880107441</v>
      </c>
      <c r="BC23" s="77">
        <v>-8.1926090217530004E-3</v>
      </c>
      <c r="BD23" s="19">
        <f t="shared" ref="BD23" si="103">$A23-SQRT(-0.5/BC23)</f>
        <v>4.1877903880107441</v>
      </c>
      <c r="BE23">
        <v>-8.192609021886E-3</v>
      </c>
      <c r="BF23" s="19">
        <f t="shared" ref="BF23" si="104">$A23-SQRT(-0.5/BE23)</f>
        <v>4.1877903880741565</v>
      </c>
      <c r="BG23">
        <v>-8.1926090202539999E-3</v>
      </c>
      <c r="BH23" s="19">
        <f t="shared" ref="BH23" si="105">$A23-SQRT(-0.5/BG23)</f>
        <v>4.1877903872960447</v>
      </c>
    </row>
    <row r="24" spans="1:60">
      <c r="A24">
        <v>13</v>
      </c>
      <c r="B24" s="16">
        <v>-6.2476869588959996E-3</v>
      </c>
      <c r="C24" s="19">
        <f t="shared" si="73"/>
        <v>4.0540725529817916</v>
      </c>
      <c r="D24" s="19">
        <f t="shared" si="23"/>
        <v>-32777.676482450814</v>
      </c>
      <c r="E24" s="19">
        <f t="shared" si="64"/>
        <v>-62813.464842450812</v>
      </c>
      <c r="F24" s="19">
        <f t="shared" si="74"/>
        <v>-2.0912873699064383</v>
      </c>
      <c r="G24" s="16">
        <v>-6.2476869604490004E-3</v>
      </c>
      <c r="H24" s="19">
        <f t="shared" si="24"/>
        <v>4.0540725540936453</v>
      </c>
      <c r="I24" s="14">
        <v>-6.2476865108439996E-3</v>
      </c>
      <c r="J24" s="19">
        <f t="shared" si="25"/>
        <v>4.0540722322038025</v>
      </c>
      <c r="K24" s="18">
        <v>-6.2464069654619998E-3</v>
      </c>
      <c r="L24" s="19">
        <f t="shared" si="26"/>
        <v>4.053156014729872</v>
      </c>
      <c r="M24" s="18">
        <v>-6.0650373215619998E-3</v>
      </c>
      <c r="N24" s="19">
        <f t="shared" si="27"/>
        <v>3.92036765436713</v>
      </c>
      <c r="O24" s="18">
        <v>-6.2129333199040003E-3</v>
      </c>
      <c r="P24" s="19">
        <f t="shared" si="28"/>
        <v>4.0290867733953064</v>
      </c>
      <c r="Q24" s="18">
        <v>-5.5318206917229999E-3</v>
      </c>
      <c r="R24" s="19">
        <f t="shared" si="29"/>
        <v>3.4928366716081776</v>
      </c>
      <c r="S24" s="18">
        <v>-3.6199368016389998E-3</v>
      </c>
      <c r="T24" s="19">
        <f t="shared" si="30"/>
        <v>1.2473850422686255</v>
      </c>
      <c r="U24" s="18">
        <v>-6.247686960443E-3</v>
      </c>
      <c r="V24" s="19">
        <f t="shared" si="31"/>
        <v>4.0540725540893483</v>
      </c>
      <c r="W24" s="19">
        <f t="shared" si="32"/>
        <v>-32777.676482790346</v>
      </c>
      <c r="X24" s="19">
        <f t="shared" si="75"/>
        <v>-62813.464842790345</v>
      </c>
      <c r="Y24" s="19">
        <f t="shared" si="76"/>
        <v>-2.0912873699177426</v>
      </c>
      <c r="Z24" s="28"/>
      <c r="AA24">
        <v>-6.2476869604490004E-3</v>
      </c>
      <c r="AB24" s="19">
        <f t="shared" si="16"/>
        <v>4.0540725540936453</v>
      </c>
      <c r="AC24" s="19">
        <f t="shared" si="4"/>
        <v>30035.258897440301</v>
      </c>
      <c r="AD24" s="19">
        <f t="shared" si="65"/>
        <v>30084.426195118544</v>
      </c>
      <c r="AE24" s="19">
        <f t="shared" si="54"/>
        <v>4.0540725540936471</v>
      </c>
      <c r="AF24" s="2">
        <v>-5.6349840350380003E-3</v>
      </c>
      <c r="AG24" s="19">
        <f t="shared" ref="AG24" si="106">$A24-SQRT(-0.5/AF24)</f>
        <v>3.5802656075838648</v>
      </c>
      <c r="AH24" s="16">
        <v>-4.5179928341120001E-3</v>
      </c>
      <c r="AI24" s="19">
        <f t="shared" ref="AI24" si="107">$A24-SQRT(-0.5/AH24)</f>
        <v>2.4800849390114941</v>
      </c>
      <c r="AJ24" s="19">
        <v>-2.9733869651460002E-3</v>
      </c>
      <c r="AK24" s="19">
        <f t="shared" ref="AK24" si="108">$A24-SQRT(-0.5/AJ24)</f>
        <v>3.240956064994549E-2</v>
      </c>
      <c r="AL24" s="2"/>
      <c r="AM24">
        <v>30035.788359999999</v>
      </c>
      <c r="AN24">
        <f t="shared" si="80"/>
        <v>0.13685312132627928</v>
      </c>
      <c r="AO24" s="7">
        <f t="shared" si="47"/>
        <v>-6.2452745504667506E-3</v>
      </c>
      <c r="AP24" s="10">
        <f t="shared" si="48"/>
        <v>4.0523449149954036</v>
      </c>
      <c r="AQ24" s="40">
        <v>-7.0993845038429997E-3</v>
      </c>
      <c r="AR24" s="74">
        <f t="shared" si="5"/>
        <v>-8.5169754494700007E-4</v>
      </c>
      <c r="AS24" s="19">
        <f t="shared" si="58"/>
        <v>4.60782265190233</v>
      </c>
      <c r="AT24" s="19">
        <f t="shared" si="36"/>
        <v>29848.33289306517</v>
      </c>
      <c r="AU24" s="40">
        <v>-6.4371351601089999E-3</v>
      </c>
      <c r="AV24" s="74">
        <f t="shared" si="6"/>
        <v>-1.894482012130003E-4</v>
      </c>
      <c r="AW24" s="19">
        <f t="shared" si="59"/>
        <v>4.1866972684217814</v>
      </c>
      <c r="AX24" s="19">
        <f t="shared" si="37"/>
        <v>29993.679823656214</v>
      </c>
      <c r="AY24">
        <v>-1.5289226008950999E-2</v>
      </c>
      <c r="AZ24" s="19">
        <f t="shared" si="49"/>
        <v>7.2813666601239646</v>
      </c>
      <c r="BA24" s="64">
        <v>-6.4371351420549998E-3</v>
      </c>
      <c r="BB24" s="19">
        <f t="shared" ref="BB24" si="109">$A24-SQRT(-0.5/BA24)</f>
        <v>4.1866972560626063</v>
      </c>
      <c r="BC24" s="77">
        <v>-6.4371351420549998E-3</v>
      </c>
      <c r="BD24" s="19">
        <f t="shared" ref="BD24" si="110">$A24-SQRT(-0.5/BC24)</f>
        <v>4.1866972560626063</v>
      </c>
      <c r="BE24">
        <v>-6.4371351421559997E-3</v>
      </c>
      <c r="BF24" s="19">
        <f t="shared" ref="BF24" si="111">$A24-SQRT(-0.5/BE24)</f>
        <v>4.1866972561317475</v>
      </c>
      <c r="BG24">
        <v>-6.437135141051E-3</v>
      </c>
      <c r="BH24" s="19">
        <f t="shared" ref="BH24" si="112">$A24-SQRT(-0.5/BG24)</f>
        <v>4.1866972553753001</v>
      </c>
    </row>
    <row r="25" spans="1:60">
      <c r="A25">
        <v>14</v>
      </c>
      <c r="B25" s="16">
        <v>-5.0539408178579999E-3</v>
      </c>
      <c r="C25" s="19">
        <f t="shared" si="73"/>
        <v>4.0535082630724073</v>
      </c>
      <c r="D25" s="19">
        <f t="shared" si="23"/>
        <v>-32515.679488152822</v>
      </c>
      <c r="E25" s="19">
        <f t="shared" si="64"/>
        <v>-62813.324588152827</v>
      </c>
      <c r="F25" s="19">
        <f t="shared" si="74"/>
        <v>-2.0732081447529009</v>
      </c>
      <c r="G25" s="16">
        <v>-5.0539408190490003E-3</v>
      </c>
      <c r="H25" s="19">
        <f t="shared" si="24"/>
        <v>4.0535082642443907</v>
      </c>
      <c r="I25" s="14">
        <v>-5.0539404920129996E-3</v>
      </c>
      <c r="J25" s="19">
        <f t="shared" si="25"/>
        <v>4.0535079424300733</v>
      </c>
      <c r="K25" s="18">
        <v>-5.0530096313580004E-3</v>
      </c>
      <c r="L25" s="19">
        <f t="shared" si="26"/>
        <v>4.052591817940451</v>
      </c>
      <c r="M25" s="18">
        <v>-4.9205996539710001E-3</v>
      </c>
      <c r="N25" s="19">
        <f t="shared" si="27"/>
        <v>3.9196413010012243</v>
      </c>
      <c r="O25" s="18">
        <v>-5.0286688827320004E-3</v>
      </c>
      <c r="P25" s="19">
        <f t="shared" si="28"/>
        <v>4.0285461831435079</v>
      </c>
      <c r="Q25" s="18">
        <v>-4.5279307753710004E-3</v>
      </c>
      <c r="R25" s="19">
        <f t="shared" si="29"/>
        <v>3.4916358803720815</v>
      </c>
      <c r="S25" s="18">
        <v>-3.0740345340820002E-3</v>
      </c>
      <c r="T25" s="19">
        <f t="shared" si="30"/>
        <v>1.2464634506814214</v>
      </c>
      <c r="U25" s="18">
        <v>-5.053940819044E-3</v>
      </c>
      <c r="V25" s="19">
        <f t="shared" si="31"/>
        <v>4.0535082642394702</v>
      </c>
      <c r="W25" s="19">
        <f t="shared" si="32"/>
        <v>-32515.679488413116</v>
      </c>
      <c r="X25" s="19">
        <f t="shared" si="75"/>
        <v>-62813.324588413117</v>
      </c>
      <c r="Y25" s="19">
        <f t="shared" si="76"/>
        <v>-2.0732081447614923</v>
      </c>
      <c r="Z25" s="28"/>
      <c r="AA25">
        <v>-5.0539408190490003E-3</v>
      </c>
      <c r="AB25" s="19">
        <f t="shared" si="16"/>
        <v>4.0535082642443907</v>
      </c>
      <c r="AC25" s="19">
        <f t="shared" si="4"/>
        <v>30297.255891773428</v>
      </c>
      <c r="AD25" s="19">
        <f t="shared" si="65"/>
        <v>30346.423189451671</v>
      </c>
      <c r="AE25" s="19">
        <f t="shared" si="54"/>
        <v>4.0535082642443836</v>
      </c>
      <c r="AF25" s="2">
        <v>-4.6045968749309999E-3</v>
      </c>
      <c r="AG25" s="19">
        <f t="shared" ref="AG25" si="113">$A25-SQRT(-0.5/AF25)</f>
        <v>3.5794847149877764</v>
      </c>
      <c r="AH25" s="16">
        <v>-3.7676442704690002E-3</v>
      </c>
      <c r="AI25" s="19">
        <f t="shared" ref="AI25" si="114">$A25-SQRT(-0.5/AH25)</f>
        <v>2.4800642602301153</v>
      </c>
      <c r="AJ25" s="19">
        <v>-2.5629298360689999E-3</v>
      </c>
      <c r="AK25" s="19">
        <f t="shared" ref="AK25" si="115">$A25-SQRT(-0.5/AJ25)</f>
        <v>3.2565490539724351E-2</v>
      </c>
      <c r="AL25" s="2"/>
      <c r="AM25">
        <v>30297.645100000002</v>
      </c>
      <c r="AN25">
        <f t="shared" si="80"/>
        <v>0.13804622842171507</v>
      </c>
      <c r="AO25" s="7">
        <f t="shared" si="47"/>
        <v>-5.0521674550309537E-3</v>
      </c>
      <c r="AP25" s="10">
        <f t="shared" si="48"/>
        <v>4.0517627556946714</v>
      </c>
      <c r="AQ25" s="40">
        <v>-5.6650394450730003E-3</v>
      </c>
      <c r="AR25" s="74">
        <f t="shared" si="5"/>
        <v>-6.1109862721500045E-4</v>
      </c>
      <c r="AS25" s="19">
        <f t="shared" si="58"/>
        <v>4.6052866591903889</v>
      </c>
      <c r="AT25" s="19">
        <f t="shared" si="36"/>
        <v>30163.135246096095</v>
      </c>
      <c r="AU25" s="40">
        <v>-5.1912444390489997E-3</v>
      </c>
      <c r="AV25" s="74">
        <f t="shared" si="6"/>
        <v>-1.3730362119099976E-4</v>
      </c>
      <c r="AW25" s="19">
        <f t="shared" si="59"/>
        <v>4.1859274824142769</v>
      </c>
      <c r="AX25" s="19">
        <f t="shared" si="37"/>
        <v>30267.121230388158</v>
      </c>
      <c r="AY25">
        <v>-1.0984725841879E-2</v>
      </c>
      <c r="AZ25" s="19">
        <f t="shared" si="49"/>
        <v>7.2533156607769591</v>
      </c>
      <c r="BA25" s="64">
        <v>-5.1912444260039997E-3</v>
      </c>
      <c r="BB25" s="19">
        <f t="shared" ref="BB25" si="116">$A25-SQRT(-0.5/BA25)</f>
        <v>4.1859274700834597</v>
      </c>
      <c r="BC25" s="77">
        <v>-5.1912444260039997E-3</v>
      </c>
      <c r="BD25" s="19">
        <f t="shared" ref="BD25" si="117">$A25-SQRT(-0.5/BC25)</f>
        <v>4.1859274700834597</v>
      </c>
      <c r="BE25">
        <v>-5.1912444260610001E-3</v>
      </c>
      <c r="BF25" s="19">
        <f t="shared" ref="BF25" si="118">$A25-SQRT(-0.5/BE25)</f>
        <v>4.1859274701373401</v>
      </c>
      <c r="BG25">
        <v>-5.1912444249700004E-3</v>
      </c>
      <c r="BH25" s="19">
        <f t="shared" ref="BH25" si="119">$A25-SQRT(-0.5/BG25)</f>
        <v>4.1859274691060691</v>
      </c>
    </row>
    <row r="26" spans="1:60">
      <c r="A26">
        <v>15</v>
      </c>
      <c r="B26" s="16">
        <v>-4.1724118542830002E-3</v>
      </c>
      <c r="C26" s="19">
        <f t="shared" si="73"/>
        <v>4.0530932940789803</v>
      </c>
      <c r="D26" s="19">
        <f t="shared" si="23"/>
        <v>-32322.206243797489</v>
      </c>
      <c r="E26" s="19">
        <f t="shared" si="64"/>
        <v>-62813.229703797493</v>
      </c>
      <c r="F26" s="19">
        <f t="shared" si="74"/>
        <v>-2.0600564551793332</v>
      </c>
      <c r="G26" s="16">
        <v>-4.1724118551799997E-3</v>
      </c>
      <c r="H26" s="19">
        <f t="shared" si="24"/>
        <v>4.0530932952556817</v>
      </c>
      <c r="I26" s="14">
        <v>-4.172411609896E-3</v>
      </c>
      <c r="J26" s="19">
        <f t="shared" si="25"/>
        <v>4.0530929734872085</v>
      </c>
      <c r="K26" s="18">
        <v>-4.1717133757530004E-3</v>
      </c>
      <c r="L26" s="19">
        <f t="shared" si="26"/>
        <v>4.0521769009104851</v>
      </c>
      <c r="M26" s="18">
        <v>-4.07211725851E-3</v>
      </c>
      <c r="N26" s="19">
        <f t="shared" si="27"/>
        <v>3.9191043637684331</v>
      </c>
      <c r="O26" s="18">
        <v>-4.1534611294869999E-3</v>
      </c>
      <c r="P26" s="19">
        <f t="shared" si="28"/>
        <v>4.0281483485879459</v>
      </c>
      <c r="Q26" s="18">
        <v>-3.7746345514650002E-3</v>
      </c>
      <c r="R26" s="19">
        <f t="shared" si="29"/>
        <v>3.4907361416782905</v>
      </c>
      <c r="S26" s="18">
        <v>-2.6429887482150001E-3</v>
      </c>
      <c r="T26" s="19">
        <f t="shared" si="30"/>
        <v>1.2457363455625572</v>
      </c>
      <c r="U26" s="18">
        <v>-4.1724118551770004E-3</v>
      </c>
      <c r="V26" s="19">
        <f t="shared" si="31"/>
        <v>4.0530932952517471</v>
      </c>
      <c r="W26" s="19">
        <f t="shared" si="32"/>
        <v>-32322.2062439937</v>
      </c>
      <c r="X26" s="19">
        <f t="shared" si="75"/>
        <v>-62813.229703993697</v>
      </c>
      <c r="Y26" s="19">
        <f t="shared" si="76"/>
        <v>-2.0600564551857681</v>
      </c>
      <c r="Z26" s="28"/>
      <c r="AA26">
        <v>-4.1724118551799997E-3</v>
      </c>
      <c r="AB26" s="19">
        <f t="shared" si="16"/>
        <v>4.0530932952556817</v>
      </c>
      <c r="AC26" s="19">
        <f t="shared" si="4"/>
        <v>30490.729136160553</v>
      </c>
      <c r="AD26" s="19">
        <f t="shared" si="65"/>
        <v>30539.896433838796</v>
      </c>
      <c r="AE26" s="19">
        <f t="shared" si="54"/>
        <v>4.0530932952556817</v>
      </c>
      <c r="AF26" s="2">
        <v>-3.8331366182639999E-3</v>
      </c>
      <c r="AG26" s="19">
        <f t="shared" ref="AG26" si="120">$A26-SQRT(-0.5/AF26)</f>
        <v>3.5789021337425009</v>
      </c>
      <c r="AH26" s="16">
        <v>-3.1898085658110002E-3</v>
      </c>
      <c r="AI26" s="19">
        <f t="shared" ref="AI26" si="121">$A26-SQRT(-0.5/AH26)</f>
        <v>2.4800471827843236</v>
      </c>
      <c r="AJ26" s="19">
        <v>-2.2319403186510001E-3</v>
      </c>
      <c r="AK26" s="19">
        <f t="shared" ref="AK26" si="122">$A26-SQRT(-0.5/AJ26)</f>
        <v>3.2691391330581965E-2</v>
      </c>
      <c r="AL26" s="2"/>
      <c r="AM26">
        <v>30491.02346</v>
      </c>
      <c r="AN26">
        <f t="shared" si="80"/>
        <v>0.13892732506035702</v>
      </c>
      <c r="AO26" s="7">
        <f t="shared" si="47"/>
        <v>-4.1710708163890109E-3</v>
      </c>
      <c r="AP26" s="10">
        <f t="shared" si="48"/>
        <v>4.0513336695611972</v>
      </c>
      <c r="AQ26" s="40">
        <v>-4.6258391550069999E-3</v>
      </c>
      <c r="AR26" s="74">
        <f t="shared" si="5"/>
        <v>-4.5342730072399969E-4</v>
      </c>
      <c r="AS26" s="19">
        <f t="shared" si="58"/>
        <v>4.6034382294931202</v>
      </c>
      <c r="AT26" s="19">
        <f t="shared" si="36"/>
        <v>30391.213346677927</v>
      </c>
      <c r="AU26" s="40">
        <v>-4.2750996737899996E-3</v>
      </c>
      <c r="AV26" s="74">
        <f t="shared" si="6"/>
        <v>-1.0268781950699933E-4</v>
      </c>
      <c r="AW26" s="19">
        <f t="shared" si="59"/>
        <v>4.1853646648974951</v>
      </c>
      <c r="AX26" s="19">
        <f t="shared" si="37"/>
        <v>30468.191765024934</v>
      </c>
      <c r="AY26">
        <v>-8.2913596468949993E-3</v>
      </c>
      <c r="AZ26" s="19">
        <f t="shared" si="49"/>
        <v>7.2344516977196305</v>
      </c>
      <c r="BA26" s="64">
        <v>-4.2750996640160003E-3</v>
      </c>
      <c r="BB26" s="19">
        <f t="shared" ref="BB26" si="123">$A26-SQRT(-0.5/BA26)</f>
        <v>4.1853646525349486</v>
      </c>
      <c r="BC26" s="77">
        <v>-4.2750996640160003E-3</v>
      </c>
      <c r="BD26" s="19">
        <f t="shared" ref="BD26" si="124">$A26-SQRT(-0.5/BC26)</f>
        <v>4.1853646525349486</v>
      </c>
      <c r="BE26">
        <v>-4.2750996640839997E-3</v>
      </c>
      <c r="BF26" s="19">
        <f t="shared" ref="BF26" si="125">$A26-SQRT(-0.5/BE26)</f>
        <v>4.1853646526209562</v>
      </c>
      <c r="BG26">
        <v>-4.2750996634270001E-3</v>
      </c>
      <c r="BH26" s="19">
        <f t="shared" ref="BH26" si="126">$A26-SQRT(-0.5/BG26)</f>
        <v>4.185364651789957</v>
      </c>
    </row>
    <row r="27" spans="1:60">
      <c r="A27">
        <v>16</v>
      </c>
      <c r="B27" s="16">
        <v>-3.502968408744E-3</v>
      </c>
      <c r="C27" s="19">
        <f t="shared" si="73"/>
        <v>4.0527791521653498</v>
      </c>
      <c r="D27" s="19">
        <f t="shared" si="23"/>
        <v>-32175.2803903399</v>
      </c>
      <c r="E27" s="19">
        <f t="shared" si="64"/>
        <v>-62813.163150339897</v>
      </c>
      <c r="F27" s="19">
        <f t="shared" si="74"/>
        <v>-2.0501796303087589</v>
      </c>
      <c r="G27" s="16">
        <v>-3.5029684094720001E-3</v>
      </c>
      <c r="H27" s="19">
        <f t="shared" si="24"/>
        <v>4.0527791534068101</v>
      </c>
      <c r="I27" s="14">
        <v>-3.5029682207889999E-3</v>
      </c>
      <c r="J27" s="19">
        <f t="shared" si="25"/>
        <v>4.052778831645762</v>
      </c>
      <c r="K27" s="18">
        <v>-3.5024311086800002E-3</v>
      </c>
      <c r="L27" s="19">
        <f t="shared" si="26"/>
        <v>4.0518627891941073</v>
      </c>
      <c r="M27" s="18">
        <v>-3.4256453136220001E-3</v>
      </c>
      <c r="N27" s="19">
        <f t="shared" si="27"/>
        <v>3.9186962155440472</v>
      </c>
      <c r="O27" s="18">
        <v>-3.4883936545239999E-3</v>
      </c>
      <c r="P27" s="19">
        <f t="shared" si="28"/>
        <v>4.0278470022848065</v>
      </c>
      <c r="Q27" s="18">
        <v>-3.1949088565590002E-3</v>
      </c>
      <c r="R27" s="19">
        <f t="shared" si="29"/>
        <v>3.4900444795978149</v>
      </c>
      <c r="S27" s="18">
        <v>-2.2966803632950001E-3</v>
      </c>
      <c r="T27" s="19">
        <f t="shared" si="30"/>
        <v>1.2451525541525594</v>
      </c>
      <c r="U27" s="18">
        <v>-3.5029684094689999E-3</v>
      </c>
      <c r="V27" s="19">
        <f t="shared" si="31"/>
        <v>4.0527791534016941</v>
      </c>
      <c r="W27" s="19">
        <f t="shared" si="32"/>
        <v>-32175.280390499021</v>
      </c>
      <c r="X27" s="19">
        <f t="shared" si="75"/>
        <v>-62813.163150499022</v>
      </c>
      <c r="Y27" s="19">
        <f t="shared" si="76"/>
        <v>-2.0501796303139526</v>
      </c>
      <c r="Z27" s="28"/>
      <c r="AA27">
        <v>-3.5029684094720001E-3</v>
      </c>
      <c r="AB27" s="19">
        <f t="shared" si="16"/>
        <v>4.0527791534068101</v>
      </c>
      <c r="AC27" s="19">
        <f t="shared" si="4"/>
        <v>30637.65498963038</v>
      </c>
      <c r="AD27" s="19">
        <f t="shared" si="65"/>
        <v>30686.822287308623</v>
      </c>
      <c r="AE27" s="19">
        <f t="shared" si="54"/>
        <v>4.0527791534067976</v>
      </c>
      <c r="AF27" s="2">
        <v>-3.240550763751E-3</v>
      </c>
      <c r="AG27" s="19">
        <f t="shared" ref="AG27" si="127">$A27-SQRT(-0.5/AF27)</f>
        <v>3.5784558419056101</v>
      </c>
      <c r="AH27" s="16">
        <v>-2.735386788743E-3</v>
      </c>
      <c r="AI27" s="19">
        <f t="shared" ref="AI27" si="128">$A27-SQRT(-0.5/AH27)</f>
        <v>2.4800330599162752</v>
      </c>
      <c r="AJ27" s="19">
        <v>-1.9611561523339999E-3</v>
      </c>
      <c r="AK27" s="19">
        <f t="shared" ref="AK27" si="129">$A27-SQRT(-0.5/AJ27)</f>
        <v>3.2794497544340828E-2</v>
      </c>
      <c r="AL27" s="2"/>
      <c r="AM27">
        <v>30637.88276</v>
      </c>
      <c r="AN27">
        <f t="shared" si="80"/>
        <v>0.13959646526603106</v>
      </c>
      <c r="AO27" s="7">
        <f t="shared" si="47"/>
        <v>-3.501930610714965E-3</v>
      </c>
      <c r="AP27" s="10">
        <f t="shared" si="48"/>
        <v>4.0510090023300815</v>
      </c>
      <c r="AQ27" s="40">
        <v>-3.8487216798169998E-3</v>
      </c>
      <c r="AR27" s="74">
        <f t="shared" si="5"/>
        <v>-3.4575327107299984E-4</v>
      </c>
      <c r="AS27" s="19">
        <f t="shared" si="58"/>
        <v>4.6020499593316071</v>
      </c>
      <c r="AT27" s="19">
        <f t="shared" si="36"/>
        <v>30561.77091807644</v>
      </c>
      <c r="AU27" s="40">
        <v>-3.5817740302940002E-3</v>
      </c>
      <c r="AV27" s="74">
        <f t="shared" si="6"/>
        <v>-7.8805621550000204E-5</v>
      </c>
      <c r="AW27" s="19">
        <f t="shared" si="59"/>
        <v>4.184940568731248</v>
      </c>
      <c r="AX27" s="19">
        <f t="shared" si="37"/>
        <v>30620.359155050588</v>
      </c>
      <c r="AY27">
        <v>-6.4879316324420004E-3</v>
      </c>
      <c r="AZ27" s="19">
        <f t="shared" si="49"/>
        <v>7.2212664064931893</v>
      </c>
      <c r="BA27" s="64">
        <v>-3.581774022801E-3</v>
      </c>
      <c r="BB27" s="19">
        <f t="shared" ref="BB27" si="130">$A27-SQRT(-0.5/BA27)</f>
        <v>4.1849405563728119</v>
      </c>
      <c r="BC27" s="77">
        <v>-3.581774022801E-3</v>
      </c>
      <c r="BD27" s="19">
        <f t="shared" ref="BD27" si="131">$A27-SQRT(-0.5/BC27)</f>
        <v>4.1849405563728119</v>
      </c>
      <c r="BE27">
        <v>-3.5817740228429999E-3</v>
      </c>
      <c r="BF27" s="19">
        <f t="shared" ref="BF27" si="132">$A27-SQRT(-0.5/BE27)</f>
        <v>4.1849405564420827</v>
      </c>
      <c r="BG27">
        <v>-3.5817740222499998E-3</v>
      </c>
      <c r="BH27" s="19">
        <f t="shared" ref="BH27" si="133">$A27-SQRT(-0.5/BG27)</f>
        <v>4.1849405554640295</v>
      </c>
    </row>
    <row r="28" spans="1:60">
      <c r="A28">
        <v>17</v>
      </c>
      <c r="B28" s="16">
        <v>-2.982638033783E-3</v>
      </c>
      <c r="C28" s="19">
        <f t="shared" si="73"/>
        <v>4.0525355755605066</v>
      </c>
      <c r="D28" s="19">
        <f t="shared" si="23"/>
        <v>-32061.081073085403</v>
      </c>
      <c r="E28" s="19">
        <f t="shared" si="64"/>
        <v>-62813.115193085403</v>
      </c>
      <c r="F28" s="19">
        <f t="shared" si="74"/>
        <v>-2.042567816749203</v>
      </c>
      <c r="G28" s="16">
        <v>-2.982638034662E-3</v>
      </c>
      <c r="H28" s="19">
        <f t="shared" si="24"/>
        <v>4.0525355774683511</v>
      </c>
      <c r="I28" s="14">
        <v>-2.9826378863830002E-3</v>
      </c>
      <c r="J28" s="19">
        <f t="shared" si="25"/>
        <v>4.052535255632927</v>
      </c>
      <c r="K28" s="18">
        <v>-2.982215892487E-3</v>
      </c>
      <c r="L28" s="19">
        <f t="shared" si="26"/>
        <v>4.0516192324447164</v>
      </c>
      <c r="M28" s="18">
        <v>-2.921775564916E-3</v>
      </c>
      <c r="N28" s="19">
        <f t="shared" si="27"/>
        <v>3.9183786027306624</v>
      </c>
      <c r="O28" s="18">
        <v>-2.9711886441160002E-3</v>
      </c>
      <c r="P28" s="19">
        <f t="shared" si="28"/>
        <v>4.0276132216736134</v>
      </c>
      <c r="Q28" s="18">
        <v>-2.7392220746580002E-3</v>
      </c>
      <c r="R28" s="19">
        <f t="shared" si="29"/>
        <v>3.4895012776043064</v>
      </c>
      <c r="S28" s="18">
        <v>-2.01425924739E-3</v>
      </c>
      <c r="T28" s="19">
        <f t="shared" si="30"/>
        <v>1.2446767091652777</v>
      </c>
      <c r="U28" s="18">
        <v>-2.9826380346599998E-3</v>
      </c>
      <c r="V28" s="19">
        <f t="shared" si="31"/>
        <v>4.0525355774640097</v>
      </c>
      <c r="W28" s="19">
        <f t="shared" si="32"/>
        <v>-32061.081073277885</v>
      </c>
      <c r="X28" s="19">
        <f t="shared" si="75"/>
        <v>-62813.115193277888</v>
      </c>
      <c r="Y28" s="19">
        <f t="shared" si="76"/>
        <v>-2.0425678167554624</v>
      </c>
      <c r="Z28" s="28"/>
      <c r="AA28" s="25">
        <v>-2.982638034662E-3</v>
      </c>
      <c r="AB28" s="19">
        <f t="shared" si="16"/>
        <v>4.0525355774683511</v>
      </c>
      <c r="AC28" s="19">
        <f t="shared" si="4"/>
        <v>30751.854306832418</v>
      </c>
      <c r="AD28" s="19">
        <f t="shared" si="65"/>
        <v>30801.021604510661</v>
      </c>
      <c r="AE28" s="19">
        <f t="shared" si="54"/>
        <v>4.0525355774683476</v>
      </c>
      <c r="AF28" s="2">
        <v>-2.7755075763490002E-3</v>
      </c>
      <c r="AG28" s="19">
        <f t="shared" ref="AG28" si="134">$A28-SQRT(-0.5/AF28)</f>
        <v>3.5781063415362429</v>
      </c>
      <c r="AH28" s="16">
        <v>-2.371581462075E-3</v>
      </c>
      <c r="AI28" s="19">
        <f t="shared" ref="AI28" si="135">$A28-SQRT(-0.5/AH28)</f>
        <v>2.4800213194056102</v>
      </c>
      <c r="AJ28" s="19">
        <v>-1.736815719315E-3</v>
      </c>
      <c r="AK28" s="19">
        <f t="shared" ref="AK28" si="136">$A28-SQRT(-0.5/AJ28)</f>
        <v>3.2879991768339778E-2</v>
      </c>
      <c r="AL28" s="2"/>
      <c r="AM28">
        <v>30752.03412</v>
      </c>
      <c r="AN28">
        <f t="shared" si="80"/>
        <v>0.14011657713166281</v>
      </c>
      <c r="AO28" s="7">
        <f t="shared" si="47"/>
        <v>-2.9818187450832145E-3</v>
      </c>
      <c r="AP28" s="10">
        <f t="shared" si="48"/>
        <v>4.0507569659847249</v>
      </c>
      <c r="AQ28" s="40">
        <v>-3.252335654888E-3</v>
      </c>
      <c r="AR28" s="74">
        <f t="shared" si="5"/>
        <v>-2.6969762110500006E-4</v>
      </c>
      <c r="AS28" s="19">
        <f t="shared" si="58"/>
        <v>4.6009810992147084</v>
      </c>
      <c r="AT28" s="19">
        <f t="shared" si="36"/>
        <v>30692.662521051949</v>
      </c>
      <c r="AU28" s="40">
        <v>-3.0444339192410002E-3</v>
      </c>
      <c r="AV28" s="74">
        <f t="shared" si="6"/>
        <v>-6.179588545800023E-5</v>
      </c>
      <c r="AW28" s="19">
        <f t="shared" si="59"/>
        <v>4.1846129816564428</v>
      </c>
      <c r="AX28" s="19">
        <f t="shared" si="37"/>
        <v>30738.29167784426</v>
      </c>
      <c r="AY28">
        <v>-5.2186447537610004E-3</v>
      </c>
      <c r="AZ28" s="19">
        <f t="shared" si="49"/>
        <v>7.2117256150637594</v>
      </c>
      <c r="BA28" s="64">
        <v>-3.0444339133559998E-3</v>
      </c>
      <c r="BB28" s="19">
        <f t="shared" ref="BB28" si="137">$A28-SQRT(-0.5/BA28)</f>
        <v>4.1846129692701393</v>
      </c>
      <c r="BC28" s="77">
        <v>-3.0444339133559998E-3</v>
      </c>
      <c r="BD28" s="19">
        <f t="shared" ref="BD28" si="138">$A28-SQRT(-0.5/BC28)</f>
        <v>4.1846129692701393</v>
      </c>
      <c r="BE28">
        <v>-3.0444339134079999E-3</v>
      </c>
      <c r="BF28" s="19">
        <f t="shared" ref="BF28" si="139">$A28-SQRT(-0.5/BE28)</f>
        <v>4.1846129693795859</v>
      </c>
      <c r="BG28">
        <v>-3.0444339129850001E-3</v>
      </c>
      <c r="BH28" s="19">
        <f t="shared" ref="BH28" si="140">$A28-SQRT(-0.5/BG28)</f>
        <v>4.1846129684892883</v>
      </c>
    </row>
    <row r="29" spans="1:60">
      <c r="A29">
        <v>18</v>
      </c>
      <c r="B29" s="16">
        <v>-2.5702033148169998E-3</v>
      </c>
      <c r="C29" s="19">
        <f t="shared" si="73"/>
        <v>4.0523428781192443</v>
      </c>
      <c r="D29" s="19">
        <f t="shared" si="23"/>
        <v>-31970.562115160839</v>
      </c>
      <c r="E29" s="19">
        <f t="shared" si="64"/>
        <v>-62813.079865160835</v>
      </c>
      <c r="F29" s="19">
        <f t="shared" si="74"/>
        <v>-2.0365743281500044</v>
      </c>
      <c r="G29" s="16">
        <v>-2.570203315311E-3</v>
      </c>
      <c r="H29" s="19">
        <f t="shared" si="24"/>
        <v>4.0523428794596335</v>
      </c>
      <c r="I29" s="14">
        <v>-2.57020319675E-3</v>
      </c>
      <c r="J29" s="19">
        <f t="shared" si="25"/>
        <v>4.0523425577636374</v>
      </c>
      <c r="K29" s="18">
        <v>-2.569865633748E-3</v>
      </c>
      <c r="L29" s="19">
        <f t="shared" si="26"/>
        <v>4.0514265451802665</v>
      </c>
      <c r="M29" s="18">
        <v>-2.5214428668319999E-3</v>
      </c>
      <c r="N29" s="19">
        <f t="shared" si="27"/>
        <v>3.918126580027506</v>
      </c>
      <c r="O29" s="18">
        <v>-2.5610455578290001E-3</v>
      </c>
      <c r="P29" s="19">
        <f t="shared" si="28"/>
        <v>4.0274281954069657</v>
      </c>
      <c r="Q29" s="18">
        <v>-2.3745390821000001E-3</v>
      </c>
      <c r="R29" s="19">
        <f t="shared" si="29"/>
        <v>3.4890668560384253</v>
      </c>
      <c r="S29" s="18">
        <v>-1.7809183499869999E-3</v>
      </c>
      <c r="T29" s="19">
        <f t="shared" si="30"/>
        <v>1.244283726659404</v>
      </c>
      <c r="U29" s="18">
        <v>-2.57020331531E-3</v>
      </c>
      <c r="V29" s="19">
        <f t="shared" si="31"/>
        <v>4.052342879456921</v>
      </c>
      <c r="W29" s="19">
        <f t="shared" si="32"/>
        <v>-31970.56211526904</v>
      </c>
      <c r="X29" s="19">
        <f t="shared" si="75"/>
        <v>-62813.079865269043</v>
      </c>
      <c r="Y29" s="19">
        <f t="shared" si="76"/>
        <v>-2.0365743281535127</v>
      </c>
      <c r="Z29" s="28"/>
      <c r="AA29" s="25">
        <v>-2.570203315311E-3</v>
      </c>
      <c r="AB29" s="19">
        <f t="shared" si="16"/>
        <v>4.0523428794596335</v>
      </c>
      <c r="AC29" s="19">
        <f t="shared" si="4"/>
        <v>30842.373264826168</v>
      </c>
      <c r="AD29" s="19">
        <f t="shared" si="65"/>
        <v>30891.540562504411</v>
      </c>
      <c r="AE29" s="19">
        <f t="shared" si="54"/>
        <v>4.0523428794596246</v>
      </c>
      <c r="AF29" s="2">
        <v>-2.4038570201280001E-3</v>
      </c>
      <c r="AG29" s="19">
        <f t="shared" ref="AG29" si="141">$A29-SQRT(-0.5/AF29)</f>
        <v>3.5778274949085915</v>
      </c>
      <c r="AH29" s="16">
        <v>-2.0758081546489999E-3</v>
      </c>
      <c r="AI29" s="19">
        <f t="shared" ref="AI29" si="142">$A29-SQRT(-0.5/AH29)</f>
        <v>2.4800114930681847</v>
      </c>
      <c r="AJ29" s="19">
        <v>-1.5488755778960001E-3</v>
      </c>
      <c r="AK29" s="19">
        <f t="shared" ref="AK29" si="143">$A29-SQRT(-0.5/AJ29)</f>
        <v>3.2951664573122486E-2</v>
      </c>
      <c r="AL29" s="2"/>
      <c r="AM29">
        <v>30842.517749999999</v>
      </c>
      <c r="AN29">
        <f t="shared" si="80"/>
        <v>0.14052885088476072</v>
      </c>
      <c r="AO29" s="7">
        <f t="shared" si="47"/>
        <v>-2.5695449919853064E-3</v>
      </c>
      <c r="AP29" s="10">
        <f t="shared" si="48"/>
        <v>4.0505562829983006</v>
      </c>
      <c r="AQ29" s="40">
        <v>-2.7846430600330001E-3</v>
      </c>
      <c r="AR29" s="74">
        <f t="shared" si="5"/>
        <v>-2.1443974521600032E-4</v>
      </c>
      <c r="AS29" s="19">
        <f t="shared" si="58"/>
        <v>4.600140803098336</v>
      </c>
      <c r="AT29" s="19">
        <f t="shared" si="36"/>
        <v>30795.30918090223</v>
      </c>
      <c r="AU29" s="40">
        <v>-2.6195557819900001E-3</v>
      </c>
      <c r="AV29" s="74">
        <f t="shared" si="6"/>
        <v>-4.9352467173000274E-5</v>
      </c>
      <c r="AW29" s="19">
        <f t="shared" si="59"/>
        <v>4.184354637010582</v>
      </c>
      <c r="AX29" s="19">
        <f t="shared" si="37"/>
        <v>30831.541650394593</v>
      </c>
      <c r="AY29">
        <v>-4.2903595308690003E-3</v>
      </c>
      <c r="AZ29" s="19">
        <f t="shared" si="49"/>
        <v>7.2046144263129825</v>
      </c>
      <c r="BA29" s="64">
        <v>-2.6195557772929999E-3</v>
      </c>
      <c r="BB29" s="19">
        <f t="shared" ref="BB29" si="144">$A29-SQRT(-0.5/BA29)</f>
        <v>4.1843546246244951</v>
      </c>
      <c r="BC29" s="77">
        <v>-2.6195557772929999E-3</v>
      </c>
      <c r="BD29" s="19">
        <f t="shared" ref="BD29" si="145">$A29-SQRT(-0.5/BC29)</f>
        <v>4.1843546246244951</v>
      </c>
      <c r="BE29">
        <v>-2.6195557773299998E-3</v>
      </c>
      <c r="BF29" s="19">
        <f t="shared" ref="BF29" si="146">$A29-SQRT(-0.5/BE29)</f>
        <v>4.1843546247220651</v>
      </c>
      <c r="BG29">
        <v>-2.6195557768909999E-3</v>
      </c>
      <c r="BH29" s="19">
        <f t="shared" ref="BH29" si="147">$A29-SQRT(-0.5/BG29)</f>
        <v>4.1843546235644133</v>
      </c>
    </row>
    <row r="30" spans="1:60">
      <c r="A30">
        <v>19</v>
      </c>
      <c r="B30" s="16">
        <v>-2.2377663469260001E-3</v>
      </c>
      <c r="C30" s="19">
        <f t="shared" si="73"/>
        <v>4.0521877953203553</v>
      </c>
      <c r="D30" s="19">
        <f t="shared" si="23"/>
        <v>-31897.600634166858</v>
      </c>
      <c r="E30" s="19">
        <f t="shared" si="64"/>
        <v>-62813.053254166858</v>
      </c>
      <c r="F30" s="19">
        <f t="shared" si="74"/>
        <v>-2.0317688382647674</v>
      </c>
      <c r="G30" s="16">
        <v>-2.2377663474180002E-3</v>
      </c>
      <c r="H30" s="19">
        <f t="shared" si="24"/>
        <v>4.0521877969635831</v>
      </c>
      <c r="I30" s="14">
        <v>-2.2377662510829999E-3</v>
      </c>
      <c r="J30" s="19">
        <f t="shared" si="25"/>
        <v>4.0521874752147244</v>
      </c>
      <c r="K30" s="18">
        <v>-2.2374920147859999E-3</v>
      </c>
      <c r="L30" s="19">
        <f t="shared" si="26"/>
        <v>4.0512714703461228</v>
      </c>
      <c r="M30" s="18">
        <v>-2.1981013394290001E-3</v>
      </c>
      <c r="N30" s="19">
        <f t="shared" si="27"/>
        <v>3.9179232425903319</v>
      </c>
      <c r="O30" s="18">
        <v>-2.2303270595550001E-3</v>
      </c>
      <c r="P30" s="19">
        <f t="shared" si="28"/>
        <v>4.027279229506231</v>
      </c>
      <c r="Q30" s="18">
        <v>-2.078138037827E-3</v>
      </c>
      <c r="R30" s="19">
        <f t="shared" si="29"/>
        <v>3.488713971009556</v>
      </c>
      <c r="S30" s="18">
        <v>-1.585906395807E-3</v>
      </c>
      <c r="T30" s="19">
        <f t="shared" si="30"/>
        <v>1.2439554142298412</v>
      </c>
      <c r="U30" s="18">
        <v>-2.2377663474170001E-3</v>
      </c>
      <c r="V30" s="19">
        <f t="shared" si="31"/>
        <v>4.0521877969602436</v>
      </c>
      <c r="W30" s="19">
        <f t="shared" si="32"/>
        <v>-31897.600634274622</v>
      </c>
      <c r="X30" s="19">
        <f t="shared" si="75"/>
        <v>-62813.053254274622</v>
      </c>
      <c r="Y30" s="19">
        <f t="shared" si="76"/>
        <v>-2.0317688382682531</v>
      </c>
      <c r="Z30" s="28"/>
      <c r="AA30" s="25">
        <v>-2.2377663474180002E-3</v>
      </c>
      <c r="AB30" s="19">
        <f t="shared" si="16"/>
        <v>4.0521877969635831</v>
      </c>
      <c r="AC30" s="19">
        <f t="shared" si="4"/>
        <v>30915.334745808246</v>
      </c>
      <c r="AD30" s="19">
        <f t="shared" si="65"/>
        <v>30964.502043486489</v>
      </c>
      <c r="AE30" s="19">
        <f t="shared" si="54"/>
        <v>4.0521877969635565</v>
      </c>
      <c r="AF30" s="2">
        <v>-2.1021618949499999E-3</v>
      </c>
      <c r="AG30" s="19">
        <f t="shared" ref="AG30" si="148">$A30-SQRT(-0.5/AF30)</f>
        <v>3.5776014392437414</v>
      </c>
      <c r="AH30" s="16">
        <v>-1.8321038487859999E-3</v>
      </c>
      <c r="AI30" s="19">
        <f t="shared" ref="AI30" si="149">$A30-SQRT(-0.5/AH30)</f>
        <v>2.4800032084098298</v>
      </c>
      <c r="AJ30" s="19">
        <v>-1.389867120231E-3</v>
      </c>
      <c r="AK30" s="19">
        <f t="shared" ref="AK30" si="150">$A30-SQRT(-0.5/AJ30)</f>
        <v>3.3012339916549394E-2</v>
      </c>
      <c r="AL30" s="2"/>
      <c r="AM30">
        <v>30915.45262</v>
      </c>
      <c r="AN30">
        <f t="shared" si="80"/>
        <v>0.14086116660404177</v>
      </c>
      <c r="AO30" s="7">
        <f t="shared" si="47"/>
        <v>-2.2372292727042553E-3</v>
      </c>
      <c r="AP30" s="10">
        <f t="shared" si="48"/>
        <v>4.0503937005102184</v>
      </c>
      <c r="AQ30" s="40">
        <v>-2.411087387703E-3</v>
      </c>
      <c r="AR30" s="74">
        <f t="shared" si="5"/>
        <v>-1.7332104077699998E-4</v>
      </c>
      <c r="AS30" s="19">
        <f t="shared" si="58"/>
        <v>4.5994683328396153</v>
      </c>
      <c r="AT30" s="19">
        <f t="shared" si="36"/>
        <v>30877.295174383031</v>
      </c>
      <c r="AU30" s="40">
        <v>-2.2778058277359999E-3</v>
      </c>
      <c r="AV30" s="74">
        <f t="shared" si="6"/>
        <v>-4.0039480809999847E-5</v>
      </c>
      <c r="AW30" s="19">
        <f t="shared" si="59"/>
        <v>4.1841472757423652</v>
      </c>
      <c r="AX30" s="19">
        <f t="shared" si="37"/>
        <v>30906.547095625207</v>
      </c>
      <c r="AY30">
        <v>-3.590422637009E-3</v>
      </c>
      <c r="AZ30" s="19">
        <f t="shared" si="49"/>
        <v>7.1991792004967792</v>
      </c>
      <c r="BA30" s="64">
        <v>-2.277805823934E-3</v>
      </c>
      <c r="BB30" s="19">
        <f t="shared" ref="BB30" si="151">$A30-SQRT(-0.5/BA30)</f>
        <v>4.1841472633774242</v>
      </c>
      <c r="BC30" s="77">
        <v>-2.277805823934E-3</v>
      </c>
      <c r="BD30" s="19">
        <f t="shared" ref="BD30" si="152">$A30-SQRT(-0.5/BC30)</f>
        <v>4.1841472633774242</v>
      </c>
      <c r="BE30">
        <v>-2.2778058239550001E-3</v>
      </c>
      <c r="BF30" s="19">
        <f t="shared" ref="BF30" si="153">$A30-SQRT(-0.5/BE30)</f>
        <v>4.1841472634457197</v>
      </c>
      <c r="BG30">
        <v>-2.277805823546E-3</v>
      </c>
      <c r="BH30" s="19">
        <f t="shared" ref="BH30" si="154">$A30-SQRT(-0.5/BG30)</f>
        <v>4.1841472621155624</v>
      </c>
    </row>
    <row r="31" spans="1:60">
      <c r="A31">
        <v>20</v>
      </c>
      <c r="B31" s="16">
        <v>-1.9658975416109998E-3</v>
      </c>
      <c r="C31" s="19">
        <f t="shared" si="73"/>
        <v>4.0520611272182343</v>
      </c>
      <c r="D31" s="19">
        <f t="shared" si="23"/>
        <v>-31837.932328329254</v>
      </c>
      <c r="E31" s="19">
        <f t="shared" si="64"/>
        <v>-62813.032668329251</v>
      </c>
      <c r="F31" s="19">
        <f t="shared" si="74"/>
        <v>-2.0278556640287948</v>
      </c>
      <c r="G31" s="16">
        <v>-1.9658975419369999E-3</v>
      </c>
      <c r="H31" s="19">
        <f t="shared" si="24"/>
        <v>4.0520611285405383</v>
      </c>
      <c r="I31" s="14">
        <v>-1.9658974626240002E-3</v>
      </c>
      <c r="J31" s="19">
        <f t="shared" si="25"/>
        <v>4.0520608068353408</v>
      </c>
      <c r="K31" s="18">
        <v>-1.9656716516650002E-3</v>
      </c>
      <c r="L31" s="19">
        <f t="shared" si="26"/>
        <v>4.0511448054213659</v>
      </c>
      <c r="M31" s="18">
        <v>-1.933199855391E-3</v>
      </c>
      <c r="N31" s="19">
        <f t="shared" si="27"/>
        <v>3.9177568062826147</v>
      </c>
      <c r="O31" s="18">
        <v>-1.9597721724959999E-3</v>
      </c>
      <c r="P31" s="19">
        <f t="shared" si="28"/>
        <v>4.027157518218317</v>
      </c>
      <c r="Q31" s="18">
        <v>-1.833972915033E-3</v>
      </c>
      <c r="R31" s="19">
        <f t="shared" si="29"/>
        <v>3.4884234089244472</v>
      </c>
      <c r="S31" s="18">
        <v>-1.4212636835850001E-3</v>
      </c>
      <c r="T31" s="19">
        <f t="shared" si="30"/>
        <v>1.2436783123444322</v>
      </c>
      <c r="U31" s="18">
        <v>-1.9658975419359999E-3</v>
      </c>
      <c r="V31" s="19">
        <f t="shared" si="31"/>
        <v>4.0520611285364811</v>
      </c>
      <c r="W31" s="19">
        <f t="shared" si="32"/>
        <v>-31837.93232840058</v>
      </c>
      <c r="X31" s="19">
        <f t="shared" si="75"/>
        <v>-62813.032668400585</v>
      </c>
      <c r="Y31" s="19">
        <f t="shared" si="76"/>
        <v>-2.0278556640310978</v>
      </c>
      <c r="Z31" s="28"/>
      <c r="AA31" s="25">
        <v>-1.9658975419369999E-3</v>
      </c>
      <c r="AB31" s="19">
        <f t="shared" si="16"/>
        <v>4.0520611285405383</v>
      </c>
      <c r="AC31" s="19">
        <f t="shared" si="4"/>
        <v>30975.003051672189</v>
      </c>
      <c r="AD31" s="19">
        <f t="shared" si="65"/>
        <v>31024.170349350432</v>
      </c>
      <c r="AE31" s="19">
        <f t="shared" si="54"/>
        <v>4.0520611285405401</v>
      </c>
      <c r="AF31" s="2">
        <v>-1.853902972328E-3</v>
      </c>
      <c r="AG31" s="19">
        <f t="shared" ref="AG31" si="155">$A31-SQRT(-0.5/AF31)</f>
        <v>3.5774156266095538</v>
      </c>
      <c r="AH31" s="16">
        <v>-1.6289269586980001E-3</v>
      </c>
      <c r="AI31" s="19">
        <f t="shared" ref="AI31" si="156">$A31-SQRT(-0.5/AH31)</f>
        <v>2.4799961726344648</v>
      </c>
      <c r="AJ31" s="19">
        <v>-1.2541432912680001E-3</v>
      </c>
      <c r="AK31" s="19">
        <f t="shared" ref="AK31" si="157">$A31-SQRT(-0.5/AJ31)</f>
        <v>3.3064156153081115E-2</v>
      </c>
      <c r="AL31" s="2"/>
      <c r="AM31">
        <v>30975.100340000001</v>
      </c>
      <c r="AN31">
        <f t="shared" si="80"/>
        <v>0.14113294161337919</v>
      </c>
      <c r="AO31" s="7">
        <f t="shared" si="47"/>
        <v>-1.9654542633668337E-3</v>
      </c>
      <c r="AP31" s="10">
        <f t="shared" si="48"/>
        <v>4.050262821370854</v>
      </c>
      <c r="AQ31" s="40">
        <v>-2.107986157894E-3</v>
      </c>
      <c r="AR31" s="74">
        <f t="shared" si="5"/>
        <v>-1.4208861628300018E-4</v>
      </c>
      <c r="AS31" s="19">
        <f t="shared" si="58"/>
        <v>4.5989218437623283</v>
      </c>
      <c r="AT31" s="19">
        <f t="shared" si="36"/>
        <v>30943.818205063151</v>
      </c>
      <c r="AU31" s="40">
        <v>-1.998828345635E-3</v>
      </c>
      <c r="AV31" s="74">
        <f t="shared" si="6"/>
        <v>-3.2930804024000181E-5</v>
      </c>
      <c r="AW31" s="19">
        <f t="shared" si="59"/>
        <v>4.1839782927472751</v>
      </c>
      <c r="AX31" s="19">
        <f t="shared" si="37"/>
        <v>30967.775575669853</v>
      </c>
      <c r="AY31">
        <v>-3.0493440664550002E-3</v>
      </c>
      <c r="AZ31" s="19">
        <f t="shared" si="49"/>
        <v>7.1949350028885508</v>
      </c>
      <c r="BA31" s="64">
        <v>-1.9988283425109998E-3</v>
      </c>
      <c r="BB31" s="19">
        <f t="shared" ref="BB31" si="158">$A31-SQRT(-0.5/BA31)</f>
        <v>4.1839782803877199</v>
      </c>
      <c r="BC31" s="77">
        <v>-1.9988283425109998E-3</v>
      </c>
      <c r="BD31" s="19">
        <f t="shared" ref="BD31" si="159">$A31-SQRT(-0.5/BC31)</f>
        <v>4.1839782803877199</v>
      </c>
      <c r="BE31">
        <v>-1.9988283425309999E-3</v>
      </c>
      <c r="BF31" s="19">
        <f t="shared" ref="BF31" si="160">$A31-SQRT(-0.5/BE31)</f>
        <v>4.1839782804668477</v>
      </c>
      <c r="BG31">
        <v>-1.998828342297E-3</v>
      </c>
      <c r="BH31" s="19">
        <f t="shared" ref="BH31" si="161">$A31-SQRT(-0.5/BG31)</f>
        <v>4.1839782795410674</v>
      </c>
    </row>
    <row r="32" spans="1:60">
      <c r="A32">
        <v>21</v>
      </c>
      <c r="B32" s="16">
        <v>-1.7407277604819999E-3</v>
      </c>
      <c r="C32" s="19">
        <f t="shared" si="73"/>
        <v>4.0519563252865041</v>
      </c>
      <c r="D32" s="19">
        <f t="shared" si="23"/>
        <v>-31788.513273611941</v>
      </c>
      <c r="E32" s="19">
        <f t="shared" si="64"/>
        <v>-62813.016823611943</v>
      </c>
      <c r="F32" s="19">
        <f t="shared" si="74"/>
        <v>-2.0246260096436561</v>
      </c>
      <c r="G32" s="16">
        <v>-1.740727760722E-3</v>
      </c>
      <c r="H32" s="19">
        <f t="shared" si="24"/>
        <v>4.0519563264548459</v>
      </c>
      <c r="I32" s="14">
        <v>-1.740727694645E-3</v>
      </c>
      <c r="J32" s="19">
        <f t="shared" si="25"/>
        <v>4.0519560047859606</v>
      </c>
      <c r="K32" s="18">
        <v>-1.7405395469E-3</v>
      </c>
      <c r="L32" s="19">
        <f t="shared" si="26"/>
        <v>4.0510400100598751</v>
      </c>
      <c r="M32" s="18">
        <v>-1.7134569137029999E-3</v>
      </c>
      <c r="N32" s="19">
        <f t="shared" si="27"/>
        <v>3.9176188403324801</v>
      </c>
      <c r="O32" s="18">
        <v>-1.735624164525E-3</v>
      </c>
      <c r="P32" s="19">
        <f t="shared" si="28"/>
        <v>4.0270567885674744</v>
      </c>
      <c r="Q32" s="18">
        <v>-1.630450055508E-3</v>
      </c>
      <c r="R32" s="19">
        <f t="shared" si="29"/>
        <v>3.488181304304355</v>
      </c>
      <c r="S32" s="18">
        <v>-1.2809950444650001E-3</v>
      </c>
      <c r="T32" s="19">
        <f t="shared" si="30"/>
        <v>1.2434422936054119</v>
      </c>
      <c r="U32" s="18">
        <v>-1.7407277607209999E-3</v>
      </c>
      <c r="V32" s="19">
        <f t="shared" si="31"/>
        <v>4.0519563264499787</v>
      </c>
      <c r="W32" s="19">
        <f t="shared" si="32"/>
        <v>-31788.513273664397</v>
      </c>
      <c r="X32" s="19">
        <f t="shared" si="75"/>
        <v>-62813.016823664395</v>
      </c>
      <c r="Y32" s="19">
        <f t="shared" si="76"/>
        <v>-2.0246260096453468</v>
      </c>
      <c r="Z32" s="28"/>
      <c r="AA32" s="25">
        <v>-1.740727760722E-3</v>
      </c>
      <c r="AB32" s="19">
        <f t="shared" si="16"/>
        <v>4.0519563264548459</v>
      </c>
      <c r="AC32" s="19">
        <f t="shared" si="4"/>
        <v>31024.422106400016</v>
      </c>
      <c r="AD32" s="19">
        <f t="shared" si="65"/>
        <v>31073.589404078259</v>
      </c>
      <c r="AE32" s="19">
        <f t="shared" si="54"/>
        <v>4.0519563264548246</v>
      </c>
      <c r="AF32" s="2">
        <v>-1.6471651473900001E-3</v>
      </c>
      <c r="AG32" s="19">
        <f t="shared" ref="AG32" si="162">$A32-SQRT(-0.5/AF32)</f>
        <v>3.5772610317594129</v>
      </c>
      <c r="AH32" s="16">
        <v>-1.457765198133E-3</v>
      </c>
      <c r="AI32" s="19">
        <f t="shared" ref="AI32" si="163">$A32-SQRT(-0.5/AH32)</f>
        <v>2.479990155014189</v>
      </c>
      <c r="AJ32" s="19">
        <v>-1.137370394205E-3</v>
      </c>
      <c r="AK32" s="19">
        <f t="shared" ref="AK32" si="164">$A32-SQRT(-0.5/AJ32)</f>
        <v>3.3108756542670648E-2</v>
      </c>
      <c r="AL32" s="2"/>
      <c r="AM32">
        <v>31024.503550000001</v>
      </c>
      <c r="AN32">
        <f t="shared" si="80"/>
        <v>0.14135803920066417</v>
      </c>
      <c r="AO32" s="7">
        <f t="shared" si="47"/>
        <v>-1.7403566760818556E-3</v>
      </c>
      <c r="AP32" s="10">
        <f t="shared" si="48"/>
        <v>4.0501495636340188</v>
      </c>
      <c r="AQ32" s="40">
        <v>-1.8586660738739999E-3</v>
      </c>
      <c r="AR32" s="74">
        <f t="shared" si="5"/>
        <v>-1.1793831339200001E-4</v>
      </c>
      <c r="AS32" s="19">
        <f t="shared" si="58"/>
        <v>4.5984717529682442</v>
      </c>
      <c r="AT32" s="19">
        <f t="shared" si="36"/>
        <v>30998.537638596579</v>
      </c>
      <c r="AU32" s="40">
        <v>-1.7681384904029999E-3</v>
      </c>
      <c r="AV32" s="74">
        <f t="shared" si="6"/>
        <v>-2.7410729921000009E-5</v>
      </c>
      <c r="AW32" s="19">
        <f t="shared" si="59"/>
        <v>4.1838387562412649</v>
      </c>
      <c r="AX32" s="19">
        <f t="shared" si="37"/>
        <v>31018.406146607696</v>
      </c>
      <c r="AY32">
        <v>-2.6222900552450002E-3</v>
      </c>
      <c r="AZ32" s="19">
        <f t="shared" si="49"/>
        <v>7.1915593323708222</v>
      </c>
      <c r="BA32" s="64">
        <v>-1.768138487789E-3</v>
      </c>
      <c r="BB32" s="19">
        <f t="shared" ref="BB32" si="165">$A32-SQRT(-0.5/BA32)</f>
        <v>4.1838387438108349</v>
      </c>
      <c r="BC32" s="77">
        <v>-1.768138487789E-3</v>
      </c>
      <c r="BD32" s="19">
        <f t="shared" ref="BD32" si="166">$A32-SQRT(-0.5/BC32)</f>
        <v>4.1838387438108349</v>
      </c>
      <c r="BE32">
        <v>-1.7681384878190001E-3</v>
      </c>
      <c r="BF32" s="19">
        <f t="shared" ref="BF32" si="167">$A32-SQRT(-0.5/BE32)</f>
        <v>4.1838387439534941</v>
      </c>
      <c r="BG32">
        <v>-1.768138487363E-3</v>
      </c>
      <c r="BH32" s="19">
        <f t="shared" ref="BH32" si="168">$A32-SQRT(-0.5/BG32)</f>
        <v>4.1838387417850669</v>
      </c>
    </row>
    <row r="33" spans="1:60">
      <c r="A33">
        <v>22</v>
      </c>
      <c r="B33" s="16">
        <v>-1.5521422645739999E-3</v>
      </c>
      <c r="C33" s="19">
        <f t="shared" si="73"/>
        <v>4.0518686262938175</v>
      </c>
      <c r="D33" s="19">
        <f t="shared" si="23"/>
        <v>-31747.123541408804</v>
      </c>
      <c r="E33" s="19">
        <f>D33-AM33</f>
        <v>-62813.004101408806</v>
      </c>
      <c r="F33" s="19">
        <f t="shared" si="74"/>
        <v>-2.021928977036175</v>
      </c>
      <c r="G33" s="16">
        <v>-1.552142264811E-3</v>
      </c>
      <c r="H33" s="19">
        <f t="shared" si="24"/>
        <v>4.051868627664085</v>
      </c>
      <c r="I33" s="14">
        <v>-1.552142209177E-3</v>
      </c>
      <c r="J33" s="19">
        <f t="shared" si="25"/>
        <v>4.051868306003378</v>
      </c>
      <c r="K33" s="18">
        <v>-1.551983792208E-3</v>
      </c>
      <c r="L33" s="19">
        <f t="shared" si="26"/>
        <v>4.0509523118790192</v>
      </c>
      <c r="M33" s="18">
        <v>-1.5291609914499999E-3</v>
      </c>
      <c r="N33" s="19">
        <f t="shared" si="27"/>
        <v>3.9175032046956098</v>
      </c>
      <c r="O33" s="18">
        <v>-1.5478452030870001E-3</v>
      </c>
      <c r="P33" s="19">
        <f t="shared" si="28"/>
        <v>4.0269724768383739</v>
      </c>
      <c r="Q33" s="18">
        <v>-1.459023418845E-3</v>
      </c>
      <c r="R33" s="19">
        <f t="shared" si="29"/>
        <v>3.4879774448831959</v>
      </c>
      <c r="S33" s="18">
        <v>-1.1605152736549999E-3</v>
      </c>
      <c r="T33" s="19">
        <f t="shared" si="30"/>
        <v>1.243239616014769</v>
      </c>
      <c r="U33" s="18">
        <v>-1.5521422648099999E-3</v>
      </c>
      <c r="V33" s="19">
        <f t="shared" si="31"/>
        <v>4.0518686276583047</v>
      </c>
      <c r="W33" s="19">
        <f t="shared" si="32"/>
        <v>-31747.123541460598</v>
      </c>
      <c r="X33" s="19">
        <f t="shared" si="75"/>
        <v>-62813.004101460596</v>
      </c>
      <c r="Y33" s="19">
        <f t="shared" si="76"/>
        <v>-2.0219289770378421</v>
      </c>
      <c r="Z33" s="28"/>
      <c r="AA33" s="25">
        <v>-1.552142264811E-3</v>
      </c>
      <c r="AB33" s="19">
        <f t="shared" si="16"/>
        <v>4.051868627664085</v>
      </c>
      <c r="AC33" s="19">
        <f t="shared" si="4"/>
        <v>31065.811838596812</v>
      </c>
      <c r="AD33" s="19">
        <f t="shared" si="65"/>
        <v>31114.979136275055</v>
      </c>
      <c r="AE33" s="19">
        <f t="shared" si="54"/>
        <v>4.0518686276640423</v>
      </c>
      <c r="AF33" s="2">
        <v>-1.4731788584459999E-3</v>
      </c>
      <c r="AG33" s="19">
        <f t="shared" ref="AG33" si="169">$A33-SQRT(-0.5/AF33)</f>
        <v>3.5771310269001013</v>
      </c>
      <c r="AH33" s="16">
        <v>-1.3122292347349999E-3</v>
      </c>
      <c r="AI33" s="19">
        <f t="shared" ref="AI33" si="170">$A33-SQRT(-0.5/AH33)</f>
        <v>2.4799849735407378</v>
      </c>
      <c r="AJ33" s="19">
        <v>-1.036177919428E-3</v>
      </c>
      <c r="AK33" s="19">
        <f t="shared" ref="AK33" si="171">$A33-SQRT(-0.5/AJ33)</f>
        <v>3.3147420412667827E-2</v>
      </c>
      <c r="AL33" s="2"/>
      <c r="AM33">
        <v>31065.880560000001</v>
      </c>
      <c r="AN33">
        <f t="shared" si="80"/>
        <v>0.14154656672994953</v>
      </c>
      <c r="AO33" s="7">
        <f t="shared" si="47"/>
        <v>-1.5518291467964962E-3</v>
      </c>
      <c r="AP33" s="10">
        <f t="shared" si="48"/>
        <v>4.0500579902580114</v>
      </c>
      <c r="AQ33" s="40">
        <v>-1.65111187477E-3</v>
      </c>
      <c r="AR33" s="74">
        <f t="shared" si="5"/>
        <v>-9.8969610196000032E-5</v>
      </c>
      <c r="AS33" s="19">
        <f t="shared" si="58"/>
        <v>4.5980966707204161</v>
      </c>
      <c r="AT33" s="19">
        <f t="shared" si="36"/>
        <v>31044.090519934227</v>
      </c>
      <c r="AU33" s="40">
        <v>-1.5752012666760001E-3</v>
      </c>
      <c r="AV33" s="74">
        <f t="shared" si="6"/>
        <v>-2.3059002102000185E-5</v>
      </c>
      <c r="AW33" s="19">
        <f t="shared" si="59"/>
        <v>4.1837221926522403</v>
      </c>
      <c r="AX33" s="19">
        <f t="shared" si="37"/>
        <v>31060.750972662729</v>
      </c>
      <c r="AY33">
        <v>-2.2792467856949999E-3</v>
      </c>
      <c r="AZ33" s="19">
        <f t="shared" si="49"/>
        <v>7.1888313661968688</v>
      </c>
      <c r="BA33" s="64">
        <v>-1.5752012644849999E-3</v>
      </c>
      <c r="BB33" s="19">
        <f t="shared" ref="BB33" si="172">$A33-SQRT(-0.5/BA33)</f>
        <v>4.1837221802616114</v>
      </c>
      <c r="BC33" s="77">
        <v>-1.5752012644849999E-3</v>
      </c>
      <c r="BD33" s="19">
        <f t="shared" ref="BD33" si="173">$A33-SQRT(-0.5/BC33)</f>
        <v>4.1837221802616114</v>
      </c>
      <c r="BE33">
        <v>-1.575201264502E-3</v>
      </c>
      <c r="BF33" s="19">
        <f t="shared" ref="BF33" si="174">$A33-SQRT(-0.5/BE33)</f>
        <v>4.1837221803577513</v>
      </c>
      <c r="BG33">
        <v>-1.5752012641859999E-3</v>
      </c>
      <c r="BH33" s="19">
        <f t="shared" ref="BH33" si="175">$A33-SQRT(-0.5/BG33)</f>
        <v>4.1837221785706973</v>
      </c>
    </row>
    <row r="34" spans="1:60">
      <c r="A34">
        <v>23</v>
      </c>
      <c r="B34" s="16">
        <v>-1.392623860746E-3</v>
      </c>
      <c r="C34" s="19">
        <f t="shared" si="73"/>
        <v>4.0517944986882846</v>
      </c>
      <c r="D34" s="19">
        <f t="shared" si="23"/>
        <v>-31712.113298526001</v>
      </c>
      <c r="E34" s="19"/>
      <c r="F34" s="19"/>
      <c r="G34" s="16">
        <v>-1.392623860955E-3</v>
      </c>
      <c r="H34" s="19">
        <f t="shared" si="24"/>
        <v>4.0517945001101232</v>
      </c>
      <c r="I34" s="14">
        <v>-1.3926238136710001E-3</v>
      </c>
      <c r="J34" s="19">
        <f t="shared" si="25"/>
        <v>4.0517941784342604</v>
      </c>
      <c r="K34" s="18">
        <v>-1.3924891791070001E-3</v>
      </c>
      <c r="L34" s="19">
        <f t="shared" si="26"/>
        <v>4.0508781850438069</v>
      </c>
      <c r="M34" s="18">
        <v>-1.3730778222740001E-3</v>
      </c>
      <c r="N34" s="19">
        <f t="shared" si="27"/>
        <v>3.9174053181258586</v>
      </c>
      <c r="O34" s="18">
        <v>-1.388971925374E-3</v>
      </c>
      <c r="P34" s="19">
        <f t="shared" si="28"/>
        <v>4.0269011959098897</v>
      </c>
      <c r="Q34" s="18">
        <v>-1.3132811555690001E-3</v>
      </c>
      <c r="R34" s="19">
        <f t="shared" si="29"/>
        <v>3.4878041765401768</v>
      </c>
      <c r="S34" s="18">
        <v>-1.0562690317090001E-3</v>
      </c>
      <c r="T34" s="19">
        <f t="shared" si="30"/>
        <v>1.2430642805579026</v>
      </c>
      <c r="U34" s="18">
        <v>-1.3926238609540001E-3</v>
      </c>
      <c r="V34" s="19">
        <f t="shared" si="31"/>
        <v>4.0517945001033198</v>
      </c>
      <c r="W34" s="19">
        <f t="shared" si="32"/>
        <v>-31712.11329857165</v>
      </c>
      <c r="X34" s="19"/>
      <c r="Y34" s="19"/>
      <c r="Z34" s="28"/>
      <c r="AA34" s="25">
        <v>-1.392623860955E-3</v>
      </c>
      <c r="AB34" s="19">
        <f t="shared" si="16"/>
        <v>4.0517945001101232</v>
      </c>
      <c r="AC34" s="19">
        <f t="shared" si="4"/>
        <v>31100.822081479837</v>
      </c>
      <c r="AD34" s="19">
        <f t="shared" si="65"/>
        <v>31149.98937915808</v>
      </c>
      <c r="AE34" s="19">
        <f t="shared" si="54"/>
        <v>4.0517945001101126</v>
      </c>
      <c r="AF34" s="2">
        <v>-1.3253735757780001E-3</v>
      </c>
      <c r="AG34" s="19">
        <f t="shared" ref="AG34" si="176">$A34-SQRT(-0.5/AF34)</f>
        <v>3.5770206559673312</v>
      </c>
      <c r="AH34" s="16">
        <v>-1.1874476308710001E-3</v>
      </c>
      <c r="AI34" s="19">
        <f t="shared" ref="AI34" si="177">$A34-SQRT(-0.5/AH34)</f>
        <v>2.479980483603395</v>
      </c>
      <c r="AJ34" s="19">
        <v>-9.4791264057099997E-4</v>
      </c>
      <c r="AK34" s="19">
        <f t="shared" ref="AK34" si="178">$A34-SQRT(-0.5/AJ34)</f>
        <v>3.3181155823235997E-2</v>
      </c>
      <c r="AL34" s="2"/>
      <c r="AQ34" s="40">
        <v>-1.47648692802E-3</v>
      </c>
      <c r="AR34" s="74">
        <f t="shared" si="5"/>
        <v>-8.3863067273999949E-5</v>
      </c>
      <c r="AS34" s="19">
        <f t="shared" si="58"/>
        <v>4.5977808226388177</v>
      </c>
      <c r="AT34" s="19">
        <f t="shared" si="36"/>
        <v>31082.416265750187</v>
      </c>
      <c r="AU34" s="40">
        <v>-1.412205928129E-3</v>
      </c>
      <c r="AV34" s="74">
        <f t="shared" si="6"/>
        <v>-1.9582067382999981E-5</v>
      </c>
      <c r="AW34" s="19">
        <f t="shared" si="59"/>
        <v>4.1836238164055501</v>
      </c>
      <c r="AX34" s="19">
        <f t="shared" si="37"/>
        <v>31096.524314505361</v>
      </c>
      <c r="AY34">
        <v>-1.9994901547370002E-3</v>
      </c>
      <c r="AZ34" s="19">
        <f t="shared" si="49"/>
        <v>7.186595973402671</v>
      </c>
      <c r="BA34" s="64">
        <v>-1.412205926265E-3</v>
      </c>
      <c r="BB34" s="19">
        <f t="shared" ref="BB34" si="179">$A34-SQRT(-0.5/BA34)</f>
        <v>4.1836238039874871</v>
      </c>
      <c r="BC34" s="77">
        <v>-1.412205926265E-3</v>
      </c>
      <c r="BD34" s="19">
        <f t="shared" ref="BD34" si="180">$A34-SQRT(-0.5/BC34)</f>
        <v>4.1836238039874871</v>
      </c>
      <c r="BE34">
        <v>-1.412205926282E-3</v>
      </c>
      <c r="BF34" s="19">
        <f t="shared" ref="BF34" si="181">$A34-SQRT(-0.5/BE34)</f>
        <v>4.1836238041007405</v>
      </c>
      <c r="BG34">
        <v>-1.412205926109E-3</v>
      </c>
      <c r="BH34" s="19">
        <f t="shared" ref="BH34" si="182">$A34-SQRT(-0.5/BG34)</f>
        <v>4.1836238029482047</v>
      </c>
    </row>
    <row r="35" spans="1:60">
      <c r="A35">
        <v>24</v>
      </c>
      <c r="B35" s="16">
        <v>-1.256491585206E-3</v>
      </c>
      <c r="C35" s="19">
        <f t="shared" si="73"/>
        <v>4.0517312778232686</v>
      </c>
      <c r="D35" s="19">
        <f t="shared" si="23"/>
        <v>-31682.235717529245</v>
      </c>
      <c r="E35" s="19"/>
      <c r="F35" s="19"/>
      <c r="G35" s="16">
        <v>-1.2564915853679999E-3</v>
      </c>
      <c r="H35" s="19">
        <f t="shared" si="24"/>
        <v>4.0517312791092372</v>
      </c>
      <c r="I35" s="14">
        <v>-1.2564915448429999E-3</v>
      </c>
      <c r="J35" s="19">
        <f t="shared" si="25"/>
        <v>4.051730957418421</v>
      </c>
      <c r="K35" s="18">
        <v>-1.256376160448E-3</v>
      </c>
      <c r="L35" s="19">
        <f t="shared" si="26"/>
        <v>4.0508149633942026</v>
      </c>
      <c r="M35" s="18">
        <v>-1.2397289488940001E-3</v>
      </c>
      <c r="N35" s="19">
        <f t="shared" si="27"/>
        <v>3.9173217251553645</v>
      </c>
      <c r="O35" s="18">
        <v>-1.253361814718E-3</v>
      </c>
      <c r="P35" s="19">
        <f t="shared" si="28"/>
        <v>4.026840390409788</v>
      </c>
      <c r="Q35" s="18">
        <v>-1.188336421026E-3</v>
      </c>
      <c r="R35" s="19">
        <f t="shared" si="29"/>
        <v>3.4876556681959379</v>
      </c>
      <c r="S35" s="18">
        <v>-9.6546516919099996E-4</v>
      </c>
      <c r="T35" s="19">
        <f t="shared" si="30"/>
        <v>1.2429115792911745</v>
      </c>
      <c r="U35" s="18">
        <v>-1.2564915853670001E-3</v>
      </c>
      <c r="V35" s="19">
        <f t="shared" si="31"/>
        <v>4.0517312791013005</v>
      </c>
      <c r="W35" s="19">
        <f t="shared" si="32"/>
        <v>-31682.235717564581</v>
      </c>
      <c r="X35" s="19"/>
      <c r="Y35" s="19"/>
      <c r="Z35" s="28"/>
      <c r="AA35" s="25">
        <v>-1.2564915853679999E-3</v>
      </c>
      <c r="AB35" s="19">
        <f t="shared" si="16"/>
        <v>4.0517312791092372</v>
      </c>
      <c r="AC35" s="19">
        <f t="shared" si="4"/>
        <v>31130.699662481853</v>
      </c>
      <c r="AD35" s="19">
        <f t="shared" si="65"/>
        <v>31179.866960160096</v>
      </c>
      <c r="AE35" s="19">
        <f t="shared" si="54"/>
        <v>4.0517312791092266</v>
      </c>
      <c r="AF35" s="2">
        <v>-1.1987477055170001E-3</v>
      </c>
      <c r="AG35" s="19">
        <f t="shared" ref="AG35" si="183">$A35-SQRT(-0.5/AF35)</f>
        <v>3.5769261523259495</v>
      </c>
      <c r="AH35" s="16">
        <v>-1.079653817441E-3</v>
      </c>
      <c r="AI35" s="19">
        <f t="shared" ref="AI35" si="184">$A35-SQRT(-0.5/AH35)</f>
        <v>2.4799765702043821</v>
      </c>
      <c r="AJ35" s="19">
        <v>-8.7046295052100003E-4</v>
      </c>
      <c r="AK35" s="19">
        <f t="shared" ref="AK35" si="185">$A35-SQRT(-0.5/AJ35)</f>
        <v>3.3210765908744833E-2</v>
      </c>
      <c r="AL35" s="2"/>
      <c r="AQ35" s="40">
        <v>-1.3281746103250001E-3</v>
      </c>
      <c r="AR35" s="74">
        <f t="shared" si="5"/>
        <v>-7.1683025119000099E-5</v>
      </c>
      <c r="AS35" s="19">
        <f t="shared" si="58"/>
        <v>4.5975123706381922</v>
      </c>
      <c r="AT35" s="19">
        <f t="shared" si="36"/>
        <v>31114.967057003927</v>
      </c>
      <c r="AU35" s="40">
        <v>-1.273262227646E-3</v>
      </c>
      <c r="AV35" s="74">
        <f t="shared" si="6"/>
        <v>-1.6770642440000006E-5</v>
      </c>
      <c r="AW35" s="19">
        <f t="shared" si="59"/>
        <v>4.1835400274554218</v>
      </c>
      <c r="AX35" s="19">
        <f t="shared" si="37"/>
        <v>31127.01893195005</v>
      </c>
      <c r="AY35">
        <v>-1.7683283817249999E-3</v>
      </c>
      <c r="AZ35" s="19">
        <f t="shared" si="49"/>
        <v>7.1847416792654819</v>
      </c>
      <c r="BA35" s="64">
        <v>-1.273262226051E-3</v>
      </c>
      <c r="BB35" s="19">
        <f t="shared" ref="BB35" si="186">$A35-SQRT(-0.5/BA35)</f>
        <v>4.1835400150435014</v>
      </c>
      <c r="BC35" s="77">
        <v>-1.273262226051E-3</v>
      </c>
      <c r="BD35" s="19">
        <f t="shared" ref="BD35" si="187">$A35-SQRT(-0.5/BC35)</f>
        <v>4.1835400150435014</v>
      </c>
      <c r="BE35">
        <v>-1.2732622260619999E-3</v>
      </c>
      <c r="BF35" s="19">
        <f t="shared" ref="BF35" si="188">$A35-SQRT(-0.5/BE35)</f>
        <v>4.1835400151291005</v>
      </c>
      <c r="BG35">
        <v>-1.273262225891E-3</v>
      </c>
      <c r="BH35" s="19">
        <f t="shared" ref="BH35" si="189">$A35-SQRT(-0.5/BG35)</f>
        <v>4.1835400137984209</v>
      </c>
    </row>
    <row r="36" spans="1:60">
      <c r="A36">
        <v>25</v>
      </c>
      <c r="B36" s="16">
        <v>-1.139387571607E-3</v>
      </c>
      <c r="C36" s="19">
        <f t="shared" si="73"/>
        <v>4.0516769225467435</v>
      </c>
      <c r="D36" s="19">
        <f t="shared" si="23"/>
        <v>-31656.534357308308</v>
      </c>
      <c r="E36" s="19"/>
      <c r="F36" s="19"/>
      <c r="G36" s="16">
        <v>-1.1393875717529999E-3</v>
      </c>
      <c r="H36" s="19">
        <f t="shared" si="24"/>
        <v>4.0516769238888912</v>
      </c>
      <c r="I36" s="14">
        <v>-1.1393875367599999E-3</v>
      </c>
      <c r="J36" s="19">
        <f t="shared" si="25"/>
        <v>4.0516766022052479</v>
      </c>
      <c r="K36" s="18">
        <v>-1.1392879006139999E-3</v>
      </c>
      <c r="L36" s="19">
        <f t="shared" si="26"/>
        <v>4.0507606069703002</v>
      </c>
      <c r="M36" s="18">
        <v>-1.1249040420240001E-3</v>
      </c>
      <c r="N36" s="19">
        <f t="shared" si="27"/>
        <v>3.9172497761301308</v>
      </c>
      <c r="O36" s="18">
        <v>-1.136684963573E-3</v>
      </c>
      <c r="P36" s="19">
        <f t="shared" si="28"/>
        <v>4.0267881030114623</v>
      </c>
      <c r="Q36" s="18">
        <v>-1.080411864119E-3</v>
      </c>
      <c r="R36" s="19">
        <f t="shared" si="29"/>
        <v>3.4875274150543447</v>
      </c>
      <c r="S36" s="18">
        <v>-8.8588772523099995E-4</v>
      </c>
      <c r="T36" s="19">
        <f t="shared" si="30"/>
        <v>1.2427777760480403</v>
      </c>
      <c r="U36" s="18">
        <v>-1.1393875717529999E-3</v>
      </c>
      <c r="V36" s="19">
        <f t="shared" si="31"/>
        <v>4.0516769238888912</v>
      </c>
      <c r="W36" s="19">
        <f t="shared" si="32"/>
        <v>-31656.534357340352</v>
      </c>
      <c r="X36" s="19"/>
      <c r="Y36" s="19"/>
      <c r="Z36" s="28"/>
      <c r="AA36" s="25">
        <v>-1.1393875717529999E-3</v>
      </c>
      <c r="AB36" s="19">
        <f t="shared" si="16"/>
        <v>4.0516769238888912</v>
      </c>
      <c r="AC36" s="19">
        <f t="shared" si="4"/>
        <v>31156.401022701953</v>
      </c>
      <c r="AD36" s="19">
        <f t="shared" si="65"/>
        <v>31205.568320380196</v>
      </c>
      <c r="AE36" s="19">
        <f t="shared" si="54"/>
        <v>4.0516769238888379</v>
      </c>
      <c r="AF36" s="2">
        <v>-1.0894395278199999E-3</v>
      </c>
      <c r="AG36" s="19">
        <f t="shared" ref="AG36" si="190">$A36-SQRT(-0.5/AF36)</f>
        <v>3.5768446118305981</v>
      </c>
      <c r="AH36" s="16">
        <v>-9.858984776439999E-4</v>
      </c>
      <c r="AI36" s="19">
        <f t="shared" ref="AI36" si="191">$A36-SQRT(-0.5/AH36)</f>
        <v>2.4799731402701539</v>
      </c>
      <c r="AJ36" s="19">
        <v>-8.0213141092499995E-4</v>
      </c>
      <c r="AK36" s="19">
        <f t="shared" ref="AK36" si="192">$A36-SQRT(-0.5/AJ36)</f>
        <v>3.3236896537239602E-2</v>
      </c>
      <c r="AL36" s="2"/>
      <c r="AQ36" s="40">
        <v>-1.2011409207770001E-3</v>
      </c>
      <c r="AR36" s="74">
        <f t="shared" si="5"/>
        <v>-6.17533491700001E-5</v>
      </c>
      <c r="AS36" s="19">
        <f t="shared" si="58"/>
        <v>4.5972822910598374</v>
      </c>
      <c r="AT36" s="19">
        <f t="shared" si="36"/>
        <v>31142.847729189049</v>
      </c>
      <c r="AU36" s="40">
        <v>-1.153860351543E-3</v>
      </c>
      <c r="AV36" s="74">
        <f t="shared" si="6"/>
        <v>-1.4472779936000081E-5</v>
      </c>
      <c r="AW36" s="19">
        <f t="shared" si="59"/>
        <v>4.1834680752288946</v>
      </c>
      <c r="AX36" s="19">
        <f t="shared" si="37"/>
        <v>31153.224614692645</v>
      </c>
      <c r="AY36">
        <v>-1.575106591733E-3</v>
      </c>
      <c r="AZ36" s="19">
        <f t="shared" si="49"/>
        <v>7.183186759130141</v>
      </c>
      <c r="BA36" s="64">
        <v>-1.153860350163E-3</v>
      </c>
      <c r="BB36" s="19">
        <f t="shared" ref="BB36" si="193">$A36-SQRT(-0.5/BA36)</f>
        <v>4.1834680627807614</v>
      </c>
      <c r="BC36" s="77">
        <v>-1.153860350163E-3</v>
      </c>
      <c r="BD36" s="19">
        <f t="shared" ref="BD36" si="194">$A36-SQRT(-0.5/BC36)</f>
        <v>4.1834680627807614</v>
      </c>
      <c r="BE36">
        <v>-1.1538603501710001E-3</v>
      </c>
      <c r="BF36" s="19">
        <f t="shared" ref="BF36" si="195">$A36-SQRT(-0.5/BE36)</f>
        <v>4.1834680628529242</v>
      </c>
      <c r="BG36">
        <v>-1.153860350026E-3</v>
      </c>
      <c r="BH36" s="19">
        <f t="shared" ref="BH36" si="196">$A36-SQRT(-0.5/BG36)</f>
        <v>4.1834680615449678</v>
      </c>
    </row>
    <row r="37" spans="1:60">
      <c r="A37">
        <v>26</v>
      </c>
      <c r="B37" s="16">
        <v>-1.037923757251E-3</v>
      </c>
      <c r="C37" s="19">
        <f t="shared" si="73"/>
        <v>4.0516298485625448</v>
      </c>
      <c r="D37" s="19">
        <f t="shared" si="23"/>
        <v>-31634.265624051364</v>
      </c>
      <c r="E37" s="19"/>
      <c r="F37" s="19"/>
      <c r="G37" s="16">
        <v>-1.037923757369E-3</v>
      </c>
      <c r="H37" s="19">
        <f t="shared" si="24"/>
        <v>4.0516298498101833</v>
      </c>
      <c r="I37" s="14">
        <v>-1.0379237269449999E-3</v>
      </c>
      <c r="J37" s="19">
        <f t="shared" si="25"/>
        <v>4.0516295281308565</v>
      </c>
      <c r="K37" s="18">
        <v>-1.037837098672E-3</v>
      </c>
      <c r="L37" s="19">
        <f t="shared" si="26"/>
        <v>4.050713531893674</v>
      </c>
      <c r="M37" s="18">
        <v>-1.025324253047E-3</v>
      </c>
      <c r="N37" s="19">
        <f t="shared" si="27"/>
        <v>3.9171873962857831</v>
      </c>
      <c r="O37" s="18">
        <v>-1.0355739719329999E-3</v>
      </c>
      <c r="P37" s="19">
        <f t="shared" si="28"/>
        <v>4.0267428118543975</v>
      </c>
      <c r="Q37" s="18">
        <v>-9.8655046959700006E-4</v>
      </c>
      <c r="R37" s="19">
        <f t="shared" si="29"/>
        <v>3.4874158933045933</v>
      </c>
      <c r="S37" s="18">
        <v>-8.1575930813699996E-4</v>
      </c>
      <c r="T37" s="19">
        <f t="shared" si="30"/>
        <v>1.2426598754611362</v>
      </c>
      <c r="U37" s="18">
        <v>-1.037923757369E-3</v>
      </c>
      <c r="V37" s="19">
        <f t="shared" si="31"/>
        <v>4.0516298498101833</v>
      </c>
      <c r="W37" s="19">
        <f t="shared" si="32"/>
        <v>-31634.265624077263</v>
      </c>
      <c r="X37" s="19"/>
      <c r="Y37" s="19"/>
      <c r="Z37" s="28"/>
      <c r="AA37" s="25">
        <v>-1.037923757369E-3</v>
      </c>
      <c r="AB37" s="19">
        <f t="shared" si="16"/>
        <v>4.0516298498101833</v>
      </c>
      <c r="AC37" s="19">
        <f t="shared" si="4"/>
        <v>31178.669755961273</v>
      </c>
      <c r="AD37" s="19">
        <f t="shared" si="65"/>
        <v>31227.837053639516</v>
      </c>
      <c r="AE37" s="19">
        <f t="shared" si="54"/>
        <v>4.051629849810265</v>
      </c>
      <c r="AF37" s="2">
        <v>-9.944290597500001E-4</v>
      </c>
      <c r="AG37" s="19">
        <f t="shared" ref="AG37" si="197">$A37-SQRT(-0.5/AF37)</f>
        <v>3.5767737659131598</v>
      </c>
      <c r="AH37" s="16">
        <v>-9.0384563709500004E-4</v>
      </c>
      <c r="AI37" s="19">
        <f t="shared" ref="AI37" si="198">$A37-SQRT(-0.5/AH37)</f>
        <v>2.4799701183201996</v>
      </c>
      <c r="AJ37" s="19">
        <v>-7.4154096506700001E-4</v>
      </c>
      <c r="AK37" s="19">
        <f t="shared" ref="AK37" si="199">$A37-SQRT(-0.5/AJ37)</f>
        <v>3.3260071888179255E-2</v>
      </c>
      <c r="AL37" s="2"/>
      <c r="AQ37" s="40">
        <v>-1.091500890609E-3</v>
      </c>
      <c r="AR37" s="74">
        <f t="shared" si="5"/>
        <v>-5.3577133357999955E-5</v>
      </c>
      <c r="AS37" s="19">
        <f t="shared" si="58"/>
        <v>4.5970836082141133</v>
      </c>
      <c r="AT37" s="19">
        <f t="shared" si="36"/>
        <v>31166.910934393563</v>
      </c>
      <c r="AU37" s="40">
        <v>-1.0505001004590001E-3</v>
      </c>
      <c r="AV37" s="74">
        <f t="shared" si="6"/>
        <v>-1.2576343208000034E-5</v>
      </c>
      <c r="AW37" s="19">
        <f t="shared" si="59"/>
        <v>4.183405828752889</v>
      </c>
      <c r="AX37" s="19">
        <f t="shared" si="37"/>
        <v>31175.909567697614</v>
      </c>
      <c r="AY37">
        <v>-1.4119427435489999E-3</v>
      </c>
      <c r="AZ37" s="19">
        <f t="shared" si="49"/>
        <v>7.1818702221692057</v>
      </c>
      <c r="BA37" s="64">
        <v>-1.0505000992680001E-3</v>
      </c>
      <c r="BB37" s="19">
        <f t="shared" ref="BB37" si="200">$A37-SQRT(-0.5/BA37)</f>
        <v>4.1834058163856547</v>
      </c>
      <c r="BC37" s="77">
        <v>-1.0505000992680001E-3</v>
      </c>
      <c r="BD37" s="19">
        <f t="shared" ref="BD37" si="201">$A37-SQRT(-0.5/BC37)</f>
        <v>4.1834058163856547</v>
      </c>
      <c r="BE37">
        <v>-1.0505000992749999E-3</v>
      </c>
      <c r="BF37" s="19">
        <f t="shared" ref="BF37" si="202">$A37-SQRT(-0.5/BE37)</f>
        <v>4.1834058164583396</v>
      </c>
      <c r="BG37">
        <v>-1.050500099158E-3</v>
      </c>
      <c r="BH37" s="19">
        <f t="shared" ref="BH37" si="203">$A37-SQRT(-0.5/BG37)</f>
        <v>4.1834058152434253</v>
      </c>
    </row>
    <row r="38" spans="1:60">
      <c r="A38">
        <v>27</v>
      </c>
      <c r="B38" s="16">
        <v>-9.4943395254600005E-4</v>
      </c>
      <c r="C38" s="19">
        <f t="shared" si="73"/>
        <v>4.0515888101669084</v>
      </c>
      <c r="D38" s="19">
        <f t="shared" si="23"/>
        <v>-31614.844356780446</v>
      </c>
      <c r="E38" s="19"/>
      <c r="F38" s="19"/>
      <c r="G38" s="16">
        <v>-9.4943395264300004E-4</v>
      </c>
      <c r="H38" s="19">
        <f t="shared" si="24"/>
        <v>4.0515888113391831</v>
      </c>
      <c r="I38" s="14">
        <v>-9.4943392602599998E-4</v>
      </c>
      <c r="J38" s="19">
        <f t="shared" si="25"/>
        <v>4.0515884896644252</v>
      </c>
      <c r="K38" s="18">
        <v>-9.4935813627300002E-4</v>
      </c>
      <c r="L38" s="19">
        <f t="shared" si="26"/>
        <v>4.0506724919693866</v>
      </c>
      <c r="M38" s="18">
        <v>-9.3840541484300002E-4</v>
      </c>
      <c r="N38" s="19">
        <f t="shared" si="27"/>
        <v>3.9171329800304839</v>
      </c>
      <c r="O38" s="18">
        <v>-9.4737814583200004E-4</v>
      </c>
      <c r="P38" s="19">
        <f t="shared" si="28"/>
        <v>4.0267033238411862</v>
      </c>
      <c r="Q38" s="18">
        <v>-9.0441066598800001E-4</v>
      </c>
      <c r="R38" s="19">
        <f t="shared" si="29"/>
        <v>3.4873183138042592</v>
      </c>
      <c r="S38" s="18">
        <v>-7.5364089614900003E-4</v>
      </c>
      <c r="T38" s="19">
        <f t="shared" si="30"/>
        <v>1.2425554529168927</v>
      </c>
      <c r="U38" s="18">
        <v>-9.4943395264300004E-4</v>
      </c>
      <c r="V38" s="19">
        <f t="shared" si="31"/>
        <v>4.0515888113391831</v>
      </c>
      <c r="W38" s="19">
        <f t="shared" si="32"/>
        <v>-31614.844356801736</v>
      </c>
      <c r="X38" s="19"/>
      <c r="Y38" s="19"/>
      <c r="Z38" s="28"/>
      <c r="AA38" s="25">
        <v>-9.4943395264300004E-4</v>
      </c>
      <c r="AB38" s="19">
        <f t="shared" si="16"/>
        <v>4.0515888113391831</v>
      </c>
      <c r="AC38" s="19">
        <f t="shared" si="4"/>
        <v>31198.091023233515</v>
      </c>
      <c r="AD38" s="19">
        <f t="shared" si="65"/>
        <v>31247.258320911758</v>
      </c>
      <c r="AE38" s="19">
        <f t="shared" si="54"/>
        <v>4.0515888113392613</v>
      </c>
      <c r="AF38" s="2">
        <v>-9.1132709190199998E-4</v>
      </c>
      <c r="AG38" s="19">
        <f t="shared" ref="AG38" si="204">$A38-SQRT(-0.5/AF38)</f>
        <v>3.5767118218785399</v>
      </c>
      <c r="AH38" s="16">
        <v>-8.3162573322200005E-4</v>
      </c>
      <c r="AI38" s="19">
        <f t="shared" ref="AI38" si="205">$A38-SQRT(-0.5/AH38)</f>
        <v>2.4799674431460943</v>
      </c>
      <c r="AJ38" s="19">
        <v>-6.8756502343399997E-4</v>
      </c>
      <c r="AK38" s="19">
        <f t="shared" ref="AK38" si="206">$A38-SQRT(-0.5/AJ38)</f>
        <v>3.3280721275851022E-2</v>
      </c>
      <c r="AL38" s="2"/>
      <c r="AQ38" s="40">
        <v>-9.9621755537800008E-4</v>
      </c>
      <c r="AR38" s="74">
        <f t="shared" si="5"/>
        <v>-4.6783602832000033E-5</v>
      </c>
      <c r="AS38" s="19">
        <f t="shared" si="58"/>
        <v>4.5969108622293824</v>
      </c>
      <c r="AT38" s="19">
        <f t="shared" si="36"/>
        <v>31187.823209269092</v>
      </c>
      <c r="AU38" s="40">
        <v>-9.6043129948800003E-4</v>
      </c>
      <c r="AV38" s="74">
        <f t="shared" si="6"/>
        <v>-1.099734694199998E-5</v>
      </c>
      <c r="AW38" s="19">
        <f t="shared" si="59"/>
        <v>4.1833516163046447</v>
      </c>
      <c r="AX38" s="19">
        <f t="shared" si="37"/>
        <v>31195.677384588664</v>
      </c>
      <c r="AY38">
        <v>-1.2729032324810001E-3</v>
      </c>
      <c r="AZ38" s="19">
        <f t="shared" si="49"/>
        <v>7.1807458198448657</v>
      </c>
      <c r="BA38" s="64">
        <v>-9.6043129843599996E-4</v>
      </c>
      <c r="BB38" s="19">
        <f t="shared" ref="BB38" si="207">$A38-SQRT(-0.5/BA38)</f>
        <v>4.1833516038086351</v>
      </c>
      <c r="BC38" s="77">
        <v>-9.6043129843599996E-4</v>
      </c>
      <c r="BD38" s="19">
        <f t="shared" ref="BD38" si="208">$A38-SQRT(-0.5/BC38)</f>
        <v>4.1833516038086351</v>
      </c>
      <c r="BE38">
        <v>-9.6043129844899998E-4</v>
      </c>
      <c r="BF38" s="19">
        <f t="shared" ref="BF38" si="209">$A38-SQRT(-0.5/BE38)</f>
        <v>4.1833516039630538</v>
      </c>
      <c r="BG38">
        <v>-9.6043129831900002E-4</v>
      </c>
      <c r="BH38" s="19">
        <f t="shared" ref="BH38" si="210">$A38-SQRT(-0.5/BG38)</f>
        <v>4.1833516024188739</v>
      </c>
    </row>
    <row r="39" spans="1:60">
      <c r="A39">
        <v>28</v>
      </c>
      <c r="B39" s="16">
        <v>-8.7179683161999995E-4</v>
      </c>
      <c r="C39" s="19">
        <f t="shared" si="73"/>
        <v>4.0515528174876891</v>
      </c>
      <c r="D39" s="19">
        <f t="shared" si="23"/>
        <v>-31597.804978281703</v>
      </c>
      <c r="E39" s="19"/>
      <c r="F39" s="19"/>
      <c r="G39" s="16">
        <v>-8.71796831705E-4</v>
      </c>
      <c r="H39" s="19">
        <f t="shared" si="24"/>
        <v>4.0515528186551748</v>
      </c>
      <c r="I39" s="14">
        <v>-8.7179680828700003E-4</v>
      </c>
      <c r="J39" s="19">
        <f t="shared" si="25"/>
        <v>4.0515524970064121</v>
      </c>
      <c r="K39" s="18">
        <v>-8.7173012177000004E-4</v>
      </c>
      <c r="L39" s="19">
        <f t="shared" si="26"/>
        <v>4.0506364979088474</v>
      </c>
      <c r="M39" s="18">
        <v>-8.6208860726599997E-4</v>
      </c>
      <c r="N39" s="19">
        <f t="shared" si="27"/>
        <v>3.9170851985785617</v>
      </c>
      <c r="O39" s="18">
        <v>-8.6998793414100003E-4</v>
      </c>
      <c r="P39" s="19">
        <f t="shared" si="28"/>
        <v>4.0266686844443917</v>
      </c>
      <c r="Q39" s="18">
        <v>-8.3211875443299998E-4</v>
      </c>
      <c r="R39" s="19">
        <f t="shared" si="29"/>
        <v>3.4872324442325962</v>
      </c>
      <c r="S39" s="18">
        <v>-6.9835736842100002E-4</v>
      </c>
      <c r="T39" s="19">
        <f t="shared" si="30"/>
        <v>1.2424625291847455</v>
      </c>
      <c r="U39" s="18">
        <v>-8.71796831705E-4</v>
      </c>
      <c r="V39" s="19">
        <f t="shared" si="31"/>
        <v>4.0515528186551748</v>
      </c>
      <c r="W39" s="19">
        <f t="shared" si="32"/>
        <v>-31597.804978300359</v>
      </c>
      <c r="X39" s="19"/>
      <c r="Y39" s="19"/>
      <c r="Z39" s="28"/>
      <c r="AA39" s="25">
        <v>-8.71796831705E-4</v>
      </c>
      <c r="AB39" s="19">
        <f t="shared" si="16"/>
        <v>4.0515528186551748</v>
      </c>
      <c r="AC39" s="19">
        <f t="shared" si="4"/>
        <v>31215.130401732011</v>
      </c>
      <c r="AD39" s="19">
        <f t="shared" si="65"/>
        <v>31264.297699410254</v>
      </c>
      <c r="AE39" s="19">
        <f t="shared" si="54"/>
        <v>4.0515528186552814</v>
      </c>
      <c r="AF39" s="2">
        <v>-8.3822343622600001E-4</v>
      </c>
      <c r="AG39" s="19">
        <f t="shared" ref="AG39" si="211">$A39-SQRT(-0.5/AF39)</f>
        <v>3.5766573477835024</v>
      </c>
      <c r="AH39" s="16">
        <v>-7.6772816796999996E-4</v>
      </c>
      <c r="AI39" s="19">
        <f t="shared" ref="AI39" si="212">$A39-SQRT(-0.5/AH39)</f>
        <v>2.4799650641989359</v>
      </c>
      <c r="AJ39" s="19">
        <v>-6.3927472189399999E-4</v>
      </c>
      <c r="AK39" s="19">
        <f t="shared" ref="AK39" si="213">$A39-SQRT(-0.5/AJ39)</f>
        <v>3.3299198721973511E-2</v>
      </c>
      <c r="AL39" s="2"/>
      <c r="AQ39" s="40">
        <v>-9.12889100118E-4</v>
      </c>
      <c r="AR39" s="74">
        <f t="shared" si="5"/>
        <v>-4.1092268498000043E-5</v>
      </c>
      <c r="AS39" s="19">
        <f t="shared" si="58"/>
        <v>4.5967597295471414</v>
      </c>
      <c r="AT39" s="19">
        <f t="shared" si="36"/>
        <v>31206.111691269911</v>
      </c>
      <c r="AU39" s="40">
        <v>-8.8146887500300001E-4</v>
      </c>
      <c r="AV39" s="74">
        <f t="shared" si="6"/>
        <v>-9.6720433830000578E-6</v>
      </c>
      <c r="AW39" s="19">
        <f t="shared" si="59"/>
        <v>4.1833041114203944</v>
      </c>
      <c r="AX39" s="19">
        <f t="shared" si="37"/>
        <v>31213.007633594589</v>
      </c>
      <c r="AY39">
        <v>-1.153451376045E-3</v>
      </c>
      <c r="AZ39" s="19">
        <f t="shared" si="49"/>
        <v>7.1797779773303532</v>
      </c>
      <c r="BA39" s="64">
        <v>-8.8146887406899996E-4</v>
      </c>
      <c r="BB39" s="19">
        <f t="shared" ref="BB39" si="214">$A39-SQRT(-0.5/BA39)</f>
        <v>4.1833040988023669</v>
      </c>
      <c r="BC39" s="77">
        <v>-8.8146887406899996E-4</v>
      </c>
      <c r="BD39" s="19">
        <f t="shared" ref="BD39" si="215">$A39-SQRT(-0.5/BC39)</f>
        <v>4.1833040988023669</v>
      </c>
      <c r="BE39">
        <v>-8.8146887409100004E-4</v>
      </c>
      <c r="BF39" s="19">
        <f t="shared" ref="BF39" si="216">$A39-SQRT(-0.5/BE39)</f>
        <v>4.1833040990995833</v>
      </c>
      <c r="BG39">
        <v>-8.8146887389699996E-4</v>
      </c>
      <c r="BH39" s="19">
        <f t="shared" ref="BH39" si="217">$A39-SQRT(-0.5/BG39)</f>
        <v>4.1833040964787038</v>
      </c>
    </row>
    <row r="40" spans="1:60">
      <c r="A40">
        <v>29</v>
      </c>
      <c r="B40" s="16">
        <v>-8.0330756988999995E-4</v>
      </c>
      <c r="C40" s="19">
        <f t="shared" si="73"/>
        <v>4.0515210755002222</v>
      </c>
      <c r="D40" s="19">
        <f t="shared" si="23"/>
        <v>-31582.773322808163</v>
      </c>
      <c r="E40" s="19"/>
      <c r="F40" s="19"/>
      <c r="G40" s="16">
        <v>-8.0330756997100004E-4</v>
      </c>
      <c r="H40" s="19">
        <f t="shared" si="24"/>
        <v>4.0515210767580427</v>
      </c>
      <c r="I40" s="14">
        <v>-8.0330754925800004E-4</v>
      </c>
      <c r="J40" s="19">
        <f t="shared" si="25"/>
        <v>4.0515207551142076</v>
      </c>
      <c r="K40" s="18">
        <v>-8.0324856455100003E-4</v>
      </c>
      <c r="L40" s="19">
        <f t="shared" si="26"/>
        <v>4.0506047548941062</v>
      </c>
      <c r="M40" s="18">
        <v>-7.9471706355099998E-4</v>
      </c>
      <c r="N40" s="19">
        <f t="shared" si="27"/>
        <v>3.9170430257364899</v>
      </c>
      <c r="O40" s="18">
        <v>-8.01707569154E-4</v>
      </c>
      <c r="P40" s="19">
        <f t="shared" si="28"/>
        <v>4.0266381320589133</v>
      </c>
      <c r="Q40" s="18">
        <v>-7.6816103488599997E-4</v>
      </c>
      <c r="R40" s="19">
        <f t="shared" si="29"/>
        <v>3.4871564830552018</v>
      </c>
      <c r="S40" s="18">
        <v>-6.4894148147699997E-4</v>
      </c>
      <c r="T40" s="19">
        <f t="shared" si="30"/>
        <v>1.2423794754423518</v>
      </c>
      <c r="U40" s="18">
        <v>-8.0330756997100004E-4</v>
      </c>
      <c r="V40" s="19">
        <f t="shared" si="31"/>
        <v>4.0515210767580427</v>
      </c>
      <c r="W40" s="19">
        <f t="shared" si="32"/>
        <v>-31582.773322825942</v>
      </c>
      <c r="X40" s="19"/>
      <c r="Y40" s="19"/>
      <c r="Z40" s="28"/>
      <c r="AA40" s="25">
        <v>-8.0330756997100004E-4</v>
      </c>
      <c r="AB40" s="19">
        <f t="shared" si="16"/>
        <v>4.0515210767580427</v>
      </c>
      <c r="AC40" s="19">
        <f t="shared" si="4"/>
        <v>31230.162057203885</v>
      </c>
      <c r="AD40" s="19">
        <f t="shared" si="65"/>
        <v>31279.329354882128</v>
      </c>
      <c r="AE40" s="19">
        <f t="shared" si="54"/>
        <v>4.0515210767581138</v>
      </c>
      <c r="AF40" s="2">
        <v>-7.7357612440499997E-4</v>
      </c>
      <c r="AG40" s="19">
        <f t="shared" ref="AG40" si="218">$A40-SQRT(-0.5/AF40)</f>
        <v>3.5766091882933466</v>
      </c>
      <c r="AH40" s="16">
        <v>-7.1092166781599997E-4</v>
      </c>
      <c r="AI40" s="19">
        <f t="shared" ref="AI40" si="219">$A40-SQRT(-0.5/AH40)</f>
        <v>2.4799629398224816</v>
      </c>
      <c r="AJ40" s="19">
        <v>-5.9589869602100004E-4</v>
      </c>
      <c r="AK40" s="19">
        <f t="shared" ref="AK40" si="220">$A40-SQRT(-0.5/AJ40)</f>
        <v>3.3315798375173955E-2</v>
      </c>
      <c r="AL40" s="2"/>
      <c r="AQ40" s="40">
        <v>-8.3959584243499996E-4</v>
      </c>
      <c r="AR40" s="74">
        <f t="shared" si="5"/>
        <v>-3.6288272545000012E-5</v>
      </c>
      <c r="AS40" s="19">
        <f t="shared" si="58"/>
        <v>4.5966267509632495</v>
      </c>
      <c r="AT40" s="19">
        <f t="shared" si="36"/>
        <v>31222.197701981797</v>
      </c>
      <c r="AU40" s="40">
        <v>-8.1185902281900001E-4</v>
      </c>
      <c r="AV40" s="74">
        <f t="shared" si="6"/>
        <v>-8.5514529290000576E-6</v>
      </c>
      <c r="AW40" s="19">
        <f t="shared" si="59"/>
        <v>4.1832622507287631</v>
      </c>
      <c r="AX40" s="19">
        <f t="shared" si="37"/>
        <v>31228.285230242393</v>
      </c>
      <c r="AY40">
        <v>-1.0500700616109999E-3</v>
      </c>
      <c r="AZ40" s="19">
        <f t="shared" si="49"/>
        <v>7.178938973156658</v>
      </c>
      <c r="BA40" s="64">
        <v>-8.1185902199699999E-4</v>
      </c>
      <c r="BB40" s="19">
        <f t="shared" ref="BB40" si="221">$A40-SQRT(-0.5/BA40)</f>
        <v>4.1832622381654012</v>
      </c>
      <c r="BC40" s="77">
        <v>-8.1185902199699999E-4</v>
      </c>
      <c r="BD40" s="19">
        <f t="shared" ref="BD40" si="222">$A40-SQRT(-0.5/BC40)</f>
        <v>4.1832622381654012</v>
      </c>
      <c r="BE40">
        <v>-8.1185902201299999E-4</v>
      </c>
      <c r="BF40" s="19">
        <f t="shared" ref="BF40" si="223">$A40-SQRT(-0.5/BE40)</f>
        <v>4.1832622384099416</v>
      </c>
      <c r="BG40">
        <v>-8.1185902177399998E-4</v>
      </c>
      <c r="BH40" s="19">
        <f t="shared" ref="BH40" si="224">$A40-SQRT(-0.5/BG40)</f>
        <v>4.1832622347570911</v>
      </c>
    </row>
    <row r="41" spans="1:60">
      <c r="A41">
        <v>30</v>
      </c>
      <c r="B41" s="16">
        <v>-7.42583427256E-4</v>
      </c>
      <c r="C41" s="19">
        <f t="shared" si="73"/>
        <v>4.0514929400267903</v>
      </c>
      <c r="D41" s="19">
        <f t="shared" si="23"/>
        <v>-31569.445913986052</v>
      </c>
      <c r="E41" s="19"/>
      <c r="F41" s="19"/>
      <c r="G41" s="16">
        <v>-7.4258342732699996E-4</v>
      </c>
      <c r="H41" s="19">
        <f t="shared" si="24"/>
        <v>4.0514929412672842</v>
      </c>
      <c r="I41" s="14">
        <v>-7.4258340891699998E-4</v>
      </c>
      <c r="J41" s="19">
        <f t="shared" si="25"/>
        <v>4.0514926196118282</v>
      </c>
      <c r="K41" s="18">
        <v>-7.42530984199E-4</v>
      </c>
      <c r="L41" s="19">
        <f t="shared" si="26"/>
        <v>4.0505766179898437</v>
      </c>
      <c r="M41" s="18">
        <v>-7.3494545531100003E-4</v>
      </c>
      <c r="N41" s="19">
        <f t="shared" si="27"/>
        <v>3.9170056186571962</v>
      </c>
      <c r="O41" s="18">
        <v>-7.41161354028E-4</v>
      </c>
      <c r="P41" s="19">
        <f t="shared" si="28"/>
        <v>4.0266110478867994</v>
      </c>
      <c r="Q41" s="18">
        <v>-7.1130387590800004E-4</v>
      </c>
      <c r="R41" s="19">
        <f t="shared" si="29"/>
        <v>3.4870889622600139</v>
      </c>
      <c r="S41" s="18">
        <v>-6.0459124773799995E-4</v>
      </c>
      <c r="T41" s="19">
        <f t="shared" si="30"/>
        <v>1.2423049414225744</v>
      </c>
      <c r="U41" s="18">
        <v>-7.42583427326E-4</v>
      </c>
      <c r="V41" s="19">
        <f t="shared" si="31"/>
        <v>4.0514929412498155</v>
      </c>
      <c r="W41" s="19">
        <f t="shared" si="32"/>
        <v>-31569.445914001415</v>
      </c>
      <c r="X41" s="19"/>
      <c r="Y41" s="19"/>
      <c r="Z41" s="28"/>
      <c r="AA41" s="25">
        <v>-7.4258342732699996E-4</v>
      </c>
      <c r="AB41" s="19">
        <f t="shared" si="16"/>
        <v>4.0514929412672842</v>
      </c>
      <c r="AC41" s="19">
        <f t="shared" si="4"/>
        <v>31243.489466025938</v>
      </c>
      <c r="AD41" s="19">
        <f t="shared" si="65"/>
        <v>31292.656763704181</v>
      </c>
      <c r="AE41" s="19">
        <f t="shared" si="54"/>
        <v>4.0514929412672025</v>
      </c>
      <c r="AF41" s="2">
        <v>-7.1612939654299996E-4</v>
      </c>
      <c r="AG41" s="19">
        <f t="shared" ref="AG41" si="225">$A41-SQRT(-0.5/AF41)</f>
        <v>3.5765664033871118</v>
      </c>
      <c r="AH41" s="16">
        <v>-6.6019452044399998E-4</v>
      </c>
      <c r="AI41" s="19">
        <f t="shared" ref="AI41" si="226">$A41-SQRT(-0.5/AH41)</f>
        <v>2.4799610353419368</v>
      </c>
      <c r="AJ41" s="19">
        <v>-5.5679208872900002E-4</v>
      </c>
      <c r="AK41" s="19">
        <f t="shared" ref="AK41" si="227">$A41-SQRT(-0.5/AJ41)</f>
        <v>3.3330766284002777E-2</v>
      </c>
      <c r="AL41" s="2"/>
      <c r="AQ41" s="40">
        <v>-7.7478856810400004E-4</v>
      </c>
      <c r="AR41" s="74">
        <f t="shared" si="5"/>
        <v>-3.2205140848000032E-5</v>
      </c>
      <c r="AS41" s="19">
        <f t="shared" si="58"/>
        <v>4.5965091324655702</v>
      </c>
      <c r="AT41" s="19">
        <f t="shared" si="36"/>
        <v>31236.421254625686</v>
      </c>
      <c r="AU41" s="40">
        <v>-7.5018094840699999E-4</v>
      </c>
      <c r="AV41" s="74">
        <f t="shared" si="6"/>
        <v>-7.597521150999988E-6</v>
      </c>
      <c r="AW41" s="19">
        <f t="shared" si="59"/>
        <v>4.1832251736476245</v>
      </c>
      <c r="AX41" s="19">
        <f t="shared" si="37"/>
        <v>31241.822002887577</v>
      </c>
      <c r="AY41">
        <v>-9.5999833254299997E-4</v>
      </c>
      <c r="AZ41" s="19">
        <f t="shared" si="49"/>
        <v>7.1782069506310471</v>
      </c>
      <c r="BA41" s="64"/>
      <c r="BC41" s="64"/>
      <c r="BF41" s="19"/>
      <c r="BG41">
        <v>-7.5018094746099999E-4</v>
      </c>
      <c r="BH41" s="19">
        <f t="shared" ref="BH41" si="228">$A41-SQRT(-0.5/BG41)</f>
        <v>4.1832251573697725</v>
      </c>
    </row>
    <row r="42" spans="1:60">
      <c r="A42">
        <v>31</v>
      </c>
      <c r="B42" s="16">
        <v>-6.8849339139500005E-4</v>
      </c>
      <c r="C42" s="19">
        <f t="shared" si="73"/>
        <v>4.0514678843933289</v>
      </c>
      <c r="D42" s="19">
        <f t="shared" si="23"/>
        <v>-31557.574523302661</v>
      </c>
      <c r="E42" s="19"/>
      <c r="F42" s="19"/>
      <c r="G42" s="16">
        <v>-6.8849339145899996E-4</v>
      </c>
      <c r="H42" s="19">
        <f t="shared" si="24"/>
        <v>4.0514678856458524</v>
      </c>
      <c r="I42" s="14">
        <v>-6.8849337502400001E-4</v>
      </c>
      <c r="J42" s="19">
        <f t="shared" si="25"/>
        <v>4.0514675640021451</v>
      </c>
      <c r="K42" s="18">
        <v>-6.88446572489E-4</v>
      </c>
      <c r="L42" s="19">
        <f t="shared" si="26"/>
        <v>4.0505515610415159</v>
      </c>
      <c r="M42" s="18">
        <v>-6.8167218926900002E-4</v>
      </c>
      <c r="N42" s="19">
        <f t="shared" si="27"/>
        <v>3.9169722877954491</v>
      </c>
      <c r="O42" s="18">
        <v>-6.8722380979499998E-4</v>
      </c>
      <c r="P42" s="19">
        <f t="shared" si="28"/>
        <v>4.0265869263137866</v>
      </c>
      <c r="Q42" s="18">
        <v>-6.6053375073699995E-4</v>
      </c>
      <c r="R42" s="19">
        <f t="shared" si="29"/>
        <v>3.4870286755675259</v>
      </c>
      <c r="S42" s="18">
        <v>-5.6463717285699998E-4</v>
      </c>
      <c r="T42" s="19">
        <f t="shared" si="30"/>
        <v>1.2422378002554169</v>
      </c>
      <c r="U42" s="18">
        <v>-6.88493391458E-4</v>
      </c>
      <c r="V42" s="19">
        <f t="shared" si="31"/>
        <v>4.0514678856262805</v>
      </c>
      <c r="W42" s="19">
        <f t="shared" si="32"/>
        <v>-31557.574523316489</v>
      </c>
      <c r="X42" s="19"/>
      <c r="Y42" s="19"/>
      <c r="Z42" s="28"/>
      <c r="AA42" s="25">
        <v>-6.8849339145899996E-4</v>
      </c>
      <c r="AB42" s="19">
        <f t="shared" si="16"/>
        <v>4.0514678856458524</v>
      </c>
      <c r="AC42" s="19">
        <f t="shared" si="4"/>
        <v>31255.360856708856</v>
      </c>
      <c r="AD42" s="19">
        <f t="shared" si="65"/>
        <v>31304.528154387099</v>
      </c>
      <c r="AE42" s="19">
        <f t="shared" si="54"/>
        <v>4.0514678856458808</v>
      </c>
      <c r="AF42" s="2">
        <v>-6.6485223671400003E-4</v>
      </c>
      <c r="AG42" s="19">
        <f t="shared" ref="AG42" si="229">$A42-SQRT(-0.5/AF42)</f>
        <v>3.5765282217679761</v>
      </c>
      <c r="AH42" s="16">
        <v>-6.14709214287E-4</v>
      </c>
      <c r="AI42" s="19">
        <f t="shared" ref="AI42" si="230">$A42-SQRT(-0.5/AH42)</f>
        <v>2.4799593216255964</v>
      </c>
      <c r="AJ42" s="19">
        <v>-5.2141244622600001E-4</v>
      </c>
      <c r="AK42" s="19">
        <f t="shared" ref="AK42" si="231">$A42-SQRT(-0.5/AJ42)</f>
        <v>3.3344309405148209E-2</v>
      </c>
      <c r="AL42" s="2"/>
      <c r="AQ42" s="40">
        <v>-7.1720592045399997E-4</v>
      </c>
      <c r="AR42" s="74">
        <f t="shared" si="5"/>
        <v>-2.8712529058999917E-5</v>
      </c>
      <c r="AS42" s="19">
        <f t="shared" si="58"/>
        <v>4.596404597287183</v>
      </c>
      <c r="AT42" s="19">
        <f t="shared" si="36"/>
        <v>31249.059184991977</v>
      </c>
      <c r="AU42" s="40">
        <v>-6.9527376914200003E-4</v>
      </c>
      <c r="AV42" s="74">
        <f t="shared" si="6"/>
        <v>-6.7803777469999799E-6</v>
      </c>
      <c r="AW42" s="19">
        <f t="shared" si="59"/>
        <v>4.183192177703777</v>
      </c>
      <c r="AX42" s="19">
        <f t="shared" si="37"/>
        <v>31253.872735816331</v>
      </c>
      <c r="AY42">
        <v>-8.8104417564999996E-4</v>
      </c>
      <c r="AZ42" s="19">
        <f t="shared" si="49"/>
        <v>7.1775644919129427</v>
      </c>
      <c r="BA42" s="64"/>
      <c r="BG42">
        <v>-6.9527376832700005E-4</v>
      </c>
      <c r="BH42" s="19">
        <f t="shared" ref="BH42" si="232">$A42-SQRT(-0.5/BG42)</f>
        <v>4.1831921619864438</v>
      </c>
    </row>
    <row r="43" spans="1:60">
      <c r="A43">
        <v>32</v>
      </c>
      <c r="B43" s="16">
        <v>-6.40105120584E-4</v>
      </c>
      <c r="C43" s="19">
        <f t="shared" si="73"/>
        <v>4.0514454748015005</v>
      </c>
      <c r="D43" s="19">
        <f t="shared" si="23"/>
        <v>-31546.95452540199</v>
      </c>
      <c r="E43" s="19"/>
      <c r="F43" s="19"/>
      <c r="G43" s="16">
        <v>-6.4010512064000002E-4</v>
      </c>
      <c r="H43" s="19">
        <f t="shared" si="24"/>
        <v>4.0514454760240497</v>
      </c>
      <c r="I43" s="14">
        <v>-6.4010510590800001E-4</v>
      </c>
      <c r="J43" s="19">
        <f t="shared" si="25"/>
        <v>4.0514451544064727</v>
      </c>
      <c r="K43" s="18">
        <v>-6.4006314952199999E-4</v>
      </c>
      <c r="L43" s="19">
        <f t="shared" si="26"/>
        <v>4.0505291501494582</v>
      </c>
      <c r="M43" s="18">
        <v>-6.3398827280499999E-4</v>
      </c>
      <c r="N43" s="19">
        <f t="shared" si="27"/>
        <v>3.9169424554063959</v>
      </c>
      <c r="O43" s="18">
        <v>-6.3896698268200004E-4</v>
      </c>
      <c r="P43" s="19">
        <f t="shared" si="28"/>
        <v>4.0265653496420697</v>
      </c>
      <c r="Q43" s="18">
        <v>-6.1501173582800004E-4</v>
      </c>
      <c r="R43" s="19">
        <f t="shared" si="29"/>
        <v>3.4869746250933602</v>
      </c>
      <c r="S43" s="18">
        <v>-5.2851682884300002E-4</v>
      </c>
      <c r="T43" s="19">
        <f t="shared" si="30"/>
        <v>1.2421771054250499</v>
      </c>
      <c r="U43" s="18">
        <v>-6.4010512064000002E-4</v>
      </c>
      <c r="V43" s="19">
        <f t="shared" si="31"/>
        <v>4.0514454760240497</v>
      </c>
      <c r="W43" s="19">
        <f t="shared" si="32"/>
        <v>-31546.954525414279</v>
      </c>
      <c r="X43" s="19"/>
      <c r="Y43" s="19"/>
      <c r="Z43" s="28"/>
      <c r="AA43" s="25">
        <v>-6.4010512064000002E-4</v>
      </c>
      <c r="AB43" s="19">
        <f t="shared" si="16"/>
        <v>4.0514454760240497</v>
      </c>
      <c r="AC43" s="19">
        <f t="shared" si="4"/>
        <v>31265.980854609486</v>
      </c>
      <c r="AD43" s="19">
        <f t="shared" si="65"/>
        <v>31315.148152287729</v>
      </c>
      <c r="AE43" s="19">
        <f t="shared" si="54"/>
        <v>4.0514454760241989</v>
      </c>
      <c r="AF43" s="2">
        <v>-6.1889177566700003E-4</v>
      </c>
      <c r="AG43" s="19">
        <f t="shared" ref="AG43" si="233">$A43-SQRT(-0.5/AF43)</f>
        <v>3.5764940056842995</v>
      </c>
      <c r="AH43" s="16">
        <v>-5.73767646379E-4</v>
      </c>
      <c r="AI43" s="19">
        <f t="shared" ref="AI43" si="234">$A43-SQRT(-0.5/AH43)</f>
        <v>2.4799577742389829</v>
      </c>
      <c r="AJ43" s="19">
        <v>-4.8930080663000001E-4</v>
      </c>
      <c r="AK43" s="19">
        <f t="shared" ref="AK43" si="235">$A43-SQRT(-0.5/AJ43)</f>
        <v>3.3356602991307938E-2</v>
      </c>
      <c r="AL43" s="2"/>
      <c r="AQ43" s="40">
        <v>-6.65812512909E-4</v>
      </c>
      <c r="AR43" s="74">
        <f t="shared" si="5"/>
        <v>-2.5707392324999991E-5</v>
      </c>
      <c r="AS43" s="19">
        <f t="shared" si="58"/>
        <v>4.5963112752906667</v>
      </c>
      <c r="AT43" s="19">
        <f t="shared" si="36"/>
        <v>31260.338734167766</v>
      </c>
      <c r="AU43" s="40">
        <v>-6.4618147478199997E-4</v>
      </c>
      <c r="AV43" s="74">
        <f t="shared" si="6"/>
        <v>-6.0763541979999645E-6</v>
      </c>
      <c r="AW43" s="19">
        <f t="shared" si="59"/>
        <v>4.1831626848211023</v>
      </c>
      <c r="AX43" s="19">
        <f t="shared" si="37"/>
        <v>31264.647249024099</v>
      </c>
      <c r="AY43">
        <v>-8.1144929095899995E-4</v>
      </c>
      <c r="AZ43" s="19">
        <f t="shared" si="49"/>
        <v>7.1769975802343495</v>
      </c>
      <c r="BA43" s="64"/>
      <c r="BG43">
        <v>-6.4618147409500003E-4</v>
      </c>
      <c r="BH43" s="19">
        <f t="shared" ref="BH43" si="236">$A43-SQRT(-0.5/BG43)</f>
        <v>4.183162670034104</v>
      </c>
    </row>
    <row r="44" spans="1:60">
      <c r="A44">
        <v>33</v>
      </c>
      <c r="B44" s="16">
        <v>-5.9664448986300001E-4</v>
      </c>
      <c r="C44" s="19">
        <f t="shared" si="73"/>
        <v>4.0514253511959666</v>
      </c>
      <c r="D44" s="19">
        <f t="shared" si="23"/>
        <v>-31537.416019493776</v>
      </c>
      <c r="E44" s="19"/>
      <c r="F44" s="19"/>
      <c r="G44" s="16">
        <v>-5.9664448991300005E-4</v>
      </c>
      <c r="H44" s="19">
        <f t="shared" si="24"/>
        <v>4.0514253524089412</v>
      </c>
      <c r="I44" s="14">
        <v>-5.9664447665599995E-4</v>
      </c>
      <c r="J44" s="19">
        <f t="shared" si="25"/>
        <v>4.0514250308009565</v>
      </c>
      <c r="K44" s="18">
        <v>-5.96606719804E-4</v>
      </c>
      <c r="L44" s="19">
        <f t="shared" si="26"/>
        <v>4.05050902555665</v>
      </c>
      <c r="M44" s="18">
        <v>-5.9113827313099997E-4</v>
      </c>
      <c r="N44" s="19">
        <f t="shared" si="27"/>
        <v>3.9169156502542997</v>
      </c>
      <c r="O44" s="18">
        <v>-5.95620257739E-4</v>
      </c>
      <c r="P44" s="19">
        <f t="shared" si="28"/>
        <v>4.0265459720468471</v>
      </c>
      <c r="Q44" s="18">
        <v>-5.74038617993E-4</v>
      </c>
      <c r="R44" s="19">
        <f t="shared" si="29"/>
        <v>3.4869259793743517</v>
      </c>
      <c r="S44" s="18">
        <v>-4.9575494389900003E-4</v>
      </c>
      <c r="T44" s="19">
        <f t="shared" si="30"/>
        <v>1.242122057167915</v>
      </c>
      <c r="U44" s="18">
        <v>-5.9664448991300005E-4</v>
      </c>
      <c r="V44" s="19">
        <f t="shared" si="31"/>
        <v>4.0514253524089412</v>
      </c>
      <c r="W44" s="19">
        <f t="shared" si="32"/>
        <v>-31537.416019504752</v>
      </c>
      <c r="X44" s="19"/>
      <c r="Y44" s="19"/>
      <c r="Z44" s="28"/>
      <c r="AA44" s="25">
        <v>-5.9664448991300005E-4</v>
      </c>
      <c r="AB44" s="19">
        <f t="shared" si="16"/>
        <v>4.0514253524089412</v>
      </c>
      <c r="AC44" s="19">
        <f t="shared" si="4"/>
        <v>31275.519360517403</v>
      </c>
      <c r="AD44" s="19">
        <f t="shared" si="65"/>
        <v>31324.686658195646</v>
      </c>
      <c r="AE44" s="19">
        <f t="shared" si="54"/>
        <v>4.0514253524090833</v>
      </c>
      <c r="AF44" s="2">
        <v>-5.7753758820399998E-4</v>
      </c>
      <c r="AG44" s="19">
        <f t="shared" ref="AG44" si="237">$A44-SQRT(-0.5/AF44)</f>
        <v>3.5764632242199497</v>
      </c>
      <c r="AH44" s="16">
        <v>-5.3678417535399999E-4</v>
      </c>
      <c r="AI44" s="19">
        <f t="shared" ref="AI44" si="238">$A44-SQRT(-0.5/AH44)</f>
        <v>2.4799563725022118</v>
      </c>
      <c r="AJ44" s="19">
        <v>-4.6006674107200001E-4</v>
      </c>
      <c r="AK44" s="19">
        <f t="shared" ref="AK44" si="239">$A44-SQRT(-0.5/AJ44)</f>
        <v>3.3367796049695642E-2</v>
      </c>
      <c r="AL44" s="2"/>
      <c r="AQ44" s="40">
        <v>-6.1975202854299999E-4</v>
      </c>
      <c r="AR44" s="74">
        <f t="shared" si="5"/>
        <v>-2.3107538679999987E-5</v>
      </c>
      <c r="AS44" s="19">
        <f t="shared" si="58"/>
        <v>4.5962276189258553</v>
      </c>
      <c r="AT44" s="19">
        <f t="shared" si="36"/>
        <v>31270.447841994715</v>
      </c>
      <c r="AU44" s="40">
        <v>-6.0211102169999999E-4</v>
      </c>
      <c r="AV44" s="74">
        <f t="shared" si="6"/>
        <v>-5.4665318369999816E-6</v>
      </c>
      <c r="AW44" s="19">
        <f t="shared" si="59"/>
        <v>4.1831362158803138</v>
      </c>
      <c r="AX44" s="19">
        <f t="shared" si="37"/>
        <v>31274.31959546858</v>
      </c>
      <c r="AY44">
        <v>-7.49789962379E-4</v>
      </c>
      <c r="AZ44" s="19">
        <f t="shared" si="49"/>
        <v>7.1764948336933898</v>
      </c>
      <c r="BA44" s="64"/>
      <c r="BG44">
        <v>-6.0211102110800001E-4</v>
      </c>
      <c r="BH44" s="19">
        <f t="shared" ref="BH44" si="240">$A44-SQRT(-0.5/BG44)</f>
        <v>4.183136201713836</v>
      </c>
    </row>
    <row r="45" spans="1:60">
      <c r="A45">
        <v>34</v>
      </c>
      <c r="B45" s="16">
        <v>-5.5746443149700005E-4</v>
      </c>
      <c r="C45" s="19">
        <f t="shared" si="73"/>
        <v>4.051407212797038</v>
      </c>
      <c r="D45" s="19">
        <f t="shared" si="23"/>
        <v>-31528.81699062539</v>
      </c>
      <c r="E45" s="19"/>
      <c r="F45" s="19"/>
      <c r="G45" s="16">
        <v>-5.5746443154300004E-4</v>
      </c>
      <c r="H45" s="19">
        <f t="shared" si="24"/>
        <v>4.0514072140326647</v>
      </c>
      <c r="I45" s="14">
        <v>-5.5746441956900001E-4</v>
      </c>
      <c r="J45" s="19">
        <f t="shared" si="25"/>
        <v>4.0514068923937963</v>
      </c>
      <c r="K45" s="18">
        <v>-5.5743031996800005E-4</v>
      </c>
      <c r="L45" s="19">
        <f t="shared" si="26"/>
        <v>4.0504908860146926</v>
      </c>
      <c r="M45" s="18">
        <v>-5.5249020579800005E-4</v>
      </c>
      <c r="N45" s="19">
        <f t="shared" si="27"/>
        <v>3.9168914764373071</v>
      </c>
      <c r="O45" s="18">
        <v>-5.5653939756299998E-4</v>
      </c>
      <c r="P45" s="19">
        <f t="shared" si="28"/>
        <v>4.0265285045889883</v>
      </c>
      <c r="Q45" s="18">
        <v>-5.3702787454899998E-4</v>
      </c>
      <c r="R45" s="19">
        <f t="shared" si="29"/>
        <v>3.4868820409838612</v>
      </c>
      <c r="S45" s="18">
        <v>-4.6594768212199997E-4</v>
      </c>
      <c r="T45" s="19">
        <f t="shared" si="30"/>
        <v>1.2420719760354828</v>
      </c>
      <c r="U45" s="18">
        <v>-5.5746443154300004E-4</v>
      </c>
      <c r="V45" s="19">
        <f t="shared" si="31"/>
        <v>4.0514072140326647</v>
      </c>
      <c r="W45" s="19">
        <f t="shared" si="32"/>
        <v>-31528.816990635485</v>
      </c>
      <c r="X45" s="19"/>
      <c r="Y45" s="19"/>
      <c r="Z45" s="28"/>
      <c r="AA45" s="25">
        <v>-5.5746443154300004E-4</v>
      </c>
      <c r="AB45" s="19">
        <f t="shared" si="16"/>
        <v>4.0514072140326647</v>
      </c>
      <c r="AC45" s="19">
        <f t="shared" si="4"/>
        <v>31284.118389385214</v>
      </c>
      <c r="AD45" s="19">
        <f t="shared" si="65"/>
        <v>31333.285687063457</v>
      </c>
      <c r="AE45" s="19">
        <f t="shared" si="54"/>
        <v>4.0514072140327642</v>
      </c>
      <c r="AF45" s="2">
        <v>-5.4019406824499995E-4</v>
      </c>
      <c r="AG45" s="19">
        <f t="shared" ref="AG45" si="241">$A45-SQRT(-0.5/AF45)</f>
        <v>3.5764354324927119</v>
      </c>
      <c r="AH45" s="16">
        <v>-5.0326456116899995E-4</v>
      </c>
      <c r="AI45" s="19">
        <f t="shared" ref="AI45" si="242">$A45-SQRT(-0.5/AH45)</f>
        <v>2.4799550988078956</v>
      </c>
      <c r="AJ45" s="19">
        <v>-4.3337643068600001E-4</v>
      </c>
      <c r="AK45" s="19">
        <f t="shared" ref="AK45" si="243">$A45-SQRT(-0.5/AJ45)</f>
        <v>3.337801615157332E-2</v>
      </c>
      <c r="AL45" s="2"/>
      <c r="AQ45" s="40">
        <v>-5.7831129719399996E-4</v>
      </c>
      <c r="AR45" s="74">
        <f t="shared" si="5"/>
        <v>-2.0846865696999908E-5</v>
      </c>
      <c r="AS45" s="19">
        <f t="shared" si="58"/>
        <v>4.5961523383727609</v>
      </c>
      <c r="AT45" s="19">
        <f t="shared" si="36"/>
        <v>31279.543031231242</v>
      </c>
      <c r="AU45" s="40">
        <v>-5.62400097289E-4</v>
      </c>
      <c r="AV45" s="74">
        <f t="shared" si="6"/>
        <v>-4.9356657919999479E-6</v>
      </c>
      <c r="AW45" s="19">
        <f t="shared" si="59"/>
        <v>4.1831123709528093</v>
      </c>
      <c r="AX45" s="19">
        <f t="shared" si="37"/>
        <v>31283.035135965045</v>
      </c>
      <c r="AY45">
        <v>-6.9490341067999996E-4</v>
      </c>
      <c r="AZ45" s="19">
        <f t="shared" si="49"/>
        <v>7.1760469337938488</v>
      </c>
      <c r="BA45" s="64"/>
      <c r="BG45">
        <v>-5.6240009676400003E-4</v>
      </c>
      <c r="BH45" s="19">
        <f t="shared" ref="BH45" si="244">$A45-SQRT(-0.5/BG45)</f>
        <v>4.1831123570357924</v>
      </c>
    </row>
    <row r="46" spans="1:60">
      <c r="A46">
        <v>35</v>
      </c>
      <c r="B46" s="16">
        <v>-5.2202070695300004E-4</v>
      </c>
      <c r="C46" s="19">
        <f t="shared" si="73"/>
        <v>4.0513908067372419</v>
      </c>
      <c r="D46" s="19">
        <f t="shared" si="23"/>
        <v>-31521.037992245398</v>
      </c>
      <c r="E46" s="19"/>
      <c r="F46" s="19"/>
      <c r="G46" s="16">
        <v>-5.2202070699499997E-4</v>
      </c>
      <c r="H46" s="19">
        <f t="shared" si="24"/>
        <v>4.0513908079822514</v>
      </c>
      <c r="I46" s="14">
        <v>-5.2202069614500004E-4</v>
      </c>
      <c r="J46" s="19">
        <f t="shared" si="25"/>
        <v>4.0513904863547658</v>
      </c>
      <c r="K46" s="18">
        <v>-5.21989796296E-4</v>
      </c>
      <c r="L46" s="19">
        <f t="shared" si="26"/>
        <v>4.0504744787857661</v>
      </c>
      <c r="M46" s="18">
        <v>-5.1751209415700004E-4</v>
      </c>
      <c r="N46" s="19">
        <f t="shared" si="27"/>
        <v>3.9168696017120013</v>
      </c>
      <c r="O46" s="18">
        <v>-5.2118246300899998E-4</v>
      </c>
      <c r="P46" s="19">
        <f t="shared" si="28"/>
        <v>4.0265127042474091</v>
      </c>
      <c r="Q46" s="18">
        <v>-5.0348455965600004E-4</v>
      </c>
      <c r="R46" s="19">
        <f t="shared" si="29"/>
        <v>3.4868422214777901</v>
      </c>
      <c r="S46" s="18">
        <v>-4.3875013476900001E-4</v>
      </c>
      <c r="T46" s="19">
        <f t="shared" si="30"/>
        <v>1.242026281858422</v>
      </c>
      <c r="U46" s="18">
        <v>-5.2202070699499997E-4</v>
      </c>
      <c r="V46" s="19">
        <f t="shared" si="31"/>
        <v>4.0513908079822514</v>
      </c>
      <c r="W46" s="19">
        <f t="shared" si="32"/>
        <v>-31521.037992254616</v>
      </c>
      <c r="X46" s="19"/>
      <c r="Y46" s="19"/>
      <c r="Z46" s="28"/>
      <c r="AA46" s="25">
        <v>-5.2202070699499997E-4</v>
      </c>
      <c r="AB46" s="19">
        <f t="shared" si="16"/>
        <v>4.0513908079822514</v>
      </c>
      <c r="AC46" s="19">
        <f t="shared" si="4"/>
        <v>31291.897387764766</v>
      </c>
      <c r="AD46" s="19">
        <f t="shared" si="65"/>
        <v>31341.064685443009</v>
      </c>
      <c r="AE46" s="19">
        <f t="shared" si="54"/>
        <v>4.0513908079823899</v>
      </c>
      <c r="AF46" s="2">
        <v>-5.0635885836899995E-4</v>
      </c>
      <c r="AG46" s="19">
        <f t="shared" ref="AG46" si="245">$A46-SQRT(-0.5/AF46)</f>
        <v>3.5764102552735118</v>
      </c>
      <c r="AH46" s="16">
        <v>-4.7278936643200002E-4</v>
      </c>
      <c r="AI46" s="19">
        <f t="shared" ref="AI46" si="246">$A46-SQRT(-0.5/AH46)</f>
        <v>2.4799539381158695</v>
      </c>
      <c r="AJ46" s="19">
        <v>-4.08943095212E-4</v>
      </c>
      <c r="AK46" s="19">
        <f t="shared" ref="AK46" si="247">$A46-SQRT(-0.5/AJ46)</f>
        <v>3.3387372807489157E-2</v>
      </c>
      <c r="AL46" s="2"/>
      <c r="AQ46" s="40">
        <v>-5.4089250851500003E-4</v>
      </c>
      <c r="AR46" s="74">
        <f t="shared" si="5"/>
        <v>-1.8871801561999991E-5</v>
      </c>
      <c r="AS46" s="19">
        <f t="shared" si="58"/>
        <v>4.5960843519463239</v>
      </c>
      <c r="AT46" s="19">
        <f t="shared" si="36"/>
        <v>31287.755506082878</v>
      </c>
      <c r="AU46" s="40">
        <v>-5.2649208575399997E-4</v>
      </c>
      <c r="AV46" s="74">
        <f t="shared" si="6"/>
        <v>-4.4713788009999311E-6</v>
      </c>
      <c r="AW46" s="19">
        <f t="shared" si="59"/>
        <v>4.1830908141569765</v>
      </c>
      <c r="AX46" s="19">
        <f t="shared" si="37"/>
        <v>31290.916033559919</v>
      </c>
      <c r="AY46">
        <v>-6.4583240198599998E-4</v>
      </c>
      <c r="AZ46" s="19">
        <f t="shared" si="49"/>
        <v>7.1756461918244341</v>
      </c>
      <c r="BA46" s="64"/>
      <c r="BG46">
        <v>-5.2649208527700002E-4</v>
      </c>
      <c r="BH46" s="19">
        <f t="shared" ref="BH46" si="248">$A46-SQRT(-0.5/BG46)</f>
        <v>4.1830908001969718</v>
      </c>
    </row>
    <row r="47" spans="1:60">
      <c r="A47">
        <v>36</v>
      </c>
      <c r="B47" s="16">
        <v>-4.89852902538E-4</v>
      </c>
      <c r="C47" s="19">
        <f t="shared" si="73"/>
        <v>4.0513759191147969</v>
      </c>
      <c r="D47" s="19">
        <f t="shared" si="23"/>
        <v>-31513.977975228241</v>
      </c>
      <c r="E47" s="19"/>
      <c r="F47" s="19"/>
      <c r="G47" s="16">
        <v>-4.8985290257700005E-4</v>
      </c>
      <c r="H47" s="19">
        <f t="shared" si="24"/>
        <v>4.0513759203866044</v>
      </c>
      <c r="I47" s="14">
        <v>-4.8985289271399998E-4</v>
      </c>
      <c r="J47" s="19">
        <f t="shared" si="25"/>
        <v>4.0513755987499636</v>
      </c>
      <c r="K47" s="18">
        <v>-4.8982480448399996E-4</v>
      </c>
      <c r="L47" s="19">
        <f t="shared" si="26"/>
        <v>4.050459590171176</v>
      </c>
      <c r="M47" s="18">
        <v>-4.85753561841E-4</v>
      </c>
      <c r="N47" s="19">
        <f t="shared" si="27"/>
        <v>3.91684974148545</v>
      </c>
      <c r="O47" s="18">
        <v>-4.8909092148899998E-4</v>
      </c>
      <c r="P47" s="19">
        <f t="shared" si="28"/>
        <v>4.0264983650666117</v>
      </c>
      <c r="Q47" s="18">
        <v>-4.7298866604799999E-4</v>
      </c>
      <c r="R47" s="19">
        <f t="shared" si="29"/>
        <v>3.4868060215149654</v>
      </c>
      <c r="S47" s="18">
        <v>-4.1386629449300001E-4</v>
      </c>
      <c r="T47" s="19">
        <f t="shared" si="30"/>
        <v>1.2419844767499555</v>
      </c>
      <c r="U47" s="18">
        <v>-4.8985290257700005E-4</v>
      </c>
      <c r="V47" s="19">
        <f t="shared" si="31"/>
        <v>4.0513759203866044</v>
      </c>
      <c r="W47" s="19">
        <f t="shared" si="32"/>
        <v>-31513.977975236801</v>
      </c>
      <c r="X47" s="19"/>
      <c r="Y47" s="19"/>
      <c r="Z47" s="28"/>
      <c r="AA47" s="25">
        <v>-4.8985290257700005E-4</v>
      </c>
      <c r="AB47" s="19">
        <f t="shared" si="16"/>
        <v>4.0513759203866044</v>
      </c>
      <c r="AC47" s="19">
        <f t="shared" si="4"/>
        <v>31298.957404781391</v>
      </c>
      <c r="AD47" s="19">
        <f t="shared" si="65"/>
        <v>31348.124702459634</v>
      </c>
      <c r="AE47" s="19">
        <f t="shared" si="54"/>
        <v>4.0513759203863806</v>
      </c>
      <c r="AF47" s="2">
        <v>-4.7560586341699999E-4</v>
      </c>
      <c r="AG47" s="19">
        <f t="shared" ref="AG47" si="249">$A47-SQRT(-0.5/AF47)</f>
        <v>3.5763873745306398</v>
      </c>
      <c r="AH47" s="16">
        <v>-4.4500077092400001E-4</v>
      </c>
      <c r="AI47" s="19">
        <f t="shared" ref="AI47" si="250">$A47-SQRT(-0.5/AH47)</f>
        <v>2.4799528775786754</v>
      </c>
      <c r="AJ47" s="19">
        <v>-3.8651925772900002E-4</v>
      </c>
      <c r="AK47" s="19">
        <f t="shared" ref="AK47" si="251">$A47-SQRT(-0.5/AJ47)</f>
        <v>3.3395960634372557E-2</v>
      </c>
      <c r="AL47" s="2"/>
      <c r="AQ47" s="40">
        <v>-5.0699152091799996E-4</v>
      </c>
      <c r="AR47" s="74">
        <f t="shared" si="5"/>
        <v>-1.7138618379999968E-5</v>
      </c>
      <c r="AS47" s="19">
        <f t="shared" si="58"/>
        <v>4.5960227473442963</v>
      </c>
      <c r="AT47" s="19">
        <f t="shared" si="36"/>
        <v>31295.195912838808</v>
      </c>
      <c r="AU47" s="40">
        <v>-4.9391645359399999E-4</v>
      </c>
      <c r="AV47" s="74">
        <f t="shared" si="6"/>
        <v>-4.0635510559999897E-6</v>
      </c>
      <c r="AW47" s="19">
        <f t="shared" si="59"/>
        <v>4.1830712616915378</v>
      </c>
      <c r="AX47" s="19">
        <f t="shared" si="37"/>
        <v>31298.065558419879</v>
      </c>
      <c r="AY47">
        <v>-6.0178311380700001E-4</v>
      </c>
      <c r="AZ47" s="19">
        <f t="shared" si="49"/>
        <v>7.1752862197546499</v>
      </c>
      <c r="BA47" s="64"/>
      <c r="BG47">
        <v>-4.9391645315200003E-4</v>
      </c>
      <c r="BH47" s="19">
        <f t="shared" ref="BH47" si="252">$A47-SQRT(-0.5/BG47)</f>
        <v>4.1830712474552421</v>
      </c>
    </row>
    <row r="48" spans="1:60">
      <c r="A48">
        <v>37</v>
      </c>
      <c r="B48" s="16">
        <v>-4.6056940008399997E-4</v>
      </c>
      <c r="C48" s="19">
        <f t="shared" si="73"/>
        <v>4.0513623681718798</v>
      </c>
      <c r="D48" s="19">
        <f t="shared" si="23"/>
        <v>-31507.55098932084</v>
      </c>
      <c r="E48" s="19"/>
      <c r="F48" s="19"/>
      <c r="G48" s="16">
        <v>-4.6056940011900003E-4</v>
      </c>
      <c r="H48" s="19">
        <f t="shared" si="24"/>
        <v>4.0513623694238134</v>
      </c>
      <c r="I48" s="14">
        <v>-4.6056939112800002E-4</v>
      </c>
      <c r="J48" s="19">
        <f t="shared" si="25"/>
        <v>4.0513620478205894</v>
      </c>
      <c r="K48" s="18">
        <v>-4.6054378352499998E-4</v>
      </c>
      <c r="L48" s="19">
        <f t="shared" si="26"/>
        <v>4.0504460394604394</v>
      </c>
      <c r="M48" s="18">
        <v>-4.56831260576E-4</v>
      </c>
      <c r="N48" s="19">
        <f t="shared" si="27"/>
        <v>3.9168316566388768</v>
      </c>
      <c r="O48" s="18">
        <v>-4.5987470383199999E-4</v>
      </c>
      <c r="P48" s="19">
        <f t="shared" si="28"/>
        <v>4.0264853123751294</v>
      </c>
      <c r="Q48" s="18">
        <v>-4.45181909875E-4</v>
      </c>
      <c r="R48" s="19">
        <f t="shared" si="29"/>
        <v>3.4867730153669285</v>
      </c>
      <c r="S48" s="18">
        <v>-3.9104096479599998E-4</v>
      </c>
      <c r="T48" s="19">
        <f t="shared" si="30"/>
        <v>1.2419461314551015</v>
      </c>
      <c r="U48" s="18">
        <v>-4.6056940011900003E-4</v>
      </c>
      <c r="V48" s="19">
        <f t="shared" si="31"/>
        <v>4.0513623694238134</v>
      </c>
      <c r="W48" s="19">
        <f t="shared" si="32"/>
        <v>-31507.55098932852</v>
      </c>
      <c r="X48" s="19"/>
      <c r="Y48" s="19"/>
      <c r="Z48" s="28"/>
      <c r="AA48" s="25">
        <v>-4.6056940011900003E-4</v>
      </c>
      <c r="AB48" s="19">
        <f t="shared" si="16"/>
        <v>4.0513623694238134</v>
      </c>
      <c r="AC48" s="19">
        <f t="shared" si="4"/>
        <v>31305.384390688581</v>
      </c>
      <c r="AD48" s="19">
        <f t="shared" si="65"/>
        <v>31354.551688366824</v>
      </c>
      <c r="AE48" s="19">
        <f t="shared" si="54"/>
        <v>4.0513623694238774</v>
      </c>
      <c r="AF48" s="2">
        <v>-4.4757176760499998E-4</v>
      </c>
      <c r="AG48" s="19">
        <f t="shared" ref="AG48" si="253">$A48-SQRT(-0.5/AF48)</f>
        <v>3.5763665191685803</v>
      </c>
      <c r="AH48" s="16">
        <v>-4.1959202012800001E-4</v>
      </c>
      <c r="AI48" s="19">
        <f t="shared" ref="AI48" si="254">$A48-SQRT(-0.5/AH48)</f>
        <v>2.4799519060119479</v>
      </c>
      <c r="AJ48" s="19">
        <v>-3.6589045371399997E-4</v>
      </c>
      <c r="AK48" s="19">
        <f t="shared" ref="AK48" si="255">$A48-SQRT(-0.5/AJ48)</f>
        <v>3.3403861597747664E-2</v>
      </c>
      <c r="AL48" s="2"/>
      <c r="AQ48" s="40">
        <v>-4.7618078439200001E-4</v>
      </c>
      <c r="AR48" s="74">
        <f t="shared" si="5"/>
        <v>-1.5611384308000039E-5</v>
      </c>
      <c r="AS48" s="19">
        <f t="shared" si="58"/>
        <v>4.595966750254739</v>
      </c>
      <c r="AT48" s="19">
        <f t="shared" si="36"/>
        <v>31301.958087880088</v>
      </c>
      <c r="AU48" s="40">
        <v>-4.6427325411799999E-4</v>
      </c>
      <c r="AV48" s="74">
        <f t="shared" si="6"/>
        <v>-3.7038540340000154E-6</v>
      </c>
      <c r="AW48" s="19">
        <f t="shared" si="59"/>
        <v>4.1830534724887372</v>
      </c>
      <c r="AX48" s="19">
        <f t="shared" si="37"/>
        <v>31304.571488697504</v>
      </c>
      <c r="AY48">
        <v>-5.6209274973699995E-4</v>
      </c>
      <c r="AZ48" s="19">
        <f t="shared" si="49"/>
        <v>7.1749616742500244</v>
      </c>
      <c r="BA48" s="64"/>
      <c r="BG48">
        <v>-4.6427325370399999E-4</v>
      </c>
      <c r="BH48" s="19">
        <f t="shared" ref="BH48" si="256">$A48-SQRT(-0.5/BG48)</f>
        <v>4.1830534578570351</v>
      </c>
    </row>
    <row r="49" spans="1:60">
      <c r="A49">
        <v>38</v>
      </c>
      <c r="B49" s="16">
        <v>-4.3383540005E-4</v>
      </c>
      <c r="C49" s="19">
        <f t="shared" si="73"/>
        <v>4.0513499984672023</v>
      </c>
      <c r="D49" s="19">
        <f t="shared" si="23"/>
        <v>-31501.683554517338</v>
      </c>
      <c r="E49" s="19"/>
      <c r="F49" s="19"/>
      <c r="G49" s="16">
        <v>-4.3383540008200001E-4</v>
      </c>
      <c r="H49" s="19">
        <f t="shared" si="24"/>
        <v>4.0513499997192426</v>
      </c>
      <c r="I49" s="14">
        <v>-4.3383539186200003E-4</v>
      </c>
      <c r="J49" s="19">
        <f t="shared" si="25"/>
        <v>4.0513496781019782</v>
      </c>
      <c r="K49" s="18">
        <v>-4.33811981143E-4</v>
      </c>
      <c r="L49" s="19">
        <f t="shared" si="26"/>
        <v>4.0504336688334632</v>
      </c>
      <c r="M49" s="18">
        <v>-4.3041724584200002E-4</v>
      </c>
      <c r="N49" s="19">
        <f t="shared" si="27"/>
        <v>3.9168151416186419</v>
      </c>
      <c r="O49" s="18">
        <v>-4.3320029381900001E-4</v>
      </c>
      <c r="P49" s="19">
        <f t="shared" si="28"/>
        <v>4.0264733966869244</v>
      </c>
      <c r="Q49" s="18">
        <v>-4.1975715674300002E-4</v>
      </c>
      <c r="R49" s="19">
        <f t="shared" si="29"/>
        <v>3.4867428380678049</v>
      </c>
      <c r="S49" s="18">
        <v>-3.70053189241E-4</v>
      </c>
      <c r="T49" s="19">
        <f t="shared" si="30"/>
        <v>1.2419108745005403</v>
      </c>
      <c r="U49" s="18">
        <v>-4.3383540008200001E-4</v>
      </c>
      <c r="V49" s="19">
        <f t="shared" si="31"/>
        <v>4.0513499997192426</v>
      </c>
      <c r="W49" s="19">
        <f t="shared" si="32"/>
        <v>-31501.683554524363</v>
      </c>
      <c r="X49" s="19"/>
      <c r="Y49" s="19"/>
      <c r="Z49" s="28"/>
      <c r="AA49" s="25">
        <v>-4.3383540008200001E-4</v>
      </c>
      <c r="AB49" s="19">
        <f t="shared" si="16"/>
        <v>4.0513499997192426</v>
      </c>
      <c r="AC49" s="19">
        <f t="shared" si="4"/>
        <v>31311.251825491749</v>
      </c>
      <c r="AD49" s="19">
        <f t="shared" si="65"/>
        <v>31360.419123169992</v>
      </c>
      <c r="AE49" s="19">
        <f t="shared" si="54"/>
        <v>4.0513499997191147</v>
      </c>
      <c r="AF49" s="2">
        <v>-4.2194525297600002E-4</v>
      </c>
      <c r="AG49" s="19">
        <f t="shared" ref="AG49" si="257">$A49-SQRT(-0.5/AF49)</f>
        <v>3.5763474569586151</v>
      </c>
      <c r="AH49" s="16">
        <v>-3.9629892314699998E-4</v>
      </c>
      <c r="AI49" s="19">
        <f t="shared" ref="AI49" si="258">$A49-SQRT(-0.5/AH49)</f>
        <v>2.4799510137851826</v>
      </c>
      <c r="AJ49" s="19">
        <v>-3.4687008425700002E-4</v>
      </c>
      <c r="AK49" s="19">
        <f t="shared" ref="AK49" si="259">$A49-SQRT(-0.5/AJ49)</f>
        <v>3.3411146974472672E-2</v>
      </c>
      <c r="AL49" s="2"/>
      <c r="AQ49" s="40">
        <v>-4.4809578866800002E-4</v>
      </c>
      <c r="AR49" s="74">
        <f t="shared" si="5"/>
        <v>-1.4260388618000019E-5</v>
      </c>
      <c r="AS49" s="19">
        <f t="shared" si="58"/>
        <v>4.5959157003690478</v>
      </c>
      <c r="AT49" s="19">
        <f t="shared" si="36"/>
        <v>31308.122031963641</v>
      </c>
      <c r="AU49" s="40">
        <v>-4.3722079124600003E-4</v>
      </c>
      <c r="AV49" s="74">
        <f t="shared" si="6"/>
        <v>-3.3853911960000276E-6</v>
      </c>
      <c r="AW49" s="19">
        <f t="shared" si="59"/>
        <v>4.1830372406117675</v>
      </c>
      <c r="AX49" s="19">
        <f t="shared" si="37"/>
        <v>31310.508818013986</v>
      </c>
      <c r="AY49">
        <v>-5.2620440625499997E-4</v>
      </c>
      <c r="AZ49" s="19">
        <f t="shared" si="49"/>
        <v>7.1746680591130136</v>
      </c>
      <c r="BG49">
        <v>-4.3722079085800001E-4</v>
      </c>
      <c r="BH49" s="19">
        <f t="shared" ref="BH49" si="260">$A49-SQRT(-0.5/BG49)</f>
        <v>4.1830372256067818</v>
      </c>
    </row>
    <row r="50" spans="1:60">
      <c r="A50">
        <v>39</v>
      </c>
      <c r="B50" s="16">
        <v>-4.0936330856499998E-4</v>
      </c>
      <c r="C50" s="19">
        <f t="shared" si="73"/>
        <v>4.051338676557485</v>
      </c>
      <c r="D50" s="19">
        <f t="shared" si="23"/>
        <v>-31496.312551258907</v>
      </c>
      <c r="E50" s="19"/>
      <c r="F50" s="19"/>
      <c r="G50" s="16">
        <v>-4.0936330859500002E-4</v>
      </c>
      <c r="H50" s="19">
        <f t="shared" si="24"/>
        <v>4.051338677838082</v>
      </c>
      <c r="I50" s="14">
        <v>-4.0936330106E-4</v>
      </c>
      <c r="J50" s="19">
        <f t="shared" si="25"/>
        <v>4.051338356194492</v>
      </c>
      <c r="K50" s="18">
        <v>-4.09341842944E-4</v>
      </c>
      <c r="L50" s="19">
        <f t="shared" si="26"/>
        <v>4.0504223459933328</v>
      </c>
      <c r="M50" s="18">
        <v>-4.0622963850000003E-4</v>
      </c>
      <c r="N50" s="19">
        <f t="shared" si="27"/>
        <v>3.9168000209157938</v>
      </c>
      <c r="O50" s="18">
        <v>-4.0878116691300001E-4</v>
      </c>
      <c r="P50" s="19">
        <f t="shared" si="28"/>
        <v>4.0264624898248442</v>
      </c>
      <c r="Q50" s="18">
        <v>-3.96449902432E-4</v>
      </c>
      <c r="R50" s="19">
        <f t="shared" si="29"/>
        <v>3.4867151752075358</v>
      </c>
      <c r="S50" s="18">
        <v>-3.5071088266800001E-4</v>
      </c>
      <c r="T50" s="19">
        <f t="shared" si="30"/>
        <v>1.2418783828085509</v>
      </c>
      <c r="U50" s="18">
        <v>-4.0936330859500002E-4</v>
      </c>
      <c r="V50" s="19">
        <f t="shared" si="31"/>
        <v>4.051338677838082</v>
      </c>
      <c r="W50" s="19">
        <f t="shared" si="32"/>
        <v>-31496.312551265491</v>
      </c>
      <c r="X50" s="19"/>
      <c r="Y50" s="19"/>
      <c r="Z50" s="28"/>
      <c r="AA50" s="25">
        <v>-4.0936330859500002E-4</v>
      </c>
      <c r="AB50" s="19">
        <f t="shared" si="16"/>
        <v>4.051338677838082</v>
      </c>
      <c r="AC50" s="19">
        <f t="shared" si="4"/>
        <v>31316.622828749711</v>
      </c>
      <c r="AD50" s="19">
        <f t="shared" si="65"/>
        <v>31365.790126427954</v>
      </c>
      <c r="AE50" s="19">
        <f t="shared" si="54"/>
        <v>4.0513386778379896</v>
      </c>
      <c r="AF50" s="2">
        <v>-3.98458317871E-4</v>
      </c>
      <c r="AG50" s="19">
        <f t="shared" ref="AG50" si="261">$A50-SQRT(-0.5/AF50)</f>
        <v>3.5763299879776866</v>
      </c>
      <c r="AH50" s="16">
        <v>-3.7489295739299999E-4</v>
      </c>
      <c r="AI50" s="19">
        <f t="shared" ref="AI50" si="262">$A50-SQRT(-0.5/AH50)</f>
        <v>2.4799501925270775</v>
      </c>
      <c r="AJ50" s="19">
        <v>-3.2929518165100003E-4</v>
      </c>
      <c r="AK50" s="19">
        <f t="shared" ref="AK50" si="263">$A50-SQRT(-0.5/AJ50)</f>
        <v>3.3417879128890604E-2</v>
      </c>
      <c r="AL50" s="2"/>
      <c r="AQ50" s="40">
        <v>-4.2242422875799998E-4</v>
      </c>
      <c r="AR50" s="74">
        <f t="shared" si="5"/>
        <v>-1.3060920192999991E-5</v>
      </c>
      <c r="AS50" s="19">
        <f t="shared" si="58"/>
        <v>4.595869031811695</v>
      </c>
      <c r="AT50" s="19">
        <f t="shared" si="36"/>
        <v>31313.756288111581</v>
      </c>
      <c r="AU50" s="40">
        <v>-4.12465727316E-4</v>
      </c>
      <c r="AV50" s="74">
        <f t="shared" si="6"/>
        <v>-3.1024187510000196E-6</v>
      </c>
      <c r="AW50" s="19">
        <f t="shared" si="59"/>
        <v>4.1830223893957807</v>
      </c>
      <c r="AX50" s="19">
        <f t="shared" si="37"/>
        <v>31315.941926544565</v>
      </c>
      <c r="AY50">
        <v>-4.9364739214099995E-4</v>
      </c>
      <c r="AZ50" s="19">
        <f t="shared" si="49"/>
        <v>7.1744015684739146</v>
      </c>
      <c r="BG50">
        <v>-4.1246572695400002E-4</v>
      </c>
      <c r="BH50" s="19">
        <f t="shared" ref="BH50" si="264">$A50-SQRT(-0.5/BG50)</f>
        <v>4.1830223741172432</v>
      </c>
    </row>
    <row r="51" spans="1:60">
      <c r="A51">
        <v>40</v>
      </c>
      <c r="B51" s="16">
        <v>-3.8690496980299999E-4</v>
      </c>
      <c r="C51" s="19">
        <f t="shared" si="73"/>
        <v>4.0513282873574497</v>
      </c>
      <c r="D51" s="19">
        <f t="shared" si="23"/>
        <v>-31491.383515637099</v>
      </c>
      <c r="E51" s="19"/>
      <c r="F51" s="19"/>
      <c r="G51" s="16">
        <v>-3.8690496982999998E-4</v>
      </c>
      <c r="H51" s="19">
        <f t="shared" si="24"/>
        <v>4.0513282886117779</v>
      </c>
      <c r="I51" s="14">
        <v>-3.8690496290699999E-4</v>
      </c>
      <c r="J51" s="19">
        <f t="shared" si="25"/>
        <v>4.0513279669918987</v>
      </c>
      <c r="K51" s="18">
        <v>-3.8688524614799999E-4</v>
      </c>
      <c r="L51" s="19">
        <f t="shared" si="26"/>
        <v>4.0504119560046234</v>
      </c>
      <c r="M51" s="18">
        <v>-3.8402507235300003E-4</v>
      </c>
      <c r="N51" s="19">
        <f t="shared" si="27"/>
        <v>3.9167861395915651</v>
      </c>
      <c r="O51" s="18">
        <v>-3.8637006311800001E-4</v>
      </c>
      <c r="P51" s="19">
        <f t="shared" si="28"/>
        <v>4.0264524806705708</v>
      </c>
      <c r="Q51" s="18">
        <v>-3.7503136432800001E-4</v>
      </c>
      <c r="R51" s="19">
        <f t="shared" si="29"/>
        <v>3.4866897549808584</v>
      </c>
      <c r="S51" s="18">
        <v>-3.3284641953599999E-4</v>
      </c>
      <c r="T51" s="19">
        <f t="shared" si="30"/>
        <v>1.2418483745898925</v>
      </c>
      <c r="U51" s="18">
        <v>-3.8690496982999998E-4</v>
      </c>
      <c r="V51" s="19">
        <f t="shared" si="31"/>
        <v>4.0513282886117779</v>
      </c>
      <c r="W51" s="19">
        <f t="shared" si="32"/>
        <v>-31491.383515643025</v>
      </c>
      <c r="X51" s="19"/>
      <c r="Y51" s="19"/>
      <c r="Z51" s="28"/>
      <c r="AA51" s="25">
        <v>-3.8690496982999998E-4</v>
      </c>
      <c r="AB51" s="19">
        <f t="shared" si="16"/>
        <v>4.0513282886117779</v>
      </c>
      <c r="AC51" s="19">
        <f t="shared" si="4"/>
        <v>31321.55186437134</v>
      </c>
      <c r="AD51" s="19">
        <f t="shared" si="65"/>
        <v>31370.719162049583</v>
      </c>
      <c r="AE51" s="19">
        <f t="shared" si="54"/>
        <v>4.0513282886119413</v>
      </c>
      <c r="AF51" s="2">
        <v>-3.7687924061599999E-4</v>
      </c>
      <c r="AG51" s="19">
        <f t="shared" ref="AG51" si="265">$A51-SQRT(-0.5/AF51)</f>
        <v>3.5763139394317776</v>
      </c>
      <c r="AH51" s="16">
        <v>-3.5517564215999998E-4</v>
      </c>
      <c r="AI51" s="19">
        <f t="shared" ref="AI51" si="266">$A51-SQRT(-0.5/AH51)</f>
        <v>2.4799494349815845</v>
      </c>
      <c r="AJ51" s="19">
        <v>-3.1302290708300001E-4</v>
      </c>
      <c r="AK51" s="19"/>
      <c r="AL51" s="2"/>
      <c r="AQ51" s="40">
        <v>-3.9889728247799997E-4</v>
      </c>
      <c r="AR51" s="74">
        <f t="shared" si="5"/>
        <v>-1.199231267499999E-5</v>
      </c>
      <c r="AS51" s="19">
        <f t="shared" si="58"/>
        <v>4.5958262572335968</v>
      </c>
      <c r="AT51" s="19">
        <f t="shared" si="36"/>
        <v>31318.919855973647</v>
      </c>
      <c r="AU51" s="40">
        <v>-3.8975509676299999E-4</v>
      </c>
      <c r="AV51" s="74">
        <f t="shared" si="6"/>
        <v>-2.8501269600000097E-6</v>
      </c>
      <c r="AW51" s="19">
        <f t="shared" si="59"/>
        <v>4.1830087665060418</v>
      </c>
      <c r="AX51" s="19">
        <f t="shared" si="37"/>
        <v>31320.926333813364</v>
      </c>
      <c r="AY51">
        <v>-4.6402168871800001E-4</v>
      </c>
      <c r="AZ51" s="19">
        <f t="shared" si="49"/>
        <v>7.1741589640455175</v>
      </c>
      <c r="BG51">
        <v>-3.8975509642800001E-4</v>
      </c>
      <c r="BH51" s="19">
        <f t="shared" ref="BH51" si="267">$A51-SQRT(-0.5/BG51)</f>
        <v>4.1830087511134337</v>
      </c>
    </row>
    <row r="52" spans="1:60">
      <c r="A52">
        <v>41</v>
      </c>
      <c r="B52" s="16">
        <v>-3.6624534967199997E-4</v>
      </c>
      <c r="C52" s="19">
        <f t="shared" si="73"/>
        <v>4.0513187310836756</v>
      </c>
      <c r="D52" s="19">
        <f t="shared" si="23"/>
        <v>-31486.849253123837</v>
      </c>
      <c r="E52" s="19"/>
      <c r="F52" s="19"/>
      <c r="G52" s="16">
        <v>-3.66245349697E-4</v>
      </c>
      <c r="H52" s="19">
        <f t="shared" si="24"/>
        <v>4.0513187323447397</v>
      </c>
      <c r="I52" s="14">
        <v>-3.6624534332100001E-4</v>
      </c>
      <c r="J52" s="19">
        <f t="shared" si="25"/>
        <v>4.0513184107231908</v>
      </c>
      <c r="K52" s="18">
        <v>-3.6622718448199999E-4</v>
      </c>
      <c r="L52" s="19">
        <f t="shared" si="26"/>
        <v>4.050402398925165</v>
      </c>
      <c r="M52" s="18">
        <v>-3.6359254809000002E-4</v>
      </c>
      <c r="N52" s="19">
        <f t="shared" si="27"/>
        <v>3.9167733671942244</v>
      </c>
      <c r="O52" s="18">
        <v>-3.65752702671E-4</v>
      </c>
      <c r="P52" s="19">
        <f t="shared" si="28"/>
        <v>4.0264432735172804</v>
      </c>
      <c r="Q52" s="18">
        <v>-3.5530284467000001E-4</v>
      </c>
      <c r="R52" s="19">
        <f t="shared" si="29"/>
        <v>3.4866663413063037</v>
      </c>
      <c r="S52" s="18">
        <v>-3.1631298920300002E-4</v>
      </c>
      <c r="T52" s="19">
        <f t="shared" si="30"/>
        <v>1.2418206030455039</v>
      </c>
      <c r="U52" s="18">
        <v>-3.66245349697E-4</v>
      </c>
      <c r="V52" s="19">
        <f t="shared" si="31"/>
        <v>4.0513187323447397</v>
      </c>
      <c r="W52" s="19">
        <f t="shared" si="32"/>
        <v>-31486.849253129323</v>
      </c>
      <c r="X52" s="19"/>
      <c r="Y52" s="19"/>
      <c r="Z52" s="28"/>
      <c r="AA52" s="25">
        <v>-3.66245349697E-4</v>
      </c>
      <c r="AB52" s="19">
        <f t="shared" si="16"/>
        <v>4.0513187323447397</v>
      </c>
      <c r="AC52" s="19">
        <f t="shared" si="4"/>
        <v>31326.086126884275</v>
      </c>
      <c r="AD52" s="19">
        <f t="shared" si="65"/>
        <v>31375.253424562517</v>
      </c>
      <c r="AE52" s="19">
        <f t="shared" si="54"/>
        <v>4.05131873234496</v>
      </c>
      <c r="AF52" s="2">
        <v>-3.5700684149999999E-4</v>
      </c>
      <c r="AG52" s="19">
        <f t="shared" ref="AG52" si="268">$A52-SQRT(-0.5/AF52)</f>
        <v>3.5762991614115833</v>
      </c>
      <c r="AH52" s="16">
        <v>-3.3697392106600001E-4</v>
      </c>
      <c r="AI52" s="19">
        <f t="shared" ref="AI52" si="269">$A52-SQRT(-0.5/AH52)</f>
        <v>2.479948734711634</v>
      </c>
      <c r="AJ52" s="19"/>
      <c r="AK52" s="19"/>
      <c r="AL52" s="2"/>
      <c r="AQ52" s="40">
        <v>-3.7728254219600001E-4</v>
      </c>
      <c r="AR52" s="74">
        <f t="shared" si="5"/>
        <v>-1.1037192524000034E-5</v>
      </c>
      <c r="AS52" s="19">
        <f t="shared" si="58"/>
        <v>4.5957869553989781</v>
      </c>
      <c r="AT52" s="19">
        <f t="shared" si="36"/>
        <v>31323.663743129197</v>
      </c>
      <c r="AU52" s="40">
        <v>-3.6886981728299998E-4</v>
      </c>
      <c r="AV52" s="74">
        <f t="shared" si="6"/>
        <v>-2.6244676110000046E-6</v>
      </c>
      <c r="AW52" s="19">
        <f t="shared" si="59"/>
        <v>4.1829962401034848</v>
      </c>
      <c r="AX52" s="19">
        <f t="shared" si="37"/>
        <v>31325.510122828295</v>
      </c>
      <c r="AY52">
        <v>-4.3698558380700001E-4</v>
      </c>
      <c r="AZ52" s="19">
        <f t="shared" si="49"/>
        <v>7.1739374768232125</v>
      </c>
      <c r="BG52">
        <v>-3.68869816976E-4</v>
      </c>
      <c r="BH52" s="19">
        <f t="shared" ref="BH52" si="270">$A52-SQRT(-0.5/BG52)</f>
        <v>4.182996224782606</v>
      </c>
    </row>
    <row r="53" spans="1:60">
      <c r="A53">
        <v>42</v>
      </c>
      <c r="B53" s="16">
        <v>-3.4719736898899999E-4</v>
      </c>
      <c r="C53" s="19">
        <f t="shared" si="73"/>
        <v>4.0513099210668955</v>
      </c>
      <c r="D53" s="19">
        <f t="shared" si="23"/>
        <v>-31482.668704584386</v>
      </c>
      <c r="E53" s="19"/>
      <c r="F53" s="19"/>
      <c r="G53" s="16">
        <v>-3.4719736901199998E-4</v>
      </c>
      <c r="H53" s="19">
        <f t="shared" si="24"/>
        <v>4.0513099223238456</v>
      </c>
      <c r="I53" s="14">
        <v>-3.4719736312699998E-4</v>
      </c>
      <c r="J53" s="19">
        <f t="shared" si="25"/>
        <v>4.0513096007084428</v>
      </c>
      <c r="K53" s="18">
        <v>-3.4718060230899998E-4</v>
      </c>
      <c r="L53" s="19">
        <f t="shared" si="26"/>
        <v>4.050393588390321</v>
      </c>
      <c r="M53" s="18">
        <v>-3.4474840156199999E-4</v>
      </c>
      <c r="N53" s="19">
        <f t="shared" si="27"/>
        <v>3.9167615884441389</v>
      </c>
      <c r="O53" s="18">
        <v>-3.4674264460200001E-4</v>
      </c>
      <c r="P53" s="19">
        <f t="shared" si="28"/>
        <v>4.0264347848677033</v>
      </c>
      <c r="Q53" s="18">
        <v>-3.3709110490500003E-4</v>
      </c>
      <c r="R53" s="19">
        <f t="shared" si="29"/>
        <v>3.486644728443423</v>
      </c>
      <c r="S53" s="18"/>
      <c r="T53" s="19"/>
      <c r="U53" s="18">
        <v>-3.4719736901199998E-4</v>
      </c>
      <c r="V53" s="19">
        <f t="shared" si="31"/>
        <v>4.0513099223238456</v>
      </c>
      <c r="W53" s="19">
        <f t="shared" si="32"/>
        <v>-31482.668704589436</v>
      </c>
      <c r="X53" s="19"/>
      <c r="Y53" s="19"/>
      <c r="Z53" s="28"/>
      <c r="AA53" s="25">
        <v>-3.4719736901199998E-4</v>
      </c>
      <c r="AB53" s="19">
        <f t="shared" si="16"/>
        <v>4.0513099223238456</v>
      </c>
      <c r="AC53" s="19">
        <f t="shared" si="4"/>
        <v>31330.26667542346</v>
      </c>
      <c r="AD53" s="19">
        <f t="shared" si="65"/>
        <v>31379.433973101703</v>
      </c>
      <c r="AE53" s="19">
        <f t="shared" si="54"/>
        <v>4.0513099223236182</v>
      </c>
      <c r="AF53" s="2">
        <v>-3.3866577630499998E-4</v>
      </c>
      <c r="AG53" s="19">
        <f t="shared" ref="AG53" si="271">$A53-SQRT(-0.5/AF53)</f>
        <v>3.5762855232050299</v>
      </c>
      <c r="AH53" s="16">
        <v>-3.2013635180299998E-4</v>
      </c>
      <c r="AI53" s="19">
        <f t="shared" ref="AI53" si="272">$A53-SQRT(-0.5/AH53)</f>
        <v>2.4799480860708272</v>
      </c>
      <c r="AJ53" s="19"/>
      <c r="AK53" s="19"/>
      <c r="AL53" s="2"/>
      <c r="AQ53" s="40">
        <v>-3.5737825168300001E-4</v>
      </c>
      <c r="AR53" s="74">
        <f t="shared" si="5"/>
        <v>-1.018088269400002E-5</v>
      </c>
      <c r="AS53" s="19">
        <f t="shared" si="58"/>
        <v>4.5957507602588521</v>
      </c>
      <c r="AT53" s="19">
        <f t="shared" si="36"/>
        <v>31328.032229952219</v>
      </c>
      <c r="AU53" s="40">
        <v>-3.4961938595500002E-4</v>
      </c>
      <c r="AV53" s="74">
        <f t="shared" si="6"/>
        <v>-2.4220169660000277E-6</v>
      </c>
      <c r="AW53" s="19">
        <f t="shared" si="59"/>
        <v>4.1829846955557173</v>
      </c>
      <c r="AX53" s="19">
        <f t="shared" si="37"/>
        <v>31329.735104147723</v>
      </c>
      <c r="AY53">
        <v>-4.1224575932399999E-4</v>
      </c>
      <c r="AZ53" s="19">
        <f t="shared" si="49"/>
        <v>7.1737347264892932</v>
      </c>
    </row>
    <row r="54" spans="1:60">
      <c r="A54">
        <v>43</v>
      </c>
      <c r="B54" s="16">
        <v>-3.2959765311600003E-4</v>
      </c>
      <c r="C54" s="19">
        <f t="shared" si="73"/>
        <v>4.0513017814785712</v>
      </c>
      <c r="D54" s="19">
        <f t="shared" si="23"/>
        <v>-31478.80601343029</v>
      </c>
      <c r="E54" s="19"/>
      <c r="F54" s="19"/>
      <c r="G54" s="16">
        <v>-3.2959765313800001E-4</v>
      </c>
      <c r="H54" s="19">
        <f t="shared" si="24"/>
        <v>4.0513017827784452</v>
      </c>
      <c r="I54" s="14">
        <v>-3.2959764769399999E-4</v>
      </c>
      <c r="J54" s="19">
        <f t="shared" si="25"/>
        <v>4.0513014611185199</v>
      </c>
      <c r="K54" s="18">
        <v>-3.2958214499099998E-4</v>
      </c>
      <c r="L54" s="19">
        <f t="shared" si="26"/>
        <v>4.050385448199421</v>
      </c>
      <c r="M54" s="18">
        <v>-3.2733216172700001E-4</v>
      </c>
      <c r="N54" s="19">
        <f t="shared" si="27"/>
        <v>3.9167507025193018</v>
      </c>
      <c r="O54" s="18">
        <v>-3.2917705671099999E-4</v>
      </c>
      <c r="P54" s="19">
        <f t="shared" si="28"/>
        <v>4.0264269418563572</v>
      </c>
      <c r="Q54" s="18">
        <v>-3.2024454904299999E-4</v>
      </c>
      <c r="R54" s="19">
        <f t="shared" si="29"/>
        <v>3.4866247364347558</v>
      </c>
      <c r="S54" s="18"/>
      <c r="T54" s="19"/>
      <c r="U54" s="18">
        <v>-3.2959765313800001E-4</v>
      </c>
      <c r="V54" s="19">
        <f t="shared" si="31"/>
        <v>4.0513017827784452</v>
      </c>
      <c r="W54" s="19">
        <f t="shared" si="32"/>
        <v>-31478.806013435118</v>
      </c>
      <c r="X54" s="19"/>
      <c r="Y54" s="19"/>
      <c r="Z54" s="28"/>
      <c r="AA54" s="25">
        <v>-3.2959765313800001E-4</v>
      </c>
      <c r="AB54" s="19">
        <f t="shared" si="16"/>
        <v>4.0513017827784452</v>
      </c>
      <c r="AC54" s="19">
        <f t="shared" si="4"/>
        <v>31334.129366577123</v>
      </c>
      <c r="AD54" s="19">
        <f t="shared" si="65"/>
        <v>31383.296664255366</v>
      </c>
      <c r="AE54" s="19">
        <f t="shared" si="54"/>
        <v>4.051301782778161</v>
      </c>
      <c r="AF54" s="2">
        <v>-3.2170265476900002E-4</v>
      </c>
      <c r="AG54" s="19">
        <f t="shared" ref="AG54" si="273">$A54-SQRT(-0.5/AF54)</f>
        <v>3.5762729105407516</v>
      </c>
      <c r="AH54" s="16"/>
      <c r="AI54" s="19"/>
      <c r="AJ54" s="19"/>
      <c r="AK54" s="19"/>
      <c r="AL54" s="2"/>
      <c r="AQ54" s="40">
        <v>-3.3900857976900002E-4</v>
      </c>
      <c r="AR54" s="74">
        <f t="shared" si="5"/>
        <v>-9.4109266529999991E-6</v>
      </c>
      <c r="AS54" s="19">
        <f t="shared" si="58"/>
        <v>4.5957173528109792</v>
      </c>
      <c r="AT54" s="19">
        <f t="shared" si="36"/>
        <v>31332.063906923933</v>
      </c>
      <c r="AU54" s="40">
        <v>-3.3183751931700002E-4</v>
      </c>
      <c r="AV54" s="74">
        <f t="shared" si="6"/>
        <v>-2.2398662009999958E-6</v>
      </c>
      <c r="AW54" s="19">
        <f t="shared" si="59"/>
        <v>4.1829740328414644</v>
      </c>
      <c r="AX54" s="19">
        <f t="shared" si="37"/>
        <v>31333.637772773167</v>
      </c>
      <c r="AY54">
        <v>-3.8954929139400001E-4</v>
      </c>
      <c r="AZ54" s="19">
        <f t="shared" si="49"/>
        <v>7.1735486597643927</v>
      </c>
    </row>
    <row r="55" spans="1:60">
      <c r="A55">
        <v>44</v>
      </c>
      <c r="B55" s="16">
        <v>-3.1330301689500001E-4</v>
      </c>
      <c r="C55" s="19">
        <f t="shared" si="73"/>
        <v>4.0512942460708246</v>
      </c>
      <c r="D55" s="19">
        <f t="shared" si="23"/>
        <v>-31475.229754151773</v>
      </c>
      <c r="E55" s="19"/>
      <c r="F55" s="19"/>
      <c r="G55" s="16">
        <v>-3.13303016914E-4</v>
      </c>
      <c r="H55" s="19">
        <f t="shared" si="24"/>
        <v>4.0512942472821507</v>
      </c>
      <c r="I55" s="14">
        <v>-3.1330301187000001E-4</v>
      </c>
      <c r="J55" s="19">
        <f t="shared" si="25"/>
        <v>4.0512939257064531</v>
      </c>
      <c r="K55" s="18">
        <v>-3.1328864444800001E-4</v>
      </c>
      <c r="L55" s="19">
        <f t="shared" si="26"/>
        <v>4.0503779120743104</v>
      </c>
      <c r="M55" s="18">
        <v>-3.1120312276600002E-4</v>
      </c>
      <c r="N55" s="19">
        <f t="shared" si="27"/>
        <v>3.9167406219557677</v>
      </c>
      <c r="O55" s="18">
        <v>-3.1291321685399998E-4</v>
      </c>
      <c r="P55" s="19">
        <f t="shared" si="28"/>
        <v>4.0264196806036807</v>
      </c>
      <c r="Q55" s="18">
        <v>-3.0463005825E-4</v>
      </c>
      <c r="R55" s="19">
        <f t="shared" si="29"/>
        <v>3.4866062070225681</v>
      </c>
      <c r="S55" s="18"/>
      <c r="T55" s="19"/>
      <c r="U55" s="18">
        <v>-3.13303016914E-4</v>
      </c>
      <c r="V55" s="19">
        <f t="shared" si="31"/>
        <v>4.0512942472821507</v>
      </c>
      <c r="W55" s="19">
        <f t="shared" si="32"/>
        <v>-31475.229754155942</v>
      </c>
      <c r="X55" s="19"/>
      <c r="Y55" s="19"/>
      <c r="Z55" s="28"/>
      <c r="AA55" s="25">
        <v>-3.13303016914E-4</v>
      </c>
      <c r="AB55" s="19">
        <f t="shared" si="16"/>
        <v>4.0512942472821507</v>
      </c>
      <c r="AC55" s="19">
        <f t="shared" si="4"/>
        <v>31337.705625855691</v>
      </c>
      <c r="AD55" s="19">
        <f t="shared" si="65"/>
        <v>31386.872923533934</v>
      </c>
      <c r="AE55" s="19">
        <f t="shared" si="54"/>
        <v>4.0512942472824349</v>
      </c>
      <c r="AF55" s="2">
        <v>-3.0598282276600002E-4</v>
      </c>
      <c r="AG55" s="19">
        <f t="shared" ref="AG55" si="274">$A55-SQRT(-0.5/AF55)</f>
        <v>3.5762612230867532</v>
      </c>
      <c r="AH55" s="2"/>
      <c r="AI55" s="13"/>
      <c r="AJ55" s="13"/>
      <c r="AK55" s="13"/>
      <c r="AL55" s="2"/>
      <c r="AQ55" s="40">
        <v>-3.22019722943E-4</v>
      </c>
      <c r="AR55" s="74">
        <f t="shared" si="5"/>
        <v>-8.7167060479999888E-6</v>
      </c>
      <c r="AS55" s="19">
        <f t="shared" si="58"/>
        <v>4.5956864537743485</v>
      </c>
      <c r="AT55" s="19">
        <f t="shared" si="36"/>
        <v>31335.792530013216</v>
      </c>
      <c r="AU55" s="40">
        <v>-3.1537855015900001E-4</v>
      </c>
      <c r="AV55" s="74">
        <f t="shared" si="6"/>
        <v>-2.0755332639999977E-6</v>
      </c>
      <c r="AW55" s="19">
        <f t="shared" si="59"/>
        <v>4.1829641643465649</v>
      </c>
      <c r="AX55" s="19">
        <f t="shared" si="37"/>
        <v>31337.250098961849</v>
      </c>
      <c r="AY55">
        <v>-3.6867715225700001E-4</v>
      </c>
      <c r="AZ55" s="19">
        <f t="shared" si="49"/>
        <v>7.1733774958086016</v>
      </c>
    </row>
    <row r="56" spans="1:60">
      <c r="A56">
        <v>45</v>
      </c>
      <c r="G56" s="16"/>
      <c r="H56" s="19"/>
      <c r="I56" s="15"/>
      <c r="J56" s="15"/>
      <c r="K56" s="15"/>
      <c r="L56" s="15"/>
      <c r="N56" s="15"/>
      <c r="P56" s="15"/>
      <c r="R56" s="15"/>
      <c r="T56" s="15"/>
      <c r="V56" s="15"/>
      <c r="W56" s="15"/>
      <c r="X56" s="15"/>
      <c r="Y56" s="15"/>
      <c r="Z56" s="29"/>
      <c r="AA56" s="15"/>
      <c r="AB56" s="15"/>
      <c r="AC56" s="15"/>
      <c r="AD56" s="15"/>
      <c r="AE56" s="15"/>
      <c r="AQ56" s="40">
        <v>-3.0627667483199998E-4</v>
      </c>
      <c r="AR56" s="74">
        <f t="shared" si="5"/>
        <v>-3.0627667483199998E-4</v>
      </c>
      <c r="AS56" s="19">
        <f t="shared" si="58"/>
        <v>4.5956578188450123</v>
      </c>
      <c r="AT56" s="19">
        <f t="shared" si="36"/>
        <v>31339.24772969402</v>
      </c>
      <c r="AU56" s="40">
        <v>-3.0011443457099999E-4</v>
      </c>
      <c r="AV56" s="74">
        <f t="shared" si="6"/>
        <v>-3.0011443457099999E-4</v>
      </c>
      <c r="AW56" s="19">
        <f t="shared" si="59"/>
        <v>4.1829550131008233</v>
      </c>
      <c r="AX56" s="19">
        <f t="shared" si="37"/>
        <v>31340.600185103714</v>
      </c>
      <c r="AY56">
        <v>-3.4943890027899999E-4</v>
      </c>
      <c r="AZ56" s="19">
        <f t="shared" si="49"/>
        <v>7.1732196859107518</v>
      </c>
    </row>
    <row r="57" spans="1:60">
      <c r="A57">
        <v>46</v>
      </c>
      <c r="G57" s="16"/>
      <c r="H57" s="19"/>
      <c r="I57" s="15"/>
      <c r="J57" s="15"/>
      <c r="K57" s="15"/>
      <c r="L57" s="15"/>
      <c r="N57" s="15"/>
      <c r="P57" s="15"/>
      <c r="R57" s="15"/>
      <c r="T57" s="15"/>
      <c r="V57" s="15"/>
      <c r="W57" s="15"/>
      <c r="X57" s="15"/>
      <c r="Y57" s="15"/>
      <c r="Z57" s="29"/>
      <c r="AA57" s="15"/>
      <c r="AB57" s="15"/>
      <c r="AC57" s="15"/>
      <c r="AD57" s="15"/>
      <c r="AE57" s="15"/>
      <c r="AQ57" s="40">
        <v>-2.9166053520100001E-4</v>
      </c>
      <c r="AR57" s="74">
        <f t="shared" si="5"/>
        <v>-2.9166053520100001E-4</v>
      </c>
      <c r="AS57" s="19">
        <f t="shared" si="58"/>
        <v>4.5956312323734068</v>
      </c>
      <c r="AT57" s="19">
        <f t="shared" si="36"/>
        <v>31342.455601551585</v>
      </c>
      <c r="AU57" s="40">
        <v>-2.8593225391699997E-4</v>
      </c>
      <c r="AV57" s="74">
        <f t="shared" si="6"/>
        <v>-2.8593225391699997E-4</v>
      </c>
      <c r="AW57" s="19">
        <f t="shared" si="59"/>
        <v>4.1829465112552811</v>
      </c>
      <c r="AX57" s="19">
        <f t="shared" si="37"/>
        <v>31343.712813974773</v>
      </c>
      <c r="AY57">
        <v>-3.31668315894E-4</v>
      </c>
      <c r="AZ57" s="19">
        <f t="shared" si="49"/>
        <v>7.1730738767423361</v>
      </c>
    </row>
    <row r="58" spans="1:60">
      <c r="A58">
        <v>47</v>
      </c>
      <c r="G58" s="16"/>
      <c r="H58" s="19"/>
      <c r="I58" s="15"/>
      <c r="J58" s="15"/>
      <c r="K58" s="15"/>
      <c r="L58" s="15"/>
      <c r="N58" s="15"/>
      <c r="P58" s="15"/>
      <c r="R58" s="15"/>
      <c r="T58" s="15"/>
      <c r="V58" s="15"/>
      <c r="W58" s="15"/>
      <c r="X58" s="15"/>
      <c r="Y58" s="15"/>
      <c r="Z58" s="29"/>
      <c r="AA58" s="15"/>
      <c r="AB58" s="15"/>
      <c r="AC58" s="15"/>
      <c r="AD58" s="15"/>
      <c r="AE58" s="15"/>
      <c r="AQ58" s="40">
        <v>-2.7806625794400003E-4</v>
      </c>
      <c r="AR58" s="74">
        <f t="shared" si="5"/>
        <v>-2.7806625794400003E-4</v>
      </c>
      <c r="AS58" s="19">
        <f t="shared" si="58"/>
        <v>4.5956065025831592</v>
      </c>
      <c r="AT58" s="19">
        <f t="shared" si="36"/>
        <v>31345.439200541306</v>
      </c>
      <c r="AU58" s="40">
        <v>-2.7273212035999999E-4</v>
      </c>
      <c r="AV58" s="74">
        <f t="shared" si="6"/>
        <v>-2.7273212035999999E-4</v>
      </c>
      <c r="AW58" s="19">
        <f t="shared" si="59"/>
        <v>4.1829385986368877</v>
      </c>
      <c r="AX58" s="19">
        <f t="shared" si="37"/>
        <v>31346.609908421233</v>
      </c>
      <c r="AY58">
        <v>-3.1521979573900002E-4</v>
      </c>
      <c r="AZ58" s="19">
        <f t="shared" si="49"/>
        <v>7.1729388822467541</v>
      </c>
    </row>
    <row r="59" spans="1:60">
      <c r="A59">
        <v>48</v>
      </c>
      <c r="G59" s="16"/>
      <c r="H59" s="19"/>
      <c r="I59" s="15"/>
      <c r="J59" s="15"/>
      <c r="K59" s="15"/>
      <c r="L59" s="15"/>
      <c r="N59" s="15"/>
      <c r="P59" s="15"/>
      <c r="R59" s="15"/>
      <c r="T59" s="15"/>
      <c r="V59" s="15"/>
      <c r="W59" s="15"/>
      <c r="X59" s="15"/>
      <c r="Y59" s="15"/>
      <c r="Z59" s="29"/>
      <c r="AA59" s="15"/>
      <c r="AB59" s="15"/>
      <c r="AC59" s="15"/>
      <c r="AD59" s="15"/>
      <c r="AE59" s="15"/>
      <c r="AQ59" s="40">
        <v>-2.6540075811800002E-4</v>
      </c>
      <c r="AR59" s="74">
        <f t="shared" si="5"/>
        <v>-2.6540075811800002E-4</v>
      </c>
      <c r="AS59" s="19">
        <f t="shared" si="58"/>
        <v>4.5955834610234163</v>
      </c>
      <c r="AT59" s="19">
        <f t="shared" si="36"/>
        <v>31348.218956446734</v>
      </c>
      <c r="AU59" s="40">
        <v>-2.6042541312499998E-4</v>
      </c>
      <c r="AV59" s="74">
        <f t="shared" si="6"/>
        <v>-2.6042541312499998E-4</v>
      </c>
      <c r="AW59" s="19">
        <f t="shared" si="59"/>
        <v>4.182931222207749</v>
      </c>
      <c r="AX59" s="19">
        <f t="shared" si="37"/>
        <v>31349.310918455012</v>
      </c>
      <c r="AY59">
        <v>-2.99965358008E-4</v>
      </c>
      <c r="AZ59" s="19">
        <f t="shared" si="49"/>
        <v>7.172813660456363</v>
      </c>
    </row>
    <row r="60" spans="1:60">
      <c r="A60">
        <v>49</v>
      </c>
      <c r="G60" s="16"/>
      <c r="H60" s="19"/>
      <c r="I60" s="15"/>
      <c r="J60" s="15"/>
      <c r="K60" s="15"/>
      <c r="L60" s="15"/>
      <c r="N60" s="15"/>
      <c r="P60" s="15"/>
      <c r="R60" s="15"/>
      <c r="T60" s="15"/>
      <c r="V60" s="15"/>
      <c r="W60" s="15"/>
      <c r="X60" s="15"/>
      <c r="Y60" s="15"/>
      <c r="Z60" s="29"/>
      <c r="AA60" s="15"/>
      <c r="AB60" s="15"/>
      <c r="AC60" s="15"/>
      <c r="AD60" s="15"/>
      <c r="AE60" s="15"/>
      <c r="AQ60" s="40">
        <v>-2.5358131395000001E-4</v>
      </c>
      <c r="AR60" s="74">
        <f t="shared" si="5"/>
        <v>-2.5358131395000001E-4</v>
      </c>
      <c r="AS60" s="19">
        <f t="shared" si="58"/>
        <v>4.5955619573158941</v>
      </c>
      <c r="AT60" s="19">
        <f t="shared" si="36"/>
        <v>31350.813024598505</v>
      </c>
      <c r="AV60" s="74">
        <f t="shared" si="6"/>
        <v>0</v>
      </c>
      <c r="AW60" s="19" t="e">
        <f t="shared" si="59"/>
        <v>#DIV/0!</v>
      </c>
      <c r="AX60" s="19" t="e">
        <f t="shared" si="37"/>
        <v>#DIV/0!</v>
      </c>
      <c r="AY60">
        <v>-2.8579214333200001E-4</v>
      </c>
      <c r="AZ60" s="19">
        <f t="shared" si="49"/>
        <v>7.1726972898547956</v>
      </c>
    </row>
    <row r="61" spans="1:60">
      <c r="A61">
        <v>50</v>
      </c>
      <c r="G61" s="16"/>
      <c r="H61" s="19"/>
      <c r="I61" s="15"/>
      <c r="J61" s="15"/>
      <c r="K61" s="15"/>
      <c r="L61" s="15"/>
      <c r="N61" s="15"/>
      <c r="P61" s="15"/>
      <c r="R61" s="15"/>
      <c r="T61" s="15"/>
      <c r="V61" s="15"/>
      <c r="W61" s="15"/>
      <c r="X61" s="15"/>
      <c r="Y61" s="15"/>
      <c r="Z61" s="29"/>
      <c r="AA61" s="15"/>
      <c r="AB61" s="15"/>
      <c r="AC61" s="15"/>
      <c r="AD61" s="15"/>
      <c r="AE61" s="15"/>
      <c r="AQ61" s="40">
        <v>-2.4253421253200001E-4</v>
      </c>
      <c r="AR61" s="74">
        <f t="shared" si="5"/>
        <v>-2.4253421253200001E-4</v>
      </c>
      <c r="AS61" s="19">
        <f t="shared" si="58"/>
        <v>4.5955418580335419</v>
      </c>
      <c r="AT61" s="19">
        <f t="shared" si="36"/>
        <v>31353.237583109927</v>
      </c>
      <c r="AV61" s="74">
        <f t="shared" si="6"/>
        <v>0</v>
      </c>
      <c r="AW61" s="19" t="e">
        <f t="shared" si="59"/>
        <v>#DIV/0!</v>
      </c>
      <c r="AX61" s="19" t="e">
        <f t="shared" si="37"/>
        <v>#DIV/0!</v>
      </c>
      <c r="AY61">
        <v>-2.7260031977600002E-4</v>
      </c>
      <c r="AZ61" s="19">
        <f t="shared" si="49"/>
        <v>7.1725889560897826</v>
      </c>
    </row>
    <row r="62" spans="1:60">
      <c r="A62">
        <v>51</v>
      </c>
      <c r="G62" s="16"/>
      <c r="H62" s="19"/>
      <c r="I62" s="15"/>
      <c r="J62" s="15"/>
      <c r="K62" s="15"/>
      <c r="L62" s="15"/>
      <c r="N62" s="15"/>
      <c r="P62" s="15"/>
      <c r="R62" s="15"/>
      <c r="T62" s="15"/>
      <c r="V62" s="15"/>
      <c r="W62" s="15"/>
      <c r="X62" s="15"/>
      <c r="Y62" s="15"/>
      <c r="Z62" s="29"/>
      <c r="AA62" s="15"/>
      <c r="AB62" s="15"/>
      <c r="AC62" s="15"/>
      <c r="AD62" s="15"/>
      <c r="AE62" s="15"/>
      <c r="AQ62" s="40">
        <v>-2.3219359757300001E-4</v>
      </c>
      <c r="AR62" s="74">
        <f t="shared" si="5"/>
        <v>-2.3219359757300001E-4</v>
      </c>
      <c r="AS62" s="19">
        <f t="shared" si="58"/>
        <v>4.5955230434845689</v>
      </c>
      <c r="AT62" s="19">
        <f t="shared" si="36"/>
        <v>31355.507085766192</v>
      </c>
      <c r="AV62" s="74">
        <f t="shared" si="6"/>
        <v>0</v>
      </c>
      <c r="AY62">
        <v>-2.60301318787E-4</v>
      </c>
      <c r="AZ62" s="19">
        <f t="shared" si="49"/>
        <v>7.1724879361935052</v>
      </c>
    </row>
    <row r="63" spans="1:60">
      <c r="A63">
        <v>52</v>
      </c>
      <c r="G63" s="16"/>
      <c r="H63" s="19"/>
      <c r="I63" s="15"/>
      <c r="J63" s="15"/>
      <c r="K63" s="15"/>
      <c r="L63" s="15"/>
      <c r="N63" s="15"/>
      <c r="P63" s="15"/>
      <c r="R63" s="15"/>
      <c r="T63" s="15"/>
      <c r="V63" s="15"/>
      <c r="W63" s="15"/>
      <c r="X63" s="15"/>
      <c r="Y63" s="15"/>
      <c r="Z63" s="29"/>
      <c r="AA63" s="15"/>
      <c r="AB63" s="15"/>
      <c r="AC63" s="15"/>
      <c r="AD63" s="15"/>
      <c r="AE63" s="15"/>
      <c r="AR63" s="74"/>
      <c r="AS63" s="19"/>
      <c r="AT63" s="19"/>
      <c r="AV63" s="74"/>
      <c r="AY63">
        <v>-2.4881634373600002E-4</v>
      </c>
      <c r="AZ63" s="19">
        <f t="shared" si="49"/>
        <v>7.1723935867669368</v>
      </c>
    </row>
    <row r="64" spans="1:60">
      <c r="A64">
        <v>53</v>
      </c>
      <c r="G64" s="16"/>
      <c r="H64" s="19"/>
      <c r="I64" s="15"/>
      <c r="J64" s="15"/>
      <c r="K64" s="15"/>
      <c r="L64" s="15"/>
      <c r="N64" s="15"/>
      <c r="P64" s="15"/>
      <c r="R64" s="15"/>
      <c r="T64" s="15"/>
      <c r="V64" s="15"/>
      <c r="W64" s="15"/>
      <c r="X64" s="15"/>
      <c r="Y64" s="15"/>
      <c r="Z64" s="29"/>
      <c r="AA64" s="15"/>
      <c r="AB64" s="15"/>
      <c r="AC64" s="15"/>
      <c r="AD64" s="15"/>
      <c r="AE64" s="15"/>
      <c r="AZ64" s="19"/>
    </row>
    <row r="65" spans="1:52">
      <c r="A65">
        <v>54</v>
      </c>
      <c r="G65" s="16"/>
      <c r="H65" s="19"/>
      <c r="I65" s="15"/>
      <c r="J65" s="15"/>
      <c r="K65" s="15"/>
      <c r="L65" s="15"/>
      <c r="N65" s="15"/>
      <c r="P65" s="15"/>
      <c r="R65" s="15"/>
      <c r="T65" s="15"/>
      <c r="V65" s="15"/>
      <c r="W65" s="15"/>
      <c r="X65" s="15"/>
      <c r="Y65" s="15"/>
      <c r="Z65" s="29"/>
      <c r="AA65" s="15"/>
      <c r="AB65" s="15"/>
      <c r="AC65" s="15"/>
      <c r="AD65" s="15"/>
      <c r="AE65" s="15"/>
      <c r="AZ65" s="19"/>
    </row>
    <row r="66" spans="1:52">
      <c r="A66">
        <v>55</v>
      </c>
      <c r="G66" s="16"/>
      <c r="H66" s="19"/>
      <c r="I66" s="15"/>
      <c r="J66" s="15"/>
      <c r="K66" s="15"/>
      <c r="L66" s="15"/>
      <c r="N66" s="15"/>
      <c r="P66" s="15"/>
      <c r="R66" s="15"/>
      <c r="T66" s="15"/>
      <c r="V66" s="15"/>
      <c r="W66" s="15"/>
      <c r="X66" s="15"/>
      <c r="Y66" s="15"/>
      <c r="Z66" s="29"/>
      <c r="AA66" s="15"/>
      <c r="AB66" s="15"/>
      <c r="AC66" s="15"/>
      <c r="AD66" s="15"/>
      <c r="AE66" s="15"/>
    </row>
    <row r="67" spans="1:52">
      <c r="A67">
        <v>56</v>
      </c>
      <c r="F67" s="16"/>
      <c r="G67" s="19"/>
      <c r="H67" s="15"/>
      <c r="I67" s="15"/>
      <c r="J67" s="15"/>
      <c r="K67" s="15"/>
      <c r="L67" s="15"/>
      <c r="N67" s="15"/>
      <c r="P67" s="15"/>
      <c r="R67" s="15"/>
      <c r="T67" s="15"/>
      <c r="V67" s="15"/>
      <c r="W67" s="15"/>
      <c r="X67" s="15"/>
      <c r="Y67" s="29"/>
      <c r="Z67" s="15"/>
      <c r="AA67" s="15"/>
      <c r="AH67" s="10"/>
      <c r="AI67"/>
      <c r="AJ67"/>
      <c r="AK67"/>
      <c r="AN67" s="7"/>
      <c r="AO67" s="10"/>
      <c r="AP67"/>
    </row>
    <row r="68" spans="1:52">
      <c r="A68">
        <v>57</v>
      </c>
      <c r="F68" s="16"/>
      <c r="G68" s="19"/>
      <c r="H68" s="15"/>
      <c r="I68" s="15"/>
      <c r="J68" s="15"/>
      <c r="K68" s="15"/>
      <c r="L68" s="15"/>
      <c r="N68" s="15"/>
      <c r="P68" s="15"/>
      <c r="R68" s="15"/>
      <c r="T68" s="15"/>
      <c r="V68" s="15"/>
      <c r="W68" s="15"/>
      <c r="X68" s="15"/>
      <c r="Y68" s="29"/>
      <c r="Z68" s="15"/>
      <c r="AA68" s="15"/>
      <c r="AH68" s="10"/>
      <c r="AI68"/>
      <c r="AJ68"/>
      <c r="AK68"/>
      <c r="AN68" s="7"/>
      <c r="AO68" s="10"/>
      <c r="AP68"/>
    </row>
    <row r="69" spans="1:52">
      <c r="A69">
        <v>58</v>
      </c>
      <c r="F69" s="16"/>
      <c r="G69" s="19"/>
      <c r="H69" s="15"/>
      <c r="I69" s="15"/>
      <c r="J69" s="15"/>
      <c r="K69" s="15"/>
      <c r="L69" s="15"/>
      <c r="N69" s="15"/>
      <c r="P69" s="15"/>
      <c r="R69" s="15"/>
      <c r="T69" s="15"/>
      <c r="V69" s="15"/>
      <c r="W69" s="15"/>
      <c r="X69" s="15"/>
      <c r="Y69" s="29"/>
      <c r="Z69" s="15"/>
      <c r="AA69" s="15"/>
      <c r="AH69" s="10"/>
      <c r="AI69"/>
      <c r="AJ69"/>
      <c r="AK69"/>
      <c r="AN69" s="7"/>
      <c r="AO69" s="10"/>
      <c r="AP69"/>
    </row>
    <row r="70" spans="1:52">
      <c r="A70">
        <v>59</v>
      </c>
      <c r="F70" s="16"/>
      <c r="G70" s="19"/>
      <c r="H70" s="15"/>
      <c r="I70" s="15"/>
      <c r="J70" s="15"/>
      <c r="K70" s="15"/>
      <c r="L70" s="15"/>
      <c r="N70" s="15"/>
      <c r="P70" s="15"/>
      <c r="R70" s="15"/>
      <c r="T70" s="15"/>
      <c r="V70" s="15"/>
      <c r="W70" s="15"/>
      <c r="X70" s="15"/>
      <c r="Y70" s="29"/>
      <c r="Z70" s="15"/>
      <c r="AA70" s="15"/>
      <c r="AH70" s="10"/>
      <c r="AI70"/>
      <c r="AJ70"/>
      <c r="AK70"/>
      <c r="AN70" s="7"/>
      <c r="AO70" s="10"/>
      <c r="AP70"/>
    </row>
    <row r="71" spans="1:52">
      <c r="A71">
        <v>60</v>
      </c>
      <c r="F71" s="16"/>
      <c r="G71" s="19"/>
      <c r="H71" s="15"/>
      <c r="I71" s="15"/>
      <c r="J71" s="15"/>
      <c r="K71" s="15"/>
      <c r="L71" s="15"/>
      <c r="N71" s="15"/>
      <c r="P71" s="15"/>
      <c r="R71" s="15"/>
      <c r="T71" s="15"/>
      <c r="V71" s="15"/>
      <c r="W71" s="15"/>
      <c r="X71" s="15"/>
      <c r="Y71" s="29"/>
      <c r="Z71" s="15"/>
      <c r="AA71" s="15"/>
      <c r="AH71" s="10"/>
      <c r="AI71"/>
      <c r="AJ71"/>
      <c r="AK71"/>
      <c r="AN71" s="7"/>
      <c r="AO71" s="10"/>
      <c r="AP71"/>
    </row>
    <row r="72" spans="1:52">
      <c r="A72">
        <v>61</v>
      </c>
      <c r="F72" s="16"/>
      <c r="G72" s="19"/>
      <c r="H72" s="15"/>
      <c r="I72" s="15"/>
      <c r="J72" s="15"/>
      <c r="K72" s="15"/>
      <c r="L72" s="15"/>
      <c r="N72" s="15"/>
      <c r="P72" s="15"/>
      <c r="R72" s="15"/>
      <c r="T72" s="15"/>
      <c r="V72" s="15"/>
      <c r="W72" s="15"/>
      <c r="X72" s="15"/>
      <c r="Y72" s="29"/>
      <c r="Z72" s="15"/>
      <c r="AA72" s="15"/>
      <c r="AH72" s="10"/>
      <c r="AI72"/>
      <c r="AJ72"/>
      <c r="AK72"/>
      <c r="AN72" s="7"/>
      <c r="AO72" s="10"/>
      <c r="AP72"/>
    </row>
    <row r="73" spans="1:52">
      <c r="A73">
        <v>62</v>
      </c>
      <c r="F73" s="16"/>
      <c r="G73" s="19"/>
      <c r="H73" s="15"/>
      <c r="I73" s="15"/>
      <c r="J73" s="15"/>
      <c r="K73" s="15"/>
      <c r="L73" s="15"/>
      <c r="N73" s="15"/>
      <c r="P73" s="15"/>
      <c r="R73" s="15"/>
      <c r="T73" s="15"/>
      <c r="V73" s="15"/>
      <c r="W73" s="15"/>
      <c r="X73" s="15"/>
      <c r="Y73" s="29"/>
      <c r="Z73" s="15"/>
      <c r="AA73" s="15"/>
      <c r="AH73" s="10"/>
      <c r="AI73"/>
      <c r="AJ73"/>
      <c r="AK73"/>
      <c r="AN73" s="7"/>
      <c r="AO73" s="10"/>
      <c r="AP73"/>
    </row>
    <row r="74" spans="1:52">
      <c r="A74">
        <v>63</v>
      </c>
      <c r="F74" s="16"/>
      <c r="G74" s="19"/>
      <c r="H74" s="15"/>
      <c r="I74" s="15"/>
      <c r="J74" s="15"/>
      <c r="K74" s="15"/>
      <c r="L74" s="15"/>
      <c r="N74" s="15"/>
      <c r="P74" s="15"/>
      <c r="R74" s="15"/>
      <c r="T74" s="15"/>
      <c r="V74" s="15"/>
      <c r="W74" s="15"/>
      <c r="X74" s="15"/>
      <c r="Y74" s="29"/>
      <c r="Z74" s="15"/>
      <c r="AA74" s="15"/>
      <c r="AH74" s="10"/>
      <c r="AI74"/>
      <c r="AJ74"/>
      <c r="AK74"/>
      <c r="AN74" s="7"/>
      <c r="AO74" s="10"/>
      <c r="AP74"/>
    </row>
    <row r="75" spans="1:52">
      <c r="A75">
        <v>64</v>
      </c>
      <c r="F75" s="16"/>
      <c r="G75" s="19"/>
      <c r="H75" s="15"/>
      <c r="I75" s="15"/>
      <c r="J75" s="15"/>
      <c r="K75" s="15"/>
      <c r="L75" s="15"/>
      <c r="N75" s="15"/>
      <c r="P75" s="15"/>
      <c r="R75" s="15"/>
      <c r="T75" s="15"/>
      <c r="V75" s="15"/>
      <c r="W75" s="15"/>
      <c r="X75" s="15"/>
      <c r="Y75" s="29"/>
      <c r="Z75" s="15"/>
      <c r="AA75" s="15"/>
      <c r="AH75" s="10"/>
      <c r="AI75"/>
      <c r="AJ75"/>
      <c r="AK75"/>
      <c r="AN75" s="7"/>
      <c r="AO75" s="10"/>
      <c r="AP75"/>
    </row>
    <row r="76" spans="1:52">
      <c r="A76">
        <v>65</v>
      </c>
      <c r="F76" s="16"/>
      <c r="G76" s="19"/>
      <c r="H76" s="15"/>
      <c r="I76" s="15"/>
      <c r="J76" s="15"/>
      <c r="K76" s="15"/>
      <c r="L76" s="15"/>
      <c r="N76" s="15"/>
      <c r="P76" s="15"/>
      <c r="R76" s="15"/>
      <c r="T76" s="15"/>
      <c r="V76" s="15"/>
      <c r="W76" s="15"/>
      <c r="X76" s="15"/>
      <c r="Y76" s="29"/>
      <c r="Z76" s="15"/>
      <c r="AA76" s="15"/>
      <c r="AH76" s="10"/>
      <c r="AI76"/>
      <c r="AJ76"/>
      <c r="AK76"/>
      <c r="AN76" s="7"/>
      <c r="AO76" s="10"/>
      <c r="AP76"/>
    </row>
    <row r="77" spans="1:52">
      <c r="A77">
        <v>66</v>
      </c>
      <c r="F77" s="16"/>
      <c r="G77" s="19"/>
      <c r="H77" s="15"/>
      <c r="I77" s="15"/>
      <c r="J77" s="15"/>
      <c r="K77" s="15"/>
      <c r="L77" s="15"/>
      <c r="N77" s="15"/>
      <c r="P77" s="15"/>
      <c r="R77" s="15"/>
      <c r="T77" s="15"/>
      <c r="V77" s="15"/>
      <c r="W77" s="15"/>
      <c r="X77" s="15"/>
      <c r="Y77" s="29"/>
      <c r="Z77" s="15"/>
      <c r="AA77" s="15"/>
      <c r="AH77" s="10"/>
      <c r="AI77"/>
      <c r="AJ77"/>
      <c r="AK77"/>
      <c r="AN77" s="7"/>
      <c r="AO77" s="10"/>
      <c r="AP77"/>
    </row>
    <row r="78" spans="1:52">
      <c r="A78">
        <v>67</v>
      </c>
      <c r="G78" s="16"/>
      <c r="H78" s="19"/>
      <c r="I78" s="15"/>
      <c r="J78" s="15"/>
      <c r="K78" s="15"/>
      <c r="L78" s="15"/>
      <c r="N78" s="15"/>
      <c r="P78" s="15"/>
      <c r="R78" s="15"/>
      <c r="T78" s="15"/>
      <c r="V78" s="15"/>
      <c r="W78" s="15"/>
      <c r="X78" s="15"/>
      <c r="Y78" s="15"/>
      <c r="Z78" s="29"/>
      <c r="AA78" s="15"/>
      <c r="AB78" s="15"/>
      <c r="AC78" s="15"/>
      <c r="AD78" s="15"/>
      <c r="AE78" s="15"/>
    </row>
    <row r="79" spans="1:52">
      <c r="A79">
        <v>68</v>
      </c>
      <c r="G79" s="16"/>
      <c r="H79" s="19"/>
      <c r="I79" s="15"/>
      <c r="J79" s="15"/>
      <c r="K79" s="15"/>
      <c r="L79" s="15"/>
      <c r="N79" s="15"/>
      <c r="P79" s="15"/>
      <c r="R79" s="15"/>
      <c r="T79" s="15"/>
      <c r="V79" s="15"/>
      <c r="W79" s="15"/>
      <c r="X79" s="15"/>
      <c r="Y79" s="15"/>
      <c r="Z79" s="29"/>
      <c r="AA79" s="15"/>
      <c r="AB79" s="15"/>
      <c r="AC79" s="15"/>
      <c r="AD79" s="15"/>
      <c r="AE79" s="15"/>
    </row>
    <row r="80" spans="1:52">
      <c r="A80">
        <v>69</v>
      </c>
      <c r="G80" s="16"/>
      <c r="H80" s="19"/>
      <c r="I80" s="15"/>
      <c r="J80" s="15"/>
      <c r="K80" s="15"/>
      <c r="L80" s="15"/>
      <c r="N80" s="15"/>
      <c r="P80" s="15"/>
      <c r="R80" s="15"/>
      <c r="T80" s="15"/>
      <c r="V80" s="15"/>
      <c r="W80" s="15"/>
      <c r="X80" s="15"/>
      <c r="Y80" s="15"/>
      <c r="Z80" s="29"/>
      <c r="AA80" s="15"/>
      <c r="AB80" s="15"/>
      <c r="AC80" s="15"/>
      <c r="AD80" s="15"/>
      <c r="AE80" s="15"/>
    </row>
    <row r="81" spans="1:31">
      <c r="A81">
        <v>70</v>
      </c>
      <c r="G81" s="16"/>
      <c r="H81" s="19"/>
      <c r="I81" s="15"/>
      <c r="J81" s="15"/>
      <c r="K81" s="15"/>
      <c r="L81" s="15"/>
      <c r="N81" s="15"/>
      <c r="P81" s="15"/>
      <c r="R81" s="15"/>
      <c r="T81" s="15"/>
      <c r="V81" s="15"/>
      <c r="W81" s="15"/>
      <c r="X81" s="15"/>
      <c r="Y81" s="15"/>
      <c r="Z81" s="29"/>
      <c r="AA81" s="15"/>
      <c r="AB81" s="15"/>
      <c r="AC81" s="15"/>
      <c r="AD81" s="15"/>
      <c r="AE81" s="15"/>
    </row>
    <row r="82" spans="1:31">
      <c r="A82">
        <v>71</v>
      </c>
      <c r="G82" s="16"/>
      <c r="H82" s="19"/>
      <c r="I82" s="15"/>
      <c r="J82" s="15"/>
      <c r="K82" s="15"/>
      <c r="L82" s="15"/>
      <c r="N82" s="15"/>
      <c r="P82" s="15"/>
      <c r="R82" s="15"/>
      <c r="T82" s="15"/>
      <c r="V82" s="15"/>
      <c r="W82" s="15"/>
      <c r="X82" s="15"/>
      <c r="Y82" s="15"/>
      <c r="Z82" s="29"/>
      <c r="AA82" s="15"/>
      <c r="AB82" s="15"/>
      <c r="AC82" s="15"/>
      <c r="AD82" s="15"/>
      <c r="AE82" s="15"/>
    </row>
    <row r="83" spans="1:31">
      <c r="A83">
        <v>72</v>
      </c>
      <c r="G83" s="16"/>
      <c r="H83" s="19"/>
      <c r="I83" s="15"/>
      <c r="J83" s="15"/>
      <c r="K83" s="15"/>
      <c r="L83" s="15"/>
      <c r="N83" s="15"/>
      <c r="P83" s="15"/>
      <c r="R83" s="15"/>
      <c r="T83" s="15"/>
      <c r="V83" s="15"/>
      <c r="W83" s="15"/>
      <c r="X83" s="15"/>
      <c r="Y83" s="15"/>
      <c r="Z83" s="29"/>
      <c r="AA83" s="15"/>
      <c r="AB83" s="15"/>
      <c r="AC83" s="15"/>
      <c r="AD83" s="15"/>
      <c r="AE83" s="15"/>
    </row>
    <row r="84" spans="1:31">
      <c r="A84">
        <v>73</v>
      </c>
      <c r="G84" s="16"/>
      <c r="H84" s="19"/>
      <c r="I84" s="15"/>
      <c r="J84" s="15"/>
      <c r="K84" s="15"/>
      <c r="L84" s="15"/>
      <c r="N84" s="15"/>
      <c r="P84" s="15"/>
      <c r="R84" s="15"/>
      <c r="T84" s="15"/>
      <c r="V84" s="15"/>
      <c r="W84" s="15"/>
      <c r="X84" s="15"/>
      <c r="Y84" s="15"/>
      <c r="Z84" s="29"/>
      <c r="AA84" s="15"/>
      <c r="AB84" s="15"/>
      <c r="AC84" s="15"/>
      <c r="AD84" s="15"/>
      <c r="AE84" s="15"/>
    </row>
    <row r="85" spans="1:31">
      <c r="A85">
        <v>74</v>
      </c>
      <c r="G85" s="16"/>
      <c r="H85" s="19"/>
      <c r="I85" s="15"/>
      <c r="J85" s="15"/>
      <c r="K85" s="15"/>
      <c r="L85" s="15"/>
      <c r="N85" s="15"/>
      <c r="P85" s="15"/>
      <c r="R85" s="15"/>
      <c r="T85" s="15"/>
      <c r="V85" s="15"/>
      <c r="W85" s="15"/>
      <c r="X85" s="15"/>
      <c r="Y85" s="15"/>
      <c r="Z85" s="29"/>
      <c r="AA85" s="15"/>
      <c r="AB85" s="15"/>
      <c r="AC85" s="15"/>
      <c r="AD85" s="15"/>
      <c r="AE85" s="15"/>
    </row>
    <row r="86" spans="1:31">
      <c r="A86">
        <v>75</v>
      </c>
      <c r="G86" s="16"/>
      <c r="H86" s="19"/>
      <c r="I86" s="15"/>
      <c r="J86" s="15"/>
      <c r="K86" s="15"/>
      <c r="L86" s="15"/>
      <c r="N86" s="15"/>
      <c r="P86" s="15"/>
      <c r="R86" s="15"/>
      <c r="T86" s="15"/>
      <c r="V86" s="15"/>
      <c r="W86" s="15"/>
      <c r="X86" s="15"/>
      <c r="Y86" s="15"/>
      <c r="Z86" s="29"/>
      <c r="AA86" s="15"/>
      <c r="AB86" s="15"/>
      <c r="AC86" s="15"/>
      <c r="AD86" s="15"/>
      <c r="AE86" s="15"/>
    </row>
    <row r="87" spans="1:31">
      <c r="A87">
        <v>76</v>
      </c>
      <c r="G87" s="16"/>
      <c r="H87" s="19"/>
      <c r="I87" s="15"/>
      <c r="J87" s="15"/>
      <c r="K87" s="15"/>
      <c r="L87" s="15"/>
      <c r="N87" s="15"/>
      <c r="P87" s="15"/>
      <c r="R87" s="15"/>
      <c r="T87" s="15"/>
      <c r="V87" s="15"/>
      <c r="W87" s="15"/>
      <c r="X87" s="15"/>
      <c r="Y87" s="15"/>
      <c r="Z87" s="29"/>
      <c r="AA87" s="15"/>
      <c r="AB87" s="15"/>
      <c r="AC87" s="15"/>
      <c r="AD87" s="15"/>
      <c r="AE87" s="15"/>
    </row>
    <row r="88" spans="1:31">
      <c r="A88">
        <v>77</v>
      </c>
      <c r="G88" s="16"/>
      <c r="H88" s="19"/>
      <c r="I88" s="15"/>
      <c r="J88" s="15"/>
      <c r="K88" s="15"/>
      <c r="L88" s="15"/>
      <c r="N88" s="15"/>
      <c r="P88" s="15"/>
      <c r="R88" s="15"/>
      <c r="T88" s="15"/>
      <c r="V88" s="15"/>
      <c r="W88" s="15"/>
      <c r="X88" s="15"/>
      <c r="Y88" s="15"/>
      <c r="Z88" s="29"/>
      <c r="AA88" s="15"/>
      <c r="AB88" s="15"/>
      <c r="AC88" s="15"/>
      <c r="AD88" s="15"/>
      <c r="AE88" s="15"/>
    </row>
    <row r="89" spans="1:31">
      <c r="A89">
        <v>78</v>
      </c>
      <c r="G89" s="16"/>
      <c r="H89" s="19"/>
      <c r="I89" s="15"/>
      <c r="J89" s="15"/>
      <c r="K89" s="15"/>
      <c r="L89" s="15"/>
      <c r="N89" s="15"/>
      <c r="P89" s="15"/>
      <c r="R89" s="15"/>
      <c r="T89" s="15"/>
      <c r="V89" s="15"/>
      <c r="W89" s="15"/>
      <c r="X89" s="15"/>
      <c r="Y89" s="15"/>
      <c r="Z89" s="29"/>
      <c r="AA89" s="15"/>
      <c r="AB89" s="15"/>
      <c r="AC89" s="15"/>
      <c r="AD89" s="15"/>
      <c r="AE89" s="15"/>
    </row>
    <row r="90" spans="1:31">
      <c r="A90">
        <v>79</v>
      </c>
      <c r="G90" s="16"/>
      <c r="H90" s="19"/>
      <c r="I90" s="15"/>
      <c r="J90" s="15"/>
      <c r="K90" s="15"/>
      <c r="L90" s="15"/>
      <c r="N90" s="15"/>
      <c r="P90" s="15"/>
      <c r="R90" s="15"/>
      <c r="T90" s="15"/>
      <c r="V90" s="15"/>
      <c r="W90" s="15"/>
      <c r="X90" s="15"/>
      <c r="Y90" s="15"/>
      <c r="Z90" s="29"/>
      <c r="AA90" s="15"/>
      <c r="AB90" s="15"/>
      <c r="AC90" s="15"/>
      <c r="AD90" s="15"/>
      <c r="AE90" s="15"/>
    </row>
    <row r="91" spans="1:31">
      <c r="A91">
        <v>80</v>
      </c>
      <c r="G91" s="16"/>
      <c r="H91" s="19"/>
      <c r="I91" s="15"/>
      <c r="J91" s="15"/>
      <c r="K91" s="15"/>
      <c r="L91" s="15"/>
      <c r="N91" s="15"/>
      <c r="P91" s="15"/>
      <c r="R91" s="15"/>
      <c r="T91" s="15"/>
      <c r="V91" s="15"/>
      <c r="W91" s="15"/>
      <c r="X91" s="15"/>
      <c r="Y91" s="15"/>
      <c r="Z91" s="29"/>
      <c r="AA91" s="15"/>
      <c r="AB91" s="15"/>
      <c r="AC91" s="15"/>
      <c r="AD91" s="15"/>
      <c r="AE91" s="15"/>
    </row>
    <row r="92" spans="1:31">
      <c r="A92">
        <v>81</v>
      </c>
      <c r="G92" s="16"/>
      <c r="H92" s="19"/>
      <c r="I92" s="15"/>
      <c r="J92" s="15"/>
      <c r="K92" s="15"/>
      <c r="L92" s="15"/>
      <c r="N92" s="15"/>
      <c r="P92" s="15"/>
      <c r="R92" s="15"/>
      <c r="T92" s="15"/>
      <c r="V92" s="15"/>
      <c r="W92" s="15"/>
      <c r="X92" s="15"/>
      <c r="Y92" s="15"/>
      <c r="Z92" s="29"/>
      <c r="AA92" s="15"/>
      <c r="AB92" s="15"/>
      <c r="AC92" s="15"/>
      <c r="AD92" s="15"/>
      <c r="AE92" s="15"/>
    </row>
    <row r="93" spans="1:31">
      <c r="A93">
        <v>82</v>
      </c>
      <c r="G93" s="16"/>
      <c r="H93" s="19"/>
      <c r="I93" s="15"/>
      <c r="J93" s="15"/>
      <c r="K93" s="15"/>
      <c r="L93" s="15"/>
      <c r="N93" s="15"/>
      <c r="P93" s="15"/>
      <c r="R93" s="15"/>
      <c r="T93" s="15"/>
      <c r="V93" s="15"/>
      <c r="W93" s="15"/>
      <c r="X93" s="15"/>
      <c r="Y93" s="15"/>
      <c r="Z93" s="29"/>
      <c r="AA93" s="15"/>
      <c r="AB93" s="15"/>
      <c r="AC93" s="15"/>
      <c r="AD93" s="15"/>
      <c r="AE93" s="15"/>
    </row>
    <row r="94" spans="1:31">
      <c r="A94">
        <v>83</v>
      </c>
      <c r="G94" s="16"/>
      <c r="H94" s="19"/>
      <c r="I94" s="15"/>
      <c r="J94" s="15"/>
      <c r="K94" s="15"/>
      <c r="L94" s="15"/>
      <c r="N94" s="15"/>
      <c r="P94" s="15"/>
      <c r="R94" s="15"/>
      <c r="T94" s="15"/>
      <c r="V94" s="15"/>
      <c r="W94" s="15"/>
      <c r="X94" s="15"/>
      <c r="Y94" s="15"/>
      <c r="Z94" s="29"/>
      <c r="AA94" s="15"/>
      <c r="AB94" s="15"/>
      <c r="AC94" s="15"/>
      <c r="AD94" s="15"/>
      <c r="AE94" s="15"/>
    </row>
    <row r="95" spans="1:31">
      <c r="A95">
        <v>84</v>
      </c>
      <c r="G95" s="16"/>
      <c r="H95" s="19"/>
      <c r="I95" s="15"/>
      <c r="J95" s="15"/>
      <c r="K95" s="15"/>
      <c r="L95" s="15"/>
      <c r="N95" s="15"/>
      <c r="P95" s="15"/>
      <c r="R95" s="15"/>
      <c r="T95" s="15"/>
      <c r="V95" s="15"/>
      <c r="W95" s="15"/>
      <c r="X95" s="15"/>
      <c r="Y95" s="15"/>
      <c r="Z95" s="29"/>
      <c r="AA95" s="15"/>
      <c r="AB95" s="15"/>
      <c r="AC95" s="15"/>
      <c r="AD95" s="15"/>
      <c r="AE95" s="15"/>
    </row>
    <row r="96" spans="1:31">
      <c r="A96">
        <v>85</v>
      </c>
      <c r="G96" s="16"/>
      <c r="H96" s="19"/>
      <c r="I96" s="15"/>
      <c r="J96" s="15"/>
      <c r="K96" s="15"/>
      <c r="L96" s="15"/>
      <c r="N96" s="15"/>
      <c r="P96" s="15"/>
      <c r="R96" s="15"/>
      <c r="T96" s="15"/>
      <c r="V96" s="15"/>
      <c r="W96" s="15"/>
      <c r="X96" s="15"/>
      <c r="Y96" s="15"/>
      <c r="Z96" s="29"/>
      <c r="AA96" s="15"/>
      <c r="AB96" s="15"/>
      <c r="AC96" s="15"/>
      <c r="AD96" s="15"/>
      <c r="AE96" s="15"/>
    </row>
    <row r="97" spans="1:31">
      <c r="A97">
        <v>86</v>
      </c>
      <c r="G97" s="16"/>
      <c r="H97" s="19"/>
      <c r="I97" s="15"/>
      <c r="J97" s="15"/>
      <c r="K97" s="15"/>
      <c r="L97" s="15"/>
      <c r="N97" s="15"/>
      <c r="P97" s="15"/>
      <c r="R97" s="15"/>
      <c r="T97" s="15"/>
      <c r="V97" s="15"/>
      <c r="W97" s="15"/>
      <c r="X97" s="15"/>
      <c r="Y97" s="15"/>
      <c r="Z97" s="29"/>
      <c r="AA97" s="15"/>
      <c r="AB97" s="15"/>
      <c r="AC97" s="15"/>
      <c r="AD97" s="15"/>
      <c r="AE97" s="15"/>
    </row>
    <row r="98" spans="1:31">
      <c r="A98">
        <v>87</v>
      </c>
      <c r="G98" s="16"/>
      <c r="H98" s="19"/>
      <c r="I98" s="15"/>
      <c r="J98" s="15"/>
      <c r="K98" s="15"/>
      <c r="L98" s="15"/>
      <c r="N98" s="15"/>
      <c r="P98" s="15"/>
      <c r="R98" s="15"/>
      <c r="T98" s="15"/>
      <c r="V98" s="15"/>
      <c r="W98" s="15"/>
      <c r="X98" s="15"/>
      <c r="Y98" s="15"/>
      <c r="Z98" s="29"/>
      <c r="AA98" s="15"/>
      <c r="AB98" s="15"/>
      <c r="AC98" s="15"/>
      <c r="AD98" s="15"/>
      <c r="AE98" s="15"/>
    </row>
    <row r="99" spans="1:31">
      <c r="A99">
        <v>88</v>
      </c>
      <c r="G99" s="16"/>
      <c r="H99" s="19"/>
      <c r="I99" s="15"/>
      <c r="J99" s="15"/>
      <c r="K99" s="15"/>
      <c r="L99" s="15"/>
      <c r="N99" s="15"/>
      <c r="P99" s="15"/>
      <c r="R99" s="15"/>
      <c r="T99" s="15"/>
      <c r="V99" s="15"/>
      <c r="W99" s="15"/>
      <c r="X99" s="15"/>
      <c r="Y99" s="15"/>
      <c r="Z99" s="29"/>
      <c r="AA99" s="15"/>
      <c r="AB99" s="15"/>
      <c r="AC99" s="15"/>
      <c r="AD99" s="15"/>
      <c r="AE99" s="15"/>
    </row>
    <row r="100" spans="1:31">
      <c r="A100">
        <v>89</v>
      </c>
      <c r="G100" s="16"/>
      <c r="H100" s="19"/>
      <c r="I100" s="15"/>
      <c r="J100" s="15"/>
      <c r="K100" s="15"/>
      <c r="L100" s="15"/>
      <c r="N100" s="15"/>
      <c r="P100" s="15"/>
      <c r="R100" s="15"/>
      <c r="T100" s="15"/>
      <c r="V100" s="15"/>
      <c r="W100" s="15"/>
      <c r="X100" s="15"/>
      <c r="Y100" s="15"/>
      <c r="Z100" s="29"/>
      <c r="AA100" s="15"/>
      <c r="AB100" s="15"/>
      <c r="AC100" s="15"/>
      <c r="AD100" s="15"/>
      <c r="AE100" s="15"/>
    </row>
    <row r="101" spans="1:31">
      <c r="A101">
        <v>90</v>
      </c>
      <c r="G101" s="16"/>
      <c r="H101" s="19"/>
      <c r="I101" s="15"/>
      <c r="J101" s="15"/>
      <c r="K101" s="15"/>
      <c r="L101" s="15"/>
      <c r="N101" s="15"/>
      <c r="P101" s="15"/>
      <c r="R101" s="15"/>
      <c r="T101" s="15"/>
      <c r="V101" s="15"/>
      <c r="W101" s="15"/>
      <c r="X101" s="15"/>
      <c r="Y101" s="15"/>
      <c r="Z101" s="29"/>
      <c r="AA101" s="15"/>
      <c r="AB101" s="15"/>
      <c r="AC101" s="15"/>
      <c r="AD101" s="15"/>
      <c r="AE101" s="15"/>
    </row>
    <row r="102" spans="1:31">
      <c r="A102">
        <v>91</v>
      </c>
      <c r="G102" s="16"/>
      <c r="H102" s="19"/>
      <c r="I102" s="15"/>
      <c r="J102" s="15"/>
      <c r="K102" s="15"/>
      <c r="L102" s="15"/>
      <c r="N102" s="15"/>
      <c r="P102" s="15"/>
      <c r="R102" s="15"/>
      <c r="T102" s="15"/>
      <c r="V102" s="15"/>
      <c r="W102" s="15"/>
      <c r="X102" s="15"/>
      <c r="Y102" s="15"/>
      <c r="Z102" s="29"/>
      <c r="AA102" s="15"/>
      <c r="AB102" s="15"/>
      <c r="AC102" s="15"/>
      <c r="AD102" s="15"/>
      <c r="AE102" s="15"/>
    </row>
    <row r="103" spans="1:31">
      <c r="A103">
        <v>92</v>
      </c>
      <c r="G103" s="16"/>
      <c r="H103" s="19"/>
      <c r="I103" s="15"/>
      <c r="J103" s="15"/>
      <c r="K103" s="15"/>
      <c r="L103" s="15"/>
      <c r="N103" s="15"/>
      <c r="P103" s="15"/>
      <c r="R103" s="15"/>
      <c r="T103" s="15"/>
      <c r="V103" s="15"/>
      <c r="W103" s="15"/>
      <c r="X103" s="15"/>
      <c r="Y103" s="15"/>
      <c r="Z103" s="29"/>
      <c r="AA103" s="15"/>
      <c r="AB103" s="15"/>
      <c r="AC103" s="15"/>
      <c r="AD103" s="15"/>
      <c r="AE103" s="15"/>
    </row>
    <row r="104" spans="1:31">
      <c r="A104">
        <v>93</v>
      </c>
      <c r="G104" s="16"/>
      <c r="H104" s="19"/>
      <c r="I104" s="15"/>
      <c r="J104" s="15"/>
      <c r="K104" s="15"/>
      <c r="L104" s="15"/>
      <c r="N104" s="15"/>
      <c r="P104" s="15"/>
      <c r="R104" s="15"/>
      <c r="T104" s="15"/>
      <c r="V104" s="15"/>
      <c r="W104" s="15"/>
      <c r="X104" s="15"/>
      <c r="Y104" s="15"/>
      <c r="Z104" s="29"/>
      <c r="AA104" s="15"/>
      <c r="AB104" s="15"/>
      <c r="AC104" s="15"/>
      <c r="AD104" s="15"/>
      <c r="AE104" s="15"/>
    </row>
    <row r="105" spans="1:31">
      <c r="A105">
        <v>94</v>
      </c>
      <c r="G105" s="16"/>
      <c r="H105" s="19"/>
      <c r="I105" s="15"/>
      <c r="J105" s="15"/>
      <c r="K105" s="15"/>
      <c r="L105" s="15"/>
      <c r="N105" s="15"/>
      <c r="P105" s="15"/>
      <c r="R105" s="15"/>
      <c r="T105" s="15"/>
      <c r="V105" s="15"/>
      <c r="W105" s="15"/>
      <c r="X105" s="15"/>
      <c r="Y105" s="15"/>
      <c r="Z105" s="29"/>
      <c r="AA105" s="15"/>
      <c r="AB105" s="15"/>
      <c r="AC105" s="15"/>
      <c r="AD105" s="15"/>
      <c r="AE105" s="15"/>
    </row>
    <row r="106" spans="1:31">
      <c r="A106">
        <v>95</v>
      </c>
      <c r="G106" s="16"/>
      <c r="H106" s="19"/>
      <c r="I106" s="15"/>
      <c r="J106" s="15"/>
      <c r="K106" s="15"/>
      <c r="L106" s="15"/>
      <c r="N106" s="15"/>
      <c r="P106" s="15"/>
      <c r="R106" s="15"/>
      <c r="T106" s="15"/>
      <c r="V106" s="15"/>
      <c r="W106" s="15"/>
      <c r="X106" s="15"/>
      <c r="Y106" s="15"/>
      <c r="Z106" s="29"/>
      <c r="AA106" s="15"/>
      <c r="AB106" s="15"/>
      <c r="AC106" s="15"/>
      <c r="AD106" s="15"/>
      <c r="AE106" s="15"/>
    </row>
    <row r="107" spans="1:31">
      <c r="A107">
        <v>96</v>
      </c>
      <c r="G107" s="16"/>
      <c r="H107" s="19"/>
      <c r="I107" s="15"/>
      <c r="J107" s="15"/>
      <c r="K107" s="15"/>
      <c r="L107" s="15"/>
      <c r="N107" s="15"/>
      <c r="P107" s="15"/>
      <c r="R107" s="15"/>
      <c r="T107" s="15"/>
      <c r="V107" s="15"/>
      <c r="W107" s="15"/>
      <c r="X107" s="15"/>
      <c r="Y107" s="15"/>
      <c r="Z107" s="29"/>
      <c r="AA107" s="15"/>
      <c r="AB107" s="15"/>
      <c r="AC107" s="15"/>
      <c r="AD107" s="15"/>
      <c r="AE107" s="15"/>
    </row>
    <row r="108" spans="1:31">
      <c r="A108">
        <v>97</v>
      </c>
      <c r="G108" s="16"/>
      <c r="H108" s="19"/>
      <c r="I108" s="15"/>
      <c r="J108" s="15"/>
      <c r="K108" s="15"/>
      <c r="L108" s="15"/>
      <c r="N108" s="15"/>
      <c r="P108" s="15"/>
      <c r="R108" s="15"/>
      <c r="T108" s="15"/>
      <c r="V108" s="15"/>
      <c r="W108" s="15"/>
      <c r="X108" s="15"/>
      <c r="Y108" s="15"/>
      <c r="Z108" s="29"/>
      <c r="AA108" s="15"/>
      <c r="AB108" s="15"/>
      <c r="AC108" s="15"/>
      <c r="AD108" s="15"/>
      <c r="AE108" s="15"/>
    </row>
    <row r="109" spans="1:31">
      <c r="A109">
        <v>98</v>
      </c>
      <c r="G109" s="16"/>
      <c r="H109" s="19"/>
    </row>
    <row r="110" spans="1:31">
      <c r="A110">
        <v>99</v>
      </c>
      <c r="G110" s="16"/>
      <c r="H110" s="19"/>
    </row>
    <row r="111" spans="1:31">
      <c r="A111">
        <v>100</v>
      </c>
      <c r="G111" s="16"/>
      <c r="H111" s="19"/>
    </row>
    <row r="112" spans="1:31">
      <c r="A112">
        <v>101</v>
      </c>
    </row>
    <row r="113" spans="1:1">
      <c r="A113">
        <v>102</v>
      </c>
    </row>
    <row r="114" spans="1:1">
      <c r="A114">
        <v>103</v>
      </c>
    </row>
    <row r="115" spans="1:1">
      <c r="A115">
        <v>104</v>
      </c>
    </row>
    <row r="116" spans="1:1">
      <c r="A116">
        <v>105</v>
      </c>
    </row>
    <row r="117" spans="1:1">
      <c r="A117">
        <v>106</v>
      </c>
    </row>
    <row r="118" spans="1:1">
      <c r="A118">
        <v>107</v>
      </c>
    </row>
    <row r="119" spans="1:1">
      <c r="A119">
        <v>108</v>
      </c>
    </row>
    <row r="120" spans="1:1">
      <c r="A120">
        <v>109</v>
      </c>
    </row>
    <row r="121" spans="1:1">
      <c r="A121">
        <v>110</v>
      </c>
    </row>
    <row r="122" spans="1:1">
      <c r="A122">
        <v>111</v>
      </c>
    </row>
    <row r="123" spans="1:1">
      <c r="A123">
        <v>112</v>
      </c>
    </row>
    <row r="124" spans="1:1">
      <c r="A124">
        <v>113</v>
      </c>
    </row>
    <row r="125" spans="1:1">
      <c r="A125">
        <v>114</v>
      </c>
    </row>
    <row r="126" spans="1:1">
      <c r="A126">
        <v>115</v>
      </c>
    </row>
    <row r="127" spans="1:1">
      <c r="A127">
        <v>116</v>
      </c>
    </row>
    <row r="128" spans="1:1">
      <c r="A128">
        <v>117</v>
      </c>
    </row>
    <row r="129" spans="1:1">
      <c r="A129">
        <v>118</v>
      </c>
    </row>
    <row r="130" spans="1:1">
      <c r="A130">
        <v>119</v>
      </c>
    </row>
    <row r="131" spans="1:1">
      <c r="A131">
        <v>120</v>
      </c>
    </row>
    <row r="132" spans="1:1">
      <c r="A132">
        <v>121</v>
      </c>
    </row>
    <row r="133" spans="1:1">
      <c r="A133">
        <v>122</v>
      </c>
    </row>
    <row r="134" spans="1:1">
      <c r="A134">
        <v>123</v>
      </c>
    </row>
    <row r="135" spans="1:1">
      <c r="A135">
        <v>124</v>
      </c>
    </row>
    <row r="136" spans="1:1">
      <c r="A136">
        <v>125</v>
      </c>
    </row>
    <row r="137" spans="1:1">
      <c r="A137">
        <v>126</v>
      </c>
    </row>
    <row r="138" spans="1:1">
      <c r="A138">
        <v>127</v>
      </c>
    </row>
    <row r="139" spans="1:1">
      <c r="A139">
        <v>128</v>
      </c>
    </row>
    <row r="140" spans="1:1">
      <c r="A140">
        <v>129</v>
      </c>
    </row>
    <row r="141" spans="1:1">
      <c r="A141">
        <v>130</v>
      </c>
    </row>
    <row r="142" spans="1:1">
      <c r="A142">
        <v>131</v>
      </c>
    </row>
    <row r="143" spans="1:1">
      <c r="A143">
        <v>132</v>
      </c>
    </row>
    <row r="144" spans="1:1">
      <c r="A144">
        <v>133</v>
      </c>
    </row>
    <row r="145" spans="1:1">
      <c r="A145">
        <v>134</v>
      </c>
    </row>
    <row r="146" spans="1:1">
      <c r="A146">
        <v>135</v>
      </c>
    </row>
    <row r="147" spans="1:1">
      <c r="A147">
        <v>136</v>
      </c>
    </row>
    <row r="148" spans="1:1">
      <c r="A148">
        <v>137</v>
      </c>
    </row>
    <row r="149" spans="1:1">
      <c r="A149">
        <v>138</v>
      </c>
    </row>
    <row r="150" spans="1:1">
      <c r="A150">
        <v>139</v>
      </c>
    </row>
    <row r="151" spans="1:1">
      <c r="A151">
        <v>140</v>
      </c>
    </row>
    <row r="152" spans="1:1">
      <c r="A152">
        <v>141</v>
      </c>
    </row>
    <row r="153" spans="1:1">
      <c r="A153">
        <v>142</v>
      </c>
    </row>
    <row r="154" spans="1:1">
      <c r="A154">
        <v>143</v>
      </c>
    </row>
    <row r="155" spans="1:1">
      <c r="A155">
        <v>144</v>
      </c>
    </row>
    <row r="156" spans="1:1">
      <c r="A156">
        <v>145</v>
      </c>
    </row>
    <row r="157" spans="1:1">
      <c r="A157">
        <v>146</v>
      </c>
    </row>
    <row r="158" spans="1:1">
      <c r="A158">
        <v>147</v>
      </c>
    </row>
    <row r="159" spans="1:1">
      <c r="A159">
        <v>148</v>
      </c>
    </row>
    <row r="160" spans="1:1">
      <c r="A160">
        <v>149</v>
      </c>
    </row>
    <row r="161" spans="1:1">
      <c r="A161">
        <v>150</v>
      </c>
    </row>
    <row r="162" spans="1:1">
      <c r="A162">
        <v>151</v>
      </c>
    </row>
    <row r="163" spans="1:1">
      <c r="A163">
        <v>152</v>
      </c>
    </row>
    <row r="164" spans="1:1">
      <c r="A164">
        <v>153</v>
      </c>
    </row>
    <row r="165" spans="1:1">
      <c r="A165">
        <v>154</v>
      </c>
    </row>
    <row r="166" spans="1:1">
      <c r="A166">
        <v>155</v>
      </c>
    </row>
    <row r="167" spans="1:1">
      <c r="A167">
        <v>156</v>
      </c>
    </row>
    <row r="168" spans="1:1">
      <c r="A168">
        <v>157</v>
      </c>
    </row>
    <row r="169" spans="1:1">
      <c r="A169">
        <v>158</v>
      </c>
    </row>
    <row r="170" spans="1:1">
      <c r="A170">
        <v>159</v>
      </c>
    </row>
    <row r="171" spans="1:1">
      <c r="A171">
        <v>160</v>
      </c>
    </row>
    <row r="172" spans="1:1">
      <c r="A172">
        <v>161</v>
      </c>
    </row>
    <row r="173" spans="1:1">
      <c r="A173">
        <v>162</v>
      </c>
    </row>
    <row r="174" spans="1:1">
      <c r="A174">
        <v>163</v>
      </c>
    </row>
    <row r="175" spans="1:1">
      <c r="A175">
        <v>164</v>
      </c>
    </row>
    <row r="176" spans="1:1">
      <c r="A176">
        <v>165</v>
      </c>
    </row>
    <row r="177" spans="1:1">
      <c r="A177">
        <v>166</v>
      </c>
    </row>
    <row r="178" spans="1:1">
      <c r="A178">
        <v>167</v>
      </c>
    </row>
    <row r="179" spans="1:1">
      <c r="A179">
        <v>168</v>
      </c>
    </row>
    <row r="180" spans="1:1">
      <c r="A180">
        <v>169</v>
      </c>
    </row>
    <row r="181" spans="1:1">
      <c r="A181">
        <v>170</v>
      </c>
    </row>
    <row r="182" spans="1:1">
      <c r="A182">
        <v>171</v>
      </c>
    </row>
    <row r="183" spans="1:1">
      <c r="A183">
        <v>172</v>
      </c>
    </row>
    <row r="184" spans="1:1">
      <c r="A184">
        <v>173</v>
      </c>
    </row>
    <row r="185" spans="1:1">
      <c r="A185">
        <v>174</v>
      </c>
    </row>
    <row r="186" spans="1:1">
      <c r="A186">
        <v>175</v>
      </c>
    </row>
    <row r="187" spans="1:1">
      <c r="A187">
        <v>176</v>
      </c>
    </row>
    <row r="188" spans="1:1">
      <c r="A188">
        <v>177</v>
      </c>
    </row>
    <row r="189" spans="1:1">
      <c r="A189">
        <v>178</v>
      </c>
    </row>
    <row r="190" spans="1:1">
      <c r="A190">
        <v>179</v>
      </c>
    </row>
    <row r="191" spans="1:1">
      <c r="A191">
        <v>180</v>
      </c>
    </row>
    <row r="192" spans="1:1">
      <c r="A192">
        <v>181</v>
      </c>
    </row>
    <row r="193" spans="1:1">
      <c r="A193">
        <v>182</v>
      </c>
    </row>
    <row r="194" spans="1:1">
      <c r="A194">
        <v>183</v>
      </c>
    </row>
    <row r="195" spans="1:1">
      <c r="A195">
        <v>184</v>
      </c>
    </row>
    <row r="196" spans="1:1">
      <c r="A196">
        <v>185</v>
      </c>
    </row>
    <row r="197" spans="1:1">
      <c r="A197">
        <v>186</v>
      </c>
    </row>
    <row r="198" spans="1:1">
      <c r="A198">
        <v>187</v>
      </c>
    </row>
    <row r="199" spans="1:1">
      <c r="A199">
        <v>188</v>
      </c>
    </row>
    <row r="200" spans="1:1">
      <c r="A200">
        <v>189</v>
      </c>
    </row>
    <row r="201" spans="1:1">
      <c r="A201">
        <v>190</v>
      </c>
    </row>
    <row r="202" spans="1:1">
      <c r="A202">
        <v>191</v>
      </c>
    </row>
    <row r="203" spans="1:1">
      <c r="A203">
        <v>192</v>
      </c>
    </row>
    <row r="204" spans="1:1">
      <c r="A204">
        <v>193</v>
      </c>
    </row>
    <row r="205" spans="1:1">
      <c r="A205">
        <v>194</v>
      </c>
    </row>
    <row r="206" spans="1:1">
      <c r="A206">
        <v>195</v>
      </c>
    </row>
    <row r="207" spans="1:1">
      <c r="A207">
        <v>196</v>
      </c>
    </row>
    <row r="208" spans="1:1">
      <c r="A208">
        <v>197</v>
      </c>
    </row>
    <row r="209" spans="1:1">
      <c r="A209">
        <v>198</v>
      </c>
    </row>
    <row r="210" spans="1:1">
      <c r="A210">
        <v>199</v>
      </c>
    </row>
    <row r="211" spans="1:1">
      <c r="A211">
        <v>200</v>
      </c>
    </row>
    <row r="212" spans="1:1">
      <c r="A212">
        <v>201</v>
      </c>
    </row>
    <row r="213" spans="1:1">
      <c r="A213">
        <v>202</v>
      </c>
    </row>
    <row r="214" spans="1:1">
      <c r="A214">
        <v>203</v>
      </c>
    </row>
    <row r="215" spans="1:1">
      <c r="A215">
        <v>204</v>
      </c>
    </row>
    <row r="216" spans="1:1">
      <c r="A216">
        <v>205</v>
      </c>
    </row>
    <row r="217" spans="1:1">
      <c r="A217">
        <v>206</v>
      </c>
    </row>
    <row r="218" spans="1:1">
      <c r="A218">
        <v>207</v>
      </c>
    </row>
    <row r="219" spans="1:1">
      <c r="A219">
        <v>208</v>
      </c>
    </row>
    <row r="220" spans="1:1">
      <c r="A220">
        <v>209</v>
      </c>
    </row>
    <row r="221" spans="1:1">
      <c r="A221">
        <v>210</v>
      </c>
    </row>
    <row r="222" spans="1:1">
      <c r="A222">
        <v>211</v>
      </c>
    </row>
    <row r="223" spans="1:1">
      <c r="A223">
        <v>212</v>
      </c>
    </row>
    <row r="224" spans="1:1">
      <c r="A224">
        <v>213</v>
      </c>
    </row>
    <row r="225" spans="1:1">
      <c r="A225">
        <v>214</v>
      </c>
    </row>
    <row r="226" spans="1:1">
      <c r="A226">
        <v>215</v>
      </c>
    </row>
    <row r="227" spans="1:1">
      <c r="A227">
        <v>216</v>
      </c>
    </row>
    <row r="228" spans="1:1">
      <c r="A228">
        <v>217</v>
      </c>
    </row>
    <row r="229" spans="1:1">
      <c r="A229">
        <v>218</v>
      </c>
    </row>
    <row r="230" spans="1:1">
      <c r="A230">
        <v>219</v>
      </c>
    </row>
    <row r="231" spans="1:1">
      <c r="A231">
        <v>220</v>
      </c>
    </row>
    <row r="232" spans="1:1">
      <c r="A232">
        <v>221</v>
      </c>
    </row>
    <row r="233" spans="1:1">
      <c r="A233">
        <v>222</v>
      </c>
    </row>
    <row r="234" spans="1:1">
      <c r="A234">
        <v>223</v>
      </c>
    </row>
    <row r="235" spans="1:1">
      <c r="A235">
        <v>224</v>
      </c>
    </row>
    <row r="236" spans="1:1">
      <c r="A236">
        <v>225</v>
      </c>
    </row>
    <row r="237" spans="1:1">
      <c r="A237">
        <v>226</v>
      </c>
    </row>
    <row r="238" spans="1:1">
      <c r="A238">
        <v>227</v>
      </c>
    </row>
    <row r="239" spans="1:1">
      <c r="A239">
        <v>228</v>
      </c>
    </row>
    <row r="240" spans="1:1">
      <c r="A240">
        <v>229</v>
      </c>
    </row>
    <row r="241" spans="1:1">
      <c r="A241">
        <v>230</v>
      </c>
    </row>
    <row r="242" spans="1:1">
      <c r="A242">
        <v>231</v>
      </c>
    </row>
    <row r="243" spans="1:1">
      <c r="A243">
        <v>232</v>
      </c>
    </row>
    <row r="244" spans="1:1">
      <c r="A244">
        <v>233</v>
      </c>
    </row>
    <row r="245" spans="1:1">
      <c r="A245">
        <v>234</v>
      </c>
    </row>
    <row r="246" spans="1:1">
      <c r="A246">
        <v>235</v>
      </c>
    </row>
    <row r="247" spans="1:1">
      <c r="A247">
        <v>236</v>
      </c>
    </row>
    <row r="248" spans="1:1">
      <c r="A248">
        <v>237</v>
      </c>
    </row>
    <row r="249" spans="1:1">
      <c r="A249">
        <v>238</v>
      </c>
    </row>
    <row r="250" spans="1:1">
      <c r="A250">
        <v>239</v>
      </c>
    </row>
    <row r="251" spans="1:1">
      <c r="A251">
        <v>240</v>
      </c>
    </row>
    <row r="252" spans="1:1">
      <c r="A252">
        <v>241</v>
      </c>
    </row>
    <row r="253" spans="1:1">
      <c r="A253">
        <v>242</v>
      </c>
    </row>
    <row r="254" spans="1:1">
      <c r="A254">
        <v>243</v>
      </c>
    </row>
    <row r="255" spans="1:1">
      <c r="A255">
        <v>244</v>
      </c>
    </row>
    <row r="256" spans="1:1">
      <c r="A256">
        <v>245</v>
      </c>
    </row>
    <row r="257" spans="1:1">
      <c r="A257">
        <v>246</v>
      </c>
    </row>
    <row r="258" spans="1:1">
      <c r="A258">
        <v>247</v>
      </c>
    </row>
    <row r="259" spans="1:1">
      <c r="A259">
        <v>248</v>
      </c>
    </row>
    <row r="260" spans="1:1">
      <c r="A260">
        <v>249</v>
      </c>
    </row>
    <row r="261" spans="1:1">
      <c r="A261">
        <v>250</v>
      </c>
    </row>
    <row r="262" spans="1:1">
      <c r="A262">
        <v>251</v>
      </c>
    </row>
    <row r="263" spans="1:1">
      <c r="A263">
        <v>252</v>
      </c>
    </row>
    <row r="264" spans="1:1">
      <c r="A264">
        <v>253</v>
      </c>
    </row>
    <row r="265" spans="1:1">
      <c r="A265">
        <v>254</v>
      </c>
    </row>
    <row r="266" spans="1:1">
      <c r="A266">
        <v>255</v>
      </c>
    </row>
    <row r="267" spans="1:1">
      <c r="A267">
        <v>256</v>
      </c>
    </row>
    <row r="268" spans="1:1">
      <c r="A268">
        <v>257</v>
      </c>
    </row>
    <row r="269" spans="1:1">
      <c r="A269">
        <v>258</v>
      </c>
    </row>
    <row r="270" spans="1:1">
      <c r="A270">
        <v>259</v>
      </c>
    </row>
    <row r="271" spans="1:1">
      <c r="A271">
        <v>260</v>
      </c>
    </row>
    <row r="272" spans="1:1">
      <c r="A272">
        <v>261</v>
      </c>
    </row>
    <row r="273" spans="1:1">
      <c r="A273">
        <v>262</v>
      </c>
    </row>
    <row r="274" spans="1:1">
      <c r="A274">
        <v>263</v>
      </c>
    </row>
    <row r="275" spans="1:1">
      <c r="A275">
        <v>264</v>
      </c>
    </row>
    <row r="276" spans="1:1">
      <c r="A276">
        <v>265</v>
      </c>
    </row>
    <row r="277" spans="1:1">
      <c r="A277">
        <v>266</v>
      </c>
    </row>
    <row r="278" spans="1:1">
      <c r="A278">
        <v>267</v>
      </c>
    </row>
    <row r="279" spans="1:1">
      <c r="A279">
        <v>268</v>
      </c>
    </row>
    <row r="280" spans="1:1">
      <c r="A280">
        <v>269</v>
      </c>
    </row>
    <row r="281" spans="1:1">
      <c r="A281">
        <v>270</v>
      </c>
    </row>
    <row r="282" spans="1:1">
      <c r="A282">
        <v>271</v>
      </c>
    </row>
    <row r="283" spans="1:1">
      <c r="A283">
        <v>272</v>
      </c>
    </row>
    <row r="284" spans="1:1">
      <c r="A284">
        <v>273</v>
      </c>
    </row>
    <row r="285" spans="1:1">
      <c r="A285">
        <v>274</v>
      </c>
    </row>
    <row r="286" spans="1:1">
      <c r="A286">
        <v>275</v>
      </c>
    </row>
    <row r="287" spans="1:1">
      <c r="A287">
        <v>276</v>
      </c>
    </row>
    <row r="288" spans="1:1">
      <c r="A288">
        <v>277</v>
      </c>
    </row>
    <row r="289" spans="1:1">
      <c r="A289">
        <v>278</v>
      </c>
    </row>
    <row r="290" spans="1:1">
      <c r="A290">
        <v>279</v>
      </c>
    </row>
    <row r="291" spans="1:1">
      <c r="A291">
        <v>280</v>
      </c>
    </row>
    <row r="292" spans="1:1">
      <c r="A292">
        <v>281</v>
      </c>
    </row>
    <row r="293" spans="1:1">
      <c r="A293">
        <v>282</v>
      </c>
    </row>
    <row r="294" spans="1:1">
      <c r="A294">
        <v>283</v>
      </c>
    </row>
    <row r="295" spans="1:1">
      <c r="A295">
        <v>284</v>
      </c>
    </row>
    <row r="296" spans="1:1">
      <c r="A296">
        <v>285</v>
      </c>
    </row>
    <row r="297" spans="1:1">
      <c r="A297">
        <v>286</v>
      </c>
    </row>
    <row r="298" spans="1:1">
      <c r="A298">
        <v>287</v>
      </c>
    </row>
    <row r="299" spans="1:1">
      <c r="A299">
        <v>288</v>
      </c>
    </row>
    <row r="300" spans="1:1">
      <c r="A300">
        <v>289</v>
      </c>
    </row>
    <row r="301" spans="1:1">
      <c r="A301">
        <v>290</v>
      </c>
    </row>
    <row r="302" spans="1:1">
      <c r="A302">
        <v>291</v>
      </c>
    </row>
    <row r="303" spans="1:1">
      <c r="A303">
        <v>292</v>
      </c>
    </row>
    <row r="304" spans="1:1">
      <c r="A304">
        <v>293</v>
      </c>
    </row>
    <row r="305" spans="1:1">
      <c r="A305">
        <v>294</v>
      </c>
    </row>
    <row r="306" spans="1:1">
      <c r="A306">
        <v>295</v>
      </c>
    </row>
    <row r="307" spans="1:1">
      <c r="A307">
        <v>296</v>
      </c>
    </row>
    <row r="308" spans="1:1">
      <c r="A308">
        <v>297</v>
      </c>
    </row>
    <row r="309" spans="1:1">
      <c r="A309">
        <v>298</v>
      </c>
    </row>
    <row r="310" spans="1:1">
      <c r="A310">
        <v>299</v>
      </c>
    </row>
    <row r="311" spans="1:1">
      <c r="A311">
        <v>300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7989-4A67-44EE-A964-48F8CEAFB20E}">
  <dimension ref="A1:D2003"/>
  <sheetViews>
    <sheetView workbookViewId="0">
      <selection activeCell="C1" sqref="C1:D1048576"/>
    </sheetView>
  </sheetViews>
  <sheetFormatPr defaultRowHeight="14"/>
  <cols>
    <col min="1" max="1" width="12.5" bestFit="1" customWidth="1"/>
    <col min="2" max="2" width="10.08203125" bestFit="1" customWidth="1"/>
  </cols>
  <sheetData>
    <row r="1" spans="1:4">
      <c r="A1" t="s">
        <v>917</v>
      </c>
      <c r="B1" t="s">
        <v>918</v>
      </c>
      <c r="C1" t="s">
        <v>916</v>
      </c>
      <c r="D1" t="s">
        <v>919</v>
      </c>
    </row>
    <row r="4" spans="1:4">
      <c r="A4">
        <v>0</v>
      </c>
      <c r="B4">
        <v>-55</v>
      </c>
    </row>
    <row r="5" spans="1:4">
      <c r="A5">
        <v>1E-8</v>
      </c>
      <c r="B5">
        <v>-55</v>
      </c>
      <c r="C5">
        <f>LOG10(表1_[[#This Row],[列1.4]])</f>
        <v>-8</v>
      </c>
      <c r="D5">
        <f>LOG10(-表1_[[#This Row],[列1.5]])</f>
        <v>1.7403626894942439</v>
      </c>
    </row>
    <row r="6" spans="1:4">
      <c r="A6">
        <v>1.260383E-8</v>
      </c>
      <c r="B6">
        <v>-55</v>
      </c>
      <c r="C6">
        <f>LOG10(表1_[[#This Row],[列1.4]])</f>
        <v>-7.8994974632066883</v>
      </c>
      <c r="D6">
        <f>LOG10(-表1_[[#This Row],[列1.5]])</f>
        <v>1.7403626894942439</v>
      </c>
    </row>
    <row r="7" spans="1:4">
      <c r="A7">
        <v>1.5885649999999998E-8</v>
      </c>
      <c r="B7">
        <v>-55</v>
      </c>
      <c r="C7">
        <f>LOG10(表1_[[#This Row],[列1.4]])</f>
        <v>-7.7989950102584364</v>
      </c>
      <c r="D7">
        <f>LOG10(-表1_[[#This Row],[列1.5]])</f>
        <v>1.7403626894942439</v>
      </c>
    </row>
    <row r="8" spans="1:4">
      <c r="A8">
        <v>2.0021999999999999E-8</v>
      </c>
      <c r="B8">
        <v>-55</v>
      </c>
      <c r="C8">
        <f>LOG10(表1_[[#This Row],[列1.4]])</f>
        <v>-7.6984925429615636</v>
      </c>
      <c r="D8">
        <f>LOG10(-表1_[[#This Row],[列1.5]])</f>
        <v>1.7403626894942439</v>
      </c>
    </row>
    <row r="9" spans="1:4">
      <c r="A9">
        <v>2.5235389999999999E-8</v>
      </c>
      <c r="B9">
        <v>-55</v>
      </c>
      <c r="C9">
        <f>LOG10(表1_[[#This Row],[列1.4]])</f>
        <v>-7.597989979080122</v>
      </c>
      <c r="D9">
        <f>LOG10(-表1_[[#This Row],[列1.5]])</f>
        <v>1.7403626894942439</v>
      </c>
    </row>
    <row r="10" spans="1:4">
      <c r="A10">
        <v>3.1806259999999997E-8</v>
      </c>
      <c r="B10">
        <v>-54.999989999999997</v>
      </c>
      <c r="C10">
        <f>LOG10(表1_[[#This Row],[列1.4]])</f>
        <v>-7.4974873952388963</v>
      </c>
      <c r="D10">
        <f>LOG10(-表1_[[#This Row],[列1.5]])</f>
        <v>1.7403626105316035</v>
      </c>
    </row>
    <row r="11" spans="1:4">
      <c r="A11">
        <v>4.0088060000000001E-8</v>
      </c>
      <c r="B11">
        <v>-54.999989999999997</v>
      </c>
      <c r="C11">
        <f>LOG10(表1_[[#This Row],[列1.4]])</f>
        <v>-7.3969849602543691</v>
      </c>
      <c r="D11">
        <f>LOG10(-表1_[[#This Row],[列1.5]])</f>
        <v>1.7403626105316035</v>
      </c>
    </row>
    <row r="12" spans="1:4">
      <c r="A12">
        <v>5.0526309999999998E-8</v>
      </c>
      <c r="B12">
        <v>-54.999989999999997</v>
      </c>
      <c r="C12">
        <f>LOG10(表1_[[#This Row],[列1.4]])</f>
        <v>-7.2964824176761729</v>
      </c>
      <c r="D12">
        <f>LOG10(-表1_[[#This Row],[列1.5]])</f>
        <v>1.7403626105316035</v>
      </c>
    </row>
    <row r="13" spans="1:4">
      <c r="A13">
        <v>6.3682500000000001E-8</v>
      </c>
      <c r="B13">
        <v>-54.999989999999997</v>
      </c>
      <c r="C13">
        <f>LOG10(表1_[[#This Row],[列1.4]])</f>
        <v>-7.1959798957274703</v>
      </c>
      <c r="D13">
        <f>LOG10(-表1_[[#This Row],[列1.5]])</f>
        <v>1.7403626105316035</v>
      </c>
    </row>
    <row r="14" spans="1:4">
      <c r="A14">
        <v>8.0264339999999999E-8</v>
      </c>
      <c r="B14">
        <v>-54.999989999999997</v>
      </c>
      <c r="C14">
        <f>LOG10(表1_[[#This Row],[列1.4]])</f>
        <v>-7.0954773610849529</v>
      </c>
      <c r="D14">
        <f>LOG10(-表1_[[#This Row],[列1.5]])</f>
        <v>1.7403626105316035</v>
      </c>
    </row>
    <row r="15" spans="1:4">
      <c r="A15">
        <v>1.0116379999999999E-7</v>
      </c>
      <c r="B15">
        <v>-54.999980000000001</v>
      </c>
      <c r="C15">
        <f>LOG10(表1_[[#This Row],[列1.4]])</f>
        <v>-6.994974865685526</v>
      </c>
      <c r="D15">
        <f>LOG10(-表1_[[#This Row],[列1.5]])</f>
        <v>1.740362531568949</v>
      </c>
    </row>
    <row r="16" spans="1:4">
      <c r="A16">
        <v>1.2750509999999999E-7</v>
      </c>
      <c r="B16">
        <v>-54.999980000000001</v>
      </c>
      <c r="C16">
        <f>LOG10(表1_[[#This Row],[列1.4]])</f>
        <v>-6.8944724437981764</v>
      </c>
      <c r="D16">
        <f>LOG10(-表1_[[#This Row],[列1.5]])</f>
        <v>1.740362531568949</v>
      </c>
    </row>
    <row r="17" spans="1:4">
      <c r="A17">
        <v>1.6070530000000001E-7</v>
      </c>
      <c r="B17">
        <v>-54.999969999999998</v>
      </c>
      <c r="C17">
        <f>LOG10(表1_[[#This Row],[列1.4]])</f>
        <v>-6.7939698001327473</v>
      </c>
      <c r="D17">
        <f>LOG10(-表1_[[#This Row],[列1.5]])</f>
        <v>1.74036245260628</v>
      </c>
    </row>
    <row r="18" spans="1:4">
      <c r="A18">
        <v>2.0255020000000001E-7</v>
      </c>
      <c r="B18">
        <v>-54.999960000000002</v>
      </c>
      <c r="C18">
        <f>LOG10(表1_[[#This Row],[列1.4]])</f>
        <v>-6.6934673236536666</v>
      </c>
      <c r="D18">
        <f>LOG10(-表1_[[#This Row],[列1.5]])</f>
        <v>1.7403623736435967</v>
      </c>
    </row>
    <row r="19" spans="1:4">
      <c r="A19">
        <v>2.552908E-7</v>
      </c>
      <c r="B19">
        <v>-54.999949999999998</v>
      </c>
      <c r="C19">
        <f>LOG10(表1_[[#This Row],[列1.4]])</f>
        <v>-6.5929648357293429</v>
      </c>
      <c r="D19">
        <f>LOG10(-表1_[[#This Row],[列1.5]])</f>
        <v>1.740362294680899</v>
      </c>
    </row>
    <row r="20" spans="1:4">
      <c r="A20">
        <v>3.2176419999999998E-7</v>
      </c>
      <c r="B20">
        <v>-54.999940000000002</v>
      </c>
      <c r="C20">
        <f>LOG10(表1_[[#This Row],[列1.4]])</f>
        <v>-6.4924622778484045</v>
      </c>
      <c r="D20">
        <f>LOG10(-表1_[[#This Row],[列1.5]])</f>
        <v>1.7403622157181871</v>
      </c>
    </row>
    <row r="21" spans="1:4">
      <c r="A21">
        <v>4.0554610000000002E-7</v>
      </c>
      <c r="B21">
        <v>-54.999929999999999</v>
      </c>
      <c r="C21">
        <f>LOG10(表1_[[#This Row],[列1.4]])</f>
        <v>-6.3919597707064835</v>
      </c>
      <c r="D21">
        <f>LOG10(-表1_[[#This Row],[列1.5]])</f>
        <v>1.7403621367554605</v>
      </c>
    </row>
    <row r="22" spans="1:4">
      <c r="A22">
        <v>5.1114330000000002E-7</v>
      </c>
      <c r="B22">
        <v>-54.99991</v>
      </c>
      <c r="C22">
        <f>LOG10(表1_[[#This Row],[列1.4]])</f>
        <v>-6.2914573275078016</v>
      </c>
      <c r="D22">
        <f>LOG10(-表1_[[#This Row],[列1.5]])</f>
        <v>1.7403619788299647</v>
      </c>
    </row>
    <row r="23" spans="1:4">
      <c r="A23">
        <v>6.4423640000000002E-7</v>
      </c>
      <c r="B23">
        <v>-54.999879999999997</v>
      </c>
      <c r="C23">
        <f>LOG10(表1_[[#This Row],[列1.4]])</f>
        <v>-6.1909547407511303</v>
      </c>
      <c r="D23">
        <f>LOG10(-表1_[[#This Row],[列1.5]])</f>
        <v>1.7403617419416133</v>
      </c>
    </row>
    <row r="24" spans="1:4">
      <c r="A24">
        <v>8.1198450000000001E-7</v>
      </c>
      <c r="B24">
        <v>-54.999850000000002</v>
      </c>
      <c r="C24">
        <f>LOG10(表1_[[#This Row],[列1.4]])</f>
        <v>-6.0904522609419756</v>
      </c>
      <c r="D24">
        <f>LOG10(-表1_[[#This Row],[列1.5]])</f>
        <v>1.7403615050531327</v>
      </c>
    </row>
    <row r="25" spans="1:4">
      <c r="A25">
        <v>1.0234109999999999E-6</v>
      </c>
      <c r="B25">
        <v>-54.99982</v>
      </c>
      <c r="C25">
        <f>LOG10(表1_[[#This Row],[列1.4]])</f>
        <v>-5.9899499193810728</v>
      </c>
      <c r="D25">
        <f>LOG10(-表1_[[#This Row],[列1.5]])</f>
        <v>1.7403612681645226</v>
      </c>
    </row>
    <row r="26" spans="1:4">
      <c r="A26">
        <v>1.2898900000000001E-6</v>
      </c>
      <c r="B26">
        <v>-54.999769999999998</v>
      </c>
      <c r="C26">
        <f>LOG10(表1_[[#This Row],[列1.4]])</f>
        <v>-5.8894473241425596</v>
      </c>
      <c r="D26">
        <f>LOG10(-表1_[[#This Row],[列1.5]])</f>
        <v>1.7403608733498857</v>
      </c>
    </row>
    <row r="27" spans="1:4">
      <c r="A27">
        <v>1.625756E-6</v>
      </c>
      <c r="B27">
        <v>-54.99971</v>
      </c>
      <c r="C27">
        <f>LOG10(表1_[[#This Row],[列1.4]])</f>
        <v>-5.788944634513923</v>
      </c>
      <c r="D27">
        <f>LOG10(-表1_[[#This Row],[列1.5]])</f>
        <v>1.7403603995718477</v>
      </c>
    </row>
    <row r="28" spans="1:4">
      <c r="A28">
        <v>2.0490749999999999E-6</v>
      </c>
      <c r="B28">
        <v>-54.999630000000003</v>
      </c>
      <c r="C28">
        <f>LOG10(表1_[[#This Row],[列1.4]])</f>
        <v>-5.688442145312794</v>
      </c>
      <c r="D28">
        <f>LOG10(-表1_[[#This Row],[列1.5]])</f>
        <v>1.7403597678669929</v>
      </c>
    </row>
    <row r="29" spans="1:4">
      <c r="A29">
        <v>2.5826189999999999E-6</v>
      </c>
      <c r="B29">
        <v>-54.999540000000003</v>
      </c>
      <c r="C29">
        <f>LOG10(表1_[[#This Row],[列1.4]])</f>
        <v>-5.5879396582487413</v>
      </c>
      <c r="D29">
        <f>LOG10(-表1_[[#This Row],[列1.5]])</f>
        <v>1.7403590571979328</v>
      </c>
    </row>
    <row r="30" spans="1:4">
      <c r="A30">
        <v>3.2550889999999999E-6</v>
      </c>
      <c r="B30">
        <v>-54.999420000000001</v>
      </c>
      <c r="C30">
        <f>LOG10(表1_[[#This Row],[列1.4]])</f>
        <v>-5.4874371325395757</v>
      </c>
      <c r="D30">
        <f>LOG10(-表1_[[#This Row],[列1.5]])</f>
        <v>1.7403581096373772</v>
      </c>
    </row>
    <row r="31" spans="1:4">
      <c r="A31">
        <v>4.1026579999999998E-6</v>
      </c>
      <c r="B31">
        <v>-54.999270000000003</v>
      </c>
      <c r="C31">
        <f>LOG10(表1_[[#This Row],[列1.4]])</f>
        <v>-5.3869346845693684</v>
      </c>
      <c r="D31">
        <f>LOG10(-表1_[[#This Row],[列1.5]])</f>
        <v>1.7403569251837754</v>
      </c>
    </row>
    <row r="32" spans="1:4">
      <c r="A32">
        <v>5.1709199999999996E-6</v>
      </c>
      <c r="B32">
        <v>-54.999070000000003</v>
      </c>
      <c r="C32">
        <f>LOG10(表1_[[#This Row],[列1.4]])</f>
        <v>-5.2864321812043977</v>
      </c>
      <c r="D32">
        <f>LOG10(-表1_[[#This Row],[列1.5]])</f>
        <v>1.7403553459072811</v>
      </c>
    </row>
    <row r="33" spans="1:4">
      <c r="A33">
        <v>6.5173399999999997E-6</v>
      </c>
      <c r="B33">
        <v>-54.998829999999998</v>
      </c>
      <c r="C33">
        <f>LOG10(表1_[[#This Row],[列1.4]])</f>
        <v>-5.1859296219118463</v>
      </c>
      <c r="D33">
        <f>LOG10(-表1_[[#This Row],[列1.5]])</f>
        <v>1.7403534507679075</v>
      </c>
    </row>
    <row r="34" spans="1:4">
      <c r="A34">
        <v>8.2143440000000006E-6</v>
      </c>
      <c r="B34">
        <v>-54.998530000000002</v>
      </c>
      <c r="C34">
        <f>LOG10(表1_[[#This Row],[列1.4]])</f>
        <v>-5.0854271137329743</v>
      </c>
      <c r="D34">
        <f>LOG10(-表1_[[#This Row],[列1.5]])</f>
        <v>1.7403510818320609</v>
      </c>
    </row>
    <row r="35" spans="1:4">
      <c r="A35">
        <v>1.0353220000000001E-5</v>
      </c>
      <c r="B35">
        <v>-54.998150000000003</v>
      </c>
      <c r="C35">
        <f>LOG10(表1_[[#This Row],[列1.4]])</f>
        <v>-4.984924557381599</v>
      </c>
      <c r="D35">
        <f>LOG10(-表1_[[#This Row],[列1.5]])</f>
        <v>1.7403480811614382</v>
      </c>
    </row>
    <row r="36" spans="1:4">
      <c r="A36">
        <v>1.304902E-5</v>
      </c>
      <c r="B36">
        <v>-54.997660000000003</v>
      </c>
      <c r="C36">
        <f>LOG10(表1_[[#This Row],[列1.4]])</f>
        <v>-4.8844221032355675</v>
      </c>
      <c r="D36">
        <f>LOG10(-表1_[[#This Row],[列1.5]])</f>
        <v>1.7403442118450319</v>
      </c>
    </row>
    <row r="37" spans="1:4">
      <c r="A37">
        <v>1.644676E-5</v>
      </c>
      <c r="B37">
        <v>-54.997059999999998</v>
      </c>
      <c r="C37">
        <f>LOG10(表1_[[#This Row],[列1.4]])</f>
        <v>-4.7839196449913626</v>
      </c>
      <c r="D37">
        <f>LOG10(-表1_[[#This Row],[列1.5]])</f>
        <v>1.7403394738596241</v>
      </c>
    </row>
    <row r="38" spans="1:4">
      <c r="A38">
        <v>2.0729219999999999E-5</v>
      </c>
      <c r="B38">
        <v>-54.996290000000002</v>
      </c>
      <c r="C38">
        <f>LOG10(表1_[[#This Row],[列1.4]])</f>
        <v>-4.6834170392505214</v>
      </c>
      <c r="D38">
        <f>LOG10(-表1_[[#This Row],[列1.5]])</f>
        <v>1.7403333933692842</v>
      </c>
    </row>
    <row r="39" spans="1:4">
      <c r="A39">
        <v>2.6126749999999998E-5</v>
      </c>
      <c r="B39">
        <v>-54.99532</v>
      </c>
      <c r="C39">
        <f>LOG10(表1_[[#This Row],[列1.4]])</f>
        <v>-4.5829146103588068</v>
      </c>
      <c r="D39">
        <f>LOG10(-表1_[[#This Row],[列1.5]])</f>
        <v>1.7403257334096298</v>
      </c>
    </row>
    <row r="40" spans="1:4">
      <c r="A40">
        <v>3.2929709999999998E-5</v>
      </c>
      <c r="B40">
        <v>-54.994100000000003</v>
      </c>
      <c r="C40">
        <f>LOG10(表1_[[#This Row],[列1.4]])</f>
        <v>-4.4824120939450713</v>
      </c>
      <c r="D40">
        <f>LOG10(-表1_[[#This Row],[列1.5]])</f>
        <v>1.7403160990417434</v>
      </c>
    </row>
    <row r="41" spans="1:4">
      <c r="A41">
        <v>4.1504049999999998E-5</v>
      </c>
      <c r="B41">
        <v>-54.992570000000001</v>
      </c>
      <c r="C41">
        <f>LOG10(表1_[[#This Row],[列1.4]])</f>
        <v>-4.3819095224003943</v>
      </c>
      <c r="D41">
        <f>LOG10(-表1_[[#This Row],[列1.5]])</f>
        <v>1.7403040162946732</v>
      </c>
    </row>
    <row r="42" spans="1:4">
      <c r="A42">
        <v>5.231099E-5</v>
      </c>
      <c r="B42">
        <v>-54.990639999999999</v>
      </c>
      <c r="C42">
        <f>LOG10(表1_[[#This Row],[列1.4]])</f>
        <v>-4.2814070607512189</v>
      </c>
      <c r="D42">
        <f>LOG10(-表1_[[#This Row],[列1.5]])</f>
        <v>1.7402887741799875</v>
      </c>
    </row>
    <row r="43" spans="1:4">
      <c r="A43">
        <v>6.5931879999999997E-5</v>
      </c>
      <c r="B43">
        <v>-54.988199999999999</v>
      </c>
      <c r="C43">
        <f>LOG10(表1_[[#This Row],[列1.4]])</f>
        <v>-4.1809045404858542</v>
      </c>
      <c r="D43">
        <f>LOG10(-表1_[[#This Row],[列1.5]])</f>
        <v>1.7402695035905538</v>
      </c>
    </row>
    <row r="44" spans="1:4">
      <c r="A44">
        <v>8.3099420000000001E-5</v>
      </c>
      <c r="B44">
        <v>-54.985120000000002</v>
      </c>
      <c r="C44">
        <f>LOG10(表1_[[#This Row],[列1.4]])</f>
        <v>-4.0804020074033565</v>
      </c>
      <c r="D44">
        <f>LOG10(-表1_[[#This Row],[列1.5]])</f>
        <v>1.7402451771993053</v>
      </c>
    </row>
    <row r="45" spans="1:4">
      <c r="A45">
        <v>1.047371E-4</v>
      </c>
      <c r="B45">
        <v>-54.981250000000003</v>
      </c>
      <c r="C45">
        <f>LOG10(表1_[[#This Row],[列1.4]])</f>
        <v>-3.9798994551761164</v>
      </c>
      <c r="D45">
        <f>LOG10(-表1_[[#This Row],[列1.5]])</f>
        <v>1.7402146093148574</v>
      </c>
    </row>
    <row r="46" spans="1:4">
      <c r="A46">
        <v>1.320088E-4</v>
      </c>
      <c r="B46">
        <v>-54.976370000000003</v>
      </c>
      <c r="C46">
        <f>LOG10(表1_[[#This Row],[列1.4]])</f>
        <v>-3.8793971167937458</v>
      </c>
      <c r="D46">
        <f>LOG10(-表1_[[#This Row],[列1.5]])</f>
        <v>1.7401760606981616</v>
      </c>
    </row>
    <row r="47" spans="1:4">
      <c r="A47">
        <v>1.663817E-4</v>
      </c>
      <c r="B47">
        <v>-54.970219999999998</v>
      </c>
      <c r="C47">
        <f>LOG10(表1_[[#This Row],[列1.4]])</f>
        <v>-3.778894442625059</v>
      </c>
      <c r="D47">
        <f>LOG10(-表1_[[#This Row],[列1.5]])</f>
        <v>1.7401274750882487</v>
      </c>
    </row>
    <row r="48" spans="1:4">
      <c r="A48">
        <v>2.097046E-4</v>
      </c>
      <c r="B48">
        <v>-54.962470000000003</v>
      </c>
      <c r="C48">
        <f>LOG10(表1_[[#This Row],[列1.4]])</f>
        <v>-3.678392042912312</v>
      </c>
      <c r="D48">
        <f>LOG10(-表1_[[#This Row],[列1.5]])</f>
        <v>1.740066241578174</v>
      </c>
    </row>
    <row r="49" spans="1:4">
      <c r="A49">
        <v>2.6430810000000002E-4</v>
      </c>
      <c r="B49">
        <v>-54.9527</v>
      </c>
      <c r="C49">
        <f>LOG10(表1_[[#This Row],[列1.4]])</f>
        <v>-3.5778895272527023</v>
      </c>
      <c r="D49">
        <f>LOG10(-表1_[[#This Row],[列1.5]])</f>
        <v>1.7399890355455696</v>
      </c>
    </row>
    <row r="50" spans="1:4">
      <c r="A50">
        <v>3.331295E-4</v>
      </c>
      <c r="B50">
        <v>-54.940390000000001</v>
      </c>
      <c r="C50">
        <f>LOG10(表1_[[#This Row],[列1.4]])</f>
        <v>-3.4773869070268195</v>
      </c>
      <c r="D50">
        <f>LOG10(-表1_[[#This Row],[列1.5]])</f>
        <v>1.7398917379794607</v>
      </c>
    </row>
    <row r="51" spans="1:4">
      <c r="A51">
        <v>4.198707E-4</v>
      </c>
      <c r="B51">
        <v>-54.924880000000002</v>
      </c>
      <c r="C51">
        <f>LOG10(表1_[[#This Row],[列1.4]])</f>
        <v>-3.376884430845033</v>
      </c>
      <c r="D51">
        <f>LOG10(-表1_[[#This Row],[列1.5]])</f>
        <v>1.7397691167460343</v>
      </c>
    </row>
    <row r="52" spans="1:4">
      <c r="A52">
        <v>5.291979E-4</v>
      </c>
      <c r="B52">
        <v>-54.905340000000002</v>
      </c>
      <c r="C52">
        <f>LOG10(表1_[[#This Row],[列1.4]])</f>
        <v>-3.2763818878787574</v>
      </c>
      <c r="D52">
        <f>LOG10(-表1_[[#This Row],[列1.5]])</f>
        <v>1.7396145852470366</v>
      </c>
    </row>
    <row r="53" spans="1:4">
      <c r="A53">
        <v>6.6699200000000004E-4</v>
      </c>
      <c r="B53">
        <v>-54.88073</v>
      </c>
      <c r="C53">
        <f>LOG10(表1_[[#This Row],[列1.4]])</f>
        <v>-3.1758793750440075</v>
      </c>
      <c r="D53">
        <f>LOG10(-表1_[[#This Row],[列1.5]])</f>
        <v>1.7394198795365825</v>
      </c>
    </row>
    <row r="54" spans="1:4">
      <c r="A54">
        <v>8.4066529999999998E-4</v>
      </c>
      <c r="B54">
        <v>-54.849719999999998</v>
      </c>
      <c r="C54">
        <f>LOG10(表1_[[#This Row],[列1.4]])</f>
        <v>-3.0753768785130609</v>
      </c>
      <c r="D54">
        <f>LOG10(-表1_[[#This Row],[列1.5]])</f>
        <v>1.7391744149049813</v>
      </c>
    </row>
    <row r="55" spans="1:4">
      <c r="A55">
        <v>1.05956E-3</v>
      </c>
      <c r="B55">
        <v>-54.810659999999999</v>
      </c>
      <c r="C55">
        <f>LOG10(表1_[[#This Row],[列1.4]])</f>
        <v>-2.9748744453419427</v>
      </c>
      <c r="D55">
        <f>LOG10(-表1_[[#This Row],[列1.5]])</f>
        <v>1.7388650316403866</v>
      </c>
    </row>
    <row r="56" spans="1:4">
      <c r="A56">
        <v>1.335452E-3</v>
      </c>
      <c r="B56">
        <v>-54.761470000000003</v>
      </c>
      <c r="C56">
        <f>LOG10(表1_[[#This Row],[列1.4]])</f>
        <v>-2.8743717171594652</v>
      </c>
      <c r="D56">
        <f>LOG10(-表1_[[#This Row],[列1.5]])</f>
        <v>1.7384750976854666</v>
      </c>
    </row>
    <row r="57" spans="1:4">
      <c r="A57">
        <v>1.68318E-3</v>
      </c>
      <c r="B57">
        <v>-54.699550000000002</v>
      </c>
      <c r="C57">
        <f>LOG10(表1_[[#This Row],[列1.4]])</f>
        <v>-2.7738694379001916</v>
      </c>
      <c r="D57">
        <f>LOG10(-表1_[[#This Row],[列1.5]])</f>
        <v>1.7379837535122107</v>
      </c>
    </row>
    <row r="58" spans="1:4">
      <c r="A58">
        <v>2.1214519999999998E-3</v>
      </c>
      <c r="B58">
        <v>-54.621609999999997</v>
      </c>
      <c r="C58">
        <f>LOG10(表1_[[#This Row],[列1.4]])</f>
        <v>-2.6733667901386862</v>
      </c>
      <c r="D58">
        <f>LOG10(-表1_[[#This Row],[列1.5]])</f>
        <v>1.7373644970452178</v>
      </c>
    </row>
    <row r="59" spans="1:4">
      <c r="A59">
        <v>2.6738420000000001E-3</v>
      </c>
      <c r="B59">
        <v>-54.523539999999997</v>
      </c>
      <c r="C59">
        <f>LOG10(表1_[[#This Row],[列1.4]])</f>
        <v>-2.5728642592114577</v>
      </c>
      <c r="D59">
        <f>LOG10(-表1_[[#This Row],[列1.5]])</f>
        <v>1.7365840451185437</v>
      </c>
    </row>
    <row r="60" spans="1:4">
      <c r="A60">
        <v>3.3700639999999999E-3</v>
      </c>
      <c r="B60">
        <v>-54.400210000000001</v>
      </c>
      <c r="C60">
        <f>LOG10(表1_[[#This Row],[列1.4]])</f>
        <v>-2.472361851477944</v>
      </c>
      <c r="D60">
        <f>LOG10(-表1_[[#This Row],[列1.5]])</f>
        <v>1.7356005761993778</v>
      </c>
    </row>
    <row r="61" spans="1:4">
      <c r="A61">
        <v>4.2475719999999998E-3</v>
      </c>
      <c r="B61">
        <v>-54.24521</v>
      </c>
      <c r="C61">
        <f>LOG10(表1_[[#This Row],[列1.4]])</f>
        <v>-2.3718592507313887</v>
      </c>
      <c r="D61">
        <f>LOG10(-表1_[[#This Row],[列1.5]])</f>
        <v>1.7343613948263294</v>
      </c>
    </row>
    <row r="62" spans="1:4">
      <c r="A62">
        <v>5.353567E-3</v>
      </c>
      <c r="B62">
        <v>-54.050519999999999</v>
      </c>
      <c r="C62">
        <f>LOG10(表1_[[#This Row],[列1.4]])</f>
        <v>-2.2713567577503642</v>
      </c>
      <c r="D62">
        <f>LOG10(-表1_[[#This Row],[列1.5]])</f>
        <v>1.7327998764955135</v>
      </c>
    </row>
    <row r="63" spans="1:4">
      <c r="A63">
        <v>6.7475440000000003E-3</v>
      </c>
      <c r="B63">
        <v>-53.80621</v>
      </c>
      <c r="C63">
        <f>LOG10(表1_[[#This Row],[列1.4]])</f>
        <v>-2.1708542747751656</v>
      </c>
      <c r="D63">
        <f>LOG10(-表1_[[#This Row],[列1.5]])</f>
        <v>1.7308324023037944</v>
      </c>
    </row>
    <row r="64" spans="1:4">
      <c r="A64">
        <v>7.6260169999999997E-3</v>
      </c>
      <c r="B64">
        <v>-53.65287</v>
      </c>
      <c r="C64">
        <f>LOG10(表1_[[#This Row],[列1.4]])</f>
        <v>-2.1177022309272888</v>
      </c>
      <c r="D64">
        <f>LOG10(-表1_[[#This Row],[列1.5]])</f>
        <v>1.72959295820925</v>
      </c>
    </row>
    <row r="65" spans="1:4">
      <c r="A65">
        <v>8.5044890000000005E-3</v>
      </c>
      <c r="B65">
        <v>-53.5</v>
      </c>
      <c r="C65">
        <f>LOG10(表1_[[#This Row],[列1.4]])</f>
        <v>-2.0703517762486356</v>
      </c>
      <c r="D65">
        <f>LOG10(-表1_[[#This Row],[列1.5]])</f>
        <v>1.7283537820212285</v>
      </c>
    </row>
    <row r="66" spans="1:4">
      <c r="A66">
        <v>9.0580950000000004E-3</v>
      </c>
      <c r="B66">
        <v>-53.403910000000003</v>
      </c>
      <c r="C66">
        <f>LOG10(表1_[[#This Row],[列1.4]])</f>
        <v>-2.0429631288109964</v>
      </c>
      <c r="D66">
        <f>LOG10(-表1_[[#This Row],[列1.5]])</f>
        <v>1.7275730553292927</v>
      </c>
    </row>
    <row r="67" spans="1:4">
      <c r="A67">
        <v>9.3348979999999995E-3</v>
      </c>
      <c r="B67">
        <v>-53.355930000000001</v>
      </c>
      <c r="C67">
        <f>LOG10(表1_[[#This Row],[列1.4]])</f>
        <v>-2.0298904231117074</v>
      </c>
      <c r="D67">
        <f>LOG10(-表1_[[#This Row],[列1.5]])</f>
        <v>1.7271826941102311</v>
      </c>
    </row>
    <row r="68" spans="1:4">
      <c r="A68">
        <v>9.6117010000000003E-3</v>
      </c>
      <c r="B68">
        <v>-53.308</v>
      </c>
      <c r="C68">
        <f>LOG10(表1_[[#This Row],[列1.4]])</f>
        <v>-2.0171997476548431</v>
      </c>
      <c r="D68">
        <f>LOG10(-表1_[[#This Row],[列1.5]])</f>
        <v>1.7267923890479917</v>
      </c>
    </row>
    <row r="69" spans="1:4">
      <c r="A69">
        <v>9.7501029999999995E-3</v>
      </c>
      <c r="B69">
        <v>-53.284059999999997</v>
      </c>
      <c r="C69">
        <f>LOG10(表1_[[#This Row],[列1.4]])</f>
        <v>-2.010990796394247</v>
      </c>
      <c r="D69">
        <f>LOG10(-表1_[[#This Row],[列1.5]])</f>
        <v>1.7265973086626125</v>
      </c>
    </row>
    <row r="70" spans="1:4">
      <c r="A70">
        <v>9.8193039999999992E-3</v>
      </c>
      <c r="B70">
        <v>-53.272089999999999</v>
      </c>
      <c r="C70">
        <f>LOG10(表1_[[#This Row],[列1.4]])</f>
        <v>-2.0079192942570101</v>
      </c>
      <c r="D70">
        <f>LOG10(-表1_[[#This Row],[列1.5]])</f>
        <v>1.7264997355995797</v>
      </c>
    </row>
    <row r="71" spans="1:4">
      <c r="A71">
        <v>9.8885039999999993E-3</v>
      </c>
      <c r="B71">
        <v>-53.260120000000001</v>
      </c>
      <c r="C71">
        <f>LOG10(表1_[[#This Row],[列1.4]])</f>
        <v>-2.004869406450172</v>
      </c>
      <c r="D71">
        <f>LOG10(-表1_[[#This Row],[列1.5]])</f>
        <v>1.7264021406098529</v>
      </c>
    </row>
    <row r="72" spans="1:4">
      <c r="A72">
        <v>9.9231049999999998E-3</v>
      </c>
      <c r="B72">
        <v>-53.25414</v>
      </c>
      <c r="C72">
        <f>LOG10(表1_[[#This Row],[列1.4]])</f>
        <v>-2.0033524131916063</v>
      </c>
      <c r="D72">
        <f>LOG10(-表1_[[#This Row],[列1.5]])</f>
        <v>1.7263533756650558</v>
      </c>
    </row>
    <row r="73" spans="1:4">
      <c r="A73">
        <v>9.9577050000000007E-3</v>
      </c>
      <c r="B73">
        <v>-53.248159999999999</v>
      </c>
      <c r="C73">
        <f>LOG10(表1_[[#This Row],[列1.4]])</f>
        <v>-2.0018407439743866</v>
      </c>
      <c r="D73">
        <f>LOG10(-表1_[[#This Row],[列1.5]])</f>
        <v>1.7263046052440505</v>
      </c>
    </row>
    <row r="74" spans="1:4">
      <c r="A74">
        <v>9.9750050000000003E-3</v>
      </c>
      <c r="B74">
        <v>-53.245170000000002</v>
      </c>
      <c r="C74">
        <f>LOG10(表1_[[#This Row],[列1.4]])</f>
        <v>-2.001086877949799</v>
      </c>
      <c r="D74">
        <f>LOG10(-表1_[[#This Row],[列1.5]])</f>
        <v>1.7262802179795855</v>
      </c>
    </row>
    <row r="75" spans="1:4">
      <c r="A75">
        <v>9.9836549999999993E-3</v>
      </c>
      <c r="B75">
        <v>-53.243670000000002</v>
      </c>
      <c r="C75">
        <f>LOG10(表1_[[#This Row],[列1.4]])</f>
        <v>-2.0007104350920453</v>
      </c>
      <c r="D75">
        <f>LOG10(-表1_[[#This Row],[列1.5]])</f>
        <v>1.7262679830501244</v>
      </c>
    </row>
    <row r="76" spans="1:4">
      <c r="A76">
        <v>9.9879800000000005E-3</v>
      </c>
      <c r="B76">
        <v>-53.242919999999998</v>
      </c>
      <c r="C76">
        <f>LOG10(表1_[[#This Row],[列1.4]])</f>
        <v>-2.0005223359540834</v>
      </c>
      <c r="D76">
        <f>LOG10(-表1_[[#This Row],[列1.5]])</f>
        <v>1.7262618654561357</v>
      </c>
    </row>
    <row r="77" spans="1:4">
      <c r="A77">
        <v>9.9923049999999999E-3</v>
      </c>
      <c r="B77">
        <v>-53.242179999999998</v>
      </c>
      <c r="C77">
        <f>LOG10(表1_[[#This Row],[列1.4]])</f>
        <v>-2.0003343182492741</v>
      </c>
      <c r="D77">
        <f>LOG10(-表1_[[#This Row],[列1.5]])</f>
        <v>1.7262558293456072</v>
      </c>
    </row>
    <row r="78" spans="1:4">
      <c r="A78">
        <v>9.9944679999999994E-3</v>
      </c>
      <c r="B78">
        <v>-53.241799999999998</v>
      </c>
      <c r="C78">
        <f>LOG10(表1_[[#This Row],[列1.4]])</f>
        <v>-2.0002403181855293</v>
      </c>
      <c r="D78">
        <f>LOG10(-表1_[[#This Row],[列1.5]])</f>
        <v>1.72625272968868</v>
      </c>
    </row>
    <row r="79" spans="1:4">
      <c r="A79">
        <v>9.9966299999999994E-3</v>
      </c>
      <c r="B79">
        <v>-53.241430000000001</v>
      </c>
      <c r="C79">
        <f>LOG10(表1_[[#This Row],[列1.4]])</f>
        <v>-2.0001463819071383</v>
      </c>
      <c r="D79">
        <f>LOG10(-表1_[[#This Row],[列1.5]])</f>
        <v>1.7262497115804145</v>
      </c>
    </row>
    <row r="80" spans="1:4">
      <c r="A80">
        <v>9.9977120000000006E-3</v>
      </c>
      <c r="B80">
        <v>-53.241239999999998</v>
      </c>
      <c r="C80">
        <f>LOG10(表1_[[#This Row],[列1.4]])</f>
        <v>-2.00009937794673</v>
      </c>
      <c r="D80">
        <f>LOG10(-表1_[[#This Row],[列1.5]])</f>
        <v>1.726248161732884</v>
      </c>
    </row>
    <row r="81" spans="1:4">
      <c r="A81">
        <v>9.9987930000000006E-3</v>
      </c>
      <c r="B81">
        <v>-53.241050000000001</v>
      </c>
      <c r="C81">
        <f>LOG10(表1_[[#This Row],[列1.4]])</f>
        <v>-2.0000524225077276</v>
      </c>
      <c r="D81">
        <f>LOG10(-表1_[[#This Row],[列1.5]])</f>
        <v>1.7262466118798228</v>
      </c>
    </row>
    <row r="82" spans="1:4">
      <c r="A82">
        <v>9.9993340000000003E-3</v>
      </c>
      <c r="B82">
        <v>-53.240960000000001</v>
      </c>
      <c r="C82">
        <f>LOG10(表1_[[#This Row],[列1.4]])</f>
        <v>-2.0000289249757071</v>
      </c>
      <c r="D82">
        <f>LOG10(-表1_[[#This Row],[列1.5]])</f>
        <v>1.7262458777369687</v>
      </c>
    </row>
    <row r="83" spans="1:4">
      <c r="A83">
        <v>9.9994009999999998E-3</v>
      </c>
      <c r="B83">
        <v>-53.240949999999998</v>
      </c>
      <c r="C83">
        <f>LOG10(表1_[[#This Row],[列1.4]])</f>
        <v>-2.0000260150186238</v>
      </c>
      <c r="D83">
        <f>LOG10(-表1_[[#This Row],[列1.5]])</f>
        <v>1.7262457961654638</v>
      </c>
    </row>
    <row r="84" spans="1:4">
      <c r="A84">
        <v>9.9994690000000004E-3</v>
      </c>
      <c r="B84">
        <v>-53.240940000000002</v>
      </c>
      <c r="C84">
        <f>LOG10(表1_[[#This Row],[列1.4]])</f>
        <v>-2.0000230616492813</v>
      </c>
      <c r="D84">
        <f>LOG10(-表1_[[#This Row],[列1.5]])</f>
        <v>1.7262457145939436</v>
      </c>
    </row>
    <row r="85" spans="1:4">
      <c r="A85">
        <v>9.9995359999999998E-3</v>
      </c>
      <c r="B85">
        <v>-53.240929999999999</v>
      </c>
      <c r="C85">
        <f>LOG10(表1_[[#This Row],[列1.4]])</f>
        <v>-2.000020151731484</v>
      </c>
      <c r="D85">
        <f>LOG10(-表1_[[#This Row],[列1.5]])</f>
        <v>1.7262456330224081</v>
      </c>
    </row>
    <row r="86" spans="1:4">
      <c r="A86">
        <v>9.9996040000000005E-3</v>
      </c>
      <c r="B86">
        <v>-53.24091</v>
      </c>
      <c r="C86">
        <f>LOG10(表1_[[#This Row],[列1.4]])</f>
        <v>-2.0000171984020141</v>
      </c>
      <c r="D86">
        <f>LOG10(-表1_[[#This Row],[列1.5]])</f>
        <v>1.7262454698792913</v>
      </c>
    </row>
    <row r="87" spans="1:4">
      <c r="A87">
        <v>9.9996709999999999E-3</v>
      </c>
      <c r="B87">
        <v>-53.240900000000003</v>
      </c>
      <c r="C87">
        <f>LOG10(表1_[[#This Row],[列1.4]])</f>
        <v>-2.0000142885235022</v>
      </c>
      <c r="D87">
        <f>LOG10(-表1_[[#This Row],[列1.5]])</f>
        <v>1.7262453883077098</v>
      </c>
    </row>
    <row r="88" spans="1:4">
      <c r="A88">
        <v>9.9997390000000005E-3</v>
      </c>
      <c r="B88">
        <v>-53.24089</v>
      </c>
      <c r="C88">
        <f>LOG10(表1_[[#This Row],[列1.4]])</f>
        <v>-2.0000113352339031</v>
      </c>
      <c r="D88">
        <f>LOG10(-表1_[[#This Row],[列1.5]])</f>
        <v>1.726245306736113</v>
      </c>
    </row>
    <row r="89" spans="1:4">
      <c r="A89">
        <v>9.9998069999999994E-3</v>
      </c>
      <c r="B89">
        <v>-53.240879999999997</v>
      </c>
      <c r="C89">
        <f>LOG10(表1_[[#This Row],[列1.4]])</f>
        <v>-2.000008381964387</v>
      </c>
      <c r="D89">
        <f>LOG10(-表1_[[#This Row],[列1.5]])</f>
        <v>1.7262452251645009</v>
      </c>
    </row>
    <row r="90" spans="1:4">
      <c r="A90">
        <v>9.9998740000000006E-3</v>
      </c>
      <c r="B90">
        <v>-53.240870000000001</v>
      </c>
      <c r="C90">
        <f>LOG10(表1_[[#This Row],[列1.4]])</f>
        <v>-2.0000054721449465</v>
      </c>
      <c r="D90">
        <f>LOG10(-表1_[[#This Row],[列1.5]])</f>
        <v>1.7262451435928734</v>
      </c>
    </row>
    <row r="91" spans="1:4">
      <c r="A91">
        <v>9.9999419999999995E-3</v>
      </c>
      <c r="B91">
        <v>-53.240859999999998</v>
      </c>
      <c r="C91">
        <f>LOG10(表1_[[#This Row],[列1.4]])</f>
        <v>-2.0000025189152999</v>
      </c>
      <c r="D91">
        <f>LOG10(-表1_[[#This Row],[列1.5]])</f>
        <v>1.7262450620212306</v>
      </c>
    </row>
    <row r="92" spans="1:4">
      <c r="A92">
        <v>1.000001E-2</v>
      </c>
      <c r="B92">
        <v>-116627.8</v>
      </c>
      <c r="C92">
        <f>LOG10(表1_[[#This Row],[列1.4]])</f>
        <v>-1.9999995657057352</v>
      </c>
      <c r="D92">
        <f>LOG10(-表1_[[#This Row],[列1.5]])</f>
        <v>5.0668020834208116</v>
      </c>
    </row>
    <row r="93" spans="1:4">
      <c r="A93">
        <v>1.000008E-2</v>
      </c>
      <c r="B93">
        <v>-116626.2</v>
      </c>
      <c r="C93">
        <f>LOG10(表1_[[#This Row],[列1.4]])</f>
        <v>-1.9999965256580421</v>
      </c>
      <c r="D93">
        <f>LOG10(-表1_[[#This Row],[列1.5]])</f>
        <v>5.0667961253564613</v>
      </c>
    </row>
    <row r="94" spans="1:4">
      <c r="A94">
        <v>1.0000139999999999E-2</v>
      </c>
      <c r="B94">
        <v>-116624.7</v>
      </c>
      <c r="C94">
        <f>LOG10(表1_[[#This Row],[列1.4]])</f>
        <v>-1.9999939199198138</v>
      </c>
      <c r="D94">
        <f>LOG10(-表1_[[#This Row],[列1.5]])</f>
        <v>5.0667905395968962</v>
      </c>
    </row>
    <row r="95" spans="1:4">
      <c r="A95">
        <v>1.0000210000000001E-2</v>
      </c>
      <c r="B95">
        <v>-116623.1</v>
      </c>
      <c r="C95">
        <f>LOG10(表1_[[#This Row],[列1.4]])</f>
        <v>-1.9999908799116406</v>
      </c>
      <c r="D95">
        <f>LOG10(-表1_[[#This Row],[列1.5]])</f>
        <v>5.066784581374173</v>
      </c>
    </row>
    <row r="96" spans="1:4">
      <c r="A96">
        <v>1.000028E-2</v>
      </c>
      <c r="B96">
        <v>-116621.5</v>
      </c>
      <c r="C96">
        <f>LOG10(表1_[[#This Row],[列1.4]])</f>
        <v>-1.999987839924747</v>
      </c>
      <c r="D96">
        <f>LOG10(-表1_[[#This Row],[列1.5]])</f>
        <v>5.0667786230697054</v>
      </c>
    </row>
    <row r="97" spans="1:4">
      <c r="A97">
        <v>1.000035E-2</v>
      </c>
      <c r="B97">
        <v>-116619.9</v>
      </c>
      <c r="C97">
        <f>LOG10(表1_[[#This Row],[列1.4]])</f>
        <v>-1.9999847999591325</v>
      </c>
      <c r="D97">
        <f>LOG10(-表1_[[#This Row],[列1.5]])</f>
        <v>5.0667726646834925</v>
      </c>
    </row>
    <row r="98" spans="1:4">
      <c r="A98">
        <v>1.000041E-2</v>
      </c>
      <c r="B98">
        <v>-116618.4</v>
      </c>
      <c r="C98">
        <f>LOG10(表1_[[#This Row],[列1.4]])</f>
        <v>-1.9999821942912566</v>
      </c>
      <c r="D98">
        <f>LOG10(-表1_[[#This Row],[列1.5]])</f>
        <v>5.0667670786221732</v>
      </c>
    </row>
    <row r="99" spans="1:4">
      <c r="A99">
        <v>1.0000480000000001E-2</v>
      </c>
      <c r="B99">
        <v>-116616.8</v>
      </c>
      <c r="C99">
        <f>LOG10(表1_[[#This Row],[列1.4]])</f>
        <v>-1.9999791543651599</v>
      </c>
      <c r="D99">
        <f>LOG10(-表1_[[#This Row],[列1.5]])</f>
        <v>5.0667611200775706</v>
      </c>
    </row>
    <row r="100" spans="1:4">
      <c r="A100">
        <v>1.000055E-2</v>
      </c>
      <c r="B100">
        <v>-116615.2</v>
      </c>
      <c r="C100">
        <f>LOG10(表1_[[#This Row],[列1.4]])</f>
        <v>-1.9999761144603416</v>
      </c>
      <c r="D100">
        <f>LOG10(-表1_[[#This Row],[列1.5]])</f>
        <v>5.0667551614512156</v>
      </c>
    </row>
    <row r="101" spans="1:4">
      <c r="A101">
        <v>1.000062E-2</v>
      </c>
      <c r="B101">
        <v>-116613.6</v>
      </c>
      <c r="C101">
        <f>LOG10(表1_[[#This Row],[列1.4]])</f>
        <v>-1.9999730745768014</v>
      </c>
      <c r="D101">
        <f>LOG10(-表1_[[#This Row],[列1.5]])</f>
        <v>5.0667492027431047</v>
      </c>
    </row>
    <row r="102" spans="1:4">
      <c r="A102">
        <v>1.000069E-2</v>
      </c>
      <c r="B102">
        <v>-116612.1</v>
      </c>
      <c r="C102">
        <f>LOG10(表1_[[#This Row],[列1.4]])</f>
        <v>-1.999970034714539</v>
      </c>
      <c r="D102">
        <f>LOG10(-表1_[[#This Row],[列1.5]])</f>
        <v>5.0667436163799993</v>
      </c>
    </row>
    <row r="103" spans="1:4">
      <c r="A103">
        <v>1.000096E-2</v>
      </c>
      <c r="B103">
        <v>-116605.8</v>
      </c>
      <c r="C103">
        <f>LOG10(表1_[[#This Row],[列1.4]])</f>
        <v>-1.9999583097308382</v>
      </c>
      <c r="D103">
        <f>LOG10(-表1_[[#This Row],[列1.5]])</f>
        <v>5.0667201528702375</v>
      </c>
    </row>
    <row r="104" spans="1:4">
      <c r="A104">
        <v>1.000204E-2</v>
      </c>
      <c r="B104">
        <v>-116580.6</v>
      </c>
      <c r="C104">
        <f>LOG10(表1_[[#This Row],[列1.4]])</f>
        <v>-1.9999114129612625</v>
      </c>
      <c r="D104">
        <f>LOG10(-表1_[[#This Row],[列1.5]])</f>
        <v>5.0666262861525686</v>
      </c>
    </row>
    <row r="105" spans="1:4">
      <c r="A105">
        <v>1.0003120000000001E-2</v>
      </c>
      <c r="B105">
        <v>-116555.4</v>
      </c>
      <c r="C105">
        <f>LOG10(表1_[[#This Row],[列1.4]])</f>
        <v>-1.9998645212552315</v>
      </c>
      <c r="D105">
        <f>LOG10(-表1_[[#This Row],[列1.5]])</f>
        <v>5.0665323991425266</v>
      </c>
    </row>
    <row r="106" spans="1:4">
      <c r="A106">
        <v>1.000528E-2</v>
      </c>
      <c r="B106">
        <v>-116505</v>
      </c>
      <c r="C106">
        <f>LOG10(表1_[[#This Row],[列1.4]])</f>
        <v>-1.9997707530294309</v>
      </c>
      <c r="D106">
        <f>LOG10(-表1_[[#This Row],[列1.5]])</f>
        <v>5.0663445642102154</v>
      </c>
    </row>
    <row r="107" spans="1:4">
      <c r="A107">
        <v>1.0007439999999999E-2</v>
      </c>
      <c r="B107">
        <v>-116454.7</v>
      </c>
      <c r="C107">
        <f>LOG10(表1_[[#This Row],[列1.4]])</f>
        <v>-1.9996770050446937</v>
      </c>
      <c r="D107">
        <f>LOG10(-表1_[[#This Row],[列1.5]])</f>
        <v>5.0661570209331668</v>
      </c>
    </row>
    <row r="108" spans="1:4">
      <c r="A108">
        <v>1.000961E-2</v>
      </c>
      <c r="B108">
        <v>-116404.4</v>
      </c>
      <c r="C108">
        <f>LOG10(表1_[[#This Row],[列1.4]])</f>
        <v>-1.9995828434145413</v>
      </c>
      <c r="D108">
        <f>LOG10(-表1_[[#This Row],[列1.5]])</f>
        <v>5.0659693966334975</v>
      </c>
    </row>
    <row r="109" spans="1:4">
      <c r="A109">
        <v>1.0013930000000001E-2</v>
      </c>
      <c r="B109">
        <v>-116303.9</v>
      </c>
      <c r="C109">
        <f>LOG10(表1_[[#This Row],[列1.4]])</f>
        <v>-1.9993954487589578</v>
      </c>
      <c r="D109">
        <f>LOG10(-表1_[[#This Row],[列1.5]])</f>
        <v>5.0655942780997378</v>
      </c>
    </row>
    <row r="110" spans="1:4">
      <c r="A110">
        <v>1.0018259999999999E-2</v>
      </c>
      <c r="B110">
        <v>-116203.6</v>
      </c>
      <c r="C110">
        <f>LOG10(表1_[[#This Row],[列1.4]])</f>
        <v>-1.9992077014246996</v>
      </c>
      <c r="D110">
        <f>LOG10(-表1_[[#This Row],[列1.5]])</f>
        <v>5.0652195827523885</v>
      </c>
    </row>
    <row r="111" spans="1:4">
      <c r="A111">
        <v>1.002691E-2</v>
      </c>
      <c r="B111">
        <v>-116003.2</v>
      </c>
      <c r="C111">
        <f>LOG10(表1_[[#This Row],[列1.4]])</f>
        <v>-1.9988328832014923</v>
      </c>
      <c r="D111">
        <f>LOG10(-表1_[[#This Row],[列1.5]])</f>
        <v>5.0644699695991049</v>
      </c>
    </row>
    <row r="112" spans="1:4">
      <c r="A112">
        <v>1.0061509999999999E-2</v>
      </c>
      <c r="B112">
        <v>-115207.1</v>
      </c>
      <c r="C112">
        <f>LOG10(表1_[[#This Row],[列1.4]])</f>
        <v>-1.9973368368291815</v>
      </c>
      <c r="D112">
        <f>LOG10(-表1_[[#This Row],[列1.5]])</f>
        <v>5.061479244675775</v>
      </c>
    </row>
    <row r="113" spans="1:4">
      <c r="A113">
        <v>1.009611E-2</v>
      </c>
      <c r="B113">
        <v>-114419.2</v>
      </c>
      <c r="C113">
        <f>LOG10(表1_[[#This Row],[列1.4]])</f>
        <v>-1.9958459263118307</v>
      </c>
      <c r="D113">
        <f>LOG10(-表1_[[#This Row],[列1.5]])</f>
        <v>5.0584989069255402</v>
      </c>
    </row>
    <row r="114" spans="1:4">
      <c r="A114">
        <v>1.016531E-2</v>
      </c>
      <c r="B114">
        <v>-112867.4</v>
      </c>
      <c r="C114">
        <f>LOG10(表1_[[#This Row],[列1.4]])</f>
        <v>-1.9928793726347453</v>
      </c>
      <c r="D114">
        <f>LOG10(-表1_[[#This Row],[列1.5]])</f>
        <v>5.0525685208038631</v>
      </c>
    </row>
    <row r="115" spans="1:4">
      <c r="A115">
        <v>1.023451E-2</v>
      </c>
      <c r="B115">
        <v>-111346.9</v>
      </c>
      <c r="C115">
        <f>LOG10(表1_[[#This Row],[列1.4]])</f>
        <v>-1.989932945320996</v>
      </c>
      <c r="D115">
        <f>LOG10(-表1_[[#This Row],[列1.5]])</f>
        <v>5.0466781303809682</v>
      </c>
    </row>
    <row r="116" spans="1:4">
      <c r="A116">
        <v>1.0303710000000001E-2</v>
      </c>
      <c r="B116">
        <v>-109857</v>
      </c>
      <c r="C116">
        <f>LOG10(表1_[[#This Row],[列1.4]])</f>
        <v>-1.9870063731182028</v>
      </c>
      <c r="D116">
        <f>LOG10(-表1_[[#This Row],[列1.5]])</f>
        <v>5.0408277350345552</v>
      </c>
    </row>
    <row r="117" spans="1:4">
      <c r="A117">
        <v>1.0372910000000001E-2</v>
      </c>
      <c r="B117">
        <v>-108396.8</v>
      </c>
      <c r="C117">
        <f>LOG10(表1_[[#This Row],[列1.4]])</f>
        <v>-1.9840993902209931</v>
      </c>
      <c r="D117">
        <f>LOG10(-表1_[[#This Row],[列1.5]])</f>
        <v>5.0350164615118214</v>
      </c>
    </row>
    <row r="118" spans="1:4">
      <c r="A118">
        <v>1.0442109999999999E-2</v>
      </c>
      <c r="B118">
        <v>-106965.6</v>
      </c>
      <c r="C118">
        <f>LOG10(表1_[[#This Row],[列1.4]])</f>
        <v>-1.9812117361261283</v>
      </c>
      <c r="D118">
        <f>LOG10(-表1_[[#This Row],[列1.5]])</f>
        <v>5.0292441315897047</v>
      </c>
    </row>
    <row r="119" spans="1:4">
      <c r="A119">
        <v>1.0511309999999999E-2</v>
      </c>
      <c r="B119">
        <v>-105562.5</v>
      </c>
      <c r="C119">
        <f>LOG10(表1_[[#This Row],[列1.4]])</f>
        <v>-1.9783431554924167</v>
      </c>
      <c r="D119">
        <f>LOG10(-表1_[[#This Row],[列1.5]])</f>
        <v>5.0235096669150838</v>
      </c>
    </row>
    <row r="120" spans="1:4">
      <c r="A120">
        <v>1.058051E-2</v>
      </c>
      <c r="B120">
        <v>-104186.8</v>
      </c>
      <c r="C120">
        <f>LOG10(表1_[[#This Row],[列1.4]])</f>
        <v>-1.9754933980052216</v>
      </c>
      <c r="D120">
        <f>LOG10(-表1_[[#This Row],[列1.5]])</f>
        <v>5.0178126992869352</v>
      </c>
    </row>
    <row r="121" spans="1:4">
      <c r="A121">
        <v>1.064971E-2</v>
      </c>
      <c r="B121">
        <v>-102837.9</v>
      </c>
      <c r="C121">
        <f>LOG10(表1_[[#This Row],[列1.4]])</f>
        <v>-1.9726622182453875</v>
      </c>
      <c r="D121">
        <f>LOG10(-表1_[[#This Row],[列1.5]])</f>
        <v>5.0121531995565496</v>
      </c>
    </row>
    <row r="122" spans="1:4">
      <c r="A122">
        <v>1.071891E-2</v>
      </c>
      <c r="B122">
        <v>-101515.1</v>
      </c>
      <c r="C122">
        <f>LOG10(表1_[[#This Row],[列1.4]])</f>
        <v>-1.9698493755624076</v>
      </c>
      <c r="D122">
        <f>LOG10(-表1_[[#This Row],[列1.5]])</f>
        <v>5.0065306467706572</v>
      </c>
    </row>
    <row r="123" spans="1:4">
      <c r="A123">
        <v>1.0762519999999999E-2</v>
      </c>
      <c r="B123">
        <v>-100694.5</v>
      </c>
      <c r="C123">
        <f>LOG10(表1_[[#This Row],[列1.4]])</f>
        <v>-1.9680860284877366</v>
      </c>
      <c r="D123">
        <f>LOG10(-表1_[[#This Row],[列1.5]])</f>
        <v>5.0030057497504075</v>
      </c>
    </row>
    <row r="124" spans="1:4">
      <c r="A124">
        <v>1.0806130000000001E-2</v>
      </c>
      <c r="B124">
        <v>-99883.79</v>
      </c>
      <c r="C124">
        <f>LOG10(表1_[[#This Row],[列1.4]])</f>
        <v>-1.9663298121121069</v>
      </c>
      <c r="D124">
        <f>LOG10(-表1_[[#This Row],[列1.5]])</f>
        <v>4.9994950129029636</v>
      </c>
    </row>
    <row r="125" spans="1:4">
      <c r="A125">
        <v>1.084974E-2</v>
      </c>
      <c r="B125">
        <v>-99082.87</v>
      </c>
      <c r="C125">
        <f>LOG10(表1_[[#This Row],[列1.4]])</f>
        <v>-1.9645806689968557</v>
      </c>
      <c r="D125">
        <f>LOG10(-表1_[[#This Row],[列1.5]])</f>
        <v>4.9959985777191198</v>
      </c>
    </row>
    <row r="126" spans="1:4">
      <c r="A126">
        <v>1.089335E-2</v>
      </c>
      <c r="B126">
        <v>-98291.56</v>
      </c>
      <c r="C126">
        <f>LOG10(表1_[[#This Row],[列1.4]])</f>
        <v>-1.9628385423945514</v>
      </c>
      <c r="D126">
        <f>LOG10(-表1_[[#This Row],[列1.5]])</f>
        <v>4.9925162278749315</v>
      </c>
    </row>
    <row r="127" spans="1:4">
      <c r="A127">
        <v>1.098057E-2</v>
      </c>
      <c r="B127">
        <v>-96737.11</v>
      </c>
      <c r="C127">
        <f>LOG10(表1_[[#This Row],[列1.4]])</f>
        <v>-1.9593751151291432</v>
      </c>
      <c r="D127">
        <f>LOG10(-表1_[[#This Row],[列1.5]])</f>
        <v>4.9855931087935925</v>
      </c>
    </row>
    <row r="128" spans="1:4">
      <c r="A128">
        <v>1.102418E-2</v>
      </c>
      <c r="B128">
        <v>-95973.68</v>
      </c>
      <c r="C128">
        <f>LOG10(表1_[[#This Row],[列1.4]])</f>
        <v>-1.9576537043289979</v>
      </c>
      <c r="D128">
        <f>LOG10(-表1_[[#This Row],[列1.5]])</f>
        <v>4.9821521476437445</v>
      </c>
    </row>
    <row r="129" spans="1:4">
      <c r="A129">
        <v>1.1067789999999999E-2</v>
      </c>
      <c r="B129">
        <v>-95219.27</v>
      </c>
      <c r="C129">
        <f>LOG10(表1_[[#This Row],[列1.4]])</f>
        <v>-1.9559390897467006</v>
      </c>
      <c r="D129">
        <f>LOG10(-表1_[[#This Row],[列1.5]])</f>
        <v>4.9787248476259203</v>
      </c>
    </row>
    <row r="130" spans="1:4">
      <c r="A130">
        <v>1.11114E-2</v>
      </c>
      <c r="B130">
        <v>-94473.71</v>
      </c>
      <c r="C130">
        <f>LOG10(表1_[[#This Row],[列1.4]])</f>
        <v>-1.9542312179295844</v>
      </c>
      <c r="D130">
        <f>LOG10(-表1_[[#This Row],[列1.5]])</f>
        <v>4.9753109705154186</v>
      </c>
    </row>
    <row r="131" spans="1:4">
      <c r="A131">
        <v>1.115501E-2</v>
      </c>
      <c r="B131">
        <v>-93736.89</v>
      </c>
      <c r="C131">
        <f>LOG10(表1_[[#This Row],[列1.4]])</f>
        <v>-1.9525300360531266</v>
      </c>
      <c r="D131">
        <f>LOG10(-表1_[[#This Row],[列1.5]])</f>
        <v>4.9719105404126482</v>
      </c>
    </row>
    <row r="132" spans="1:4">
      <c r="A132">
        <v>1.1198619999999999E-2</v>
      </c>
      <c r="B132">
        <v>-93008.65</v>
      </c>
      <c r="C132">
        <f>LOG10(表1_[[#This Row],[列1.4]])</f>
        <v>-1.9508354919111439</v>
      </c>
      <c r="D132">
        <f>LOG10(-表1_[[#This Row],[列1.5]])</f>
        <v>4.968523340732161</v>
      </c>
    </row>
    <row r="133" spans="1:4">
      <c r="A133">
        <v>1.1242230000000001E-2</v>
      </c>
      <c r="B133">
        <v>-92288.88</v>
      </c>
      <c r="C133">
        <f>LOG10(表1_[[#This Row],[列1.4]])</f>
        <v>-1.9491475339061792</v>
      </c>
      <c r="D133">
        <f>LOG10(-表1_[[#This Row],[列1.5]])</f>
        <v>4.965149375505062</v>
      </c>
    </row>
    <row r="134" spans="1:4">
      <c r="A134">
        <v>1.128584E-2</v>
      </c>
      <c r="B134">
        <v>-91577.43</v>
      </c>
      <c r="C134">
        <f>LOG10(表1_[[#This Row],[列1.4]])</f>
        <v>-1.9474661110400748</v>
      </c>
      <c r="D134">
        <f>LOG10(-表1_[[#This Row],[列1.5]])</f>
        <v>4.9617884514598618</v>
      </c>
    </row>
    <row r="135" spans="1:4">
      <c r="A135">
        <v>1.132945E-2</v>
      </c>
      <c r="B135">
        <v>-90874.18</v>
      </c>
      <c r="C135">
        <f>LOG10(表1_[[#This Row],[列1.4]])</f>
        <v>-1.9457911729047277</v>
      </c>
      <c r="D135">
        <f>LOG10(-表1_[[#This Row],[列1.5]])</f>
        <v>4.9584405050436349</v>
      </c>
    </row>
    <row r="136" spans="1:4">
      <c r="A136">
        <v>1.1373060000000001E-2</v>
      </c>
      <c r="B136">
        <v>-90179</v>
      </c>
      <c r="C136">
        <f>LOG10(表1_[[#This Row],[列1.4]])</f>
        <v>-1.9441226696730203</v>
      </c>
      <c r="D136">
        <f>LOG10(-表1_[[#This Row],[列1.5]])</f>
        <v>4.9551054150813316</v>
      </c>
    </row>
    <row r="137" spans="1:4">
      <c r="A137">
        <v>1.141667E-2</v>
      </c>
      <c r="B137">
        <v>-89491.78</v>
      </c>
      <c r="C137">
        <f>LOG10(表1_[[#This Row],[列1.4]])</f>
        <v>-1.9424605520899281</v>
      </c>
      <c r="D137">
        <f>LOG10(-表1_[[#This Row],[列1.5]])</f>
        <v>4.9517831463261075</v>
      </c>
    </row>
    <row r="138" spans="1:4">
      <c r="A138">
        <v>1.146028E-2</v>
      </c>
      <c r="B138">
        <v>-88812.38</v>
      </c>
      <c r="C138">
        <f>LOG10(表1_[[#This Row],[列1.4]])</f>
        <v>-1.9408047714637935</v>
      </c>
      <c r="D138">
        <f>LOG10(-表1_[[#This Row],[列1.5]])</f>
        <v>4.9484735084693154</v>
      </c>
    </row>
    <row r="139" spans="1:4">
      <c r="A139">
        <v>1.1503889999999999E-2</v>
      </c>
      <c r="B139">
        <v>-88140.7</v>
      </c>
      <c r="C139">
        <f>LOG10(表1_[[#This Row],[列1.4]])</f>
        <v>-1.9391552796577685</v>
      </c>
      <c r="D139">
        <f>LOG10(-表1_[[#This Row],[列1.5]])</f>
        <v>4.9451764952881518</v>
      </c>
    </row>
    <row r="140" spans="1:4">
      <c r="A140">
        <v>1.159111E-2</v>
      </c>
      <c r="B140">
        <v>-86820.01</v>
      </c>
      <c r="C140">
        <f>LOG10(表1_[[#This Row],[列1.4]])</f>
        <v>-1.9358749726824713</v>
      </c>
      <c r="D140">
        <f>LOG10(-表1_[[#This Row],[列1.5]])</f>
        <v>4.9386198315250791</v>
      </c>
    </row>
    <row r="141" spans="1:4">
      <c r="A141">
        <v>1.1634719999999999E-2</v>
      </c>
      <c r="B141">
        <v>-86170.77</v>
      </c>
      <c r="C141">
        <f>LOG10(表1_[[#This Row],[列1.4]])</f>
        <v>-1.9342440639387604</v>
      </c>
      <c r="D141">
        <f>LOG10(-表1_[[#This Row],[列1.5]])</f>
        <v>4.93535997370752</v>
      </c>
    </row>
    <row r="142" spans="1:4">
      <c r="A142">
        <v>1.1678330000000001E-2</v>
      </c>
      <c r="B142">
        <v>-85528.8</v>
      </c>
      <c r="C142">
        <f>LOG10(表1_[[#This Row],[列1.4]])</f>
        <v>-1.9326192568502634</v>
      </c>
      <c r="D142">
        <f>LOG10(-表1_[[#This Row],[列1.5]])</f>
        <v>4.9321123787632013</v>
      </c>
    </row>
    <row r="143" spans="1:4">
      <c r="A143">
        <v>1.172194E-2</v>
      </c>
      <c r="B143">
        <v>-84893.97</v>
      </c>
      <c r="C143">
        <f>LOG10(表1_[[#This Row],[列1.4]])</f>
        <v>-1.9310005059313324</v>
      </c>
      <c r="D143">
        <f>LOG10(-表1_[[#This Row],[列1.5]])</f>
        <v>4.928876843498017</v>
      </c>
    </row>
    <row r="144" spans="1:4">
      <c r="A144">
        <v>1.176555E-2</v>
      </c>
      <c r="B144">
        <v>-84266.19</v>
      </c>
      <c r="C144">
        <f>LOG10(表1_[[#This Row],[列1.4]])</f>
        <v>-1.9293877662030503</v>
      </c>
      <c r="D144">
        <f>LOG10(-表1_[[#This Row],[列1.5]])</f>
        <v>4.92565335823378</v>
      </c>
    </row>
    <row r="145" spans="1:4">
      <c r="A145">
        <v>1.1809160000000001E-2</v>
      </c>
      <c r="B145">
        <v>-83645.36</v>
      </c>
      <c r="C145">
        <f>LOG10(表1_[[#This Row],[列1.4]])</f>
        <v>-1.9277809931857306</v>
      </c>
      <c r="D145">
        <f>LOG10(-表1_[[#This Row],[列1.5]])</f>
        <v>4.922441854655415</v>
      </c>
    </row>
    <row r="146" spans="1:4">
      <c r="A146">
        <v>1.185277E-2</v>
      </c>
      <c r="B146">
        <v>-83031.360000000001</v>
      </c>
      <c r="C146">
        <f>LOG10(表1_[[#This Row],[列1.4]])</f>
        <v>-1.9261801428915581</v>
      </c>
      <c r="D146">
        <f>LOG10(-表1_[[#This Row],[列1.5]])</f>
        <v>4.9192421514443661</v>
      </c>
    </row>
    <row r="147" spans="1:4">
      <c r="A147">
        <v>1.189638E-2</v>
      </c>
      <c r="B147">
        <v>-82424.100000000006</v>
      </c>
      <c r="C147">
        <f>LOG10(表1_[[#This Row],[列1.4]])</f>
        <v>-1.9245851718173623</v>
      </c>
      <c r="D147">
        <f>LOG10(-表1_[[#This Row],[列1.5]])</f>
        <v>4.9160542137203453</v>
      </c>
    </row>
    <row r="148" spans="1:4">
      <c r="A148">
        <v>1.1939989999999999E-2</v>
      </c>
      <c r="B148">
        <v>-81823.490000000005</v>
      </c>
      <c r="C148">
        <f>LOG10(表1_[[#This Row],[列1.4]])</f>
        <v>-1.9229960369375239</v>
      </c>
      <c r="D148">
        <f>LOG10(-表1_[[#This Row],[列1.5]])</f>
        <v>4.9128779994280265</v>
      </c>
    </row>
    <row r="149" spans="1:4">
      <c r="A149">
        <v>1.1983600000000001E-2</v>
      </c>
      <c r="B149">
        <v>-81229.42</v>
      </c>
      <c r="C149">
        <f>LOG10(表1_[[#This Row],[列1.4]])</f>
        <v>-1.921412695697011</v>
      </c>
      <c r="D149">
        <f>LOG10(-表1_[[#This Row],[列1.5]])</f>
        <v>4.9097133522655056</v>
      </c>
    </row>
    <row r="150" spans="1:4">
      <c r="A150">
        <v>1.20272E-2</v>
      </c>
      <c r="B150">
        <v>-80641.8</v>
      </c>
      <c r="C150">
        <f>LOG10(表1_[[#This Row],[列1.4]])</f>
        <v>-1.91983546709798</v>
      </c>
      <c r="D150">
        <f>LOG10(-表1_[[#This Row],[列1.5]])</f>
        <v>4.9065602130665154</v>
      </c>
    </row>
    <row r="151" spans="1:4">
      <c r="A151">
        <v>1.207081E-2</v>
      </c>
      <c r="B151">
        <v>-80060.53</v>
      </c>
      <c r="C151">
        <f>LOG10(表1_[[#This Row],[列1.4]])</f>
        <v>-1.9182635860147303</v>
      </c>
      <c r="D151">
        <f>LOG10(-表1_[[#This Row],[列1.5]])</f>
        <v>4.9034184608042288</v>
      </c>
    </row>
    <row r="152" spans="1:4">
      <c r="A152">
        <v>1.2114420000000001E-2</v>
      </c>
      <c r="B152">
        <v>-79485.539999999994</v>
      </c>
      <c r="C152">
        <f>LOG10(表1_[[#This Row],[列1.4]])</f>
        <v>-1.9166973736708641</v>
      </c>
      <c r="D152">
        <f>LOG10(-表1_[[#This Row],[列1.5]])</f>
        <v>4.9002881290414662</v>
      </c>
    </row>
    <row r="153" spans="1:4">
      <c r="A153">
        <v>1.220164E-2</v>
      </c>
      <c r="B153">
        <v>-78353.990000000005</v>
      </c>
      <c r="C153">
        <f>LOG10(表1_[[#This Row],[列1.4]])</f>
        <v>-1.9135817926791416</v>
      </c>
      <c r="D153">
        <f>LOG10(-表1_[[#This Row],[列1.5]])</f>
        <v>4.8940611168334751</v>
      </c>
    </row>
    <row r="154" spans="1:4">
      <c r="A154">
        <v>1.2245249999999999E-2</v>
      </c>
      <c r="B154">
        <v>-77797.25</v>
      </c>
      <c r="C154">
        <f>LOG10(表1_[[#This Row],[列1.4]])</f>
        <v>-1.9120323438579976</v>
      </c>
      <c r="D154">
        <f>LOG10(-表1_[[#This Row],[列1.5]])</f>
        <v>4.890964245692345</v>
      </c>
    </row>
    <row r="155" spans="1:4">
      <c r="A155">
        <v>1.228886E-2</v>
      </c>
      <c r="B155">
        <v>-77246.44</v>
      </c>
      <c r="C155">
        <f>LOG10(表1_[[#This Row],[列1.4]])</f>
        <v>-1.910488403417282</v>
      </c>
      <c r="D155">
        <f>LOG10(-表1_[[#This Row],[列1.5]])</f>
        <v>4.8878784735469472</v>
      </c>
    </row>
    <row r="156" spans="1:4">
      <c r="A156">
        <v>1.233247E-2</v>
      </c>
      <c r="B156">
        <v>-76701.460000000006</v>
      </c>
      <c r="C156">
        <f>LOG10(表1_[[#This Row],[列1.4]])</f>
        <v>-1.9089499323304717</v>
      </c>
      <c r="D156">
        <f>LOG10(-表1_[[#This Row],[列1.5]])</f>
        <v>4.8848036307535292</v>
      </c>
    </row>
    <row r="157" spans="1:4">
      <c r="A157">
        <v>1.2376079999999999E-2</v>
      </c>
      <c r="B157">
        <v>-76162.23</v>
      </c>
      <c r="C157">
        <f>LOG10(表1_[[#This Row],[列1.4]])</f>
        <v>-1.9074168919843306</v>
      </c>
      <c r="D157">
        <f>LOG10(-表1_[[#This Row],[列1.5]])</f>
        <v>4.8817396515334055</v>
      </c>
    </row>
    <row r="158" spans="1:4">
      <c r="A158">
        <v>1.2419690000000001E-2</v>
      </c>
      <c r="B158">
        <v>-75628.67</v>
      </c>
      <c r="C158">
        <f>LOG10(表1_[[#This Row],[列1.4]])</f>
        <v>-1.9058892441730939</v>
      </c>
      <c r="D158">
        <f>LOG10(-表1_[[#This Row],[列1.5]])</f>
        <v>4.8786864629937572</v>
      </c>
    </row>
    <row r="159" spans="1:4">
      <c r="A159">
        <v>1.24633E-2</v>
      </c>
      <c r="B159">
        <v>-75100.7</v>
      </c>
      <c r="C159">
        <f>LOG10(表1_[[#This Row],[列1.4]])</f>
        <v>-1.9043669510927568</v>
      </c>
      <c r="D159">
        <f>LOG10(-表1_[[#This Row],[列1.5]])</f>
        <v>4.8756439850031104</v>
      </c>
    </row>
    <row r="160" spans="1:4">
      <c r="A160">
        <v>1.250691E-2</v>
      </c>
      <c r="B160">
        <v>-74578.240000000005</v>
      </c>
      <c r="C160">
        <f>LOG10(表1_[[#This Row],[列1.4]])</f>
        <v>-1.9028499753354591</v>
      </c>
      <c r="D160">
        <f>LOG10(-表1_[[#This Row],[列1.5]])</f>
        <v>4.8726121300670249</v>
      </c>
    </row>
    <row r="161" spans="1:4">
      <c r="A161">
        <v>1.2550520000000001E-2</v>
      </c>
      <c r="B161">
        <v>-74061.22</v>
      </c>
      <c r="C161">
        <f>LOG10(表1_[[#This Row],[列1.4]])</f>
        <v>-1.9013382798839706</v>
      </c>
      <c r="D161">
        <f>LOG10(-表1_[[#This Row],[列1.5]])</f>
        <v>4.8695908618439114</v>
      </c>
    </row>
    <row r="162" spans="1:4">
      <c r="A162">
        <v>1.259413E-2</v>
      </c>
      <c r="B162">
        <v>-73549.56</v>
      </c>
      <c r="C162">
        <f>LOG10(表1_[[#This Row],[列1.4]])</f>
        <v>-1.8998318281062716</v>
      </c>
      <c r="D162">
        <f>LOG10(-表1_[[#This Row],[列1.5]])</f>
        <v>4.8665800789650628</v>
      </c>
    </row>
    <row r="163" spans="1:4">
      <c r="A163">
        <v>1.263774E-2</v>
      </c>
      <c r="B163">
        <v>-73043.19</v>
      </c>
      <c r="C163">
        <f>LOG10(表1_[[#This Row],[列1.4]])</f>
        <v>-1.8983305837502251</v>
      </c>
      <c r="D163">
        <f>LOG10(-表1_[[#This Row],[列1.5]])</f>
        <v>4.8635797317927363</v>
      </c>
    </row>
    <row r="164" spans="1:4">
      <c r="A164">
        <v>1.2681349999999999E-2</v>
      </c>
      <c r="B164">
        <v>-72542.039999999994</v>
      </c>
      <c r="C164">
        <f>LOG10(表1_[[#This Row],[列1.4]])</f>
        <v>-1.8968345109383438</v>
      </c>
      <c r="D164">
        <f>LOG10(-表1_[[#This Row],[列1.5]])</f>
        <v>4.8605897644824312</v>
      </c>
    </row>
    <row r="165" spans="1:4">
      <c r="A165">
        <v>1.272496E-2</v>
      </c>
      <c r="B165">
        <v>-72046.03</v>
      </c>
      <c r="C165">
        <f>LOG10(表1_[[#This Row],[列1.4]])</f>
        <v>-1.8953435741626441</v>
      </c>
      <c r="D165">
        <f>LOG10(-表1_[[#This Row],[列1.5]])</f>
        <v>4.8576100545935095</v>
      </c>
    </row>
    <row r="166" spans="1:4">
      <c r="A166">
        <v>1.2812179999999999E-2</v>
      </c>
      <c r="B166">
        <v>-71069.149999999994</v>
      </c>
      <c r="C166">
        <f>LOG10(表1_[[#This Row],[列1.4]])</f>
        <v>-1.8923769685051244</v>
      </c>
      <c r="D166">
        <f>LOG10(-表1_[[#This Row],[列1.5]])</f>
        <v>4.8516811212322519</v>
      </c>
    </row>
    <row r="167" spans="1:4">
      <c r="A167">
        <v>1.2855790000000001E-2</v>
      </c>
      <c r="B167">
        <v>-70588.160000000003</v>
      </c>
      <c r="C167">
        <f>LOG10(表1_[[#This Row],[列1.4]])</f>
        <v>-1.8909012304097779</v>
      </c>
      <c r="D167">
        <f>LOG10(-表1_[[#This Row],[列1.5]])</f>
        <v>4.8487318614216566</v>
      </c>
    </row>
    <row r="168" spans="1:4">
      <c r="A168">
        <v>1.28994E-2</v>
      </c>
      <c r="B168">
        <v>-70112.03</v>
      </c>
      <c r="C168">
        <f>LOG10(表1_[[#This Row],[列1.4]])</f>
        <v>-1.8894304899138714</v>
      </c>
      <c r="D168">
        <f>LOG10(-表1_[[#This Row],[列1.5]])</f>
        <v>4.8457925417094518</v>
      </c>
    </row>
    <row r="169" spans="1:4">
      <c r="A169">
        <v>1.294301E-2</v>
      </c>
      <c r="B169">
        <v>-69640.710000000006</v>
      </c>
      <c r="C169">
        <f>LOG10(表1_[[#This Row],[列1.4]])</f>
        <v>-1.8879647132827904</v>
      </c>
      <c r="D169">
        <f>LOG10(-表1_[[#This Row],[列1.5]])</f>
        <v>4.8428631901809389</v>
      </c>
    </row>
    <row r="170" spans="1:4">
      <c r="A170">
        <v>1.2986620000000001E-2</v>
      </c>
      <c r="B170">
        <v>-69174.12</v>
      </c>
      <c r="C170">
        <f>LOG10(表1_[[#This Row],[列1.4]])</f>
        <v>-1.8865038671223429</v>
      </c>
      <c r="D170">
        <f>LOG10(-表1_[[#This Row],[列1.5]])</f>
        <v>4.8399436429618872</v>
      </c>
    </row>
    <row r="171" spans="1:4">
      <c r="A171">
        <v>1.307384E-2</v>
      </c>
      <c r="B171">
        <v>-68254.929999999993</v>
      </c>
      <c r="C171">
        <f>LOG10(表1_[[#This Row],[列1.4]])</f>
        <v>-1.8835968343113811</v>
      </c>
      <c r="D171">
        <f>LOG10(-表1_[[#This Row],[列1.5]])</f>
        <v>4.8341340255951373</v>
      </c>
    </row>
    <row r="172" spans="1:4">
      <c r="A172">
        <v>1.316106E-2</v>
      </c>
      <c r="B172">
        <v>-67353.94</v>
      </c>
      <c r="C172">
        <f>LOG10(表1_[[#This Row],[列1.4]])</f>
        <v>-1.8807091309643282</v>
      </c>
      <c r="D172">
        <f>LOG10(-表1_[[#This Row],[列1.5]])</f>
        <v>4.8283630057042917</v>
      </c>
    </row>
    <row r="173" spans="1:4">
      <c r="A173">
        <v>1.3248279999999999E-2</v>
      </c>
      <c r="B173">
        <v>-66470.69</v>
      </c>
      <c r="C173">
        <f>LOG10(表1_[[#This Row],[列1.4]])</f>
        <v>-1.877840501726926</v>
      </c>
      <c r="D173">
        <f>LOG10(-表1_[[#This Row],[列1.5]])</f>
        <v>4.8226301869979586</v>
      </c>
    </row>
    <row r="174" spans="1:4">
      <c r="A174">
        <v>1.33355E-2</v>
      </c>
      <c r="B174">
        <v>-65604.72</v>
      </c>
      <c r="C174">
        <f>LOG10(表1_[[#This Row],[列1.4]])</f>
        <v>-1.8749906962718139</v>
      </c>
      <c r="D174">
        <f>LOG10(-表1_[[#This Row],[列1.5]])</f>
        <v>4.8169350862691482</v>
      </c>
    </row>
    <row r="175" spans="1:4">
      <c r="A175">
        <v>1.3422720000000001E-2</v>
      </c>
      <c r="B175">
        <v>-64755.57</v>
      </c>
      <c r="C175">
        <f>LOG10(表1_[[#This Row],[列1.4]])</f>
        <v>-1.8721594691674424</v>
      </c>
      <c r="D175">
        <f>LOG10(-表1_[[#This Row],[列1.5]])</f>
        <v>4.8112771305328152</v>
      </c>
    </row>
    <row r="176" spans="1:4">
      <c r="A176">
        <v>1.350994E-2</v>
      </c>
      <c r="B176">
        <v>-63922.82</v>
      </c>
      <c r="C176">
        <f>LOG10(表1_[[#This Row],[列1.4]])</f>
        <v>-1.8693465797512321</v>
      </c>
      <c r="D176">
        <f>LOG10(-表1_[[#This Row],[列1.5]])</f>
        <v>4.8056559259339711</v>
      </c>
    </row>
    <row r="177" spans="1:4">
      <c r="A177">
        <v>1.35649E-2</v>
      </c>
      <c r="B177">
        <v>-63406.25</v>
      </c>
      <c r="C177">
        <f>LOG10(表1_[[#This Row],[列1.4]])</f>
        <v>-1.867583403495328</v>
      </c>
      <c r="D177">
        <f>LOG10(-表1_[[#This Row],[列1.5]])</f>
        <v>4.8021320687134397</v>
      </c>
    </row>
    <row r="178" spans="1:4">
      <c r="A178">
        <v>1.3619869999999999E-2</v>
      </c>
      <c r="B178">
        <v>-62895.93</v>
      </c>
      <c r="C178">
        <f>LOG10(表1_[[#This Row],[列1.4]])</f>
        <v>-1.8658270376913755</v>
      </c>
      <c r="D178">
        <f>LOG10(-表1_[[#This Row],[列1.5]])</f>
        <v>4.7986225431284142</v>
      </c>
    </row>
    <row r="179" spans="1:4">
      <c r="A179">
        <v>1.372979E-2</v>
      </c>
      <c r="B179">
        <v>-61893.61</v>
      </c>
      <c r="C179">
        <f>LOG10(表1_[[#This Row],[列1.4]])</f>
        <v>-1.8623361053370739</v>
      </c>
      <c r="D179">
        <f>LOG10(-表1_[[#This Row],[列1.5]])</f>
        <v>4.7916458140445188</v>
      </c>
    </row>
    <row r="180" spans="1:4">
      <c r="A180">
        <v>1.378476E-2</v>
      </c>
      <c r="B180">
        <v>-61401.42</v>
      </c>
      <c r="C180">
        <f>LOG10(表1_[[#This Row],[列1.4]])</f>
        <v>-1.8606007907901994</v>
      </c>
      <c r="D180">
        <f>LOG10(-表1_[[#This Row],[列1.5]])</f>
        <v>4.78817841496907</v>
      </c>
    </row>
    <row r="181" spans="1:4">
      <c r="A181">
        <v>1.383972E-2</v>
      </c>
      <c r="B181">
        <v>-60915.08</v>
      </c>
      <c r="C181">
        <f>LOG10(表1_[[#This Row],[列1.4]])</f>
        <v>-1.8588726962726883</v>
      </c>
      <c r="D181">
        <f>LOG10(-表1_[[#This Row],[列1.5]])</f>
        <v>4.7847248189066427</v>
      </c>
    </row>
    <row r="182" spans="1:4">
      <c r="A182">
        <v>1.3894689999999999E-2</v>
      </c>
      <c r="B182">
        <v>-60434.5</v>
      </c>
      <c r="C182">
        <f>LOG10(表1_[[#This Row],[列1.4]])</f>
        <v>-1.8571511381842873</v>
      </c>
      <c r="D182">
        <f>LOG10(-表1_[[#This Row],[列1.5]])</f>
        <v>4.7812849333582772</v>
      </c>
    </row>
    <row r="183" spans="1:4">
      <c r="A183">
        <v>1.3949649999999999E-2</v>
      </c>
      <c r="B183">
        <v>-59959.59</v>
      </c>
      <c r="C183">
        <f>LOG10(表1_[[#This Row],[列1.4]])</f>
        <v>-1.8554366888044014</v>
      </c>
      <c r="D183">
        <f>LOG10(-表1_[[#This Row],[列1.5]])</f>
        <v>4.7778586545073569</v>
      </c>
    </row>
    <row r="184" spans="1:4">
      <c r="A184">
        <v>1.4004620000000001E-2</v>
      </c>
      <c r="B184">
        <v>-59490.26</v>
      </c>
      <c r="C184">
        <f>LOG10(表1_[[#This Row],[列1.4]])</f>
        <v>-1.8537286707848672</v>
      </c>
      <c r="D184">
        <f>LOG10(-表1_[[#This Row],[列1.5]])</f>
        <v>4.7744458669972216</v>
      </c>
    </row>
    <row r="185" spans="1:4">
      <c r="A185">
        <v>1.405958E-2</v>
      </c>
      <c r="B185">
        <v>-59026.42</v>
      </c>
      <c r="C185">
        <f>LOG10(表1_[[#This Row],[列1.4]])</f>
        <v>-1.8520276527448458</v>
      </c>
      <c r="D185">
        <f>LOG10(-表1_[[#This Row],[列1.5]])</f>
        <v>4.771046443709194</v>
      </c>
    </row>
    <row r="186" spans="1:4">
      <c r="A186">
        <v>1.411455E-2</v>
      </c>
      <c r="B186">
        <v>-58567.99</v>
      </c>
      <c r="C186">
        <f>LOG10(表1_[[#This Row],[列1.4]])</f>
        <v>-1.8503329634704597</v>
      </c>
      <c r="D186">
        <f>LOG10(-表1_[[#This Row],[列1.5]])</f>
        <v>4.7676603196931886</v>
      </c>
    </row>
    <row r="187" spans="1:4">
      <c r="A187">
        <v>1.416951E-2</v>
      </c>
      <c r="B187">
        <v>-58114.89</v>
      </c>
      <c r="C187">
        <f>LOG10(表1_[[#This Row],[列1.4]])</f>
        <v>-1.8486451679582994</v>
      </c>
      <c r="D187">
        <f>LOG10(-表1_[[#This Row],[列1.5]])</f>
        <v>4.7642874201069203</v>
      </c>
    </row>
    <row r="188" spans="1:4">
      <c r="A188">
        <v>1.4224479999999999E-2</v>
      </c>
      <c r="B188">
        <v>-57667.03</v>
      </c>
      <c r="C188">
        <f>LOG10(表1_[[#This Row],[列1.4]])</f>
        <v>-1.8469636010143251</v>
      </c>
      <c r="D188">
        <f>LOG10(-表1_[[#This Row],[列1.5]])</f>
        <v>4.7609275847067858</v>
      </c>
    </row>
    <row r="189" spans="1:4">
      <c r="A189">
        <v>1.4279439999999999E-2</v>
      </c>
      <c r="B189">
        <v>-57224.33</v>
      </c>
      <c r="C189">
        <f>LOG10(表1_[[#This Row],[列1.4]])</f>
        <v>-1.8452888240499505</v>
      </c>
      <c r="D189">
        <f>LOG10(-表1_[[#This Row],[列1.5]])</f>
        <v>4.7575807165234041</v>
      </c>
    </row>
    <row r="190" spans="1:4">
      <c r="A190">
        <v>1.4334410000000001E-2</v>
      </c>
      <c r="B190">
        <v>-56786.71</v>
      </c>
      <c r="C190">
        <f>LOG10(表1_[[#This Row],[列1.4]])</f>
        <v>-1.843620177779757</v>
      </c>
      <c r="D190">
        <f>LOG10(-表1_[[#This Row],[列1.5]])</f>
        <v>4.7542467080876669</v>
      </c>
    </row>
    <row r="191" spans="1:4">
      <c r="A191">
        <v>1.438937E-2</v>
      </c>
      <c r="B191">
        <v>-56354.1</v>
      </c>
      <c r="C191">
        <f>LOG10(表1_[[#This Row],[列1.4]])</f>
        <v>-1.8419582200670817</v>
      </c>
      <c r="D191">
        <f>LOG10(-表1_[[#This Row],[列1.5]])</f>
        <v>4.7509255182987333</v>
      </c>
    </row>
    <row r="192" spans="1:4">
      <c r="A192">
        <v>1.44993E-2</v>
      </c>
      <c r="B192">
        <v>-55503.59</v>
      </c>
      <c r="C192">
        <f>LOG10(表1_[[#This Row],[列1.4]])</f>
        <v>-1.8386529642116216</v>
      </c>
      <c r="D192">
        <f>LOG10(-表1_[[#This Row],[列1.5]])</f>
        <v>4.7443210744157698</v>
      </c>
    </row>
    <row r="193" spans="1:4">
      <c r="A193">
        <v>1.4554269999999999E-2</v>
      </c>
      <c r="B193">
        <v>-55085.55</v>
      </c>
      <c r="C193">
        <f>LOG10(表1_[[#This Row],[列1.4]])</f>
        <v>-1.8370095726313838</v>
      </c>
      <c r="D193">
        <f>LOG10(-表1_[[#This Row],[列1.5]])</f>
        <v>4.741037689989879</v>
      </c>
    </row>
    <row r="194" spans="1:4">
      <c r="A194">
        <v>1.4609230000000001E-2</v>
      </c>
      <c r="B194">
        <v>-54672.21</v>
      </c>
      <c r="C194">
        <f>LOG10(表1_[[#This Row],[列1.4]])</f>
        <v>-1.835372673563554</v>
      </c>
      <c r="D194">
        <f>LOG10(-表1_[[#This Row],[列1.5]])</f>
        <v>4.7377666296150993</v>
      </c>
    </row>
    <row r="195" spans="1:4">
      <c r="A195">
        <v>1.46642E-2</v>
      </c>
      <c r="B195">
        <v>-54263.51</v>
      </c>
      <c r="C195">
        <f>LOG10(表1_[[#This Row],[列1.4]])</f>
        <v>-1.8337416248117933</v>
      </c>
      <c r="D195">
        <f>LOG10(-表1_[[#This Row],[列1.5]])</f>
        <v>4.734507882391461</v>
      </c>
    </row>
    <row r="196" spans="1:4">
      <c r="A196">
        <v>1.471916E-2</v>
      </c>
      <c r="B196">
        <v>-53859.38</v>
      </c>
      <c r="C196">
        <f>LOG10(表1_[[#This Row],[列1.4]])</f>
        <v>-1.8321169738146952</v>
      </c>
      <c r="D196">
        <f>LOG10(-表1_[[#This Row],[列1.5]])</f>
        <v>4.7312613497415041</v>
      </c>
    </row>
    <row r="197" spans="1:4">
      <c r="A197">
        <v>1.477413E-2</v>
      </c>
      <c r="B197">
        <v>-53459.76</v>
      </c>
      <c r="C197">
        <f>LOG10(表1_[[#This Row],[列1.4]])</f>
        <v>-1.8304980838696379</v>
      </c>
      <c r="D197">
        <f>LOG10(-表1_[[#This Row],[列1.5]])</f>
        <v>4.7280270047214978</v>
      </c>
    </row>
    <row r="198" spans="1:4">
      <c r="A198">
        <v>1.482909E-2</v>
      </c>
      <c r="B198">
        <v>-53064.57</v>
      </c>
      <c r="C198">
        <f>LOG10(表1_[[#This Row],[列1.4]])</f>
        <v>-1.8288854990123748</v>
      </c>
      <c r="D198">
        <f>LOG10(-表1_[[#This Row],[列1.5]])</f>
        <v>4.7248046493461988</v>
      </c>
    </row>
    <row r="199" spans="1:4">
      <c r="A199">
        <v>1.4884059999999999E-2</v>
      </c>
      <c r="B199">
        <v>-52673.74</v>
      </c>
      <c r="C199">
        <f>LOG10(表1_[[#This Row],[列1.4]])</f>
        <v>-1.827278587937228</v>
      </c>
      <c r="D199">
        <f>LOG10(-表1_[[#This Row],[列1.5]])</f>
        <v>4.7215941557164545</v>
      </c>
    </row>
    <row r="200" spans="1:4">
      <c r="A200">
        <v>1.4939020000000001E-2</v>
      </c>
      <c r="B200">
        <v>-52287.23</v>
      </c>
      <c r="C200">
        <f>LOG10(表1_[[#This Row],[列1.4]])</f>
        <v>-1.8256778913125828</v>
      </c>
      <c r="D200">
        <f>LOG10(-表1_[[#This Row],[列1.5]])</f>
        <v>4.7183956349912615</v>
      </c>
    </row>
    <row r="201" spans="1:4">
      <c r="A201">
        <v>1.499399E-2</v>
      </c>
      <c r="B201">
        <v>-51904.959999999999</v>
      </c>
      <c r="C201">
        <f>LOG10(表1_[[#This Row],[列1.4]])</f>
        <v>-1.8240827831355158</v>
      </c>
      <c r="D201">
        <f>LOG10(-表1_[[#This Row],[列1.5]])</f>
        <v>4.7152088606944078</v>
      </c>
    </row>
    <row r="202" spans="1:4">
      <c r="A202">
        <v>1.504895E-2</v>
      </c>
      <c r="B202">
        <v>-51526.87</v>
      </c>
      <c r="C202">
        <f>LOG10(表1_[[#This Row],[列1.4]])</f>
        <v>-1.8224938007421667</v>
      </c>
      <c r="D202">
        <f>LOG10(-表1_[[#This Row],[列1.5]])</f>
        <v>4.712033762041627</v>
      </c>
    </row>
    <row r="203" spans="1:4">
      <c r="A203">
        <v>1.510392E-2</v>
      </c>
      <c r="B203">
        <v>-51152.9</v>
      </c>
      <c r="C203">
        <f>LOG10(表1_[[#This Row],[列1.4]])</f>
        <v>-1.8209103233406676</v>
      </c>
      <c r="D203">
        <f>LOG10(-表1_[[#This Row],[列1.5]])</f>
        <v>4.7088702601067496</v>
      </c>
    </row>
    <row r="204" spans="1:4">
      <c r="A204">
        <v>1.515888E-2</v>
      </c>
      <c r="B204">
        <v>-50782.98</v>
      </c>
      <c r="C204">
        <f>LOG10(表1_[[#This Row],[列1.4]])</f>
        <v>-1.8193328849696817</v>
      </c>
      <c r="D204">
        <f>LOG10(-表1_[[#This Row],[列1.5]])</f>
        <v>4.7057181821537508</v>
      </c>
    </row>
    <row r="205" spans="1:4">
      <c r="A205">
        <v>1.5268810000000001E-2</v>
      </c>
      <c r="B205">
        <v>-50055.11</v>
      </c>
      <c r="C205">
        <f>LOG10(表1_[[#This Row],[列1.4]])</f>
        <v>-1.8161948090845206</v>
      </c>
      <c r="D205">
        <f>LOG10(-表1_[[#This Row],[列1.5]])</f>
        <v>4.6994484201074478</v>
      </c>
    </row>
    <row r="206" spans="1:4">
      <c r="A206">
        <v>1.532378E-2</v>
      </c>
      <c r="B206">
        <v>-49697.04</v>
      </c>
      <c r="C206">
        <f>LOG10(表1_[[#This Row],[列1.4]])</f>
        <v>-1.814634091710617</v>
      </c>
      <c r="D206">
        <f>LOG10(-表1_[[#This Row],[列1.5]])</f>
        <v>4.6963305225371794</v>
      </c>
    </row>
    <row r="207" spans="1:4">
      <c r="A207">
        <v>1.537874E-2</v>
      </c>
      <c r="B207">
        <v>-49342.79</v>
      </c>
      <c r="C207">
        <f>LOG10(表1_[[#This Row],[列1.4]])</f>
        <v>-1.8130792453839661</v>
      </c>
      <c r="D207">
        <f>LOG10(-表1_[[#This Row],[列1.5]])</f>
        <v>4.6932237022544001</v>
      </c>
    </row>
    <row r="208" spans="1:4">
      <c r="A208">
        <v>1.543371E-2</v>
      </c>
      <c r="B208">
        <v>-48992.32</v>
      </c>
      <c r="C208">
        <f>LOG10(表1_[[#This Row],[列1.4]])</f>
        <v>-1.8115296644192906</v>
      </c>
      <c r="D208">
        <f>LOG10(-表1_[[#This Row],[列1.5]])</f>
        <v>4.6901280056808945</v>
      </c>
    </row>
    <row r="209" spans="1:4">
      <c r="A209">
        <v>1.548867E-2</v>
      </c>
      <c r="B209">
        <v>-48645.58</v>
      </c>
      <c r="C209">
        <f>LOG10(表1_[[#This Row],[列1.4]])</f>
        <v>-1.8099858731678278</v>
      </c>
      <c r="D209">
        <f>LOG10(-表1_[[#This Row],[列1.5]])</f>
        <v>4.6870433858414682</v>
      </c>
    </row>
    <row r="210" spans="1:4">
      <c r="A210">
        <v>1.5543639999999999E-2</v>
      </c>
      <c r="B210">
        <v>-48302.51</v>
      </c>
      <c r="C210">
        <f>LOG10(表1_[[#This Row],[列1.4]])</f>
        <v>-1.808447270811774</v>
      </c>
      <c r="D210">
        <f>LOG10(-表1_[[#This Row],[列1.5]])</f>
        <v>4.6839696990916062</v>
      </c>
    </row>
    <row r="211" spans="1:4">
      <c r="A211">
        <v>1.5598600000000001E-2</v>
      </c>
      <c r="B211">
        <v>-47963.06</v>
      </c>
      <c r="C211">
        <f>LOG10(表1_[[#This Row],[列1.4]])</f>
        <v>-1.8069143785403396</v>
      </c>
      <c r="D211">
        <f>LOG10(-表1_[[#This Row],[列1.5]])</f>
        <v>4.6809068829072347</v>
      </c>
    </row>
    <row r="212" spans="1:4">
      <c r="A212">
        <v>1.5653569999999999E-2</v>
      </c>
      <c r="B212">
        <v>-47627.18</v>
      </c>
      <c r="C212">
        <f>LOG10(表1_[[#This Row],[列1.4]])</f>
        <v>-1.8053866003227115</v>
      </c>
      <c r="D212">
        <f>LOG10(-表1_[[#This Row],[列1.5]])</f>
        <v>4.6778548677451459</v>
      </c>
    </row>
    <row r="213" spans="1:4">
      <c r="A213">
        <v>1.5708529999999998E-2</v>
      </c>
      <c r="B213">
        <v>-47294.82</v>
      </c>
      <c r="C213">
        <f>LOG10(表1_[[#This Row],[列1.4]])</f>
        <v>-1.8038644542190159</v>
      </c>
      <c r="D213">
        <f>LOG10(-表1_[[#This Row],[列1.5]])</f>
        <v>4.6748135769194441</v>
      </c>
    </row>
    <row r="214" spans="1:4">
      <c r="A214">
        <v>1.57635E-2</v>
      </c>
      <c r="B214">
        <v>-46965.93</v>
      </c>
      <c r="C214">
        <f>LOG10(表1_[[#This Row],[列1.4]])</f>
        <v>-1.8023473489069639</v>
      </c>
      <c r="D214">
        <f>LOG10(-表1_[[#This Row],[列1.5]])</f>
        <v>4.6717829264781807</v>
      </c>
    </row>
    <row r="215" spans="1:4">
      <c r="A215">
        <v>1.5818459999999999E-2</v>
      </c>
      <c r="B215">
        <v>-46640.46</v>
      </c>
      <c r="C215">
        <f>LOG10(表1_[[#This Row],[列1.4]])</f>
        <v>-1.80083579935017</v>
      </c>
      <c r="D215">
        <f>LOG10(-表1_[[#This Row],[列1.5]])</f>
        <v>4.668762825080214</v>
      </c>
    </row>
    <row r="216" spans="1:4">
      <c r="A216">
        <v>1.5873430000000001E-2</v>
      </c>
      <c r="B216">
        <v>-46318.37</v>
      </c>
      <c r="C216">
        <f>LOG10(表1_[[#This Row],[列1.4]])</f>
        <v>-1.7993292188583558</v>
      </c>
      <c r="D216">
        <f>LOG10(-表1_[[#This Row],[列1.5]])</f>
        <v>4.6657532676351554</v>
      </c>
    </row>
    <row r="217" spans="1:4">
      <c r="A217">
        <v>1.5928390000000001E-2</v>
      </c>
      <c r="B217">
        <v>-45999.61</v>
      </c>
      <c r="C217">
        <f>LOG10(表1_[[#This Row],[列1.4]])</f>
        <v>-1.7978281193308234</v>
      </c>
      <c r="D217">
        <f>LOG10(-表1_[[#This Row],[列1.5]])</f>
        <v>4.6627541496040532</v>
      </c>
    </row>
    <row r="218" spans="1:4">
      <c r="A218">
        <v>1.6038319999999998E-2</v>
      </c>
      <c r="B218">
        <v>-45371.88</v>
      </c>
      <c r="C218">
        <f>LOG10(表1_[[#This Row],[列1.4]])</f>
        <v>-1.7948411256367378</v>
      </c>
      <c r="D218">
        <f>LOG10(-表1_[[#This Row],[列1.5]])</f>
        <v>4.6567867747853091</v>
      </c>
    </row>
    <row r="219" spans="1:4">
      <c r="A219">
        <v>1.609329E-2</v>
      </c>
      <c r="B219">
        <v>-45062.83</v>
      </c>
      <c r="C219">
        <f>LOG10(表1_[[#This Row],[列1.4]])</f>
        <v>-1.7933551626886892</v>
      </c>
      <c r="D219">
        <f>LOG10(-表1_[[#This Row],[列1.5]])</f>
        <v>4.6538184624608245</v>
      </c>
    </row>
    <row r="220" spans="1:4">
      <c r="A220">
        <v>1.6148249999999999E-2</v>
      </c>
      <c r="B220">
        <v>-44756.93</v>
      </c>
      <c r="C220">
        <f>LOG10(表1_[[#This Row],[列1.4]])</f>
        <v>-1.7918745356563215</v>
      </c>
      <c r="D220">
        <f>LOG10(-表1_[[#This Row],[列1.5]])</f>
        <v>4.6508602894339441</v>
      </c>
    </row>
    <row r="221" spans="1:4">
      <c r="A221">
        <v>1.6203220000000001E-2</v>
      </c>
      <c r="B221">
        <v>-44454.14</v>
      </c>
      <c r="C221">
        <f>LOG10(表1_[[#This Row],[列1.4]])</f>
        <v>-1.7903986713048663</v>
      </c>
      <c r="D221">
        <f>LOG10(-表1_[[#This Row],[列1.5]])</f>
        <v>4.6479122128974559</v>
      </c>
    </row>
    <row r="222" spans="1:4">
      <c r="A222">
        <v>1.6258180000000001E-2</v>
      </c>
      <c r="B222">
        <v>-44154.41</v>
      </c>
      <c r="C222">
        <f>LOG10(表1_[[#This Row],[列1.4]])</f>
        <v>-1.7889280725301693</v>
      </c>
      <c r="D222">
        <f>LOG10(-表1_[[#This Row],[列1.5]])</f>
        <v>4.6449740860113922</v>
      </c>
    </row>
    <row r="223" spans="1:4">
      <c r="A223">
        <v>1.6368110000000002E-2</v>
      </c>
      <c r="B223">
        <v>-43563.99</v>
      </c>
      <c r="C223">
        <f>LOG10(表1_[[#This Row],[列1.4]])</f>
        <v>-1.7860014649960105</v>
      </c>
      <c r="D223">
        <f>LOG10(-表1_[[#This Row],[列1.5]])</f>
        <v>4.6391276496793692</v>
      </c>
    </row>
    <row r="224" spans="1:4">
      <c r="A224">
        <v>1.6478039999999999E-2</v>
      </c>
      <c r="B224">
        <v>-42985.35</v>
      </c>
      <c r="C224">
        <f>LOG10(表1_[[#This Row],[列1.4]])</f>
        <v>-1.7830944472388448</v>
      </c>
      <c r="D224">
        <f>LOG10(-表1_[[#This Row],[列1.5]])</f>
        <v>4.6333204672485175</v>
      </c>
    </row>
    <row r="225" spans="1:4">
      <c r="A225">
        <v>1.6533010000000001E-2</v>
      </c>
      <c r="B225">
        <v>-42700.35</v>
      </c>
      <c r="C225">
        <f>LOG10(表1_[[#This Row],[列1.4]])</f>
        <v>-1.7816480715715362</v>
      </c>
      <c r="D225">
        <f>LOG10(-表1_[[#This Row],[列1.5]])</f>
        <v>4.6304314348012703</v>
      </c>
    </row>
    <row r="226" spans="1:4">
      <c r="A226">
        <v>1.658797E-2</v>
      </c>
      <c r="B226">
        <v>-42418.17</v>
      </c>
      <c r="C226">
        <f>LOG10(表1_[[#This Row],[列1.4]])</f>
        <v>-1.7802067587460615</v>
      </c>
      <c r="D226">
        <f>LOG10(-表1_[[#This Row],[列1.5]])</f>
        <v>4.6275519283001723</v>
      </c>
    </row>
    <row r="227" spans="1:4">
      <c r="A227">
        <v>1.6642939999999998E-2</v>
      </c>
      <c r="B227">
        <v>-42138.79</v>
      </c>
      <c r="C227">
        <f>LOG10(表1_[[#This Row],[列1.4]])</f>
        <v>-1.7787699525048157</v>
      </c>
      <c r="D227">
        <f>LOG10(-表1_[[#This Row],[列1.5]])</f>
        <v>4.6246820608433259</v>
      </c>
    </row>
    <row r="228" spans="1:4">
      <c r="A228">
        <v>1.6697900000000002E-2</v>
      </c>
      <c r="B228">
        <v>-41862.160000000003</v>
      </c>
      <c r="C228">
        <f>LOG10(表1_[[#This Row],[列1.4]])</f>
        <v>-1.7773381441673435</v>
      </c>
      <c r="D228">
        <f>LOG10(-表1_[[#This Row],[列1.5]])</f>
        <v>4.6218216332687714</v>
      </c>
    </row>
    <row r="229" spans="1:4">
      <c r="A229">
        <v>1.6807829999999999E-2</v>
      </c>
      <c r="B229">
        <v>-41317.019999999997</v>
      </c>
      <c r="C229">
        <f>LOG10(表1_[[#This Row],[列1.4]])</f>
        <v>-1.774488353179168</v>
      </c>
      <c r="D229">
        <f>LOG10(-表1_[[#This Row],[列1.5]])</f>
        <v>4.6161289903832294</v>
      </c>
    </row>
    <row r="230" spans="1:4">
      <c r="A230">
        <v>1.691776E-2</v>
      </c>
      <c r="B230">
        <v>-40782.480000000003</v>
      </c>
      <c r="C230">
        <f>LOG10(表1_[[#This Row],[列1.4]])</f>
        <v>-1.7716571403537227</v>
      </c>
      <c r="D230">
        <f>LOG10(-表1_[[#This Row],[列1.5]])</f>
        <v>4.6104736318777881</v>
      </c>
    </row>
    <row r="231" spans="1:4">
      <c r="A231">
        <v>1.7027690000000002E-2</v>
      </c>
      <c r="B231">
        <v>-40258.25</v>
      </c>
      <c r="C231">
        <f>LOG10(表1_[[#This Row],[列1.4]])</f>
        <v>-1.7688442650320697</v>
      </c>
      <c r="D231">
        <f>LOG10(-表1_[[#This Row],[列1.5]])</f>
        <v>4.6048548924636696</v>
      </c>
    </row>
    <row r="232" spans="1:4">
      <c r="A232">
        <v>1.709697E-2</v>
      </c>
      <c r="B232">
        <v>-39933.07</v>
      </c>
      <c r="C232">
        <f>LOG10(表1_[[#This Row],[列1.4]])</f>
        <v>-1.7670808503610129</v>
      </c>
      <c r="D232">
        <f>LOG10(-表1_[[#This Row],[列1.5]])</f>
        <v>4.6013326994457175</v>
      </c>
    </row>
    <row r="233" spans="1:4">
      <c r="A233">
        <v>1.7166250000000001E-2</v>
      </c>
      <c r="B233">
        <v>-39611.81</v>
      </c>
      <c r="C233">
        <f>LOG10(表1_[[#This Row],[列1.4]])</f>
        <v>-1.7653245669346014</v>
      </c>
      <c r="D233">
        <f>LOG10(-表1_[[#This Row],[列1.5]])</f>
        <v>4.5978246872680337</v>
      </c>
    </row>
    <row r="234" spans="1:4">
      <c r="A234">
        <v>1.7235520000000001E-2</v>
      </c>
      <c r="B234">
        <v>-39294.42</v>
      </c>
      <c r="C234">
        <f>LOG10(表1_[[#This Row],[列1.4]])</f>
        <v>-1.7635756092839514</v>
      </c>
      <c r="D234">
        <f>LOG10(-表1_[[#This Row],[列1.5]])</f>
        <v>4.5943308828114162</v>
      </c>
    </row>
    <row r="235" spans="1:4">
      <c r="A235">
        <v>1.7304799999999999E-2</v>
      </c>
      <c r="B235">
        <v>-38980.839999999997</v>
      </c>
      <c r="C235">
        <f>LOG10(表1_[[#This Row],[列1.4]])</f>
        <v>-1.7618334156936508</v>
      </c>
      <c r="D235">
        <f>LOG10(-表1_[[#This Row],[列1.5]])</f>
        <v>4.5908511935151619</v>
      </c>
    </row>
    <row r="236" spans="1:4">
      <c r="A236">
        <v>1.744335E-2</v>
      </c>
      <c r="B236">
        <v>-38364.839999999997</v>
      </c>
      <c r="C236">
        <f>LOG10(表1_[[#This Row],[列1.4]])</f>
        <v>-1.7583701050227314</v>
      </c>
      <c r="D236">
        <f>LOG10(-表1_[[#This Row],[列1.5]])</f>
        <v>4.5839333913217901</v>
      </c>
    </row>
    <row r="237" spans="1:4">
      <c r="A237">
        <v>1.7512630000000001E-2</v>
      </c>
      <c r="B237">
        <v>-38062.31</v>
      </c>
      <c r="C237">
        <f>LOG10(表1_[[#This Row],[列1.4]])</f>
        <v>-1.7566486278333298</v>
      </c>
      <c r="D237">
        <f>LOG10(-表1_[[#This Row],[列1.5]])</f>
        <v>4.5804951420647662</v>
      </c>
    </row>
    <row r="238" spans="1:4">
      <c r="A238">
        <v>1.7581909999999999E-2</v>
      </c>
      <c r="B238">
        <v>-37763.35</v>
      </c>
      <c r="C238">
        <f>LOG10(表1_[[#This Row],[列1.4]])</f>
        <v>-1.7549339473849683</v>
      </c>
      <c r="D238">
        <f>LOG10(-表1_[[#This Row],[列1.5]])</f>
        <v>4.5770705137505212</v>
      </c>
    </row>
    <row r="239" spans="1:4">
      <c r="A239">
        <v>1.7651179999999999E-2</v>
      </c>
      <c r="B239">
        <v>-37467.910000000003</v>
      </c>
      <c r="C239">
        <f>LOG10(表1_[[#This Row],[列1.4]])</f>
        <v>-1.7532262562614975</v>
      </c>
      <c r="D239">
        <f>LOG10(-表1_[[#This Row],[列1.5]])</f>
        <v>4.5736594683598168</v>
      </c>
    </row>
    <row r="240" spans="1:4">
      <c r="A240">
        <v>1.772046E-2</v>
      </c>
      <c r="B240">
        <v>-37175.919999999998</v>
      </c>
      <c r="C240">
        <f>LOG10(表1_[[#This Row],[列1.4]])</f>
        <v>-1.751525008585046</v>
      </c>
      <c r="D240">
        <f>LOG10(-表1_[[#This Row],[列1.5]])</f>
        <v>4.5702617249002309</v>
      </c>
    </row>
    <row r="241" spans="1:4">
      <c r="A241">
        <v>1.7789739999999998E-2</v>
      </c>
      <c r="B241">
        <v>-36887.33</v>
      </c>
      <c r="C241">
        <f>LOG10(表1_[[#This Row],[列1.4]])</f>
        <v>-1.7498303991555599</v>
      </c>
      <c r="D241">
        <f>LOG10(-表1_[[#This Row],[列1.5]])</f>
        <v>4.5668772210107056</v>
      </c>
    </row>
    <row r="242" spans="1:4">
      <c r="A242">
        <v>1.7859010000000002E-2</v>
      </c>
      <c r="B242">
        <v>-36602.1</v>
      </c>
      <c r="C242">
        <f>LOG10(表1_[[#This Row],[列1.4]])</f>
        <v>-1.748142619549033</v>
      </c>
      <c r="D242">
        <f>LOG10(-表1_[[#This Row],[列1.5]])</f>
        <v>4.5635060032154087</v>
      </c>
    </row>
    <row r="243" spans="1:4">
      <c r="A243">
        <v>1.792829E-2</v>
      </c>
      <c r="B243">
        <v>-36320.160000000003</v>
      </c>
      <c r="C243">
        <f>LOG10(表1_[[#This Row],[列1.4]])</f>
        <v>-1.7464611314628922</v>
      </c>
      <c r="D243">
        <f>LOG10(-表1_[[#This Row],[列1.5]])</f>
        <v>4.5601477530363841</v>
      </c>
    </row>
    <row r="244" spans="1:4">
      <c r="A244">
        <v>1.7997570000000001E-2</v>
      </c>
      <c r="B244">
        <v>-36041.480000000003</v>
      </c>
      <c r="C244">
        <f>LOG10(表1_[[#This Row],[列1.4]])</f>
        <v>-1.7447861286096156</v>
      </c>
      <c r="D244">
        <f>LOG10(-表1_[[#This Row],[列1.5]])</f>
        <v>4.5568026164534192</v>
      </c>
    </row>
    <row r="245" spans="1:4">
      <c r="A245">
        <v>1.8066840000000001E-2</v>
      </c>
      <c r="B245">
        <v>-35765.99</v>
      </c>
      <c r="C245">
        <f>LOG10(表1_[[#This Row],[列1.4]])</f>
        <v>-1.7431178015383371</v>
      </c>
      <c r="D245">
        <f>LOG10(-表1_[[#This Row],[列1.5]])</f>
        <v>4.553470250786475</v>
      </c>
    </row>
    <row r="246" spans="1:4">
      <c r="A246">
        <v>1.8136119999999999E-2</v>
      </c>
      <c r="B246">
        <v>-35493.660000000003</v>
      </c>
      <c r="C246">
        <f>LOG10(表1_[[#This Row],[列1.4]])</f>
        <v>-1.7414556193060311</v>
      </c>
      <c r="D246">
        <f>LOG10(-表1_[[#This Row],[列1.5]])</f>
        <v>4.5501507848039973</v>
      </c>
    </row>
    <row r="247" spans="1:4">
      <c r="A247">
        <v>1.82054E-2</v>
      </c>
      <c r="B247">
        <v>-35224.43</v>
      </c>
      <c r="C247">
        <f>LOG10(表1_[[#This Row],[列1.4]])</f>
        <v>-1.7397997745227138</v>
      </c>
      <c r="D247">
        <f>LOG10(-表1_[[#This Row],[列1.5]])</f>
        <v>4.5468439741062321</v>
      </c>
    </row>
    <row r="248" spans="1:4">
      <c r="A248">
        <v>1.8274680000000001E-2</v>
      </c>
      <c r="B248">
        <v>-34958.25</v>
      </c>
      <c r="C248">
        <f>LOG10(表1_[[#This Row],[列1.4]])</f>
        <v>-1.738150219045941</v>
      </c>
      <c r="D248">
        <f>LOG10(-表1_[[#This Row],[列1.5]])</f>
        <v>4.5435496838489193</v>
      </c>
    </row>
    <row r="249" spans="1:4">
      <c r="A249">
        <v>1.8413229999999999E-2</v>
      </c>
      <c r="B249">
        <v>-34434.89</v>
      </c>
      <c r="C249">
        <f>LOG10(表1_[[#This Row],[列1.4]])</f>
        <v>-1.7348700220264497</v>
      </c>
      <c r="D249">
        <f>LOG10(-表1_[[#This Row],[列1.5]])</f>
        <v>4.5369986999982865</v>
      </c>
    </row>
    <row r="250" spans="1:4">
      <c r="A250">
        <v>1.8482510000000001E-2</v>
      </c>
      <c r="B250">
        <v>-34177.599999999999</v>
      </c>
      <c r="C250">
        <f>LOG10(表1_[[#This Row],[列1.4]])</f>
        <v>-1.7332390501544599</v>
      </c>
      <c r="D250">
        <f>LOG10(-表1_[[#This Row],[列1.5]])</f>
        <v>4.5337415626751847</v>
      </c>
    </row>
    <row r="251" spans="1:4">
      <c r="A251">
        <v>1.855178E-2</v>
      </c>
      <c r="B251">
        <v>-33923.199999999997</v>
      </c>
      <c r="C251">
        <f>LOG10(表1_[[#This Row],[列1.4]])</f>
        <v>-1.7316144145076573</v>
      </c>
      <c r="D251">
        <f>LOG10(-表1_[[#This Row],[列1.5]])</f>
        <v>4.5304968128297327</v>
      </c>
    </row>
    <row r="252" spans="1:4">
      <c r="A252">
        <v>1.8621059999999998E-2</v>
      </c>
      <c r="B252">
        <v>-33671.629999999997</v>
      </c>
      <c r="C252">
        <f>LOG10(表1_[[#This Row],[列1.4]])</f>
        <v>-1.7299956005271873</v>
      </c>
      <c r="D252">
        <f>LOG10(-表1_[[#This Row],[列1.5]])</f>
        <v>4.52726414053038</v>
      </c>
    </row>
    <row r="253" spans="1:4">
      <c r="A253">
        <v>1.869034E-2</v>
      </c>
      <c r="B253">
        <v>-33422.85</v>
      </c>
      <c r="C253">
        <f>LOG10(表1_[[#This Row],[列1.4]])</f>
        <v>-1.7283827982048607</v>
      </c>
      <c r="D253">
        <f>LOG10(-表1_[[#This Row],[列1.5]])</f>
        <v>4.5240434798631863</v>
      </c>
    </row>
    <row r="254" spans="1:4">
      <c r="A254">
        <v>1.8759609999999999E-2</v>
      </c>
      <c r="B254">
        <v>-33176.83</v>
      </c>
      <c r="C254">
        <f>LOG10(表1_[[#This Row],[列1.4]])</f>
        <v>-1.7267761945608204</v>
      </c>
      <c r="D254">
        <f>LOG10(-表1_[[#This Row],[列1.5]])</f>
        <v>4.5208348874364708</v>
      </c>
    </row>
    <row r="255" spans="1:4">
      <c r="A255">
        <v>1.8828890000000001E-2</v>
      </c>
      <c r="B255">
        <v>-32933.51</v>
      </c>
      <c r="C255">
        <f>LOG10(表1_[[#This Row],[列1.4]])</f>
        <v>-1.7251752817403201</v>
      </c>
      <c r="D255">
        <f>LOG10(-表1_[[#This Row],[列1.5]])</f>
        <v>4.5176380195790795</v>
      </c>
    </row>
    <row r="256" spans="1:4">
      <c r="A256">
        <v>1.8898169999999999E-2</v>
      </c>
      <c r="B256">
        <v>-32692.86</v>
      </c>
      <c r="C256">
        <f>LOG10(表1_[[#This Row],[列1.4]])</f>
        <v>-1.7235802485982263</v>
      </c>
      <c r="D256">
        <f>LOG10(-表1_[[#This Row],[列1.5]])</f>
        <v>4.5144529147035701</v>
      </c>
    </row>
    <row r="257" spans="1:4">
      <c r="A257">
        <v>1.8967439999999999E-2</v>
      </c>
      <c r="B257">
        <v>-32454.85</v>
      </c>
      <c r="C257">
        <f>LOG10(表1_[[#This Row],[列1.4]])</f>
        <v>-1.7219912810722584</v>
      </c>
      <c r="D257">
        <f>LOG10(-表1_[[#This Row],[列1.5]])</f>
        <v>4.5112796062472125</v>
      </c>
    </row>
    <row r="258" spans="1:4">
      <c r="A258">
        <v>1.903672E-2</v>
      </c>
      <c r="B258">
        <v>-32219.43</v>
      </c>
      <c r="C258">
        <f>LOG10(表1_[[#This Row],[列1.4]])</f>
        <v>-1.7204078778324294</v>
      </c>
      <c r="D258">
        <f>LOG10(-表1_[[#This Row],[列1.5]])</f>
        <v>4.5081178529657446</v>
      </c>
    </row>
    <row r="259" spans="1:4">
      <c r="A259">
        <v>1.9106000000000001E-2</v>
      </c>
      <c r="B259">
        <v>-31986.57</v>
      </c>
      <c r="C259">
        <f>LOG10(表1_[[#This Row],[列1.4]])</f>
        <v>-1.7188302265902644</v>
      </c>
      <c r="D259">
        <f>LOG10(-表1_[[#This Row],[列1.5]])</f>
        <v>4.5049676720960337</v>
      </c>
    </row>
    <row r="260" spans="1:4">
      <c r="A260">
        <v>1.9175270000000001E-2</v>
      </c>
      <c r="B260">
        <v>-31756.22</v>
      </c>
      <c r="C260">
        <f>LOG10(表1_[[#This Row],[列1.4]])</f>
        <v>-1.7172585121933457</v>
      </c>
      <c r="D260">
        <f>LOG10(-表1_[[#This Row],[列1.5]])</f>
        <v>4.5018288019779495</v>
      </c>
    </row>
    <row r="261" spans="1:4">
      <c r="A261">
        <v>1.9244549999999999E-2</v>
      </c>
      <c r="B261">
        <v>-31528.36</v>
      </c>
      <c r="C261">
        <f>LOG10(表1_[[#This Row],[列1.4]])</f>
        <v>-1.7156922396643117</v>
      </c>
      <c r="D261">
        <f>LOG10(-表1_[[#This Row],[列1.5]])</f>
        <v>4.4987013807867804</v>
      </c>
    </row>
    <row r="262" spans="1:4">
      <c r="A262">
        <v>1.9383109999999999E-2</v>
      </c>
      <c r="B262">
        <v>-31079.94</v>
      </c>
      <c r="C262">
        <f>LOG10(表1_[[#This Row],[列1.4]])</f>
        <v>-1.7125765395929287</v>
      </c>
      <c r="D262">
        <f>LOG10(-表1_[[#This Row],[列1.5]])</f>
        <v>4.4924801717217315</v>
      </c>
    </row>
    <row r="263" spans="1:4">
      <c r="A263">
        <v>1.9452379999999998E-2</v>
      </c>
      <c r="B263">
        <v>-30859.32</v>
      </c>
      <c r="C263">
        <f>LOG10(表1_[[#This Row],[列1.4]])</f>
        <v>-1.7110272551283732</v>
      </c>
      <c r="D263">
        <f>LOG10(-表1_[[#This Row],[列1.5]])</f>
        <v>4.4893863519441926</v>
      </c>
    </row>
    <row r="264" spans="1:4">
      <c r="A264">
        <v>1.952166E-2</v>
      </c>
      <c r="B264">
        <v>-30641.040000000001</v>
      </c>
      <c r="C264">
        <f>LOG10(表1_[[#This Row],[列1.4]])</f>
        <v>-1.7094832554097241</v>
      </c>
      <c r="D264">
        <f>LOG10(-表1_[[#This Row],[列1.5]])</f>
        <v>4.4863035017763631</v>
      </c>
    </row>
    <row r="265" spans="1:4">
      <c r="A265">
        <v>1.9590940000000001E-2</v>
      </c>
      <c r="B265">
        <v>-30425.07</v>
      </c>
      <c r="C265">
        <f>LOG10(表1_[[#This Row],[列1.4]])</f>
        <v>-1.7079447254642246</v>
      </c>
      <c r="D265">
        <f>LOG10(-表1_[[#This Row],[列1.5]])</f>
        <v>4.4832315860994321</v>
      </c>
    </row>
    <row r="266" spans="1:4">
      <c r="A266">
        <v>1.9660210000000001E-2</v>
      </c>
      <c r="B266">
        <v>-30211.38</v>
      </c>
      <c r="C266">
        <f>LOG10(表1_[[#This Row],[列1.4]])</f>
        <v>-1.7064118475743759</v>
      </c>
      <c r="D266">
        <f>LOG10(-表1_[[#This Row],[列1.5]])</f>
        <v>4.4801705634956157</v>
      </c>
    </row>
    <row r="267" spans="1:4">
      <c r="A267">
        <v>1.9729489999999999E-2</v>
      </c>
      <c r="B267">
        <v>-29999.94</v>
      </c>
      <c r="C267">
        <f>LOG10(表1_[[#This Row],[列1.4]])</f>
        <v>-1.7048841409540159</v>
      </c>
      <c r="D267">
        <f>LOG10(-表1_[[#This Row],[列1.5]])</f>
        <v>4.4771203861298297</v>
      </c>
    </row>
    <row r="268" spans="1:4">
      <c r="A268">
        <v>1.979877E-2</v>
      </c>
      <c r="B268">
        <v>-29790.71</v>
      </c>
      <c r="C268">
        <f>LOG10(表1_[[#This Row],[列1.4]])</f>
        <v>-1.7033617894761179</v>
      </c>
      <c r="D268">
        <f>LOG10(-表1_[[#This Row],[列1.5]])</f>
        <v>4.4740808538497427</v>
      </c>
    </row>
    <row r="269" spans="1:4">
      <c r="A269">
        <v>1.986804E-2</v>
      </c>
      <c r="B269">
        <v>-29583.67</v>
      </c>
      <c r="C269">
        <f>LOG10(表1_[[#This Row],[列1.4]])</f>
        <v>-1.7018449743179564</v>
      </c>
      <c r="D269">
        <f>LOG10(-表1_[[#This Row],[列1.5]])</f>
        <v>4.4710520493728874</v>
      </c>
    </row>
    <row r="270" spans="1:4">
      <c r="A270">
        <v>1.9937320000000001E-2</v>
      </c>
      <c r="B270">
        <v>-29378.79</v>
      </c>
      <c r="C270">
        <f>LOG10(表1_[[#This Row],[列1.4]])</f>
        <v>-1.7003332205196027</v>
      </c>
      <c r="D270">
        <f>LOG10(-表1_[[#This Row],[列1.5]])</f>
        <v>4.4680339048938382</v>
      </c>
    </row>
    <row r="271" spans="1:4">
      <c r="A271">
        <v>2.0006599999999999E-2</v>
      </c>
      <c r="B271">
        <v>-29176.02</v>
      </c>
      <c r="C271">
        <f>LOG10(表1_[[#This Row],[列1.4]])</f>
        <v>-1.6988267107991242</v>
      </c>
      <c r="D271">
        <f>LOG10(-表1_[[#This Row],[列1.5]])</f>
        <v>4.4650260480122874</v>
      </c>
    </row>
    <row r="272" spans="1:4">
      <c r="A272">
        <v>2.0075869999999999E-2</v>
      </c>
      <c r="B272">
        <v>-28975.360000000001</v>
      </c>
      <c r="C272">
        <f>LOG10(表1_[[#This Row],[列1.4]])</f>
        <v>-1.697325625226753</v>
      </c>
      <c r="D272">
        <f>LOG10(-表1_[[#This Row],[列1.5]])</f>
        <v>4.4620288404955897</v>
      </c>
    </row>
    <row r="273" spans="1:4">
      <c r="A273">
        <v>2.0145150000000001E-2</v>
      </c>
      <c r="B273">
        <v>-28776.75</v>
      </c>
      <c r="C273">
        <f>LOG10(表1_[[#This Row],[列1.4]])</f>
        <v>-1.6958294945238161</v>
      </c>
      <c r="D273">
        <f>LOG10(-表1_[[#This Row],[列1.5]])</f>
        <v>4.4590417438477363</v>
      </c>
    </row>
    <row r="274" spans="1:4">
      <c r="A274">
        <v>2.0214429999999999E-2</v>
      </c>
      <c r="B274">
        <v>-28580.19</v>
      </c>
      <c r="C274">
        <f>LOG10(表1_[[#This Row],[列1.4]])</f>
        <v>-1.6943385002538682</v>
      </c>
      <c r="D274">
        <f>LOG10(-表1_[[#This Row],[列1.5]])</f>
        <v>4.4560651116375016</v>
      </c>
    </row>
    <row r="275" spans="1:4">
      <c r="A275">
        <v>2.035298E-2</v>
      </c>
      <c r="B275">
        <v>-28193.07</v>
      </c>
      <c r="C275">
        <f>LOG10(表1_[[#This Row],[列1.4]])</f>
        <v>-1.6913719941632872</v>
      </c>
      <c r="D275">
        <f>LOG10(-表1_[[#This Row],[列1.5]])</f>
        <v>4.450142369644742</v>
      </c>
    </row>
    <row r="276" spans="1:4">
      <c r="A276">
        <v>2.0422260000000001E-2</v>
      </c>
      <c r="B276">
        <v>-28002.46</v>
      </c>
      <c r="C276">
        <f>LOG10(表1_[[#This Row],[列1.4]])</f>
        <v>-1.6898961990160699</v>
      </c>
      <c r="D276">
        <f>LOG10(-表1_[[#This Row],[列1.5]])</f>
        <v>4.4471961855385231</v>
      </c>
    </row>
    <row r="277" spans="1:4">
      <c r="A277">
        <v>2.0491539999999999E-2</v>
      </c>
      <c r="B277">
        <v>-27813.77</v>
      </c>
      <c r="C277">
        <f>LOG10(表1_[[#This Row],[列1.4]])</f>
        <v>-1.6884254018540592</v>
      </c>
      <c r="D277">
        <f>LOG10(-表1_[[#This Row],[列1.5]])</f>
        <v>4.4442598590270155</v>
      </c>
    </row>
    <row r="278" spans="1:4">
      <c r="A278">
        <v>2.0560809999999999E-2</v>
      </c>
      <c r="B278">
        <v>-27627</v>
      </c>
      <c r="C278">
        <f>LOG10(表1_[[#This Row],[列1.4]])</f>
        <v>-1.6869597801630929</v>
      </c>
      <c r="D278">
        <f>LOG10(-表1_[[#This Row],[列1.5]])</f>
        <v>4.4413337276894813</v>
      </c>
    </row>
    <row r="279" spans="1:4">
      <c r="A279">
        <v>2.063009E-2</v>
      </c>
      <c r="B279">
        <v>-27442.09</v>
      </c>
      <c r="C279">
        <f>LOG10(表1_[[#This Row],[列1.4]])</f>
        <v>-1.6854988773870951</v>
      </c>
      <c r="D279">
        <f>LOG10(-表1_[[#This Row],[列1.5]])</f>
        <v>4.4384171843270552</v>
      </c>
    </row>
    <row r="280" spans="1:4">
      <c r="A280">
        <v>2.0768640000000001E-2</v>
      </c>
      <c r="B280">
        <v>-27077.83</v>
      </c>
      <c r="C280">
        <f>LOG10(表1_[[#This Row],[列1.4]])</f>
        <v>-1.6825919415888066</v>
      </c>
      <c r="D280">
        <f>LOG10(-表1_[[#This Row],[列1.5]])</f>
        <v>4.4326138573252507</v>
      </c>
    </row>
    <row r="281" spans="1:4">
      <c r="A281">
        <v>2.0907200000000001E-2</v>
      </c>
      <c r="B281">
        <v>-26720.78</v>
      </c>
      <c r="C281">
        <f>LOG10(表1_[[#This Row],[列1.4]])</f>
        <v>-1.6797041262437262</v>
      </c>
      <c r="D281">
        <f>LOG10(-表1_[[#This Row],[列1.5]])</f>
        <v>4.4268491313765495</v>
      </c>
    </row>
    <row r="282" spans="1:4">
      <c r="A282">
        <v>2.0976470000000001E-2</v>
      </c>
      <c r="B282">
        <v>-26544.9</v>
      </c>
      <c r="C282">
        <f>LOG10(表1_[[#This Row],[列1.4]])</f>
        <v>-1.6782675947176955</v>
      </c>
      <c r="D282">
        <f>LOG10(-表1_[[#This Row],[列1.5]])</f>
        <v>4.4239810936052226</v>
      </c>
    </row>
    <row r="283" spans="1:4">
      <c r="A283">
        <v>2.1045749999999998E-2</v>
      </c>
      <c r="B283">
        <v>-26370.76</v>
      </c>
      <c r="C283">
        <f>LOG10(表1_[[#This Row],[列1.4]])</f>
        <v>-1.6768355928402849</v>
      </c>
      <c r="D283">
        <f>LOG10(-表1_[[#This Row],[列1.5]])</f>
        <v>4.4211226462534272</v>
      </c>
    </row>
    <row r="284" spans="1:4">
      <c r="A284">
        <v>2.111503E-2</v>
      </c>
      <c r="B284">
        <v>-26198.33</v>
      </c>
      <c r="C284">
        <f>LOG10(表1_[[#This Row],[列1.4]])</f>
        <v>-1.675408297197861</v>
      </c>
      <c r="D284">
        <f>LOG10(-表1_[[#This Row],[列1.5]])</f>
        <v>4.4182736083082821</v>
      </c>
    </row>
    <row r="285" spans="1:4">
      <c r="A285">
        <v>2.11843E-2</v>
      </c>
      <c r="B285">
        <v>-26027.58</v>
      </c>
      <c r="C285">
        <f>LOG10(表1_[[#This Row],[列1.4]])</f>
        <v>-1.6739858819655626</v>
      </c>
      <c r="D285">
        <f>LOG10(-表1_[[#This Row],[列1.5]])</f>
        <v>4.4154337900260838</v>
      </c>
    </row>
    <row r="286" spans="1:4">
      <c r="A286">
        <v>2.1322859999999999E-2</v>
      </c>
      <c r="B286">
        <v>-25691.07</v>
      </c>
      <c r="C286">
        <f>LOG10(表1_[[#This Row],[列1.4]])</f>
        <v>-1.6711545445368678</v>
      </c>
      <c r="D286">
        <f>LOG10(-表1_[[#This Row],[列1.5]])</f>
        <v>4.4097821924492395</v>
      </c>
    </row>
    <row r="287" spans="1:4">
      <c r="A287">
        <v>2.146141E-2</v>
      </c>
      <c r="B287">
        <v>-25361.06</v>
      </c>
      <c r="C287">
        <f>LOG10(表1_[[#This Row],[列1.4]])</f>
        <v>-1.6683417485814664</v>
      </c>
      <c r="D287">
        <f>LOG10(-表1_[[#This Row],[列1.5]])</f>
        <v>4.4041674015176664</v>
      </c>
    </row>
    <row r="288" spans="1:4">
      <c r="A288">
        <v>2.1548729999999999E-2</v>
      </c>
      <c r="B288">
        <v>-25156.35</v>
      </c>
      <c r="C288">
        <f>LOG10(表1_[[#This Row],[列1.4]])</f>
        <v>-1.6665783204102076</v>
      </c>
      <c r="D288">
        <f>LOG10(-表1_[[#This Row],[列1.5]])</f>
        <v>4.4006476284325338</v>
      </c>
    </row>
    <row r="289" spans="1:4">
      <c r="A289">
        <v>2.1636039999999999E-2</v>
      </c>
      <c r="B289">
        <v>-24954.12</v>
      </c>
      <c r="C289">
        <f>LOG10(表1_[[#This Row],[列1.4]])</f>
        <v>-1.6648222243198596</v>
      </c>
      <c r="D289">
        <f>LOG10(-表1_[[#This Row],[列1.5]])</f>
        <v>4.3971422591998284</v>
      </c>
    </row>
    <row r="290" spans="1:4">
      <c r="A290">
        <v>2.1723360000000001E-2</v>
      </c>
      <c r="B290">
        <v>-24754.32</v>
      </c>
      <c r="C290">
        <f>LOG10(表1_[[#This Row],[列1.4]])</f>
        <v>-1.6630730006024237</v>
      </c>
      <c r="D290">
        <f>LOG10(-表1_[[#This Row],[列1.5]])</f>
        <v>4.3936510007824747</v>
      </c>
    </row>
    <row r="291" spans="1:4">
      <c r="A291">
        <v>2.1810670000000001E-2</v>
      </c>
      <c r="B291">
        <v>-24556.91</v>
      </c>
      <c r="C291">
        <f>LOG10(表1_[[#This Row],[列1.4]])</f>
        <v>-1.6613309931634557</v>
      </c>
      <c r="D291">
        <f>LOG10(-表1_[[#This Row],[列1.5]])</f>
        <v>4.390173718561325</v>
      </c>
    </row>
    <row r="292" spans="1:4">
      <c r="A292">
        <v>2.1985299999999999E-2</v>
      </c>
      <c r="B292">
        <v>-24169.119999999999</v>
      </c>
      <c r="C292">
        <f>LOG10(表1_[[#This Row],[列1.4]])</f>
        <v>-1.6578676038466109</v>
      </c>
      <c r="D292">
        <f>LOG10(-表1_[[#This Row],[列1.5]])</f>
        <v>4.3832608379913669</v>
      </c>
    </row>
    <row r="293" spans="1:4">
      <c r="A293">
        <v>2.2072620000000001E-2</v>
      </c>
      <c r="B293">
        <v>-23978.67</v>
      </c>
      <c r="C293">
        <f>LOG10(表1_[[#This Row],[列1.4]])</f>
        <v>-1.6561461134170063</v>
      </c>
      <c r="D293">
        <f>LOG10(-表1_[[#This Row],[列1.5]])</f>
        <v>4.3798250908696055</v>
      </c>
    </row>
    <row r="294" spans="1:4">
      <c r="A294">
        <v>2.2159939999999999E-2</v>
      </c>
      <c r="B294">
        <v>-23790.47</v>
      </c>
      <c r="C294">
        <f>LOG10(表1_[[#This Row],[列1.4]])</f>
        <v>-1.6544314198327861</v>
      </c>
      <c r="D294">
        <f>LOG10(-表1_[[#This Row],[列1.5]])</f>
        <v>4.3764030219611927</v>
      </c>
    </row>
    <row r="295" spans="1:4">
      <c r="A295">
        <v>2.224725E-2</v>
      </c>
      <c r="B295">
        <v>-23604.48</v>
      </c>
      <c r="C295">
        <f>LOG10(表1_[[#This Row],[列1.4]])</f>
        <v>-1.6527236648465093</v>
      </c>
      <c r="D295">
        <f>LOG10(-表1_[[#This Row],[列1.5]])</f>
        <v>4.372994437488388</v>
      </c>
    </row>
    <row r="296" spans="1:4">
      <c r="A296">
        <v>2.2334570000000002E-2</v>
      </c>
      <c r="B296">
        <v>-23420.67</v>
      </c>
      <c r="C296">
        <f>LOG10(表1_[[#This Row],[列1.4]])</f>
        <v>-1.6510224044379402</v>
      </c>
      <c r="D296">
        <f>LOG10(-表1_[[#This Row],[列1.5]])</f>
        <v>4.3695993148670365</v>
      </c>
    </row>
    <row r="297" spans="1:4">
      <c r="A297">
        <v>2.2421880000000002E-2</v>
      </c>
      <c r="B297">
        <v>-23238.99</v>
      </c>
      <c r="C297">
        <f>LOG10(表1_[[#This Row],[列1.4]])</f>
        <v>-1.6493279760677306</v>
      </c>
      <c r="D297">
        <f>LOG10(-表1_[[#This Row],[列1.5]])</f>
        <v>4.366217249064313</v>
      </c>
    </row>
    <row r="298" spans="1:4">
      <c r="A298">
        <v>2.25092E-2</v>
      </c>
      <c r="B298">
        <v>-23059.43</v>
      </c>
      <c r="C298">
        <f>LOG10(表1_[[#This Row],[列1.4]])</f>
        <v>-1.6476399399954622</v>
      </c>
      <c r="D298">
        <f>LOG10(-表1_[[#This Row],[列1.5]])</f>
        <v>4.3628485678800075</v>
      </c>
    </row>
    <row r="299" spans="1:4">
      <c r="A299">
        <v>2.259651E-2</v>
      </c>
      <c r="B299">
        <v>-22881.95</v>
      </c>
      <c r="C299">
        <f>LOG10(表1_[[#This Row],[列1.4]])</f>
        <v>-1.6459586318607302</v>
      </c>
      <c r="D299">
        <f>LOG10(-表1_[[#This Row],[列1.5]])</f>
        <v>4.3594930322780394</v>
      </c>
    </row>
    <row r="300" spans="1:4">
      <c r="A300">
        <v>2.2683829999999999E-2</v>
      </c>
      <c r="B300">
        <v>-22706.51</v>
      </c>
      <c r="C300">
        <f>LOG10(表1_[[#This Row],[列1.4]])</f>
        <v>-1.6442836161179459</v>
      </c>
      <c r="D300">
        <f>LOG10(-表1_[[#This Row],[列1.5]])</f>
        <v>4.3561503881071504</v>
      </c>
    </row>
    <row r="301" spans="1:4">
      <c r="A301">
        <v>2.2771139999999999E-2</v>
      </c>
      <c r="B301">
        <v>-22533.09</v>
      </c>
      <c r="C301">
        <f>LOG10(表1_[[#This Row],[列1.4]])</f>
        <v>-1.6426152265953937</v>
      </c>
      <c r="D301">
        <f>LOG10(-表1_[[#This Row],[列1.5]])</f>
        <v>4.3528207513302046</v>
      </c>
    </row>
    <row r="302" spans="1:4">
      <c r="A302">
        <v>2.2858460000000001E-2</v>
      </c>
      <c r="B302">
        <v>-22361.64</v>
      </c>
      <c r="C302">
        <f>LOG10(表1_[[#This Row],[列1.4]])</f>
        <v>-1.6409530318598526</v>
      </c>
      <c r="D302">
        <f>LOG10(-表1_[[#This Row],[列1.5]])</f>
        <v>4.349503651487721</v>
      </c>
    </row>
    <row r="303" spans="1:4">
      <c r="A303">
        <v>2.2945770000000001E-2</v>
      </c>
      <c r="B303">
        <v>-22192.16</v>
      </c>
      <c r="C303">
        <f>LOG10(表1_[[#This Row],[列1.4]])</f>
        <v>-1.6392973639383741</v>
      </c>
      <c r="D303">
        <f>LOG10(-表1_[[#This Row],[列1.5]])</f>
        <v>4.3461995748965947</v>
      </c>
    </row>
    <row r="304" spans="1:4">
      <c r="A304">
        <v>2.3033089999999999E-2</v>
      </c>
      <c r="B304">
        <v>-22024.59</v>
      </c>
      <c r="C304">
        <f>LOG10(表1_[[#This Row],[列1.4]])</f>
        <v>-1.6376477954300726</v>
      </c>
      <c r="D304">
        <f>LOG10(-表1_[[#This Row],[列1.5]])</f>
        <v>4.3429078325258601</v>
      </c>
    </row>
    <row r="305" spans="1:4">
      <c r="A305">
        <v>2.3207720000000001E-2</v>
      </c>
      <c r="B305">
        <v>-21695.119999999999</v>
      </c>
      <c r="C305">
        <f>LOG10(表1_[[#This Row],[列1.4]])</f>
        <v>-1.6343675239153412</v>
      </c>
      <c r="D305">
        <f>LOG10(-表1_[[#This Row],[列1.5]])</f>
        <v>4.3363620566405565</v>
      </c>
    </row>
    <row r="306" spans="1:4">
      <c r="A306">
        <v>2.3295039999999999E-2</v>
      </c>
      <c r="B306">
        <v>-21533.15</v>
      </c>
      <c r="C306">
        <f>LOG10(表1_[[#This Row],[列1.4]])</f>
        <v>-1.6327365394864466</v>
      </c>
      <c r="D306">
        <f>LOG10(-表1_[[#This Row],[列1.5]])</f>
        <v>4.3331075657060429</v>
      </c>
    </row>
    <row r="307" spans="1:4">
      <c r="A307">
        <v>2.338235E-2</v>
      </c>
      <c r="B307">
        <v>-21373</v>
      </c>
      <c r="C307">
        <f>LOG10(表1_[[#This Row],[列1.4]])</f>
        <v>-1.631111843014025</v>
      </c>
      <c r="D307">
        <f>LOG10(-表1_[[#This Row],[列1.5]])</f>
        <v>4.3298654857580079</v>
      </c>
    </row>
    <row r="308" spans="1:4">
      <c r="A308">
        <v>2.3469670000000002E-2</v>
      </c>
      <c r="B308">
        <v>-21214.63</v>
      </c>
      <c r="C308">
        <f>LOG10(表1_[[#This Row],[列1.4]])</f>
        <v>-1.629493016843103</v>
      </c>
      <c r="D308">
        <f>LOG10(-表1_[[#This Row],[列1.5]])</f>
        <v>4.3266354617279204</v>
      </c>
    </row>
    <row r="309" spans="1:4">
      <c r="A309">
        <v>2.3556980000000002E-2</v>
      </c>
      <c r="B309">
        <v>-21058.02</v>
      </c>
      <c r="C309">
        <f>LOG10(表1_[[#This Row],[列1.4]])</f>
        <v>-1.6278803867798093</v>
      </c>
      <c r="D309">
        <f>LOG10(-表1_[[#This Row],[列1.5]])</f>
        <v>4.3234175338248004</v>
      </c>
    </row>
    <row r="310" spans="1:4">
      <c r="A310">
        <v>2.36443E-2</v>
      </c>
      <c r="B310">
        <v>-20903.14</v>
      </c>
      <c r="C310">
        <f>LOG10(表1_[[#This Row],[列1.4]])</f>
        <v>-1.6262735389392045</v>
      </c>
      <c r="D310">
        <f>LOG10(-表1_[[#This Row],[列1.5]])</f>
        <v>4.3202115292806216</v>
      </c>
    </row>
    <row r="311" spans="1:4">
      <c r="A311">
        <v>2.373161E-2</v>
      </c>
      <c r="B311">
        <v>-20749.96</v>
      </c>
      <c r="C311">
        <f>LOG10(表1_[[#This Row],[列1.4]])</f>
        <v>-1.6246727973748529</v>
      </c>
      <c r="D311">
        <f>LOG10(-表1_[[#This Row],[列1.5]])</f>
        <v>4.3170172638531223</v>
      </c>
    </row>
    <row r="312" spans="1:4">
      <c r="A312">
        <v>2.3818929999999999E-2</v>
      </c>
      <c r="B312">
        <v>-20598.47</v>
      </c>
      <c r="C312">
        <f>LOG10(表1_[[#This Row],[列1.4]])</f>
        <v>-1.6230777519016484</v>
      </c>
      <c r="D312">
        <f>LOG10(-表1_[[#This Row],[列1.5]])</f>
        <v>4.3138349633189463</v>
      </c>
    </row>
    <row r="313" spans="1:4">
      <c r="A313">
        <v>2.3906239999999999E-2</v>
      </c>
      <c r="B313">
        <v>-20448.63</v>
      </c>
      <c r="C313">
        <f>LOG10(表1_[[#This Row],[列1.4]])</f>
        <v>-1.621488724831992</v>
      </c>
      <c r="D313">
        <f>LOG10(-表1_[[#This Row],[列1.5]])</f>
        <v>4.3106642168240032</v>
      </c>
    </row>
    <row r="314" spans="1:4">
      <c r="A314">
        <v>2.3993560000000001E-2</v>
      </c>
      <c r="B314">
        <v>-20300.43</v>
      </c>
      <c r="C314">
        <f>LOG10(表1_[[#This Row],[列1.4]])</f>
        <v>-1.6199053096123734</v>
      </c>
      <c r="D314">
        <f>LOG10(-表1_[[#This Row],[列1.5]])</f>
        <v>4.3075052371570255</v>
      </c>
    </row>
    <row r="315" spans="1:4">
      <c r="A315">
        <v>2.4080870000000001E-2</v>
      </c>
      <c r="B315">
        <v>-20153.830000000002</v>
      </c>
      <c r="C315">
        <f>LOG10(表1_[[#This Row],[列1.4]])</f>
        <v>-1.6183278268255963</v>
      </c>
      <c r="D315">
        <f>LOG10(-表1_[[#This Row],[列1.5]])</f>
        <v>4.3043575909141385</v>
      </c>
    </row>
    <row r="316" spans="1:4">
      <c r="A316">
        <v>2.4168189999999999E-2</v>
      </c>
      <c r="B316">
        <v>-20008.830000000002</v>
      </c>
      <c r="C316">
        <f>LOG10(表1_[[#This Row],[列1.4]])</f>
        <v>-1.616755873483402</v>
      </c>
      <c r="D316">
        <f>LOG10(-表1_[[#This Row],[列1.5]])</f>
        <v>4.3012216943633668</v>
      </c>
    </row>
    <row r="317" spans="1:4">
      <c r="A317">
        <v>2.4255499999999999E-2</v>
      </c>
      <c r="B317">
        <v>-19865.38</v>
      </c>
      <c r="C317">
        <f>LOG10(表1_[[#This Row],[列1.4]])</f>
        <v>-1.6151897684507062</v>
      </c>
      <c r="D317">
        <f>LOG10(-表1_[[#This Row],[列1.5]])</f>
        <v>4.2980968769838652</v>
      </c>
    </row>
    <row r="318" spans="1:4">
      <c r="A318">
        <v>2.4430139999999999E-2</v>
      </c>
      <c r="B318">
        <v>-19583.09</v>
      </c>
      <c r="C318">
        <f>LOG10(表1_[[#This Row],[列1.4]])</f>
        <v>-1.6120740442401018</v>
      </c>
      <c r="D318">
        <f>LOG10(-表1_[[#This Row],[列1.5]])</f>
        <v>4.29188121985064</v>
      </c>
    </row>
    <row r="319" spans="1:4">
      <c r="A319">
        <v>2.451745E-2</v>
      </c>
      <c r="B319">
        <v>-19444.2</v>
      </c>
      <c r="C319">
        <f>LOG10(表1_[[#This Row],[列1.4]])</f>
        <v>-1.6105247017114728</v>
      </c>
      <c r="D319">
        <f>LOG10(-表1_[[#This Row],[列1.5]])</f>
        <v>4.2887900795105933</v>
      </c>
    </row>
    <row r="320" spans="1:4">
      <c r="A320">
        <v>2.4604770000000002E-2</v>
      </c>
      <c r="B320">
        <v>-19306.79</v>
      </c>
      <c r="C320">
        <f>LOG10(表1_[[#This Row],[列1.4]])</f>
        <v>-1.6089806903006056</v>
      </c>
      <c r="D320">
        <f>LOG10(-表1_[[#This Row],[列1.5]])</f>
        <v>4.2857100727865047</v>
      </c>
    </row>
    <row r="321" spans="1:4">
      <c r="A321">
        <v>2.4692080000000002E-2</v>
      </c>
      <c r="B321">
        <v>-19170.830000000002</v>
      </c>
      <c r="C321">
        <f>LOG10(表1_[[#This Row],[列1.4]])</f>
        <v>-1.6074423246296701</v>
      </c>
      <c r="D321">
        <f>LOG10(-表1_[[#This Row],[列1.5]])</f>
        <v>4.2826409160401244</v>
      </c>
    </row>
    <row r="322" spans="1:4">
      <c r="A322">
        <v>2.47794E-2</v>
      </c>
      <c r="B322">
        <v>-19036.3</v>
      </c>
      <c r="C322">
        <f>LOG10(表1_[[#This Row],[列1.4]])</f>
        <v>-1.6059092136921536</v>
      </c>
      <c r="D322">
        <f>LOG10(-表1_[[#This Row],[列1.5]])</f>
        <v>4.2795825403859098</v>
      </c>
    </row>
    <row r="323" spans="1:4">
      <c r="A323">
        <v>2.486671E-2</v>
      </c>
      <c r="B323">
        <v>-18903.189999999999</v>
      </c>
      <c r="C323">
        <f>LOG10(表1_[[#This Row],[列1.4]])</f>
        <v>-1.6043816704342126</v>
      </c>
      <c r="D323">
        <f>LOG10(-表1_[[#This Row],[列1.5]])</f>
        <v>4.2765350995433202</v>
      </c>
    </row>
    <row r="324" spans="1:4">
      <c r="A324">
        <v>2.4954029999999999E-2</v>
      </c>
      <c r="B324">
        <v>-18771.48</v>
      </c>
      <c r="C324">
        <f>LOG10(表1_[[#This Row],[列1.4]])</f>
        <v>-1.6028593071376684</v>
      </c>
      <c r="D324">
        <f>LOG10(-表1_[[#This Row],[列1.5]])</f>
        <v>4.2734985150557705</v>
      </c>
    </row>
    <row r="325" spans="1:4">
      <c r="A325">
        <v>2.5041339999999999E-2</v>
      </c>
      <c r="B325">
        <v>-18641.14</v>
      </c>
      <c r="C325">
        <f>LOG10(表1_[[#This Row],[列1.4]])</f>
        <v>-1.6013424350848173</v>
      </c>
      <c r="D325">
        <f>LOG10(-表1_[[#This Row],[列1.5]])</f>
        <v>4.2704724681343924</v>
      </c>
    </row>
    <row r="326" spans="1:4">
      <c r="A326">
        <v>2.5128660000000001E-2</v>
      </c>
      <c r="B326">
        <v>-18512.16</v>
      </c>
      <c r="C326">
        <f>LOG10(表1_[[#This Row],[列1.4]])</f>
        <v>-1.5998306697887215</v>
      </c>
      <c r="D326">
        <f>LOG10(-表1_[[#This Row],[列1.5]])</f>
        <v>4.2674570952170532</v>
      </c>
    </row>
    <row r="327" spans="1:4">
      <c r="A327">
        <v>2.5215970000000001E-2</v>
      </c>
      <c r="B327">
        <v>-18384.509999999998</v>
      </c>
      <c r="C327">
        <f>LOG10(表1_[[#This Row],[列1.4]])</f>
        <v>-1.5983243208800297</v>
      </c>
      <c r="D327">
        <f>LOG10(-表1_[[#This Row],[列1.5]])</f>
        <v>4.2644520591637045</v>
      </c>
    </row>
    <row r="328" spans="1:4">
      <c r="A328">
        <v>2.5303289999999999E-2</v>
      </c>
      <c r="B328">
        <v>-18258.18</v>
      </c>
      <c r="C328">
        <f>LOG10(表1_[[#This Row],[列1.4]])</f>
        <v>-1.5968230070474467</v>
      </c>
      <c r="D328">
        <f>LOG10(-表1_[[#This Row],[列1.5]])</f>
        <v>4.2614574842962751</v>
      </c>
    </row>
    <row r="329" spans="1:4">
      <c r="A329">
        <v>2.5390599999999999E-2</v>
      </c>
      <c r="B329">
        <v>-18133.16</v>
      </c>
      <c r="C329">
        <f>LOG10(表1_[[#This Row],[列1.4]])</f>
        <v>-1.5953270362822329</v>
      </c>
      <c r="D329">
        <f>LOG10(-表1_[[#This Row],[列1.5]])</f>
        <v>4.258473493614364</v>
      </c>
    </row>
    <row r="330" spans="1:4">
      <c r="A330">
        <v>2.5477920000000001E-2</v>
      </c>
      <c r="B330">
        <v>-18009.41</v>
      </c>
      <c r="C330">
        <f>LOG10(表1_[[#This Row],[列1.4]])</f>
        <v>-1.5938360303945789</v>
      </c>
      <c r="D330">
        <f>LOG10(-表1_[[#This Row],[列1.5]])</f>
        <v>4.2554994852825274</v>
      </c>
    </row>
    <row r="331" spans="1:4">
      <c r="A331">
        <v>2.565255E-2</v>
      </c>
      <c r="B331">
        <v>-17765.71</v>
      </c>
      <c r="C331">
        <f>LOG10(表1_[[#This Row],[列1.4]])</f>
        <v>-1.590869457223363</v>
      </c>
      <c r="D331">
        <f>LOG10(-表1_[[#This Row],[列1.5]])</f>
        <v>4.2495825685898012</v>
      </c>
    </row>
    <row r="332" spans="1:4">
      <c r="A332">
        <v>2.5739870000000001E-2</v>
      </c>
      <c r="B332">
        <v>-17645.71</v>
      </c>
      <c r="C332">
        <f>LOG10(表1_[[#This Row],[列1.4]])</f>
        <v>-1.5893936508436453</v>
      </c>
      <c r="D332">
        <f>LOG10(-表1_[[#This Row],[列1.5]])</f>
        <v>4.2466391374978381</v>
      </c>
    </row>
    <row r="333" spans="1:4">
      <c r="A333">
        <v>2.5827180000000002E-2</v>
      </c>
      <c r="B333">
        <v>-17526.93</v>
      </c>
      <c r="C333">
        <f>LOG10(表1_[[#This Row],[列1.4]])</f>
        <v>-1.5879230106791002</v>
      </c>
      <c r="D333">
        <f>LOG10(-表1_[[#This Row],[列1.5]])</f>
        <v>4.2437058521564879</v>
      </c>
    </row>
    <row r="334" spans="1:4">
      <c r="A334">
        <v>2.59145E-2</v>
      </c>
      <c r="B334">
        <v>-17409.34</v>
      </c>
      <c r="C334">
        <f>LOG10(表1_[[#This Row],[列1.4]])</f>
        <v>-1.5864571661158171</v>
      </c>
      <c r="D334">
        <f>LOG10(-表1_[[#This Row],[列1.5]])</f>
        <v>4.2407823070282307</v>
      </c>
    </row>
    <row r="335" spans="1:4">
      <c r="A335">
        <v>2.600181E-2</v>
      </c>
      <c r="B335">
        <v>-17292.939999999999</v>
      </c>
      <c r="C335">
        <f>LOG10(表1_[[#This Row],[列1.4]])</f>
        <v>-1.5849964195041002</v>
      </c>
      <c r="D335">
        <f>LOG10(-表1_[[#This Row],[列1.5]])</f>
        <v>4.2378688346407856</v>
      </c>
    </row>
    <row r="336" spans="1:4">
      <c r="A336">
        <v>2.6176439999999999E-2</v>
      </c>
      <c r="B336">
        <v>-17063.62</v>
      </c>
      <c r="C336">
        <f>LOG10(表1_[[#This Row],[列1.4]])</f>
        <v>-1.58208941788782</v>
      </c>
      <c r="D336">
        <f>LOG10(-表1_[[#This Row],[列1.5]])</f>
        <v>4.2320711709844625</v>
      </c>
    </row>
    <row r="337" spans="1:4">
      <c r="A337">
        <v>2.6351070000000001E-2</v>
      </c>
      <c r="B337">
        <v>-16838.84</v>
      </c>
      <c r="C337">
        <f>LOG10(表1_[[#This Row],[列1.4]])</f>
        <v>-1.5792017453219884</v>
      </c>
      <c r="D337">
        <f>LOG10(-表1_[[#This Row],[列1.5]])</f>
        <v>4.226312170361318</v>
      </c>
    </row>
    <row r="338" spans="1:4">
      <c r="A338">
        <v>2.6438389999999999E-2</v>
      </c>
      <c r="B338">
        <v>-16728.12</v>
      </c>
      <c r="C338">
        <f>LOG10(表1_[[#This Row],[列1.4]])</f>
        <v>-1.5777649953061101</v>
      </c>
      <c r="D338">
        <f>LOG10(-表1_[[#This Row],[列1.5]])</f>
        <v>4.223447135253835</v>
      </c>
    </row>
    <row r="339" spans="1:4">
      <c r="A339">
        <v>2.6525699999999999E-2</v>
      </c>
      <c r="B339">
        <v>-16618.490000000002</v>
      </c>
      <c r="C339">
        <f>LOG10(表1_[[#This Row],[列1.4]])</f>
        <v>-1.5763331464605139</v>
      </c>
      <c r="D339">
        <f>LOG10(-表1_[[#This Row],[列1.5]])</f>
        <v>4.2205915600943058</v>
      </c>
    </row>
    <row r="340" spans="1:4">
      <c r="A340">
        <v>2.6613020000000001E-2</v>
      </c>
      <c r="B340">
        <v>-16509.939999999999</v>
      </c>
      <c r="C340">
        <f>LOG10(表1_[[#This Row],[列1.4]])</f>
        <v>-1.5749058396569835</v>
      </c>
      <c r="D340">
        <f>LOG10(-表1_[[#This Row],[列1.5]])</f>
        <v>4.2177454949638076</v>
      </c>
    </row>
    <row r="341" spans="1:4">
      <c r="A341">
        <v>2.6700339999999999E-2</v>
      </c>
      <c r="B341">
        <v>-16402.45</v>
      </c>
      <c r="C341">
        <f>LOG10(表1_[[#This Row],[列1.4]])</f>
        <v>-1.5734832083289192</v>
      </c>
      <c r="D341">
        <f>LOG10(-表1_[[#This Row],[列1.5]])</f>
        <v>4.2149087225605859</v>
      </c>
    </row>
    <row r="342" spans="1:4">
      <c r="A342">
        <v>2.6874970000000001E-2</v>
      </c>
      <c r="B342">
        <v>-16190.61</v>
      </c>
      <c r="C342">
        <f>LOG10(表1_[[#This Row],[列1.4]])</f>
        <v>-1.570652011870449</v>
      </c>
      <c r="D342">
        <f>LOG10(-表1_[[#This Row],[列1.5]])</f>
        <v>4.2092632116096631</v>
      </c>
    </row>
    <row r="343" spans="1:4">
      <c r="A343">
        <v>2.70496E-2</v>
      </c>
      <c r="B343">
        <v>-15982.85</v>
      </c>
      <c r="C343">
        <f>LOG10(表1_[[#This Row],[列1.4]])</f>
        <v>-1.5678391527044429</v>
      </c>
      <c r="D343">
        <f>LOG10(-表1_[[#This Row],[列1.5]])</f>
        <v>4.2036542235957715</v>
      </c>
    </row>
    <row r="344" spans="1:4">
      <c r="A344">
        <v>2.715965E-2</v>
      </c>
      <c r="B344">
        <v>-15853.98</v>
      </c>
      <c r="C344">
        <f>LOG10(表1_[[#This Row],[列1.4]])</f>
        <v>-1.5660758310059717</v>
      </c>
      <c r="D344">
        <f>LOG10(-表1_[[#This Row],[列1.5]])</f>
        <v>4.2001383059896424</v>
      </c>
    </row>
    <row r="345" spans="1:4">
      <c r="A345">
        <v>2.7269700000000001E-2</v>
      </c>
      <c r="B345">
        <v>-15726.66</v>
      </c>
      <c r="C345">
        <f>LOG10(表1_[[#This Row],[列1.4]])</f>
        <v>-1.5643196398017229</v>
      </c>
      <c r="D345">
        <f>LOG10(-表1_[[#This Row],[列1.5]])</f>
        <v>4.1966364977287807</v>
      </c>
    </row>
    <row r="346" spans="1:4">
      <c r="A346">
        <v>2.7379750000000001E-2</v>
      </c>
      <c r="B346">
        <v>-15600.88</v>
      </c>
      <c r="C346">
        <f>LOG10(表1_[[#This Row],[列1.4]])</f>
        <v>-1.5625705216555044</v>
      </c>
      <c r="D346">
        <f>LOG10(-表1_[[#This Row],[列1.5]])</f>
        <v>4.1931490963265814</v>
      </c>
    </row>
    <row r="347" spans="1:4">
      <c r="A347">
        <v>2.7489800000000002E-2</v>
      </c>
      <c r="B347">
        <v>-15476.6</v>
      </c>
      <c r="C347">
        <f>LOG10(表1_[[#This Row],[列1.4]])</f>
        <v>-1.5608284198223135</v>
      </c>
      <c r="D347">
        <f>LOG10(-表1_[[#This Row],[列1.5]])</f>
        <v>4.1896755581930449</v>
      </c>
    </row>
    <row r="348" spans="1:4">
      <c r="A348">
        <v>2.7709899999999999E-2</v>
      </c>
      <c r="B348">
        <v>-15232.47</v>
      </c>
      <c r="C348">
        <f>LOG10(表1_[[#This Row],[列1.4]])</f>
        <v>-1.557365041504905</v>
      </c>
      <c r="D348">
        <f>LOG10(-表1_[[#This Row],[列1.5]])</f>
        <v>4.1827703314643365</v>
      </c>
    </row>
    <row r="349" spans="1:4">
      <c r="A349">
        <v>2.781995E-2</v>
      </c>
      <c r="B349">
        <v>-15112.58</v>
      </c>
      <c r="C349">
        <f>LOG10(表1_[[#This Row],[列1.4]])</f>
        <v>-1.555643654888315</v>
      </c>
      <c r="D349">
        <f>LOG10(-表1_[[#This Row],[列1.5]])</f>
        <v>4.179338612857519</v>
      </c>
    </row>
    <row r="350" spans="1:4">
      <c r="A350">
        <v>2.793E-2</v>
      </c>
      <c r="B350">
        <v>-14994.09</v>
      </c>
      <c r="C350">
        <f>LOG10(表1_[[#This Row],[列1.4]])</f>
        <v>-1.5539290642989949</v>
      </c>
      <c r="D350">
        <f>LOG10(-表1_[[#This Row],[列1.5]])</f>
        <v>4.1759201133118857</v>
      </c>
    </row>
    <row r="351" spans="1:4">
      <c r="A351">
        <v>2.804005E-2</v>
      </c>
      <c r="B351">
        <v>-14877</v>
      </c>
      <c r="C351">
        <f>LOG10(表1_[[#This Row],[列1.4]])</f>
        <v>-1.5522212162865225</v>
      </c>
      <c r="D351">
        <f>LOG10(-表1_[[#This Row],[列1.5]])</f>
        <v>4.1725153630107723</v>
      </c>
    </row>
    <row r="352" spans="1:4">
      <c r="A352">
        <v>2.8150109999999999E-2</v>
      </c>
      <c r="B352">
        <v>-14761.28</v>
      </c>
      <c r="C352">
        <f>LOG10(表1_[[#This Row],[列1.4]])</f>
        <v>-1.5505199037504798</v>
      </c>
      <c r="D352">
        <f>LOG10(-表1_[[#This Row],[列1.5]])</f>
        <v>4.1691240182481542</v>
      </c>
    </row>
    <row r="353" spans="1:4">
      <c r="A353">
        <v>2.8260159999999999E-2</v>
      </c>
      <c r="B353">
        <v>-14646.91</v>
      </c>
      <c r="C353">
        <f>LOG10(表1_[[#This Row],[列1.4]])</f>
        <v>-1.548825383643851</v>
      </c>
      <c r="D353">
        <f>LOG10(-表1_[[#This Row],[列1.5]])</f>
        <v>4.1657460129840436</v>
      </c>
    </row>
    <row r="354" spans="1:4">
      <c r="A354">
        <v>2.837021E-2</v>
      </c>
      <c r="B354">
        <v>-14533.87</v>
      </c>
      <c r="C354">
        <f>LOG10(表1_[[#This Row],[列1.4]])</f>
        <v>-1.5471374494877694</v>
      </c>
      <c r="D354">
        <f>LOG10(-表1_[[#This Row],[列1.5]])</f>
        <v>4.1623812712738406</v>
      </c>
    </row>
    <row r="355" spans="1:4">
      <c r="A355">
        <v>2.848026E-2</v>
      </c>
      <c r="B355">
        <v>-14422.14</v>
      </c>
      <c r="C355">
        <f>LOG10(表1_[[#This Row],[列1.4]])</f>
        <v>-1.5454560502862389</v>
      </c>
      <c r="D355">
        <f>LOG10(-表1_[[#This Row],[列1.5]])</f>
        <v>4.1590297070709985</v>
      </c>
    </row>
    <row r="356" spans="1:4">
      <c r="A356">
        <v>2.8590310000000001E-2</v>
      </c>
      <c r="B356">
        <v>-14311.69</v>
      </c>
      <c r="C356">
        <f>LOG10(表1_[[#This Row],[列1.4]])</f>
        <v>-1.5437811356332845</v>
      </c>
      <c r="D356">
        <f>LOG10(-表1_[[#This Row],[列1.5]])</f>
        <v>4.155690920575843</v>
      </c>
    </row>
    <row r="357" spans="1:4">
      <c r="A357">
        <v>2.8700360000000001E-2</v>
      </c>
      <c r="B357">
        <v>-14202.51</v>
      </c>
      <c r="C357">
        <f>LOG10(表1_[[#This Row],[列1.4]])</f>
        <v>-1.5421126557038849</v>
      </c>
      <c r="D357">
        <f>LOG10(-表1_[[#This Row],[列1.5]])</f>
        <v>4.1523651037365372</v>
      </c>
    </row>
    <row r="358" spans="1:4">
      <c r="A358">
        <v>2.8810410000000002E-2</v>
      </c>
      <c r="B358">
        <v>-14094.58</v>
      </c>
      <c r="C358">
        <f>LOG10(表1_[[#This Row],[列1.4]])</f>
        <v>-1.5404505612450787</v>
      </c>
      <c r="D358">
        <f>LOG10(-表1_[[#This Row],[列1.5]])</f>
        <v>4.1490521389944206</v>
      </c>
    </row>
    <row r="359" spans="1:4">
      <c r="A359">
        <v>2.8920459999999999E-2</v>
      </c>
      <c r="B359">
        <v>-13987.88</v>
      </c>
      <c r="C359">
        <f>LOG10(表1_[[#This Row],[列1.4]])</f>
        <v>-1.5387948035672412</v>
      </c>
      <c r="D359">
        <f>LOG10(-表1_[[#This Row],[列1.5]])</f>
        <v>4.1457518979036232</v>
      </c>
    </row>
    <row r="360" spans="1:4">
      <c r="A360">
        <v>2.9030509999999999E-2</v>
      </c>
      <c r="B360">
        <v>-13882.39</v>
      </c>
      <c r="C360">
        <f>LOG10(表1_[[#This Row],[列1.4]])</f>
        <v>-1.537145334535525</v>
      </c>
      <c r="D360">
        <f>LOG10(-表1_[[#This Row],[列1.5]])</f>
        <v>4.1424642409357242</v>
      </c>
    </row>
    <row r="361" spans="1:4">
      <c r="A361">
        <v>2.925061E-2</v>
      </c>
      <c r="B361">
        <v>-13674.97</v>
      </c>
      <c r="C361">
        <f>LOG10(表1_[[#This Row],[列1.4]])</f>
        <v>-1.5338650725947378</v>
      </c>
      <c r="D361">
        <f>LOG10(-表1_[[#This Row],[列1.5]])</f>
        <v>4.1359263822560166</v>
      </c>
    </row>
    <row r="362" spans="1:4">
      <c r="A362">
        <v>2.936066E-2</v>
      </c>
      <c r="B362">
        <v>-13573</v>
      </c>
      <c r="C362">
        <f>LOG10(表1_[[#This Row],[列1.4]])</f>
        <v>-1.5322341861150817</v>
      </c>
      <c r="D362">
        <f>LOG10(-表1_[[#This Row],[列1.5]])</f>
        <v>4.132675849092962</v>
      </c>
    </row>
    <row r="363" spans="1:4">
      <c r="A363">
        <v>2.9470719999999999E-2</v>
      </c>
      <c r="B363">
        <v>-13472.18</v>
      </c>
      <c r="C363">
        <f>LOG10(表1_[[#This Row],[列1.4]])</f>
        <v>-1.5306092537596017</v>
      </c>
      <c r="D363">
        <f>LOG10(-表1_[[#This Row],[列1.5]])</f>
        <v>4.1294378767449826</v>
      </c>
    </row>
    <row r="364" spans="1:4">
      <c r="A364">
        <v>2.9580769999999999E-2</v>
      </c>
      <c r="B364">
        <v>-13372.47</v>
      </c>
      <c r="C364">
        <f>LOG10(表1_[[#This Row],[列1.4]])</f>
        <v>-1.5289905253222686</v>
      </c>
      <c r="D364">
        <f>LOG10(-表1_[[#This Row],[列1.5]])</f>
        <v>4.1262116322653855</v>
      </c>
    </row>
    <row r="365" spans="1:4">
      <c r="A365">
        <v>2.969082E-2</v>
      </c>
      <c r="B365">
        <v>-13273.88</v>
      </c>
      <c r="C365">
        <f>LOG10(表1_[[#This Row],[列1.4]])</f>
        <v>-1.5273778079089253</v>
      </c>
      <c r="D365">
        <f>LOG10(-表1_[[#This Row],[列1.5]])</f>
        <v>4.122997887166699</v>
      </c>
    </row>
    <row r="366" spans="1:4">
      <c r="A366">
        <v>2.980087E-2</v>
      </c>
      <c r="B366">
        <v>-13176.37</v>
      </c>
      <c r="C366">
        <f>LOG10(表1_[[#This Row],[列1.4]])</f>
        <v>-1.5257710570417324</v>
      </c>
      <c r="D366">
        <f>LOG10(-表1_[[#This Row],[列1.5]])</f>
        <v>4.11979578157018</v>
      </c>
    </row>
    <row r="367" spans="1:4">
      <c r="A367">
        <v>2.9910920000000001E-2</v>
      </c>
      <c r="B367">
        <v>-13079.94</v>
      </c>
      <c r="C367">
        <f>LOG10(表1_[[#This Row],[列1.4]])</f>
        <v>-1.5241702287346934</v>
      </c>
      <c r="D367">
        <f>LOG10(-表1_[[#This Row],[列1.5]])</f>
        <v>4.1166057518071568</v>
      </c>
    </row>
    <row r="368" spans="1:4">
      <c r="A368">
        <v>3.0020970000000001E-2</v>
      </c>
      <c r="B368">
        <v>-12984.57</v>
      </c>
      <c r="C368">
        <f>LOG10(表1_[[#This Row],[列1.4]])</f>
        <v>-1.5225752794864302</v>
      </c>
      <c r="D368">
        <f>LOG10(-表1_[[#This Row],[列1.5]])</f>
        <v>4.113427572007728</v>
      </c>
    </row>
    <row r="369" spans="1:4">
      <c r="A369">
        <v>3.0131020000000001E-2</v>
      </c>
      <c r="B369">
        <v>-12890.24</v>
      </c>
      <c r="C369">
        <f>LOG10(表1_[[#This Row],[列1.4]])</f>
        <v>-1.5209861662730904</v>
      </c>
      <c r="D369">
        <f>LOG10(-表1_[[#This Row],[列1.5]])</f>
        <v>4.1102610034438083</v>
      </c>
    </row>
    <row r="370" spans="1:4">
      <c r="A370">
        <v>3.0241069999999998E-2</v>
      </c>
      <c r="B370">
        <v>-12796.93</v>
      </c>
      <c r="C370">
        <f>LOG10(表1_[[#This Row],[列1.4]])</f>
        <v>-1.519402846541382</v>
      </c>
      <c r="D370">
        <f>LOG10(-表1_[[#This Row],[列1.5]])</f>
        <v>4.1071057943373264</v>
      </c>
    </row>
    <row r="371" spans="1:4">
      <c r="A371">
        <v>3.0351119999999999E-2</v>
      </c>
      <c r="B371">
        <v>-12704.64</v>
      </c>
      <c r="C371">
        <f>LOG10(表1_[[#This Row],[列1.4]])</f>
        <v>-1.5178252782017381</v>
      </c>
      <c r="D371">
        <f>LOG10(-表1_[[#This Row],[列1.5]])</f>
        <v>4.1039623633471454</v>
      </c>
    </row>
    <row r="372" spans="1:4">
      <c r="A372">
        <v>3.0461169999999999E-2</v>
      </c>
      <c r="B372">
        <v>-12613.35</v>
      </c>
      <c r="C372">
        <f>LOG10(表1_[[#This Row],[列1.4]])</f>
        <v>-1.516253419621602</v>
      </c>
      <c r="D372">
        <f>LOG10(-表1_[[#This Row],[列1.5]])</f>
        <v>4.100830446866059</v>
      </c>
    </row>
    <row r="373" spans="1:4">
      <c r="A373">
        <v>3.057122E-2</v>
      </c>
      <c r="B373">
        <v>-12523.04</v>
      </c>
      <c r="C373">
        <f>LOG10(表1_[[#This Row],[列1.4]])</f>
        <v>-1.514687229618835</v>
      </c>
      <c r="D373">
        <f>LOG10(-表1_[[#This Row],[列1.5]])</f>
        <v>4.0977097677693273</v>
      </c>
    </row>
    <row r="374" spans="1:4">
      <c r="A374">
        <v>3.0791329999999999E-2</v>
      </c>
      <c r="B374">
        <v>-12345.32</v>
      </c>
      <c r="C374">
        <f>LOG10(表1_[[#This Row],[列1.4]])</f>
        <v>-1.5115715517857893</v>
      </c>
      <c r="D374">
        <f>LOG10(-表1_[[#This Row],[列1.5]])</f>
        <v>4.0915023516541833</v>
      </c>
    </row>
    <row r="375" spans="1:4">
      <c r="A375">
        <v>3.0901379999999999E-2</v>
      </c>
      <c r="B375">
        <v>-12257.88</v>
      </c>
      <c r="C375">
        <f>LOG10(表1_[[#This Row],[列1.4]])</f>
        <v>-1.5100221253323689</v>
      </c>
      <c r="D375">
        <f>LOG10(-表1_[[#This Row],[列1.5]])</f>
        <v>4.0884153654585029</v>
      </c>
    </row>
    <row r="376" spans="1:4">
      <c r="A376">
        <v>3.101143E-2</v>
      </c>
      <c r="B376">
        <v>-12171.37</v>
      </c>
      <c r="C376">
        <f>LOG10(表1_[[#This Row],[列1.4]])</f>
        <v>-1.5084782071006237</v>
      </c>
      <c r="D376">
        <f>LOG10(-表1_[[#This Row],[列1.5]])</f>
        <v>4.0853394648326544</v>
      </c>
    </row>
    <row r="377" spans="1:4">
      <c r="A377">
        <v>3.112148E-2</v>
      </c>
      <c r="B377">
        <v>-12085.78</v>
      </c>
      <c r="C377">
        <f>LOG10(表1_[[#This Row],[列1.4]])</f>
        <v>-1.5069397580657142</v>
      </c>
      <c r="D377">
        <f>LOG10(-表1_[[#This Row],[列1.5]])</f>
        <v>4.0822746844304234</v>
      </c>
    </row>
    <row r="378" spans="1:4">
      <c r="A378">
        <v>3.123153E-2</v>
      </c>
      <c r="B378">
        <v>-12001.09</v>
      </c>
      <c r="C378">
        <f>LOG10(表1_[[#This Row],[列1.4]])</f>
        <v>-1.5054067396160651</v>
      </c>
      <c r="D378">
        <f>LOG10(-表1_[[#This Row],[列1.5]])</f>
        <v>4.0792206926715577</v>
      </c>
    </row>
    <row r="379" spans="1:4">
      <c r="A379">
        <v>3.1341580000000001E-2</v>
      </c>
      <c r="B379">
        <v>-11917.29</v>
      </c>
      <c r="C379">
        <f>LOG10(表1_[[#This Row],[列1.4]])</f>
        <v>-1.5038791135475487</v>
      </c>
      <c r="D379">
        <f>LOG10(-表1_[[#This Row],[列1.5]])</f>
        <v>4.0761775077654523</v>
      </c>
    </row>
    <row r="380" spans="1:4">
      <c r="A380">
        <v>3.1451630000000001E-2</v>
      </c>
      <c r="B380">
        <v>-11834.36</v>
      </c>
      <c r="C380">
        <f>LOG10(表1_[[#This Row],[列1.4]])</f>
        <v>-1.502356842057774</v>
      </c>
      <c r="D380">
        <f>LOG10(-表1_[[#This Row],[列1.5]])</f>
        <v>4.073144776334896</v>
      </c>
    </row>
    <row r="381" spans="1:4">
      <c r="A381">
        <v>3.1561680000000002E-2</v>
      </c>
      <c r="B381">
        <v>-11752.31</v>
      </c>
      <c r="C381">
        <f>LOG10(表1_[[#This Row],[列1.4]])</f>
        <v>-1.5008398877404727</v>
      </c>
      <c r="D381">
        <f>LOG10(-表1_[[#This Row],[列1.5]])</f>
        <v>4.0701232386632196</v>
      </c>
    </row>
    <row r="382" spans="1:4">
      <c r="A382">
        <v>3.1671730000000002E-2</v>
      </c>
      <c r="B382">
        <v>-11671.1</v>
      </c>
      <c r="C382">
        <f>LOG10(表1_[[#This Row],[列1.4]])</f>
        <v>-1.4993282135799844</v>
      </c>
      <c r="D382">
        <f>LOG10(-表1_[[#This Row],[列1.5]])</f>
        <v>4.0671117901856162</v>
      </c>
    </row>
    <row r="383" spans="1:4">
      <c r="A383">
        <v>3.1781780000000003E-2</v>
      </c>
      <c r="B383">
        <v>-11590.74</v>
      </c>
      <c r="C383">
        <f>LOG10(表1_[[#This Row],[列1.4]])</f>
        <v>-1.4978217829458367</v>
      </c>
      <c r="D383">
        <f>LOG10(-表1_[[#This Row],[列1.5]])</f>
        <v>4.064111163975447</v>
      </c>
    </row>
    <row r="384" spans="1:4">
      <c r="A384">
        <v>3.1891830000000003E-2</v>
      </c>
      <c r="B384">
        <v>-11511.21</v>
      </c>
      <c r="C384">
        <f>LOG10(表1_[[#This Row],[列1.4]])</f>
        <v>-1.4963205595874192</v>
      </c>
      <c r="D384">
        <f>LOG10(-表1_[[#This Row],[列1.5]])</f>
        <v>4.0611209768620578</v>
      </c>
    </row>
    <row r="385" spans="1:4">
      <c r="A385">
        <v>3.2001880000000003E-2</v>
      </c>
      <c r="B385">
        <v>-11432.5</v>
      </c>
      <c r="C385">
        <f>LOG10(表1_[[#This Row],[列1.4]])</f>
        <v>-1.4948245076287501</v>
      </c>
      <c r="D385">
        <f>LOG10(-表1_[[#This Row],[列1.5]])</f>
        <v>4.0581412100527192</v>
      </c>
    </row>
    <row r="386" spans="1:4">
      <c r="A386">
        <v>3.2111939999999999E-2</v>
      </c>
      <c r="B386">
        <v>-11354.59</v>
      </c>
      <c r="C386">
        <f>LOG10(表1_[[#This Row],[列1.4]])</f>
        <v>-1.4933334563193843</v>
      </c>
      <c r="D386">
        <f>LOG10(-表1_[[#This Row],[列1.5]])</f>
        <v>4.0551714570099753</v>
      </c>
    </row>
    <row r="387" spans="1:4">
      <c r="A387">
        <v>3.2332039999999999E-2</v>
      </c>
      <c r="B387">
        <v>-11201.16</v>
      </c>
      <c r="C387">
        <f>LOG10(表1_[[#This Row],[列1.4]])</f>
        <v>-1.4903668925801385</v>
      </c>
      <c r="D387">
        <f>LOG10(-表1_[[#This Row],[列1.5]])</f>
        <v>4.0492630008409067</v>
      </c>
    </row>
    <row r="388" spans="1:4">
      <c r="A388">
        <v>3.244209E-2</v>
      </c>
      <c r="B388">
        <v>-11125.62</v>
      </c>
      <c r="C388">
        <f>LOG10(表1_[[#This Row],[列1.4]])</f>
        <v>-1.4888911752306351</v>
      </c>
      <c r="D388">
        <f>LOG10(-表1_[[#This Row],[列1.5]])</f>
        <v>4.0463242223564313</v>
      </c>
    </row>
    <row r="389" spans="1:4">
      <c r="A389">
        <v>3.255214E-2</v>
      </c>
      <c r="B389">
        <v>-11050.83</v>
      </c>
      <c r="C389">
        <f>LOG10(表1_[[#This Row],[列1.4]])</f>
        <v>-1.4874204553402983</v>
      </c>
      <c r="D389">
        <f>LOG10(-表1_[[#This Row],[列1.5]])</f>
        <v>4.0433948980105283</v>
      </c>
    </row>
    <row r="390" spans="1:4">
      <c r="A390">
        <v>3.2662190000000001E-2</v>
      </c>
      <c r="B390">
        <v>-10976.81</v>
      </c>
      <c r="C390">
        <f>LOG10(表1_[[#This Row],[列1.4]])</f>
        <v>-1.4859546991759318</v>
      </c>
      <c r="D390">
        <f>LOG10(-表1_[[#This Row],[列1.5]])</f>
        <v>4.0404761469733552</v>
      </c>
    </row>
    <row r="391" spans="1:4">
      <c r="A391">
        <v>3.2772240000000001E-2</v>
      </c>
      <c r="B391">
        <v>-10903.52</v>
      </c>
      <c r="C391">
        <f>LOG10(表1_[[#This Row],[列1.4]])</f>
        <v>-1.4844938733447424</v>
      </c>
      <c r="D391">
        <f>LOG10(-表1_[[#This Row],[列1.5]])</f>
        <v>4.0375667245269344</v>
      </c>
    </row>
    <row r="392" spans="1:4">
      <c r="A392">
        <v>3.2992340000000002E-2</v>
      </c>
      <c r="B392">
        <v>-10759.15</v>
      </c>
      <c r="C392">
        <f>LOG10(表1_[[#This Row],[列1.4]])</f>
        <v>-1.4815868807854295</v>
      </c>
      <c r="D392">
        <f>LOG10(-表1_[[#This Row],[列1.5]])</f>
        <v>4.0317779623256182</v>
      </c>
    </row>
    <row r="393" spans="1:4">
      <c r="A393">
        <v>3.3212440000000003E-2</v>
      </c>
      <c r="B393">
        <v>-10617.64</v>
      </c>
      <c r="C393">
        <f>LOG10(表1_[[#This Row],[列1.4]])</f>
        <v>-1.4786992171565234</v>
      </c>
      <c r="D393">
        <f>LOG10(-表1_[[#This Row],[列1.5]])</f>
        <v>4.0260279961356735</v>
      </c>
    </row>
    <row r="394" spans="1:4">
      <c r="A394">
        <v>3.3322490000000003E-2</v>
      </c>
      <c r="B394">
        <v>-10547.93</v>
      </c>
      <c r="C394">
        <f>LOG10(表1_[[#This Row],[列1.4]])</f>
        <v>-1.4772625536981505</v>
      </c>
      <c r="D394">
        <f>LOG10(-表1_[[#This Row],[列1.5]])</f>
        <v>4.0231672389906983</v>
      </c>
    </row>
    <row r="395" spans="1:4">
      <c r="A395">
        <v>3.3432549999999998E-2</v>
      </c>
      <c r="B395">
        <v>-10478.91</v>
      </c>
      <c r="C395">
        <f>LOG10(表1_[[#This Row],[列1.4]])</f>
        <v>-1.4758304972125917</v>
      </c>
      <c r="D395">
        <f>LOG10(-表1_[[#This Row],[列1.5]])</f>
        <v>4.0203161103571929</v>
      </c>
    </row>
    <row r="396" spans="1:4">
      <c r="A396">
        <v>3.3542599999999999E-2</v>
      </c>
      <c r="B396">
        <v>-10410.57</v>
      </c>
      <c r="C396">
        <f>LOG10(表1_[[#This Row],[列1.4]])</f>
        <v>-1.4744032767958515</v>
      </c>
      <c r="D396">
        <f>LOG10(-表1_[[#This Row],[列1.5]])</f>
        <v>4.0174745086726578</v>
      </c>
    </row>
    <row r="397" spans="1:4">
      <c r="A397">
        <v>3.3652649999999999E-2</v>
      </c>
      <c r="B397">
        <v>-10342.89</v>
      </c>
      <c r="C397">
        <f>LOG10(表1_[[#This Row],[列1.4]])</f>
        <v>-1.4729807312895604</v>
      </c>
      <c r="D397">
        <f>LOG10(-表1_[[#This Row],[列1.5]])</f>
        <v>4.0146419058454894</v>
      </c>
    </row>
    <row r="398" spans="1:4">
      <c r="A398">
        <v>3.387275E-2</v>
      </c>
      <c r="B398">
        <v>-10209.52</v>
      </c>
      <c r="C398">
        <f>LOG10(表1_[[#This Row],[列1.4]])</f>
        <v>-1.470149543203519</v>
      </c>
      <c r="D398">
        <f>LOG10(-表1_[[#This Row],[列1.5]])</f>
        <v>4.0090053242366031</v>
      </c>
    </row>
    <row r="399" spans="1:4">
      <c r="A399">
        <v>3.4092850000000001E-2</v>
      </c>
      <c r="B399">
        <v>-10078.719999999999</v>
      </c>
      <c r="C399">
        <f>LOG10(表1_[[#This Row],[列1.4]])</f>
        <v>-1.4673366923018385</v>
      </c>
      <c r="D399">
        <f>LOG10(-表1_[[#This Row],[列1.5]])</f>
        <v>4.0034053801020795</v>
      </c>
    </row>
    <row r="400" spans="1:4">
      <c r="A400">
        <v>3.4231560000000001E-2</v>
      </c>
      <c r="B400">
        <v>-9997.5840000000007</v>
      </c>
      <c r="C400">
        <f>LOG10(表1_[[#This Row],[列1.4]])</f>
        <v>-1.4655733087512832</v>
      </c>
      <c r="D400">
        <f>LOG10(-表1_[[#This Row],[列1.5]])</f>
        <v>3.9998950617761242</v>
      </c>
    </row>
    <row r="401" spans="1:4">
      <c r="A401">
        <v>3.437026E-2</v>
      </c>
      <c r="B401">
        <v>-9917.4279999999999</v>
      </c>
      <c r="C401">
        <f>LOG10(表1_[[#This Row],[列1.4]])</f>
        <v>-1.4638171825517998</v>
      </c>
      <c r="D401">
        <f>LOG10(-表1_[[#This Row],[列1.5]])</f>
        <v>3.9963990562027849</v>
      </c>
    </row>
    <row r="402" spans="1:4">
      <c r="A402">
        <v>3.450897E-2</v>
      </c>
      <c r="B402">
        <v>-9838.2360000000008</v>
      </c>
      <c r="C402">
        <f>LOG10(表1_[[#This Row],[列1.4]])</f>
        <v>-1.4620680030380406</v>
      </c>
      <c r="D402">
        <f>LOG10(-表1_[[#This Row],[列1.5]])</f>
        <v>3.9929172362217278</v>
      </c>
    </row>
    <row r="403" spans="1:4">
      <c r="A403">
        <v>3.464768E-2</v>
      </c>
      <c r="B403">
        <v>-9759.9930000000004</v>
      </c>
      <c r="C403">
        <f>LOG10(表1_[[#This Row],[列1.4]])</f>
        <v>-1.4603258403286636</v>
      </c>
      <c r="D403">
        <f>LOG10(-表1_[[#This Row],[列1.5]])</f>
        <v>3.989449506184882</v>
      </c>
    </row>
    <row r="404" spans="1:4">
      <c r="A404">
        <v>3.4925089999999999E-2</v>
      </c>
      <c r="B404">
        <v>-9606.2939999999999</v>
      </c>
      <c r="C404">
        <f>LOG10(表1_[[#This Row],[列1.4]])</f>
        <v>-1.4568624660597931</v>
      </c>
      <c r="D404">
        <f>LOG10(-表1_[[#This Row],[列1.5]])</f>
        <v>3.9825558740605742</v>
      </c>
    </row>
    <row r="405" spans="1:4">
      <c r="A405">
        <v>3.5063789999999997E-2</v>
      </c>
      <c r="B405">
        <v>-9530.8089999999993</v>
      </c>
      <c r="C405">
        <f>LOG10(表1_[[#This Row],[列1.4]])</f>
        <v>-1.4551411433726436</v>
      </c>
      <c r="D405">
        <f>LOG10(-表1_[[#This Row],[列1.5]])</f>
        <v>3.9791297662546881</v>
      </c>
    </row>
    <row r="406" spans="1:4">
      <c r="A406">
        <v>3.5202499999999998E-2</v>
      </c>
      <c r="B406">
        <v>-9456.2139999999999</v>
      </c>
      <c r="C406">
        <f>LOG10(表1_[[#This Row],[列1.4]])</f>
        <v>-1.4534264928386131</v>
      </c>
      <c r="D406">
        <f>LOG10(-表1_[[#This Row],[列1.5]])</f>
        <v>3.9757172920024386</v>
      </c>
    </row>
    <row r="407" spans="1:4">
      <c r="A407">
        <v>3.5341209999999998E-2</v>
      </c>
      <c r="B407">
        <v>-9382.4950000000008</v>
      </c>
      <c r="C407">
        <f>LOG10(表1_[[#This Row],[列1.4]])</f>
        <v>-1.4517185853519734</v>
      </c>
      <c r="D407">
        <f>LOG10(-表1_[[#This Row],[列1.5]])</f>
        <v>3.9723183416464853</v>
      </c>
    </row>
    <row r="408" spans="1:4">
      <c r="A408">
        <v>3.5479910000000003E-2</v>
      </c>
      <c r="B408">
        <v>-9309.6389999999992</v>
      </c>
      <c r="C408">
        <f>LOG10(表1_[[#This Row],[列1.4]])</f>
        <v>-1.4500174904906196</v>
      </c>
      <c r="D408">
        <f>LOG10(-表1_[[#This Row],[列1.5]])</f>
        <v>3.96893284066473</v>
      </c>
    </row>
    <row r="409" spans="1:4">
      <c r="A409">
        <v>3.5618619999999997E-2</v>
      </c>
      <c r="B409">
        <v>-9237.6319999999996</v>
      </c>
      <c r="C409">
        <f>LOG10(表1_[[#This Row],[列1.4]])</f>
        <v>-1.4483229107569684</v>
      </c>
      <c r="D409">
        <f>LOG10(-表1_[[#This Row],[列1.5]])</f>
        <v>3.965560657244509</v>
      </c>
    </row>
    <row r="410" spans="1:4">
      <c r="A410">
        <v>3.5757329999999997E-2</v>
      </c>
      <c r="B410">
        <v>-9166.4609999999993</v>
      </c>
      <c r="C410">
        <f>LOG10(表1_[[#This Row],[列1.4]])</f>
        <v>-1.4466349174364672</v>
      </c>
      <c r="D410">
        <f>LOG10(-表1_[[#This Row],[列1.5]])</f>
        <v>3.9622016950123675</v>
      </c>
    </row>
    <row r="411" spans="1:4">
      <c r="A411">
        <v>3.5896030000000002E-2</v>
      </c>
      <c r="B411">
        <v>-9096.1129999999994</v>
      </c>
      <c r="C411">
        <f>LOG10(表1_[[#This Row],[列1.4]])</f>
        <v>-1.4449535805145126</v>
      </c>
      <c r="D411">
        <f>LOG10(-表1_[[#This Row],[列1.5]])</f>
        <v>3.9588558469052306</v>
      </c>
    </row>
    <row r="412" spans="1:4">
      <c r="A412">
        <v>3.6034740000000003E-2</v>
      </c>
      <c r="B412">
        <v>-9026.5759999999991</v>
      </c>
      <c r="C412">
        <f>LOG10(表1_[[#This Row],[列1.4]])</f>
        <v>-1.4432786071406192</v>
      </c>
      <c r="D412">
        <f>LOG10(-表1_[[#This Row],[列1.5]])</f>
        <v>3.9555230430817625</v>
      </c>
    </row>
    <row r="413" spans="1:4">
      <c r="A413">
        <v>3.6173440000000001E-2</v>
      </c>
      <c r="B413">
        <v>-8957.8369999999995</v>
      </c>
      <c r="C413">
        <f>LOG10(表1_[[#This Row],[列1.4]])</f>
        <v>-1.4416101889995352</v>
      </c>
      <c r="D413">
        <f>LOG10(-表1_[[#This Row],[列1.5]])</f>
        <v>3.9522031556031312</v>
      </c>
    </row>
    <row r="414" spans="1:4">
      <c r="A414">
        <v>3.6312150000000001E-2</v>
      </c>
      <c r="B414">
        <v>-8889.884</v>
      </c>
      <c r="C414">
        <f>LOG10(表1_[[#This Row],[列1.4]])</f>
        <v>-1.4399480362566774</v>
      </c>
      <c r="D414">
        <f>LOG10(-表1_[[#This Row],[列1.5]])</f>
        <v>3.9488960940986075</v>
      </c>
    </row>
    <row r="415" spans="1:4">
      <c r="A415">
        <v>3.6450860000000002E-2</v>
      </c>
      <c r="B415">
        <v>-8822.7060000000001</v>
      </c>
      <c r="C415">
        <f>LOG10(表1_[[#This Row],[列1.4]])</f>
        <v>-1.4382922207383684</v>
      </c>
      <c r="D415">
        <f>LOG10(-表1_[[#This Row],[列1.5]])</f>
        <v>3.9456018074251853</v>
      </c>
    </row>
    <row r="416" spans="1:4">
      <c r="A416">
        <v>3.658956E-2</v>
      </c>
      <c r="B416">
        <v>-8756.2890000000007</v>
      </c>
      <c r="C416">
        <f>LOG10(表1_[[#This Row],[列1.4]])</f>
        <v>-1.4366428129982514</v>
      </c>
      <c r="D416">
        <f>LOG10(-表1_[[#This Row],[列1.5]])</f>
        <v>3.9423200869564252</v>
      </c>
    </row>
    <row r="417" spans="1:4">
      <c r="A417">
        <v>3.6866969999999999E-2</v>
      </c>
      <c r="B417">
        <v>-8625.6970000000001</v>
      </c>
      <c r="C417">
        <f>LOG10(表1_[[#This Row],[列1.4]])</f>
        <v>-1.4333625544566548</v>
      </c>
      <c r="D417">
        <f>LOG10(-表1_[[#This Row],[列1.5]])</f>
        <v>3.9357941983567413</v>
      </c>
    </row>
    <row r="418" spans="1:4">
      <c r="A418">
        <v>3.7005679999999999E-2</v>
      </c>
      <c r="B418">
        <v>-8561.4989999999998</v>
      </c>
      <c r="C418">
        <f>LOG10(表1_[[#This Row],[列1.4]])</f>
        <v>-1.4317316109780434</v>
      </c>
      <c r="D418">
        <f>LOG10(-表1_[[#This Row],[列1.5]])</f>
        <v>3.9325498102885845</v>
      </c>
    </row>
    <row r="419" spans="1:4">
      <c r="A419">
        <v>3.7144389999999999E-2</v>
      </c>
      <c r="B419">
        <v>-8498.0190000000002</v>
      </c>
      <c r="C419">
        <f>LOG10(表1_[[#This Row],[列1.4]])</f>
        <v>-1.4301067694140674</v>
      </c>
      <c r="D419">
        <f>LOG10(-表1_[[#This Row],[列1.5]])</f>
        <v>3.9293176977567823</v>
      </c>
    </row>
    <row r="420" spans="1:4">
      <c r="A420">
        <v>3.7283089999999998E-2</v>
      </c>
      <c r="B420">
        <v>-8435.2459999999992</v>
      </c>
      <c r="C420">
        <f>LOG10(表1_[[#This Row],[列1.4]])</f>
        <v>-1.428488100761814</v>
      </c>
      <c r="D420">
        <f>LOG10(-表1_[[#This Row],[列1.5]])</f>
        <v>3.9260977525901919</v>
      </c>
    </row>
    <row r="421" spans="1:4">
      <c r="A421">
        <v>3.7421799999999998E-2</v>
      </c>
      <c r="B421">
        <v>-8373.1689999999999</v>
      </c>
      <c r="C421">
        <f>LOG10(表1_[[#This Row],[列1.4]])</f>
        <v>-1.4268753266364793</v>
      </c>
      <c r="D421">
        <f>LOG10(-表1_[[#This Row],[列1.5]])</f>
        <v>3.9228898568868726</v>
      </c>
    </row>
    <row r="422" spans="1:4">
      <c r="A422">
        <v>3.7560509999999998E-2</v>
      </c>
      <c r="B422">
        <v>-8311.7790000000005</v>
      </c>
      <c r="C422">
        <f>LOG10(表1_[[#This Row],[列1.4]])</f>
        <v>-1.4252685194761594</v>
      </c>
      <c r="D422">
        <f>LOG10(-表1_[[#This Row],[列1.5]])</f>
        <v>3.9196939873455032</v>
      </c>
    </row>
    <row r="423" spans="1:4">
      <c r="A423">
        <v>3.7699209999999997E-2</v>
      </c>
      <c r="B423">
        <v>-8251.0640000000003</v>
      </c>
      <c r="C423">
        <f>LOG10(表1_[[#This Row],[列1.4]])</f>
        <v>-1.4236677504901087</v>
      </c>
      <c r="D423">
        <f>LOG10(-表1_[[#This Row],[列1.5]])</f>
        <v>3.9165099557661125</v>
      </c>
    </row>
    <row r="424" spans="1:4">
      <c r="A424">
        <v>3.7837919999999997E-2</v>
      </c>
      <c r="B424">
        <v>-8191.0159999999996</v>
      </c>
      <c r="C424">
        <f>LOG10(表1_[[#This Row],[列1.4]])</f>
        <v>-1.4220727453503346</v>
      </c>
      <c r="D424">
        <f>LOG10(-表1_[[#This Row],[列1.5]])</f>
        <v>3.9133377742667612</v>
      </c>
    </row>
    <row r="425" spans="1:4">
      <c r="A425">
        <v>3.7976620000000003E-2</v>
      </c>
      <c r="B425">
        <v>-8131.625</v>
      </c>
      <c r="C425">
        <f>LOG10(表1_[[#This Row],[列1.4]])</f>
        <v>-1.4204836910121317</v>
      </c>
      <c r="D425">
        <f>LOG10(-表1_[[#This Row],[列1.5]])</f>
        <v>3.91017734239764</v>
      </c>
    </row>
    <row r="426" spans="1:4">
      <c r="A426">
        <v>3.8115330000000003E-2</v>
      </c>
      <c r="B426">
        <v>-8072.88</v>
      </c>
      <c r="C426">
        <f>LOG10(表1_[[#This Row],[列1.4]])</f>
        <v>-1.4189003157848425</v>
      </c>
      <c r="D426">
        <f>LOG10(-表1_[[#This Row],[列1.5]])</f>
        <v>3.9070284969247444</v>
      </c>
    </row>
    <row r="427" spans="1:4">
      <c r="A427">
        <v>3.8254040000000003E-2</v>
      </c>
      <c r="B427">
        <v>-8014.7730000000001</v>
      </c>
      <c r="C427">
        <f>LOG10(表1_[[#This Row],[列1.4]])</f>
        <v>-1.417322692352067</v>
      </c>
      <c r="D427">
        <f>LOG10(-表1_[[#This Row],[列1.5]])</f>
        <v>3.9038912264726373</v>
      </c>
    </row>
    <row r="428" spans="1:4">
      <c r="A428">
        <v>3.8392740000000002E-2</v>
      </c>
      <c r="B428">
        <v>-7957.2950000000001</v>
      </c>
      <c r="C428">
        <f>LOG10(表1_[[#This Row],[列1.4]])</f>
        <v>-1.41575089219578</v>
      </c>
      <c r="D428">
        <f>LOG10(-表1_[[#This Row],[列1.5]])</f>
        <v>3.9007654589153336</v>
      </c>
    </row>
    <row r="429" spans="1:4">
      <c r="A429">
        <v>3.8531450000000002E-2</v>
      </c>
      <c r="B429">
        <v>-7900.4350000000004</v>
      </c>
      <c r="C429">
        <f>LOG10(表1_[[#This Row],[列1.4]])</f>
        <v>-1.4141846474845388</v>
      </c>
      <c r="D429">
        <f>LOG10(-表1_[[#This Row],[列1.5]])</f>
        <v>3.8976510043155796</v>
      </c>
    </row>
    <row r="430" spans="1:4">
      <c r="A430">
        <v>3.8808860000000001E-2</v>
      </c>
      <c r="B430">
        <v>-7788.54</v>
      </c>
      <c r="C430">
        <f>LOG10(表1_[[#This Row],[列1.4]])</f>
        <v>-1.4110691143581802</v>
      </c>
      <c r="D430">
        <f>LOG10(-表1_[[#This Row],[列1.5]])</f>
        <v>3.8914560546726125</v>
      </c>
    </row>
    <row r="431" spans="1:4">
      <c r="A431">
        <v>3.8947570000000001E-2</v>
      </c>
      <c r="B431">
        <v>-7733.4859999999999</v>
      </c>
      <c r="C431">
        <f>LOG10(表1_[[#This Row],[列1.4]])</f>
        <v>-1.4095196334602835</v>
      </c>
      <c r="D431">
        <f>LOG10(-表1_[[#This Row],[列1.5]])</f>
        <v>3.888375303658711</v>
      </c>
    </row>
    <row r="432" spans="1:4">
      <c r="A432">
        <v>3.9086269999999999E-2</v>
      </c>
      <c r="B432">
        <v>-7679.018</v>
      </c>
      <c r="C432">
        <f>LOG10(表1_[[#This Row],[列1.4]])</f>
        <v>-1.4079757722822424</v>
      </c>
      <c r="D432">
        <f>LOG10(-表1_[[#This Row],[列1.5]])</f>
        <v>3.8853056855980204</v>
      </c>
    </row>
    <row r="433" spans="1:4">
      <c r="A433">
        <v>3.922498E-2</v>
      </c>
      <c r="B433">
        <v>-7625.1260000000002</v>
      </c>
      <c r="C433">
        <f>LOG10(表1_[[#This Row],[列1.4]])</f>
        <v>-1.4064372691786766</v>
      </c>
      <c r="D433">
        <f>LOG10(-表1_[[#This Row],[列1.5]])</f>
        <v>3.8822470244978535</v>
      </c>
    </row>
    <row r="434" spans="1:4">
      <c r="A434">
        <v>3.936369E-2</v>
      </c>
      <c r="B434">
        <v>-7571.8019999999997</v>
      </c>
      <c r="C434">
        <f>LOG10(表1_[[#This Row],[列1.4]])</f>
        <v>-1.4049041970414191</v>
      </c>
      <c r="D434">
        <f>LOG10(-表1_[[#This Row],[列1.5]])</f>
        <v>3.8791992487899476</v>
      </c>
    </row>
    <row r="435" spans="1:4">
      <c r="A435">
        <v>3.9502389999999998E-2</v>
      </c>
      <c r="B435">
        <v>-7519.0389999999998</v>
      </c>
      <c r="C435">
        <f>LOG10(表1_[[#This Row],[列1.4]])</f>
        <v>-1.4033766276036328</v>
      </c>
      <c r="D435">
        <f>LOG10(-表1_[[#This Row],[列1.5]])</f>
        <v>3.8761623374444429</v>
      </c>
    </row>
    <row r="436" spans="1:4">
      <c r="A436">
        <v>3.9641099999999999E-2</v>
      </c>
      <c r="B436">
        <v>-7466.8289999999997</v>
      </c>
      <c r="C436">
        <f>LOG10(表1_[[#This Row],[列1.4]])</f>
        <v>-1.4018543027916599</v>
      </c>
      <c r="D436">
        <f>LOG10(-表1_[[#This Row],[列1.5]])</f>
        <v>3.8731362055392142</v>
      </c>
    </row>
    <row r="437" spans="1:4">
      <c r="A437">
        <v>3.9779799999999997E-2</v>
      </c>
      <c r="B437">
        <v>-7415.1629999999996</v>
      </c>
      <c r="C437">
        <f>LOG10(表1_[[#This Row],[列1.4]])</f>
        <v>-1.4003374046986303</v>
      </c>
      <c r="D437">
        <f>LOG10(-表1_[[#This Row],[列1.5]])</f>
        <v>3.8701207021240087</v>
      </c>
    </row>
    <row r="438" spans="1:4">
      <c r="A438">
        <v>3.9918509999999997E-2</v>
      </c>
      <c r="B438">
        <v>-7364.0349999999999</v>
      </c>
      <c r="C438">
        <f>LOG10(表1_[[#This Row],[列1.4]])</f>
        <v>-1.3988256775764176</v>
      </c>
      <c r="D438">
        <f>LOG10(-表1_[[#This Row],[列1.5]])</f>
        <v>3.8671158439643434</v>
      </c>
    </row>
    <row r="439" spans="1:4">
      <c r="A439">
        <v>4.0057219999999998E-2</v>
      </c>
      <c r="B439">
        <v>-7313.4369999999999</v>
      </c>
      <c r="C439">
        <f>LOG10(表1_[[#This Row],[列1.4]])</f>
        <v>-1.3973191943473304</v>
      </c>
      <c r="D439">
        <f>LOG10(-表1_[[#This Row],[列1.5]])</f>
        <v>3.864121524609577</v>
      </c>
    </row>
    <row r="440" spans="1:4">
      <c r="A440">
        <v>4.0195920000000003E-2</v>
      </c>
      <c r="B440">
        <v>-7263.3620000000001</v>
      </c>
      <c r="C440">
        <f>LOG10(表1_[[#This Row],[列1.4]])</f>
        <v>-1.3958180268013671</v>
      </c>
      <c r="D440">
        <f>LOG10(-表1_[[#This Row],[列1.5]])</f>
        <v>3.8611376895812852</v>
      </c>
    </row>
    <row r="441" spans="1:4">
      <c r="A441">
        <v>4.0334630000000003E-2</v>
      </c>
      <c r="B441">
        <v>-7213.8019999999997</v>
      </c>
      <c r="C441">
        <f>LOG10(表1_[[#This Row],[列1.4]])</f>
        <v>-1.3943219225984269</v>
      </c>
      <c r="D441">
        <f>LOG10(-表1_[[#This Row],[列1.5]])</f>
        <v>3.8581642178981315</v>
      </c>
    </row>
    <row r="442" spans="1:4">
      <c r="A442">
        <v>4.0473339999999997E-2</v>
      </c>
      <c r="B442">
        <v>-7164.75</v>
      </c>
      <c r="C442">
        <f>LOG10(表1_[[#This Row],[列1.4]])</f>
        <v>-1.3928309546468327</v>
      </c>
      <c r="D442">
        <f>LOG10(-表1_[[#This Row],[列1.5]])</f>
        <v>3.8552010411374544</v>
      </c>
    </row>
    <row r="443" spans="1:4">
      <c r="A443">
        <v>4.0750750000000002E-2</v>
      </c>
      <c r="B443">
        <v>-7068.1450000000004</v>
      </c>
      <c r="C443">
        <f>LOG10(表1_[[#This Row],[列1.4]])</f>
        <v>-1.3898643938475865</v>
      </c>
      <c r="D443">
        <f>LOG10(-表1_[[#This Row],[列1.5]])</f>
        <v>3.8493054502934054</v>
      </c>
    </row>
    <row r="444" spans="1:4">
      <c r="A444">
        <v>4.0889450000000001E-2</v>
      </c>
      <c r="B444">
        <v>-7020.5780000000004</v>
      </c>
      <c r="C444">
        <f>LOG10(表1_[[#This Row],[列1.4]])</f>
        <v>-1.3883887310590535</v>
      </c>
      <c r="D444">
        <f>LOG10(-表1_[[#This Row],[列1.5]])</f>
        <v>3.8463728688074408</v>
      </c>
    </row>
    <row r="445" spans="1:4">
      <c r="A445">
        <v>4.1028160000000001E-2</v>
      </c>
      <c r="B445">
        <v>-6973.4930000000004</v>
      </c>
      <c r="C445">
        <f>LOG10(表1_[[#This Row],[列1.4]])</f>
        <v>-1.3869179595079884</v>
      </c>
      <c r="D445">
        <f>LOG10(-表1_[[#This Row],[列1.5]])</f>
        <v>3.8434503692937052</v>
      </c>
    </row>
    <row r="446" spans="1:4">
      <c r="A446">
        <v>4.1166870000000001E-2</v>
      </c>
      <c r="B446">
        <v>-6926.8819999999996</v>
      </c>
      <c r="C446">
        <f>LOG10(表1_[[#This Row],[列1.4]])</f>
        <v>-1.3854521520310248</v>
      </c>
      <c r="D446">
        <f>LOG10(-表1_[[#This Row],[列1.5]])</f>
        <v>3.8405377894579216</v>
      </c>
    </row>
    <row r="447" spans="1:4">
      <c r="A447">
        <v>4.130557E-2</v>
      </c>
      <c r="B447">
        <v>-6880.7389999999996</v>
      </c>
      <c r="C447">
        <f>LOG10(表1_[[#This Row],[列1.4]])</f>
        <v>-1.3839913803737183</v>
      </c>
      <c r="D447">
        <f>LOG10(-表1_[[#This Row],[列1.5]])</f>
        <v>3.8376350845126384</v>
      </c>
    </row>
    <row r="448" spans="1:4">
      <c r="A448">
        <v>4.158299E-2</v>
      </c>
      <c r="B448">
        <v>-6789.8360000000002</v>
      </c>
      <c r="C448">
        <f>LOG10(表1_[[#This Row],[列1.4]])</f>
        <v>-1.3810842861970849</v>
      </c>
      <c r="D448">
        <f>LOG10(-表1_[[#This Row],[列1.5]])</f>
        <v>3.8318592845669239</v>
      </c>
    </row>
    <row r="449" spans="1:4">
      <c r="A449">
        <v>4.1860399999999999E-2</v>
      </c>
      <c r="B449">
        <v>-6700.7330000000002</v>
      </c>
      <c r="C449">
        <f>LOG10(表1_[[#This Row],[列1.4]])</f>
        <v>-1.3781966260459999</v>
      </c>
      <c r="D449">
        <f>LOG10(-表1_[[#This Row],[列1.5]])</f>
        <v>3.8261223132146993</v>
      </c>
    </row>
    <row r="450" spans="1:4">
      <c r="A450">
        <v>4.1999099999999998E-2</v>
      </c>
      <c r="B450">
        <v>-6656.8410000000003</v>
      </c>
      <c r="C450">
        <f>LOG10(表1_[[#This Row],[列1.4]])</f>
        <v>-1.376760016012138</v>
      </c>
      <c r="D450">
        <f>LOG10(-表1_[[#This Row],[列1.5]])</f>
        <v>3.8232681838636</v>
      </c>
    </row>
    <row r="451" spans="1:4">
      <c r="A451">
        <v>4.2137809999999998E-2</v>
      </c>
      <c r="B451">
        <v>-6613.3829999999998</v>
      </c>
      <c r="C451">
        <f>LOG10(表1_[[#This Row],[列1.4]])</f>
        <v>-1.3753280394358092</v>
      </c>
      <c r="D451">
        <f>LOG10(-表1_[[#This Row],[列1.5]])</f>
        <v>3.8204236746728331</v>
      </c>
    </row>
    <row r="452" spans="1:4">
      <c r="A452">
        <v>4.2276519999999998E-2</v>
      </c>
      <c r="B452">
        <v>-6570.3509999999997</v>
      </c>
      <c r="C452">
        <f>LOG10(表1_[[#This Row],[列1.4]])</f>
        <v>-1.373900768928439</v>
      </c>
      <c r="D452">
        <f>LOG10(-表1_[[#This Row],[列1.5]])</f>
        <v>3.817588570973987</v>
      </c>
    </row>
    <row r="453" spans="1:4">
      <c r="A453">
        <v>4.2415220000000003E-2</v>
      </c>
      <c r="B453">
        <v>-6527.74</v>
      </c>
      <c r="C453">
        <f>LOG10(表1_[[#This Row],[列1.4]])</f>
        <v>-1.3724782760503114</v>
      </c>
      <c r="D453">
        <f>LOG10(-表1_[[#This Row],[列1.5]])</f>
        <v>3.8147628481333662</v>
      </c>
    </row>
    <row r="454" spans="1:4">
      <c r="A454">
        <v>4.2692630000000002E-2</v>
      </c>
      <c r="B454">
        <v>-6443.7610000000004</v>
      </c>
      <c r="C454">
        <f>LOG10(表1_[[#This Row],[列1.4]])</f>
        <v>-1.3696470904688267</v>
      </c>
      <c r="D454">
        <f>LOG10(-表1_[[#This Row],[列1.5]])</f>
        <v>3.8091394240026024</v>
      </c>
    </row>
    <row r="455" spans="1:4">
      <c r="A455">
        <v>4.2970050000000003E-2</v>
      </c>
      <c r="B455">
        <v>-6361.402</v>
      </c>
      <c r="C455">
        <f>LOG10(表1_[[#This Row],[列1.4]])</f>
        <v>-1.36683414097024</v>
      </c>
      <c r="D455">
        <f>LOG10(-表1_[[#This Row],[列1.5]])</f>
        <v>3.8035528410827792</v>
      </c>
    </row>
    <row r="456" spans="1:4">
      <c r="A456">
        <v>4.3144870000000002E-2</v>
      </c>
      <c r="B456">
        <v>-6310.3140000000003</v>
      </c>
      <c r="C456">
        <f>LOG10(表1_[[#This Row],[列1.4]])</f>
        <v>-1.3650708352474814</v>
      </c>
      <c r="D456">
        <f>LOG10(-表1_[[#This Row],[列1.5]])</f>
        <v>3.8000509701909531</v>
      </c>
    </row>
    <row r="457" spans="1:4">
      <c r="A457">
        <v>4.3319690000000001E-2</v>
      </c>
      <c r="B457">
        <v>-6259.8429999999998</v>
      </c>
      <c r="C457">
        <f>LOG10(表1_[[#This Row],[列1.4]])</f>
        <v>-1.3633146598900023</v>
      </c>
      <c r="D457">
        <f>LOG10(-表1_[[#This Row],[列1.5]])</f>
        <v>3.7965634410237366</v>
      </c>
    </row>
    <row r="458" spans="1:4">
      <c r="A458">
        <v>4.3494520000000002E-2</v>
      </c>
      <c r="B458">
        <v>-6209.9790000000003</v>
      </c>
      <c r="C458">
        <f>LOG10(表1_[[#This Row],[列1.4]])</f>
        <v>-1.3615654576127625</v>
      </c>
      <c r="D458">
        <f>LOG10(-表1_[[#This Row],[列1.5]])</f>
        <v>3.7930901315454144</v>
      </c>
    </row>
    <row r="459" spans="1:4">
      <c r="A459">
        <v>4.3669340000000001E-2</v>
      </c>
      <c r="B459">
        <v>-6160.7120000000004</v>
      </c>
      <c r="C459">
        <f>LOG10(表1_[[#This Row],[列1.4]])</f>
        <v>-1.3598233717728225</v>
      </c>
      <c r="D459">
        <f>LOG10(-表1_[[#This Row],[列1.5]])</f>
        <v>3.7896309069374969</v>
      </c>
    </row>
    <row r="460" spans="1:4">
      <c r="A460">
        <v>4.4018979999999999E-2</v>
      </c>
      <c r="B460">
        <v>-6063.933</v>
      </c>
      <c r="C460">
        <f>LOG10(表1_[[#This Row],[列1.4]])</f>
        <v>-1.3563600250608134</v>
      </c>
      <c r="D460">
        <f>LOG10(-表1_[[#This Row],[列1.5]])</f>
        <v>3.7827543941591166</v>
      </c>
    </row>
    <row r="461" spans="1:4">
      <c r="A461">
        <v>4.419381E-2</v>
      </c>
      <c r="B461">
        <v>-6016.402</v>
      </c>
      <c r="C461">
        <f>LOG10(表1_[[#This Row],[列1.4]])</f>
        <v>-1.3546385557889438</v>
      </c>
      <c r="D461">
        <f>LOG10(-表1_[[#This Row],[列1.5]])</f>
        <v>3.7793368469567401</v>
      </c>
    </row>
    <row r="462" spans="1:4">
      <c r="A462">
        <v>4.4368629999999999E-2</v>
      </c>
      <c r="B462">
        <v>-5969.4309999999996</v>
      </c>
      <c r="C462">
        <f>LOG10(表1_[[#This Row],[列1.4]])</f>
        <v>-1.3529239810789369</v>
      </c>
      <c r="D462">
        <f>LOG10(-表1_[[#This Row],[列1.5]])</f>
        <v>3.7759329366005359</v>
      </c>
    </row>
    <row r="463" spans="1:4">
      <c r="A463">
        <v>4.4543449999999998E-2</v>
      </c>
      <c r="B463">
        <v>-5923.0119999999997</v>
      </c>
      <c r="C463">
        <f>LOG10(表1_[[#This Row],[列1.4]])</f>
        <v>-1.3512161488211334</v>
      </c>
      <c r="D463">
        <f>LOG10(-表1_[[#This Row],[列1.5]])</f>
        <v>3.772542612520819</v>
      </c>
    </row>
    <row r="464" spans="1:4">
      <c r="A464">
        <v>4.4718279999999999E-2</v>
      </c>
      <c r="B464">
        <v>-5877.1360000000004</v>
      </c>
      <c r="C464">
        <f>LOG10(表1_[[#This Row],[列1.4]])</f>
        <v>-1.3495149090767844</v>
      </c>
      <c r="D464">
        <f>LOG10(-表1_[[#This Row],[列1.5]])</f>
        <v>3.7691657406320691</v>
      </c>
    </row>
    <row r="465" spans="1:4">
      <c r="A465">
        <v>4.4893099999999998E-2</v>
      </c>
      <c r="B465">
        <v>-5831.7950000000001</v>
      </c>
      <c r="C465">
        <f>LOG10(表1_[[#This Row],[列1.4]])</f>
        <v>-1.3478204042573045</v>
      </c>
      <c r="D465">
        <f>LOG10(-表1_[[#This Row],[列1.5]])</f>
        <v>3.7658022492033383</v>
      </c>
    </row>
    <row r="466" spans="1:4">
      <c r="A466">
        <v>4.5067919999999997E-2</v>
      </c>
      <c r="B466">
        <v>-5786.98</v>
      </c>
      <c r="C466">
        <f>LOG10(表1_[[#This Row],[列1.4]])</f>
        <v>-1.3461324852697722</v>
      </c>
      <c r="D466">
        <f>LOG10(-表1_[[#This Row],[列1.5]])</f>
        <v>3.762451981429618</v>
      </c>
    </row>
    <row r="467" spans="1:4">
      <c r="A467">
        <v>4.5242739999999997E-2</v>
      </c>
      <c r="B467">
        <v>-5742.6840000000002</v>
      </c>
      <c r="C467">
        <f>LOG10(表1_[[#This Row],[列1.4]])</f>
        <v>-1.3444511011195668</v>
      </c>
      <c r="D467">
        <f>LOG10(-表1_[[#This Row],[列1.5]])</f>
        <v>3.7591149192182982</v>
      </c>
    </row>
    <row r="468" spans="1:4">
      <c r="A468">
        <v>4.5417569999999997E-2</v>
      </c>
      <c r="B468">
        <v>-5698.8969999999999</v>
      </c>
      <c r="C468">
        <f>LOG10(表1_[[#This Row],[列1.4]])</f>
        <v>-1.3427761057794851</v>
      </c>
      <c r="D468">
        <f>LOG10(-表1_[[#This Row],[列1.5]])</f>
        <v>3.7557908077483746</v>
      </c>
    </row>
    <row r="469" spans="1:4">
      <c r="A469">
        <v>4.5592390000000003E-2</v>
      </c>
      <c r="B469">
        <v>-5655.6130000000003</v>
      </c>
      <c r="C469">
        <f>LOG10(表1_[[#This Row],[列1.4]])</f>
        <v>-1.3411076410376581</v>
      </c>
      <c r="D469">
        <f>LOG10(-表1_[[#This Row],[列1.5]])</f>
        <v>3.752479684078315</v>
      </c>
    </row>
    <row r="470" spans="1:4">
      <c r="A470">
        <v>4.5767210000000003E-2</v>
      </c>
      <c r="B470">
        <v>-5612.8239999999996</v>
      </c>
      <c r="C470">
        <f>LOG10(表1_[[#This Row],[列1.4]])</f>
        <v>-1.3394455616503982</v>
      </c>
      <c r="D470">
        <f>LOG10(-表1_[[#This Row],[列1.5]])</f>
        <v>3.7491814243634116</v>
      </c>
    </row>
    <row r="471" spans="1:4">
      <c r="A471">
        <v>4.5942040000000003E-2</v>
      </c>
      <c r="B471">
        <v>-5570.5219999999999</v>
      </c>
      <c r="C471">
        <f>LOG10(表1_[[#This Row],[列1.4]])</f>
        <v>-1.3377897243984418</v>
      </c>
      <c r="D471">
        <f>LOG10(-表1_[[#This Row],[列1.5]])</f>
        <v>3.7458958937549478</v>
      </c>
    </row>
    <row r="472" spans="1:4">
      <c r="A472">
        <v>4.6116860000000003E-2</v>
      </c>
      <c r="B472">
        <v>-5528.7</v>
      </c>
      <c r="C472">
        <f>LOG10(表1_[[#This Row],[列1.4]])</f>
        <v>-1.336140270568521</v>
      </c>
      <c r="D472">
        <f>LOG10(-表1_[[#This Row],[列1.5]])</f>
        <v>3.7426230247588883</v>
      </c>
    </row>
    <row r="473" spans="1:4">
      <c r="A473">
        <v>4.6466510000000003E-2</v>
      </c>
      <c r="B473">
        <v>-5446.4669999999996</v>
      </c>
      <c r="C473">
        <f>LOG10(表1_[[#This Row],[列1.4]])</f>
        <v>-1.3328599452241754</v>
      </c>
      <c r="D473">
        <f>LOG10(-表1_[[#This Row],[列1.5]])</f>
        <v>3.7361148765977261</v>
      </c>
    </row>
    <row r="474" spans="1:4">
      <c r="A474">
        <v>4.6641330000000002E-2</v>
      </c>
      <c r="B474">
        <v>-5406.0420000000004</v>
      </c>
      <c r="C474">
        <f>LOG10(表1_[[#This Row],[列1.4]])</f>
        <v>-1.3312290739560446</v>
      </c>
      <c r="D474">
        <f>LOG10(-表1_[[#This Row],[列1.5]])</f>
        <v>3.7328794154465736</v>
      </c>
    </row>
    <row r="475" spans="1:4">
      <c r="A475">
        <v>4.6816150000000001E-2</v>
      </c>
      <c r="B475">
        <v>-5366.0680000000002</v>
      </c>
      <c r="C475">
        <f>LOG10(表1_[[#This Row],[列1.4]])</f>
        <v>-1.3296043040632435</v>
      </c>
      <c r="D475">
        <f>LOG10(-表1_[[#This Row],[列1.5]])</f>
        <v>3.7296561718464774</v>
      </c>
    </row>
    <row r="476" spans="1:4">
      <c r="A476">
        <v>4.699097E-2</v>
      </c>
      <c r="B476">
        <v>-5326.54</v>
      </c>
      <c r="C476">
        <f>LOG10(表1_[[#This Row],[列1.4]])</f>
        <v>-1.3279855900632478</v>
      </c>
      <c r="D476">
        <f>LOG10(-表1_[[#This Row],[列1.5]])</f>
        <v>3.7264451927323177</v>
      </c>
    </row>
    <row r="477" spans="1:4">
      <c r="A477">
        <v>4.7165800000000001E-2</v>
      </c>
      <c r="B477">
        <v>-5287.45</v>
      </c>
      <c r="C477">
        <f>LOG10(表1_[[#This Row],[列1.4]])</f>
        <v>-1.3263727949019473</v>
      </c>
      <c r="D477">
        <f>LOG10(-表1_[[#This Row],[列1.5]])</f>
        <v>3.7232462735600698</v>
      </c>
    </row>
    <row r="478" spans="1:4">
      <c r="A478">
        <v>4.734062E-2</v>
      </c>
      <c r="B478">
        <v>-5248.7920000000004</v>
      </c>
      <c r="C478">
        <f>LOG10(表1_[[#This Row],[列1.4]])</f>
        <v>-1.3247660585992562</v>
      </c>
      <c r="D478">
        <f>LOG10(-表1_[[#This Row],[列1.5]])</f>
        <v>3.720059362815372</v>
      </c>
    </row>
    <row r="479" spans="1:4">
      <c r="A479">
        <v>4.7515439999999999E-2</v>
      </c>
      <c r="B479">
        <v>-5210.5590000000002</v>
      </c>
      <c r="C479">
        <f>LOG10(表1_[[#This Row],[列1.4]])</f>
        <v>-1.3231652447495466</v>
      </c>
      <c r="D479">
        <f>LOG10(-表1_[[#This Row],[列1.5]])</f>
        <v>3.7168843178470179</v>
      </c>
    </row>
    <row r="480" spans="1:4">
      <c r="A480">
        <v>4.769027E-2</v>
      </c>
      <c r="B480">
        <v>-5172.7460000000001</v>
      </c>
      <c r="C480">
        <f>LOG10(表1_[[#This Row],[列1.4]])</f>
        <v>-1.321570218786972</v>
      </c>
      <c r="D480">
        <f>LOG10(-表1_[[#This Row],[列1.5]])</f>
        <v>3.7137211535479415</v>
      </c>
    </row>
    <row r="481" spans="1:4">
      <c r="A481">
        <v>4.7865089999999999E-2</v>
      </c>
      <c r="B481">
        <v>-5135.3459999999995</v>
      </c>
      <c r="C481">
        <f>LOG10(表1_[[#This Row],[列1.4]])</f>
        <v>-1.3199811201527383</v>
      </c>
      <c r="D481">
        <f>LOG10(-表1_[[#This Row],[列1.5]])</f>
        <v>3.7105697100225772</v>
      </c>
    </row>
    <row r="482" spans="1:4">
      <c r="A482">
        <v>4.8039909999999998E-2</v>
      </c>
      <c r="B482">
        <v>-5098.3540000000003</v>
      </c>
      <c r="C482">
        <f>LOG10(表1_[[#This Row],[列1.4]])</f>
        <v>-1.3183978148940272</v>
      </c>
      <c r="D482">
        <f>LOG10(-表1_[[#This Row],[列1.5]])</f>
        <v>3.7074299870589171</v>
      </c>
    </row>
    <row r="483" spans="1:4">
      <c r="A483">
        <v>4.8214729999999997E-2</v>
      </c>
      <c r="B483">
        <v>-5061.7629999999999</v>
      </c>
      <c r="C483">
        <f>LOG10(表1_[[#This Row],[列1.4]])</f>
        <v>-1.3168202609224258</v>
      </c>
      <c r="D483">
        <f>LOG10(-表1_[[#This Row],[列1.5]])</f>
        <v>3.7043018069222362</v>
      </c>
    </row>
    <row r="484" spans="1:4">
      <c r="A484">
        <v>4.8389559999999998E-2</v>
      </c>
      <c r="B484">
        <v>-5025.5680000000002</v>
      </c>
      <c r="C484">
        <f>LOG10(表1_[[#This Row],[列1.4]])</f>
        <v>-1.3152483268568815</v>
      </c>
      <c r="D484">
        <f>LOG10(-表1_[[#This Row],[列1.5]])</f>
        <v>3.7011851537194116</v>
      </c>
    </row>
    <row r="485" spans="1:4">
      <c r="A485">
        <v>4.8564379999999997E-2</v>
      </c>
      <c r="B485">
        <v>-4989.7619999999997</v>
      </c>
      <c r="C485">
        <f>LOG10(表1_[[#This Row],[列1.4]])</f>
        <v>-1.3136821513387209</v>
      </c>
      <c r="D485">
        <f>LOG10(-表1_[[#This Row],[列1.5]])</f>
        <v>3.6980798312843679</v>
      </c>
    </row>
    <row r="486" spans="1:4">
      <c r="A486">
        <v>4.8914029999999997E-2</v>
      </c>
      <c r="B486">
        <v>-4919.299</v>
      </c>
      <c r="C486">
        <f>LOG10(表1_[[#This Row],[列1.4]])</f>
        <v>-1.3105665544213918</v>
      </c>
      <c r="D486">
        <f>LOG10(-表1_[[#This Row],[列1.5]])</f>
        <v>3.6919032202222057</v>
      </c>
    </row>
    <row r="487" spans="1:4">
      <c r="A487">
        <v>4.9088850000000003E-2</v>
      </c>
      <c r="B487">
        <v>-4884.63</v>
      </c>
      <c r="C487">
        <f>LOG10(表1_[[#This Row],[列1.4]])</f>
        <v>-1.309017141958071</v>
      </c>
      <c r="D487">
        <f>LOG10(-表1_[[#This Row],[列1.5]])</f>
        <v>3.6888316724469989</v>
      </c>
    </row>
    <row r="488" spans="1:4">
      <c r="A488">
        <v>4.9263670000000002E-2</v>
      </c>
      <c r="B488">
        <v>-4850.3289999999997</v>
      </c>
      <c r="C488">
        <f>LOG10(表1_[[#This Row],[列1.4]])</f>
        <v>-1.3074732376171325</v>
      </c>
      <c r="D488">
        <f>LOG10(-表1_[[#This Row],[列1.5]])</f>
        <v>3.6857711979916514</v>
      </c>
    </row>
    <row r="489" spans="1:4">
      <c r="A489">
        <v>4.9438500000000003E-2</v>
      </c>
      <c r="B489">
        <v>-4816.3909999999996</v>
      </c>
      <c r="C489">
        <f>LOG10(表1_[[#This Row],[列1.4]])</f>
        <v>-1.3059347145293814</v>
      </c>
      <c r="D489">
        <f>LOG10(-表1_[[#This Row],[列1.5]])</f>
        <v>3.6827217361919589</v>
      </c>
    </row>
    <row r="490" spans="1:4">
      <c r="A490">
        <v>4.9613320000000002E-2</v>
      </c>
      <c r="B490">
        <v>-4782.8119999999999</v>
      </c>
      <c r="C490">
        <f>LOG10(表1_[[#This Row],[列1.4]])</f>
        <v>-1.3044017100846352</v>
      </c>
      <c r="D490">
        <f>LOG10(-表1_[[#This Row],[列1.5]])</f>
        <v>3.6796833102118658</v>
      </c>
    </row>
    <row r="491" spans="1:4">
      <c r="A491">
        <v>4.9788140000000002E-2</v>
      </c>
      <c r="B491">
        <v>-4749.585</v>
      </c>
      <c r="C491">
        <f>LOG10(表1_[[#This Row],[列1.4]])</f>
        <v>-1.3028740979226714</v>
      </c>
      <c r="D491">
        <f>LOG10(-表1_[[#This Row],[列1.5]])</f>
        <v>3.6766556643440769</v>
      </c>
    </row>
    <row r="492" spans="1:4">
      <c r="A492">
        <v>4.9962960000000001E-2</v>
      </c>
      <c r="B492">
        <v>-4716.7060000000001</v>
      </c>
      <c r="C492">
        <f>LOG10(表1_[[#This Row],[列1.4]])</f>
        <v>-1.3013518402421309</v>
      </c>
      <c r="D492">
        <f>LOG10(-表1_[[#This Row],[列1.5]])</f>
        <v>3.6736388068039108</v>
      </c>
    </row>
    <row r="493" spans="1:4">
      <c r="A493">
        <v>5.0137790000000002E-2</v>
      </c>
      <c r="B493">
        <v>-4684.17</v>
      </c>
      <c r="C493">
        <f>LOG10(表1_[[#This Row],[列1.4]])</f>
        <v>-1.2998348130175665</v>
      </c>
      <c r="D493">
        <f>LOG10(-表1_[[#This Row],[列1.5]])</f>
        <v>3.6706326482966043</v>
      </c>
    </row>
    <row r="494" spans="1:4">
      <c r="A494">
        <v>5.0312610000000001E-2</v>
      </c>
      <c r="B494">
        <v>-4651.9719999999998</v>
      </c>
      <c r="C494">
        <f>LOG10(表1_[[#This Row],[列1.4]])</f>
        <v>-1.2983231527756929</v>
      </c>
      <c r="D494">
        <f>LOG10(-表1_[[#This Row],[列1.5]])</f>
        <v>3.66763709206628</v>
      </c>
    </row>
    <row r="495" spans="1:4">
      <c r="A495">
        <v>5.048743E-2</v>
      </c>
      <c r="B495">
        <v>-4620.1080000000002</v>
      </c>
      <c r="C495">
        <f>LOG10(表1_[[#This Row],[列1.4]])</f>
        <v>-1.2968167359637688</v>
      </c>
      <c r="D495">
        <f>LOG10(-表1_[[#This Row],[列1.5]])</f>
        <v>3.6646521277760016</v>
      </c>
    </row>
    <row r="496" spans="1:4">
      <c r="A496">
        <v>5.0662260000000001E-2</v>
      </c>
      <c r="B496">
        <v>-4588.5730000000003</v>
      </c>
      <c r="C496">
        <f>LOG10(表1_[[#This Row],[列1.4]])</f>
        <v>-1.295315440608702</v>
      </c>
      <c r="D496">
        <f>LOG10(-表1_[[#This Row],[列1.5]])</f>
        <v>3.6616776453233482</v>
      </c>
    </row>
    <row r="497" spans="1:4">
      <c r="A497">
        <v>5.083708E-2</v>
      </c>
      <c r="B497">
        <v>-4557.3620000000001</v>
      </c>
      <c r="C497">
        <f>LOG10(表1_[[#This Row],[列1.4]])</f>
        <v>-1.2938194025772429</v>
      </c>
      <c r="D497">
        <f>LOG10(-表1_[[#This Row],[列1.5]])</f>
        <v>3.6587135267958248</v>
      </c>
    </row>
    <row r="498" spans="1:4">
      <c r="A498">
        <v>5.1011899999999999E-2</v>
      </c>
      <c r="B498">
        <v>-4526.4719999999998</v>
      </c>
      <c r="C498">
        <f>LOG10(表1_[[#This Row],[列1.4]])</f>
        <v>-1.2923285003435752</v>
      </c>
      <c r="D498">
        <f>LOG10(-表1_[[#This Row],[列1.5]])</f>
        <v>3.6557598382416723</v>
      </c>
    </row>
    <row r="499" spans="1:4">
      <c r="A499">
        <v>5.1361549999999999E-2</v>
      </c>
      <c r="B499">
        <v>-4465.634</v>
      </c>
      <c r="C499">
        <f>LOG10(表1_[[#This Row],[列1.4]])</f>
        <v>-1.2893618785083325</v>
      </c>
      <c r="D499">
        <f>LOG10(-表1_[[#This Row],[列1.5]])</f>
        <v>3.6498831257452751</v>
      </c>
    </row>
    <row r="500" spans="1:4">
      <c r="A500">
        <v>5.1536369999999998E-2</v>
      </c>
      <c r="B500">
        <v>-4435.6779999999999</v>
      </c>
      <c r="C500">
        <f>LOG10(表1_[[#This Row],[列1.4]])</f>
        <v>-1.2878861745411978</v>
      </c>
      <c r="D500">
        <f>LOG10(-表1_[[#This Row],[列1.5]])</f>
        <v>3.6469600118010925</v>
      </c>
    </row>
    <row r="501" spans="1:4">
      <c r="A501">
        <v>5.1711189999999997E-2</v>
      </c>
      <c r="B501">
        <v>-4406.0249999999996</v>
      </c>
      <c r="C501">
        <f>LOG10(表1_[[#This Row],[列1.4]])</f>
        <v>-1.2864154679427457</v>
      </c>
      <c r="D501">
        <f>LOG10(-表1_[[#This Row],[列1.5]])</f>
        <v>3.6440469570297385</v>
      </c>
    </row>
    <row r="502" spans="1:4">
      <c r="A502">
        <v>5.1886019999999998E-2</v>
      </c>
      <c r="B502">
        <v>-4376.6710000000003</v>
      </c>
      <c r="C502">
        <f>LOG10(表1_[[#This Row],[列1.4]])</f>
        <v>-1.2849496412790495</v>
      </c>
      <c r="D502">
        <f>LOG10(-表1_[[#This Row],[列1.5]])</f>
        <v>3.6411439013641407</v>
      </c>
    </row>
    <row r="503" spans="1:4">
      <c r="A503">
        <v>5.2060839999999997E-2</v>
      </c>
      <c r="B503">
        <v>-4347.6120000000001</v>
      </c>
      <c r="C503">
        <f>LOG10(表1_[[#This Row],[列1.4]])</f>
        <v>-1.2834888288425783</v>
      </c>
      <c r="D503">
        <f>LOG10(-表1_[[#This Row],[列1.5]])</f>
        <v>3.6382507787956104</v>
      </c>
    </row>
    <row r="504" spans="1:4">
      <c r="A504">
        <v>5.2410480000000002E-2</v>
      </c>
      <c r="B504">
        <v>-4290.3630000000003</v>
      </c>
      <c r="C504">
        <f>LOG10(表1_[[#This Row],[列1.4]])</f>
        <v>-1.2805818628046244</v>
      </c>
      <c r="D504">
        <f>LOG10(-表1_[[#This Row],[列1.5]])</f>
        <v>3.6324940386247118</v>
      </c>
    </row>
    <row r="505" spans="1:4">
      <c r="A505">
        <v>5.2760130000000002E-2</v>
      </c>
      <c r="B505">
        <v>-4234.2479999999996</v>
      </c>
      <c r="C505">
        <f>LOG10(表1_[[#This Row],[列1.4]])</f>
        <v>-1.2776941430306554</v>
      </c>
      <c r="D505">
        <f>LOG10(-表1_[[#This Row],[列1.5]])</f>
        <v>3.6267762910658465</v>
      </c>
    </row>
    <row r="506" spans="1:4">
      <c r="A506">
        <v>5.2934950000000001E-2</v>
      </c>
      <c r="B506">
        <v>-4206.6059999999998</v>
      </c>
      <c r="C506">
        <f>LOG10(表1_[[#This Row],[列1.4]])</f>
        <v>-1.2762574927994124</v>
      </c>
      <c r="D506">
        <f>LOG10(-表1_[[#This Row],[列1.5]])</f>
        <v>3.6239318369423623</v>
      </c>
    </row>
    <row r="507" spans="1:4">
      <c r="A507">
        <v>5.3109780000000002E-2</v>
      </c>
      <c r="B507">
        <v>-4179.2359999999999</v>
      </c>
      <c r="C507">
        <f>LOG10(表1_[[#This Row],[列1.4]])</f>
        <v>-1.274825497582631</v>
      </c>
      <c r="D507">
        <f>LOG10(-表1_[[#This Row],[列1.5]])</f>
        <v>3.6210968962940897</v>
      </c>
    </row>
    <row r="508" spans="1:4">
      <c r="A508">
        <v>5.3284600000000001E-2</v>
      </c>
      <c r="B508">
        <v>-4152.1350000000002</v>
      </c>
      <c r="C508">
        <f>LOG10(表1_[[#This Row],[列1.4]])</f>
        <v>-1.273398290061811</v>
      </c>
      <c r="D508">
        <f>LOG10(-表1_[[#This Row],[列1.5]])</f>
        <v>3.6182714654574344</v>
      </c>
    </row>
    <row r="509" spans="1:4">
      <c r="A509">
        <v>5.3459420000000001E-2</v>
      </c>
      <c r="B509">
        <v>-4125.299</v>
      </c>
      <c r="C509">
        <f>LOG10(表1_[[#This Row],[列1.4]])</f>
        <v>-1.2719757573670971</v>
      </c>
      <c r="D509">
        <f>LOG10(-表1_[[#This Row],[列1.5]])</f>
        <v>3.6154554315148144</v>
      </c>
    </row>
    <row r="510" spans="1:4">
      <c r="A510">
        <v>5.3809070000000001E-2</v>
      </c>
      <c r="B510">
        <v>-4072.4090000000001</v>
      </c>
      <c r="C510">
        <f>LOG10(表1_[[#This Row],[列1.4]])</f>
        <v>-1.2691445139441857</v>
      </c>
      <c r="D510">
        <f>LOG10(-表1_[[#This Row],[列1.5]])</f>
        <v>3.6098513885632588</v>
      </c>
    </row>
    <row r="511" spans="1:4">
      <c r="A511">
        <v>5.4158709999999999E-2</v>
      </c>
      <c r="B511">
        <v>-4020.54</v>
      </c>
      <c r="C511">
        <f>LOG10(表1_[[#This Row],[列1.4]])</f>
        <v>-1.266331688609355</v>
      </c>
      <c r="D511">
        <f>LOG10(-表1_[[#This Row],[列1.5]])</f>
        <v>3.6042843872313259</v>
      </c>
    </row>
    <row r="512" spans="1:4">
      <c r="A512">
        <v>5.437906E-2</v>
      </c>
      <c r="B512">
        <v>-3988.364</v>
      </c>
      <c r="C512">
        <f>LOG10(表1_[[#This Row],[列1.4]])</f>
        <v>-1.2645683039265505</v>
      </c>
      <c r="D512">
        <f>LOG10(-表1_[[#This Row],[列1.5]])</f>
        <v>3.6007947875476982</v>
      </c>
    </row>
    <row r="513" spans="1:4">
      <c r="A513">
        <v>5.4599399999999999E-2</v>
      </c>
      <c r="B513">
        <v>-3956.5770000000002</v>
      </c>
      <c r="C513">
        <f>LOG10(表1_[[#This Row],[列1.4]])</f>
        <v>-1.2628121297883195</v>
      </c>
      <c r="D513">
        <f>LOG10(-表1_[[#This Row],[列1.5]])</f>
        <v>3.5973196220664865</v>
      </c>
    </row>
    <row r="514" spans="1:4">
      <c r="A514">
        <v>5.481975E-2</v>
      </c>
      <c r="B514">
        <v>-3925.172</v>
      </c>
      <c r="C514">
        <f>LOG10(表1_[[#This Row],[列1.4]])</f>
        <v>-1.2610629493486556</v>
      </c>
      <c r="D514">
        <f>LOG10(-表1_[[#This Row],[列1.5]])</f>
        <v>3.5938586921676983</v>
      </c>
    </row>
    <row r="515" spans="1:4">
      <c r="A515">
        <v>5.504009E-2</v>
      </c>
      <c r="B515">
        <v>-3894.143</v>
      </c>
      <c r="C515">
        <f>LOG10(表1_[[#This Row],[列1.4]])</f>
        <v>-1.2593208646258989</v>
      </c>
      <c r="D515">
        <f>LOG10(-表1_[[#This Row],[列1.5]])</f>
        <v>3.5904118955585917</v>
      </c>
    </row>
    <row r="516" spans="1:4">
      <c r="A516">
        <v>5.548078E-2</v>
      </c>
      <c r="B516">
        <v>-3833.1889999999999</v>
      </c>
      <c r="C516">
        <f>LOG10(表1_[[#This Row],[列1.4]])</f>
        <v>-1.2558574418432618</v>
      </c>
      <c r="D516">
        <f>LOG10(-表1_[[#This Row],[列1.5]])</f>
        <v>3.5835602331947327</v>
      </c>
    </row>
    <row r="517" spans="1:4">
      <c r="A517">
        <v>5.570112E-2</v>
      </c>
      <c r="B517">
        <v>-3803.2530000000002</v>
      </c>
      <c r="C517">
        <f>LOG10(表1_[[#This Row],[列1.4]])</f>
        <v>-1.2541360722422585</v>
      </c>
      <c r="D517">
        <f>LOG10(-表1_[[#This Row],[列1.5]])</f>
        <v>3.5801552165105144</v>
      </c>
    </row>
    <row r="518" spans="1:4">
      <c r="A518">
        <v>5.5921459999999999E-2</v>
      </c>
      <c r="B518">
        <v>-3773.67</v>
      </c>
      <c r="C518">
        <f>LOG10(表1_[[#This Row],[列1.4]])</f>
        <v>-1.2524214985344362</v>
      </c>
      <c r="D518">
        <f>LOG10(-表1_[[#This Row],[列1.5]])</f>
        <v>3.5767639192933407</v>
      </c>
    </row>
    <row r="519" spans="1:4">
      <c r="A519">
        <v>5.614181E-2</v>
      </c>
      <c r="B519">
        <v>-3744.4340000000002</v>
      </c>
      <c r="C519">
        <f>LOG10(表1_[[#This Row],[列1.4]])</f>
        <v>-1.2507135899142499</v>
      </c>
      <c r="D519">
        <f>LOG10(-表1_[[#This Row],[列1.5]])</f>
        <v>3.5733861800451225</v>
      </c>
    </row>
    <row r="520" spans="1:4">
      <c r="A520">
        <v>5.636215E-2</v>
      </c>
      <c r="B520">
        <v>-3715.5390000000002</v>
      </c>
      <c r="C520">
        <f>LOG10(表1_[[#This Row],[列1.4]])</f>
        <v>-1.2490124485767569</v>
      </c>
      <c r="D520">
        <f>LOG10(-表1_[[#This Row],[列1.5]])</f>
        <v>3.5700218242193413</v>
      </c>
    </row>
    <row r="521" spans="1:4">
      <c r="A521">
        <v>5.6582500000000001E-2</v>
      </c>
      <c r="B521">
        <v>-3686.9810000000002</v>
      </c>
      <c r="C521">
        <f>LOG10(表1_[[#This Row],[列1.4]])</f>
        <v>-1.2473178679037944</v>
      </c>
      <c r="D521">
        <f>LOG10(-表1_[[#This Row],[列1.5]])</f>
        <v>3.5666708995761689</v>
      </c>
    </row>
    <row r="522" spans="1:4">
      <c r="A522">
        <v>5.680284E-2</v>
      </c>
      <c r="B522">
        <v>-3658.7550000000001</v>
      </c>
      <c r="C522">
        <f>LOG10(表1_[[#This Row],[列1.4]])</f>
        <v>-1.2456299501077359</v>
      </c>
      <c r="D522">
        <f>LOG10(-表1_[[#This Row],[列1.5]])</f>
        <v>3.5633333289426137</v>
      </c>
    </row>
    <row r="523" spans="1:4">
      <c r="A523">
        <v>5.702318E-2</v>
      </c>
      <c r="B523">
        <v>-3630.855</v>
      </c>
      <c r="C523">
        <f>LOG10(表1_[[#This Row],[列1.4]])</f>
        <v>-1.2439485671397965</v>
      </c>
      <c r="D523">
        <f>LOG10(-表1_[[#This Row],[列1.5]])</f>
        <v>3.5600089054930955</v>
      </c>
    </row>
    <row r="524" spans="1:4">
      <c r="A524">
        <v>5.7243530000000001E-2</v>
      </c>
      <c r="B524">
        <v>-3603.2759999999998</v>
      </c>
      <c r="C524">
        <f>LOG10(表1_[[#This Row],[列1.4]])</f>
        <v>-1.2422735927275819</v>
      </c>
      <c r="D524">
        <f>LOG10(-表1_[[#This Row],[列1.5]])</f>
        <v>3.5566975290352052</v>
      </c>
    </row>
    <row r="525" spans="1:4">
      <c r="A525">
        <v>5.746387E-2</v>
      </c>
      <c r="B525">
        <v>-3576.0129999999999</v>
      </c>
      <c r="C525">
        <f>LOG10(表1_[[#This Row],[列1.4]])</f>
        <v>-1.2406051290741746</v>
      </c>
      <c r="D525">
        <f>LOG10(-表1_[[#This Row],[列1.5]])</f>
        <v>3.5533990889320464</v>
      </c>
    </row>
    <row r="526" spans="1:4">
      <c r="A526">
        <v>5.768421E-2</v>
      </c>
      <c r="B526">
        <v>-3549.0619999999999</v>
      </c>
      <c r="C526">
        <f>LOG10(表1_[[#This Row],[列1.4]])</f>
        <v>-1.2389430507670196</v>
      </c>
      <c r="D526">
        <f>LOG10(-表1_[[#This Row],[列1.5]])</f>
        <v>3.5501135862798789</v>
      </c>
    </row>
    <row r="527" spans="1:4">
      <c r="A527">
        <v>5.7904560000000001E-2</v>
      </c>
      <c r="B527">
        <v>-3522.4180000000001</v>
      </c>
      <c r="C527">
        <f>LOG10(表1_[[#This Row],[列1.4]])</f>
        <v>-1.2372872341161287</v>
      </c>
      <c r="D527">
        <f>LOG10(-表1_[[#This Row],[列1.5]])</f>
        <v>3.5468408917566876</v>
      </c>
    </row>
    <row r="528" spans="1:4">
      <c r="A528">
        <v>5.81249E-2</v>
      </c>
      <c r="B528">
        <v>-3496.0749999999998</v>
      </c>
      <c r="C528">
        <f>LOG10(表1_[[#This Row],[列1.4]])</f>
        <v>-1.2356377812759345</v>
      </c>
      <c r="D528">
        <f>LOG10(-表1_[[#This Row],[列1.5]])</f>
        <v>3.543580740820707</v>
      </c>
    </row>
    <row r="529" spans="1:4">
      <c r="A529">
        <v>5.8565590000000001E-2</v>
      </c>
      <c r="B529">
        <v>-3444.279</v>
      </c>
      <c r="C529">
        <f>LOG10(表1_[[#This Row],[列1.4]])</f>
        <v>-1.2323574771974506</v>
      </c>
      <c r="D529">
        <f>LOG10(-表1_[[#This Row],[列1.5]])</f>
        <v>3.537098323749321</v>
      </c>
    </row>
    <row r="530" spans="1:4">
      <c r="A530">
        <v>5.878593E-2</v>
      </c>
      <c r="B530">
        <v>-3418.8159999999998</v>
      </c>
      <c r="C530">
        <f>LOG10(表1_[[#This Row],[列1.4]])</f>
        <v>-1.2307266068244993</v>
      </c>
      <c r="D530">
        <f>LOG10(-表1_[[#This Row],[列1.5]])</f>
        <v>3.5338757277825534</v>
      </c>
    </row>
    <row r="531" spans="1:4">
      <c r="A531">
        <v>5.9006280000000001E-2</v>
      </c>
      <c r="B531">
        <v>-3393.6370000000002</v>
      </c>
      <c r="C531">
        <f>LOG10(表1_[[#This Row],[列1.4]])</f>
        <v>-1.2291017642187858</v>
      </c>
      <c r="D531">
        <f>LOG10(-表1_[[#This Row],[列1.5]])</f>
        <v>3.5306653862055586</v>
      </c>
    </row>
    <row r="532" spans="1:4">
      <c r="A532">
        <v>5.9226620000000001E-2</v>
      </c>
      <c r="B532">
        <v>-3368.739</v>
      </c>
      <c r="C532">
        <f>LOG10(表1_[[#This Row],[列1.4]])</f>
        <v>-1.2274830513744914</v>
      </c>
      <c r="D532">
        <f>LOG10(-表1_[[#This Row],[列1.5]])</f>
        <v>3.5274673644240679</v>
      </c>
    </row>
    <row r="533" spans="1:4">
      <c r="A533">
        <v>5.9446970000000002E-2</v>
      </c>
      <c r="B533">
        <v>-3344.116</v>
      </c>
      <c r="C533">
        <f>LOG10(表1_[[#This Row],[列1.4]])</f>
        <v>-1.2258702763828084</v>
      </c>
      <c r="D533">
        <f>LOG10(-表1_[[#This Row],[列1.5]])</f>
        <v>3.5242813337448906</v>
      </c>
    </row>
    <row r="534" spans="1:4">
      <c r="A534">
        <v>5.9667310000000001E-2</v>
      </c>
      <c r="B534">
        <v>-3319.7660000000001</v>
      </c>
      <c r="C534">
        <f>LOG10(表1_[[#This Row],[列1.4]])</f>
        <v>-1.2242635411485325</v>
      </c>
      <c r="D534">
        <f>LOG10(-表1_[[#This Row],[列1.5]])</f>
        <v>3.5211074727129841</v>
      </c>
    </row>
    <row r="535" spans="1:4">
      <c r="A535">
        <v>5.9887650000000001E-2</v>
      </c>
      <c r="B535">
        <v>-3295.683</v>
      </c>
      <c r="C535">
        <f>LOG10(表1_[[#This Row],[列1.4]])</f>
        <v>-1.2226627283593761</v>
      </c>
      <c r="D535">
        <f>LOG10(-表1_[[#This Row],[列1.5]])</f>
        <v>3.5179454317958276</v>
      </c>
    </row>
    <row r="536" spans="1:4">
      <c r="A536">
        <v>6.0108000000000002E-2</v>
      </c>
      <c r="B536">
        <v>-3271.8649999999998</v>
      </c>
      <c r="C536">
        <f>LOG10(表1_[[#This Row],[列1.4]])</f>
        <v>-1.2210677222628608</v>
      </c>
      <c r="D536">
        <f>LOG10(-表1_[[#This Row],[列1.5]])</f>
        <v>3.514795376000325</v>
      </c>
    </row>
    <row r="537" spans="1:4">
      <c r="A537">
        <v>6.0328340000000001E-2</v>
      </c>
      <c r="B537">
        <v>-3248.306</v>
      </c>
      <c r="C537">
        <f>LOG10(表1_[[#This Row],[列1.4]])</f>
        <v>-1.2194786246050018</v>
      </c>
      <c r="D537">
        <f>LOG10(-表1_[[#This Row],[列1.5]])</f>
        <v>3.5116569343166</v>
      </c>
    </row>
    <row r="538" spans="1:4">
      <c r="A538">
        <v>6.0548680000000001E-2</v>
      </c>
      <c r="B538">
        <v>-3225.0039999999999</v>
      </c>
      <c r="C538">
        <f>LOG10(表1_[[#This Row],[列1.4]])</f>
        <v>-1.2178953203155596</v>
      </c>
      <c r="D538">
        <f>LOG10(-表1_[[#This Row],[列1.5]])</f>
        <v>3.5085302576307749</v>
      </c>
    </row>
    <row r="539" spans="1:4">
      <c r="A539">
        <v>6.0769030000000002E-2</v>
      </c>
      <c r="B539">
        <v>-3201.9549999999999</v>
      </c>
      <c r="C539">
        <f>LOG10(表1_[[#This Row],[列1.4]])</f>
        <v>-1.2163176958397754</v>
      </c>
      <c r="D539">
        <f>LOG10(-表1_[[#This Row],[列1.5]])</f>
        <v>3.5054152240888978</v>
      </c>
    </row>
    <row r="540" spans="1:4">
      <c r="A540">
        <v>6.0989370000000001E-2</v>
      </c>
      <c r="B540">
        <v>-3179.1550000000002</v>
      </c>
      <c r="C540">
        <f>LOG10(表1_[[#This Row],[列1.4]])</f>
        <v>-1.2147458527373427</v>
      </c>
      <c r="D540">
        <f>LOG10(-表1_[[#This Row],[列1.5]])</f>
        <v>3.5023117024991324</v>
      </c>
    </row>
    <row r="541" spans="1:4">
      <c r="A541">
        <v>6.1209720000000002E-2</v>
      </c>
      <c r="B541">
        <v>-3156.6</v>
      </c>
      <c r="C541">
        <f>LOG10(表1_[[#This Row],[列1.4]])</f>
        <v>-1.2131796071489593</v>
      </c>
      <c r="D541">
        <f>LOG10(-表1_[[#This Row],[列1.5]])</f>
        <v>3.4992195521808025</v>
      </c>
    </row>
    <row r="542" spans="1:4">
      <c r="A542">
        <v>6.1650400000000001E-2</v>
      </c>
      <c r="B542">
        <v>-3112.2130000000002</v>
      </c>
      <c r="C542">
        <f>LOG10(表1_[[#This Row],[列1.4]])</f>
        <v>-1.2100641012705333</v>
      </c>
      <c r="D542">
        <f>LOG10(-表1_[[#This Row],[列1.5]])</f>
        <v>3.4930693124690202</v>
      </c>
    </row>
    <row r="543" spans="1:4">
      <c r="A543">
        <v>6.1870750000000002E-2</v>
      </c>
      <c r="B543">
        <v>-3090.3739999999998</v>
      </c>
      <c r="C543">
        <f>LOG10(表1_[[#This Row],[列1.4]])</f>
        <v>-1.2085146194109475</v>
      </c>
      <c r="D543">
        <f>LOG10(-表1_[[#This Row],[列1.5]])</f>
        <v>3.490011041336599</v>
      </c>
    </row>
    <row r="544" spans="1:4">
      <c r="A544">
        <v>6.2091090000000002E-2</v>
      </c>
      <c r="B544">
        <v>-3068.7669999999998</v>
      </c>
      <c r="C544">
        <f>LOG10(表1_[[#This Row],[列1.4]])</f>
        <v>-1.2069707161110117</v>
      </c>
      <c r="D544">
        <f>LOG10(-表1_[[#This Row],[列1.5]])</f>
        <v>3.4869639153279781</v>
      </c>
    </row>
    <row r="545" spans="1:4">
      <c r="A545">
        <v>6.2311440000000003E-2</v>
      </c>
      <c r="B545">
        <v>-3047.3879999999999</v>
      </c>
      <c r="C545">
        <f>LOG10(表1_[[#This Row],[列1.4]])</f>
        <v>-1.2054322122049133</v>
      </c>
      <c r="D545">
        <f>LOG10(-表1_[[#This Row],[列1.5]])</f>
        <v>3.4839277530514341</v>
      </c>
    </row>
    <row r="546" spans="1:4">
      <c r="A546">
        <v>6.2531779999999995E-2</v>
      </c>
      <c r="B546">
        <v>-3026.2339999999999</v>
      </c>
      <c r="C546">
        <f>LOG10(表1_[[#This Row],[列1.4]])</f>
        <v>-1.2038992087225759</v>
      </c>
      <c r="D546">
        <f>LOG10(-表1_[[#This Row],[列1.5]])</f>
        <v>3.4809025062977597</v>
      </c>
    </row>
    <row r="547" spans="1:4">
      <c r="A547">
        <v>6.2752119999999995E-2</v>
      </c>
      <c r="B547">
        <v>-3005.3029999999999</v>
      </c>
      <c r="C547">
        <f>LOG10(表1_[[#This Row],[列1.4]])</f>
        <v>-1.2023715975162621</v>
      </c>
      <c r="D547">
        <f>LOG10(-表1_[[#This Row],[列1.5]])</f>
        <v>3.4778882648892284</v>
      </c>
    </row>
    <row r="548" spans="1:4">
      <c r="A548">
        <v>6.2972470000000003E-2</v>
      </c>
      <c r="B548">
        <v>-2984.59</v>
      </c>
      <c r="C548">
        <f>LOG10(表1_[[#This Row],[列1.4]])</f>
        <v>-1.2008492718189097</v>
      </c>
      <c r="D548">
        <f>LOG10(-表1_[[#This Row],[列1.5]])</f>
        <v>3.4748846795299348</v>
      </c>
    </row>
    <row r="549" spans="1:4">
      <c r="A549">
        <v>6.3192810000000002E-2</v>
      </c>
      <c r="B549">
        <v>-2964.0940000000001</v>
      </c>
      <c r="C549">
        <f>LOG10(表1_[[#This Row],[列1.4]])</f>
        <v>-1.1993323323973561</v>
      </c>
      <c r="D549">
        <f>LOG10(-表1_[[#This Row],[列1.5]])</f>
        <v>3.4718919722607229</v>
      </c>
    </row>
    <row r="550" spans="1:4">
      <c r="A550">
        <v>6.3413150000000001E-2</v>
      </c>
      <c r="B550">
        <v>-2943.81</v>
      </c>
      <c r="C550">
        <f>LOG10(表1_[[#This Row],[列1.4]])</f>
        <v>-1.1978206730290994</v>
      </c>
      <c r="D550">
        <f>LOG10(-表1_[[#This Row],[列1.5]])</f>
        <v>3.4689097762448142</v>
      </c>
    </row>
    <row r="551" spans="1:4">
      <c r="A551">
        <v>6.3633499999999996E-2</v>
      </c>
      <c r="B551">
        <v>-2923.7370000000001</v>
      </c>
      <c r="C551">
        <f>LOG10(表1_[[#This Row],[列1.4]])</f>
        <v>-1.1963141888353903</v>
      </c>
      <c r="D551">
        <f>LOG10(-表1_[[#This Row],[列1.5]])</f>
        <v>3.4659383037899958</v>
      </c>
    </row>
    <row r="552" spans="1:4">
      <c r="A552">
        <v>6.3853839999999995E-2</v>
      </c>
      <c r="B552">
        <v>-2903.8710000000001</v>
      </c>
      <c r="C552">
        <f>LOG10(表1_[[#This Row],[列1.4]])</f>
        <v>-1.1948129803008907</v>
      </c>
      <c r="D552">
        <f>LOG10(-表1_[[#This Row],[列1.5]])</f>
        <v>3.4629773195926097</v>
      </c>
    </row>
    <row r="553" spans="1:4">
      <c r="A553">
        <v>6.4074190000000003E-2</v>
      </c>
      <c r="B553">
        <v>-2884.2089999999998</v>
      </c>
      <c r="C553">
        <f>LOG10(表1_[[#This Row],[列1.4]])</f>
        <v>-1.1933168752842389</v>
      </c>
      <c r="D553">
        <f>LOG10(-表1_[[#This Row],[列1.5]])</f>
        <v>3.4600267277041077</v>
      </c>
    </row>
    <row r="554" spans="1:4">
      <c r="A554">
        <v>6.4294530000000003E-2</v>
      </c>
      <c r="B554">
        <v>-2864.748</v>
      </c>
      <c r="C554">
        <f>LOG10(表1_[[#This Row],[列1.4]])</f>
        <v>-1.1918259740721617</v>
      </c>
      <c r="D554">
        <f>LOG10(-表1_[[#This Row],[列1.5]])</f>
        <v>3.4570864248992597</v>
      </c>
    </row>
    <row r="555" spans="1:4">
      <c r="A555">
        <v>6.4735219999999996E-2</v>
      </c>
      <c r="B555">
        <v>-2826.4209999999998</v>
      </c>
      <c r="C555">
        <f>LOG10(表1_[[#This Row],[列1.4]])</f>
        <v>-1.1888593717277627</v>
      </c>
      <c r="D555">
        <f>LOG10(-表1_[[#This Row],[列1.5]])</f>
        <v>3.4512368511994467</v>
      </c>
    </row>
    <row r="556" spans="1:4">
      <c r="A556">
        <v>6.4955559999999996E-2</v>
      </c>
      <c r="B556">
        <v>-2807.549</v>
      </c>
      <c r="C556">
        <f>LOG10(表1_[[#This Row],[列1.4]])</f>
        <v>-1.1873836687022408</v>
      </c>
      <c r="D556">
        <f>LOG10(-表1_[[#This Row],[列1.5]])</f>
        <v>3.4483273447176126</v>
      </c>
    </row>
    <row r="557" spans="1:4">
      <c r="A557">
        <v>6.5175899999999995E-2</v>
      </c>
      <c r="B557">
        <v>-2788.8670000000002</v>
      </c>
      <c r="C557">
        <f>LOG10(表1_[[#This Row],[列1.4]])</f>
        <v>-1.1859129630390348</v>
      </c>
      <c r="D557">
        <f>LOG10(-表1_[[#This Row],[列1.5]])</f>
        <v>3.4454278034222439</v>
      </c>
    </row>
    <row r="558" spans="1:4">
      <c r="A558">
        <v>6.5396250000000003E-2</v>
      </c>
      <c r="B558">
        <v>-2770.3739999999998</v>
      </c>
      <c r="C558">
        <f>LOG10(表1_[[#This Row],[列1.4]])</f>
        <v>-1.1844471545962305</v>
      </c>
      <c r="D558">
        <f>LOG10(-表1_[[#This Row],[列1.5]])</f>
        <v>3.4425384027005457</v>
      </c>
    </row>
    <row r="559" spans="1:4">
      <c r="A559">
        <v>6.5616590000000002E-2</v>
      </c>
      <c r="B559">
        <v>-2752.0659999999998</v>
      </c>
      <c r="C559">
        <f>LOG10(表1_[[#This Row],[列1.4]])</f>
        <v>-1.1829863430243981</v>
      </c>
      <c r="D559">
        <f>LOG10(-表1_[[#This Row],[列1.5]])</f>
        <v>3.4396588449312424</v>
      </c>
    </row>
    <row r="560" spans="1:4">
      <c r="A560">
        <v>6.6057279999999996E-2</v>
      </c>
      <c r="B560">
        <v>-2715.9989999999998</v>
      </c>
      <c r="C560">
        <f>LOG10(表1_[[#This Row],[列1.4]])</f>
        <v>-1.1800793129532767</v>
      </c>
      <c r="D560">
        <f>LOG10(-表1_[[#This Row],[列1.5]])</f>
        <v>3.4339296057061954</v>
      </c>
    </row>
    <row r="561" spans="1:4">
      <c r="A561">
        <v>6.6497970000000003E-2</v>
      </c>
      <c r="B561">
        <v>-2680.6439999999998</v>
      </c>
      <c r="C561">
        <f>LOG10(表1_[[#This Row],[列1.4]])</f>
        <v>-1.1771916123097497</v>
      </c>
      <c r="D561">
        <f>LOG10(-表1_[[#This Row],[列1.5]])</f>
        <v>3.4282391418077838</v>
      </c>
    </row>
    <row r="562" spans="1:4">
      <c r="A562">
        <v>6.6718310000000003E-2</v>
      </c>
      <c r="B562">
        <v>-2663.2289999999998</v>
      </c>
      <c r="C562">
        <f>LOG10(表1_[[#This Row],[列1.4]])</f>
        <v>-1.1757549630743052</v>
      </c>
      <c r="D562">
        <f>LOG10(-表1_[[#This Row],[列1.5]])</f>
        <v>3.4254085112231842</v>
      </c>
    </row>
    <row r="563" spans="1:4">
      <c r="A563">
        <v>6.6938659999999997E-2</v>
      </c>
      <c r="B563">
        <v>-2645.9850000000001</v>
      </c>
      <c r="C563">
        <f>LOG10(表1_[[#This Row],[列1.4]])</f>
        <v>-1.1743229857402762</v>
      </c>
      <c r="D563">
        <f>LOG10(-表1_[[#This Row],[列1.5]])</f>
        <v>3.4225873778576448</v>
      </c>
    </row>
    <row r="564" spans="1:4">
      <c r="A564">
        <v>6.7158999999999996E-2</v>
      </c>
      <c r="B564">
        <v>-2628.91</v>
      </c>
      <c r="C564">
        <f>LOG10(表1_[[#This Row],[列1.4]])</f>
        <v>-1.1728957791467824</v>
      </c>
      <c r="D564">
        <f>LOG10(-表1_[[#This Row],[列1.5]])</f>
        <v>3.4197757184105004</v>
      </c>
    </row>
    <row r="565" spans="1:4">
      <c r="A565">
        <v>6.7379339999999996E-2</v>
      </c>
      <c r="B565">
        <v>-2612.002</v>
      </c>
      <c r="C565">
        <f>LOG10(表1_[[#This Row],[列1.4]])</f>
        <v>-1.1714732473733296</v>
      </c>
      <c r="D565">
        <f>LOG10(-表1_[[#This Row],[列1.5]])</f>
        <v>3.4169735051407972</v>
      </c>
    </row>
    <row r="566" spans="1:4">
      <c r="A566">
        <v>6.7820030000000003E-2</v>
      </c>
      <c r="B566">
        <v>-2578.6779999999999</v>
      </c>
      <c r="C566">
        <f>LOG10(表1_[[#This Row],[列1.4]])</f>
        <v>-1.1686420224489444</v>
      </c>
      <c r="D566">
        <f>LOG10(-表1_[[#This Row],[列1.5]])</f>
        <v>3.4113971150910554</v>
      </c>
    </row>
    <row r="567" spans="1:4">
      <c r="A567">
        <v>6.8260719999999997E-2</v>
      </c>
      <c r="B567">
        <v>-2545.9969999999998</v>
      </c>
      <c r="C567">
        <f>LOG10(表1_[[#This Row],[列1.4]])</f>
        <v>-1.1658291351845722</v>
      </c>
      <c r="D567">
        <f>LOG10(-表1_[[#This Row],[列1.5]])</f>
        <v>3.4058578875799252</v>
      </c>
    </row>
    <row r="568" spans="1:4">
      <c r="A568">
        <v>6.8538440000000006E-2</v>
      </c>
      <c r="B568">
        <v>-2525.7240000000002</v>
      </c>
      <c r="C568">
        <f>LOG10(表1_[[#This Row],[列1.4]])</f>
        <v>-1.1640657847486084</v>
      </c>
      <c r="D568">
        <f>LOG10(-表1_[[#This Row],[列1.5]])</f>
        <v>3.4023858910229774</v>
      </c>
    </row>
    <row r="569" spans="1:4">
      <c r="A569">
        <v>6.8816150000000006E-2</v>
      </c>
      <c r="B569">
        <v>-2505.6950000000002</v>
      </c>
      <c r="C569">
        <f>LOG10(表1_[[#This Row],[列1.4]])</f>
        <v>-1.1623096281481953</v>
      </c>
      <c r="D569">
        <f>LOG10(-表1_[[#This Row],[列1.5]])</f>
        <v>3.3989282063714841</v>
      </c>
    </row>
    <row r="570" spans="1:4">
      <c r="A570">
        <v>6.9093870000000002E-2</v>
      </c>
      <c r="B570">
        <v>-2485.9070000000002</v>
      </c>
      <c r="C570">
        <f>LOG10(表1_[[#This Row],[列1.4]])</f>
        <v>-1.1605604814719193</v>
      </c>
      <c r="D570">
        <f>LOG10(-表1_[[#This Row],[列1.5]])</f>
        <v>3.3954848772652766</v>
      </c>
    </row>
    <row r="571" spans="1:4">
      <c r="A571">
        <v>6.9371589999999997E-2</v>
      </c>
      <c r="B571">
        <v>-2466.3560000000002</v>
      </c>
      <c r="C571">
        <f>LOG10(表1_[[#This Row],[列1.4]])</f>
        <v>-1.158818351337102</v>
      </c>
      <c r="D571">
        <f>LOG10(-表1_[[#This Row],[列1.5]])</f>
        <v>3.39205576393721</v>
      </c>
    </row>
    <row r="572" spans="1:4">
      <c r="A572">
        <v>6.9927020000000006E-2</v>
      </c>
      <c r="B572">
        <v>-2427.9490000000001</v>
      </c>
      <c r="C572">
        <f>LOG10(表1_[[#This Row],[列1.4]])</f>
        <v>-1.1553549791976609</v>
      </c>
      <c r="D572">
        <f>LOG10(-表1_[[#This Row],[列1.5]])</f>
        <v>3.3852395599768608</v>
      </c>
    </row>
    <row r="573" spans="1:4">
      <c r="A573">
        <v>7.0204740000000002E-2</v>
      </c>
      <c r="B573">
        <v>-2409.0859999999998</v>
      </c>
      <c r="C573">
        <f>LOG10(表1_[[#This Row],[列1.4]])</f>
        <v>-1.1536335647028286</v>
      </c>
      <c r="D573">
        <f>LOG10(-表1_[[#This Row],[列1.5]])</f>
        <v>3.3818523038002462</v>
      </c>
    </row>
    <row r="574" spans="1:4">
      <c r="A574">
        <v>7.0482459999999997E-2</v>
      </c>
      <c r="B574">
        <v>-2390.4450000000002</v>
      </c>
      <c r="C574">
        <f>LOG10(表1_[[#This Row],[列1.4]])</f>
        <v>-1.1519189464549604</v>
      </c>
      <c r="D574">
        <f>LOG10(-表1_[[#This Row],[列1.5]])</f>
        <v>3.3784787557827838</v>
      </c>
    </row>
    <row r="575" spans="1:4">
      <c r="A575">
        <v>7.0760180000000006E-2</v>
      </c>
      <c r="B575">
        <v>-2372.0219999999999</v>
      </c>
      <c r="C575">
        <f>LOG10(表1_[[#This Row],[列1.4]])</f>
        <v>-1.1502110710010467</v>
      </c>
      <c r="D575">
        <f>LOG10(-表1_[[#This Row],[列1.5]])</f>
        <v>3.3751187126999374</v>
      </c>
    </row>
    <row r="576" spans="1:4">
      <c r="A576">
        <v>7.1037890000000006E-2</v>
      </c>
      <c r="B576">
        <v>-2353.8150000000001</v>
      </c>
      <c r="C576">
        <f>LOG10(表1_[[#This Row],[列1.4]])</f>
        <v>-1.148509946651834</v>
      </c>
      <c r="D576">
        <f>LOG10(-表1_[[#This Row],[列1.5]])</f>
        <v>3.3717723261215031</v>
      </c>
    </row>
    <row r="577" spans="1:4">
      <c r="A577">
        <v>7.1315610000000002E-2</v>
      </c>
      <c r="B577">
        <v>-2335.819</v>
      </c>
      <c r="C577">
        <f>LOG10(表1_[[#This Row],[列1.4]])</f>
        <v>-1.1468153986915164</v>
      </c>
      <c r="D577">
        <f>LOG10(-表1_[[#This Row],[列1.5]])</f>
        <v>3.3684391867508321</v>
      </c>
    </row>
    <row r="578" spans="1:4">
      <c r="A578">
        <v>7.1593329999999997E-2</v>
      </c>
      <c r="B578">
        <v>-2318.0329999999999</v>
      </c>
      <c r="C578">
        <f>LOG10(表1_[[#This Row],[列1.4]])</f>
        <v>-1.1451274368978406</v>
      </c>
      <c r="D578">
        <f>LOG10(-表1_[[#This Row],[列1.5]])</f>
        <v>3.3651196143781759</v>
      </c>
    </row>
    <row r="579" spans="1:4">
      <c r="A579">
        <v>7.1871050000000006E-2</v>
      </c>
      <c r="B579">
        <v>-2300.451</v>
      </c>
      <c r="C579">
        <f>LOG10(表1_[[#This Row],[列1.4]])</f>
        <v>-1.1434460102723052</v>
      </c>
      <c r="D579">
        <f>LOG10(-表1_[[#This Row],[列1.5]])</f>
        <v>3.3618129871525428</v>
      </c>
    </row>
    <row r="580" spans="1:4">
      <c r="A580">
        <v>7.2148760000000006E-2</v>
      </c>
      <c r="B580">
        <v>-2283.0720000000001</v>
      </c>
      <c r="C580">
        <f>LOG10(表1_[[#This Row],[列1.4]])</f>
        <v>-1.1417711286007748</v>
      </c>
      <c r="D580">
        <f>LOG10(-表1_[[#This Row],[列1.5]])</f>
        <v>3.3585196078150852</v>
      </c>
    </row>
    <row r="581" spans="1:4">
      <c r="A581">
        <v>7.2426480000000001E-2</v>
      </c>
      <c r="B581">
        <v>-2265.8919999999998</v>
      </c>
      <c r="C581">
        <f>LOG10(表1_[[#This Row],[列1.4]])</f>
        <v>-1.1401026214363721</v>
      </c>
      <c r="D581">
        <f>LOG10(-表1_[[#This Row],[列1.5]])</f>
        <v>3.3552392060914453</v>
      </c>
    </row>
    <row r="582" spans="1:4">
      <c r="A582">
        <v>7.2704199999999997E-2</v>
      </c>
      <c r="B582">
        <v>-2248.9079999999999</v>
      </c>
      <c r="C582">
        <f>LOG10(表1_[[#This Row],[列1.4]])</f>
        <v>-1.1384404999506292</v>
      </c>
      <c r="D582">
        <f>LOG10(-表1_[[#This Row],[列1.5]])</f>
        <v>3.351971689357562</v>
      </c>
    </row>
    <row r="583" spans="1:4">
      <c r="A583">
        <v>7.2981920000000006E-2</v>
      </c>
      <c r="B583">
        <v>-2232.1170000000002</v>
      </c>
      <c r="C583">
        <f>LOG10(表1_[[#This Row],[列1.4]])</f>
        <v>-1.1367847154515458</v>
      </c>
      <c r="D583">
        <f>LOG10(-表1_[[#This Row],[列1.5]])</f>
        <v>3.3487169551054388</v>
      </c>
    </row>
    <row r="584" spans="1:4">
      <c r="A584">
        <v>7.3259630000000006E-2</v>
      </c>
      <c r="B584">
        <v>-2215.5160000000001</v>
      </c>
      <c r="C584">
        <f>LOG10(表1_[[#This Row],[列1.4]])</f>
        <v>-1.135135279083487</v>
      </c>
      <c r="D584">
        <f>LOG10(-表1_[[#This Row],[列1.5]])</f>
        <v>3.3454748907642089</v>
      </c>
    </row>
    <row r="585" spans="1:4">
      <c r="A585">
        <v>7.3815069999999997E-2</v>
      </c>
      <c r="B585">
        <v>-2182.8739999999998</v>
      </c>
      <c r="C585">
        <f>LOG10(表1_[[#This Row],[列1.4]])</f>
        <v>-1.131854964061707</v>
      </c>
      <c r="D585">
        <f>LOG10(-表1_[[#This Row],[列1.5]])</f>
        <v>3.3390286680572854</v>
      </c>
    </row>
    <row r="586" spans="1:4">
      <c r="A586">
        <v>7.4092790000000006E-2</v>
      </c>
      <c r="B586">
        <v>-2166.8270000000002</v>
      </c>
      <c r="C586">
        <f>LOG10(表1_[[#This Row],[列1.4]])</f>
        <v>-1.1302240513399948</v>
      </c>
      <c r="D586">
        <f>LOG10(-表1_[[#This Row],[列1.5]])</f>
        <v>3.3358242385258143</v>
      </c>
    </row>
    <row r="587" spans="1:4">
      <c r="A587">
        <v>7.4370510000000001E-2</v>
      </c>
      <c r="B587">
        <v>-2150.9589999999998</v>
      </c>
      <c r="C587">
        <f>LOG10(表1_[[#This Row],[列1.4]])</f>
        <v>-1.1285992403032068</v>
      </c>
      <c r="D587">
        <f>LOG10(-表1_[[#This Row],[列1.5]])</f>
        <v>3.3326321322640502</v>
      </c>
    </row>
    <row r="588" spans="1:4">
      <c r="A588">
        <v>7.4648220000000001E-2</v>
      </c>
      <c r="B588">
        <v>-2135.2669999999998</v>
      </c>
      <c r="C588">
        <f>LOG10(表1_[[#This Row],[列1.4]])</f>
        <v>-1.1269805436441722</v>
      </c>
      <c r="D588">
        <f>LOG10(-表1_[[#This Row],[列1.5]])</f>
        <v>3.3294521882025361</v>
      </c>
    </row>
    <row r="589" spans="1:4">
      <c r="A589">
        <v>7.4925939999999996E-2</v>
      </c>
      <c r="B589">
        <v>-2119.75</v>
      </c>
      <c r="C589">
        <f>LOG10(表1_[[#This Row],[列1.4]])</f>
        <v>-1.1253677998103835</v>
      </c>
      <c r="D589">
        <f>LOG10(-表1_[[#This Row],[列1.5]])</f>
        <v>3.3262846439368996</v>
      </c>
    </row>
    <row r="590" spans="1:4">
      <c r="A590">
        <v>7.5203660000000006E-2</v>
      </c>
      <c r="B590">
        <v>-2104.4029999999998</v>
      </c>
      <c r="C590">
        <f>LOG10(表1_[[#This Row],[列1.4]])</f>
        <v>-1.1237610227178798</v>
      </c>
      <c r="D590">
        <f>LOG10(-表1_[[#This Row],[列1.5]])</f>
        <v>3.3231289122481575</v>
      </c>
    </row>
    <row r="591" spans="1:4">
      <c r="A591">
        <v>7.5481380000000001E-2</v>
      </c>
      <c r="B591">
        <v>-2089.2249999999999</v>
      </c>
      <c r="C591">
        <f>LOG10(表1_[[#This Row],[列1.4]])</f>
        <v>-1.1221601683785112</v>
      </c>
      <c r="D591">
        <f>LOG10(-表1_[[#This Row],[列1.5]])</f>
        <v>3.3199852140331769</v>
      </c>
    </row>
    <row r="592" spans="1:4">
      <c r="A592">
        <v>7.5759090000000001E-2</v>
      </c>
      <c r="B592">
        <v>-2074.2130000000002</v>
      </c>
      <c r="C592">
        <f>LOG10(表1_[[#This Row],[列1.4]])</f>
        <v>-1.1205652506144992</v>
      </c>
      <c r="D592">
        <f>LOG10(-表1_[[#This Row],[列1.5]])</f>
        <v>3.3168533518480312</v>
      </c>
    </row>
    <row r="593" spans="1:4">
      <c r="A593">
        <v>7.6036809999999996E-2</v>
      </c>
      <c r="B593">
        <v>-2059.3649999999998</v>
      </c>
      <c r="C593">
        <f>LOG10(表1_[[#This Row],[列1.4]])</f>
        <v>-1.1189761115390766</v>
      </c>
      <c r="D593">
        <f>LOG10(-表1_[[#This Row],[列1.5]])</f>
        <v>3.3137333274035177</v>
      </c>
    </row>
    <row r="594" spans="1:4">
      <c r="A594">
        <v>7.6314530000000005E-2</v>
      </c>
      <c r="B594">
        <v>-2044.6790000000001</v>
      </c>
      <c r="C594">
        <f>LOG10(表1_[[#This Row],[列1.4]])</f>
        <v>-1.1173927661335163</v>
      </c>
      <c r="D594">
        <f>LOG10(-表1_[[#This Row],[列1.5]])</f>
        <v>3.3106251365628276</v>
      </c>
    </row>
    <row r="595" spans="1:4">
      <c r="A595">
        <v>7.6592250000000001E-2</v>
      </c>
      <c r="B595">
        <v>-2030.1510000000001</v>
      </c>
      <c r="C595">
        <f>LOG10(表1_[[#This Row],[列1.4]])</f>
        <v>-1.1158151723062033</v>
      </c>
      <c r="D595">
        <f>LOG10(-表1_[[#This Row],[列1.5]])</f>
        <v>3.3075283413752259</v>
      </c>
    </row>
    <row r="596" spans="1:4">
      <c r="A596">
        <v>7.6869960000000001E-2</v>
      </c>
      <c r="B596">
        <v>-2015.7809999999999</v>
      </c>
      <c r="C596">
        <f>LOG10(表1_[[#This Row],[列1.4]])</f>
        <v>-1.1142433449198543</v>
      </c>
      <c r="D596">
        <f>LOG10(-表1_[[#This Row],[列1.5]])</f>
        <v>3.3044433473876333</v>
      </c>
    </row>
    <row r="597" spans="1:4">
      <c r="A597">
        <v>7.7147679999999996E-2</v>
      </c>
      <c r="B597">
        <v>-2001.5650000000001</v>
      </c>
      <c r="C597">
        <f>LOG10(表1_[[#This Row],[列1.4]])</f>
        <v>-1.1126771295923779</v>
      </c>
      <c r="D597">
        <f>LOG10(-表1_[[#This Row],[列1.5]])</f>
        <v>3.3013696982047782</v>
      </c>
    </row>
    <row r="598" spans="1:4">
      <c r="A598">
        <v>7.7703120000000001E-2</v>
      </c>
      <c r="B598">
        <v>-1973.588</v>
      </c>
      <c r="C598">
        <f>LOG10(表1_[[#This Row],[列1.4]])</f>
        <v>-1.109561542697417</v>
      </c>
      <c r="D598">
        <f>LOG10(-表1_[[#This Row],[列1.5]])</f>
        <v>3.295256495850535</v>
      </c>
    </row>
    <row r="599" spans="1:4">
      <c r="A599">
        <v>7.7980830000000001E-2</v>
      </c>
      <c r="B599">
        <v>-1959.8219999999999</v>
      </c>
      <c r="C599">
        <f>LOG10(表1_[[#This Row],[列1.4]])</f>
        <v>-1.1080121466486532</v>
      </c>
      <c r="D599">
        <f>LOG10(-表1_[[#This Row],[列1.5]])</f>
        <v>3.292216628535944</v>
      </c>
    </row>
    <row r="600" spans="1:4">
      <c r="A600">
        <v>7.8258549999999996E-2</v>
      </c>
      <c r="B600">
        <v>-1946.202</v>
      </c>
      <c r="C600">
        <f>LOG10(表1_[[#This Row],[列1.4]])</f>
        <v>-1.1064682031109407</v>
      </c>
      <c r="D600">
        <f>LOG10(-表1_[[#This Row],[列1.5]])</f>
        <v>3.2891879145204554</v>
      </c>
    </row>
    <row r="601" spans="1:4">
      <c r="A601">
        <v>7.8536270000000005E-2</v>
      </c>
      <c r="B601">
        <v>-1932.7270000000001</v>
      </c>
      <c r="C601">
        <f>LOG10(表1_[[#This Row],[列1.4]])</f>
        <v>-1.1049297289490367</v>
      </c>
      <c r="D601">
        <f>LOG10(-表1_[[#This Row],[列1.5]])</f>
        <v>3.2861705137457258</v>
      </c>
    </row>
    <row r="602" spans="1:4">
      <c r="A602">
        <v>7.881399E-2</v>
      </c>
      <c r="B602">
        <v>-1919.393</v>
      </c>
      <c r="C602">
        <f>LOG10(表1_[[#This Row],[列1.4]])</f>
        <v>-1.1033966855494735</v>
      </c>
      <c r="D602">
        <f>LOG10(-表1_[[#This Row],[列1.5]])</f>
        <v>3.2831639066046074</v>
      </c>
    </row>
    <row r="603" spans="1:4">
      <c r="A603">
        <v>7.9091700000000001E-2</v>
      </c>
      <c r="B603">
        <v>-1906.1990000000001</v>
      </c>
      <c r="C603">
        <f>LOG10(表1_[[#This Row],[列1.4]])</f>
        <v>-1.101869089616502</v>
      </c>
      <c r="D603">
        <f>LOG10(-表1_[[#This Row],[列1.5]])</f>
        <v>3.2801682373781418</v>
      </c>
    </row>
    <row r="604" spans="1:4">
      <c r="A604">
        <v>7.9369419999999996E-2</v>
      </c>
      <c r="B604">
        <v>-1893.1420000000001</v>
      </c>
      <c r="C604">
        <f>LOG10(表1_[[#This Row],[列1.4]])</f>
        <v>-1.1003467933332691</v>
      </c>
      <c r="D604">
        <f>LOG10(-表1_[[#This Row],[列1.5]])</f>
        <v>3.2771831905636493</v>
      </c>
    </row>
    <row r="605" spans="1:4">
      <c r="A605">
        <v>7.9647140000000005E-2</v>
      </c>
      <c r="B605">
        <v>-1880.222</v>
      </c>
      <c r="C605">
        <f>LOG10(表1_[[#This Row],[列1.4]])</f>
        <v>-1.0988298143954116</v>
      </c>
      <c r="D605">
        <f>LOG10(-表1_[[#This Row],[列1.5]])</f>
        <v>3.2742091299460943</v>
      </c>
    </row>
    <row r="606" spans="1:4">
      <c r="A606">
        <v>7.992486E-2</v>
      </c>
      <c r="B606">
        <v>-1867.4359999999999</v>
      </c>
      <c r="C606">
        <f>LOG10(表1_[[#This Row],[列1.4]])</f>
        <v>-1.097318115785467</v>
      </c>
      <c r="D606">
        <f>LOG10(-表1_[[#This Row],[列1.5]])</f>
        <v>3.2712457267802755</v>
      </c>
    </row>
    <row r="607" spans="1:4">
      <c r="A607">
        <v>8.0202570000000001E-2</v>
      </c>
      <c r="B607">
        <v>-1854.7819999999999</v>
      </c>
      <c r="C607">
        <f>LOG10(表1_[[#This Row],[列1.4]])</f>
        <v>-1.0958117150208784</v>
      </c>
      <c r="D607">
        <f>LOG10(-表1_[[#This Row],[列1.5]])</f>
        <v>3.268292872570647</v>
      </c>
    </row>
    <row r="608" spans="1:4">
      <c r="A608">
        <v>8.0480289999999996E-2</v>
      </c>
      <c r="B608">
        <v>-1842.259</v>
      </c>
      <c r="C608">
        <f>LOG10(表1_[[#This Row],[列1.4]])</f>
        <v>-1.0943104673630379</v>
      </c>
      <c r="D608">
        <f>LOG10(-表1_[[#This Row],[列1.5]])</f>
        <v>3.2653506868616979</v>
      </c>
    </row>
    <row r="609" spans="1:4">
      <c r="A609">
        <v>8.0758010000000005E-2</v>
      </c>
      <c r="B609">
        <v>-1829.864</v>
      </c>
      <c r="C609">
        <f>LOG10(表1_[[#This Row],[列1.4]])</f>
        <v>-1.0928143912720718</v>
      </c>
      <c r="D609">
        <f>LOG10(-表1_[[#This Row],[列1.5]])</f>
        <v>3.2624188130941576</v>
      </c>
    </row>
    <row r="610" spans="1:4">
      <c r="A610">
        <v>8.103573E-2</v>
      </c>
      <c r="B610">
        <v>-1817.596</v>
      </c>
      <c r="C610">
        <f>LOG10(表1_[[#This Row],[列1.4]])</f>
        <v>-1.0913234512397629</v>
      </c>
      <c r="D610">
        <f>LOG10(-表1_[[#This Row],[列1.5]])</f>
        <v>3.2594973582761719</v>
      </c>
    </row>
    <row r="611" spans="1:4">
      <c r="A611">
        <v>8.1591159999999996E-2</v>
      </c>
      <c r="B611">
        <v>-1793.434</v>
      </c>
      <c r="C611">
        <f>LOG10(表1_[[#This Row],[列1.4]])</f>
        <v>-1.08835689236366</v>
      </c>
      <c r="D611">
        <f>LOG10(-表1_[[#This Row],[列1.5]])</f>
        <v>3.2536853988747012</v>
      </c>
    </row>
    <row r="612" spans="1:4">
      <c r="A612">
        <v>8.1868880000000005E-2</v>
      </c>
      <c r="B612">
        <v>-1781.5360000000001</v>
      </c>
      <c r="C612">
        <f>LOG10(表1_[[#This Row],[列1.4]])</f>
        <v>-1.0868811508971987</v>
      </c>
      <c r="D612">
        <f>LOG10(-表1_[[#This Row],[列1.5]])</f>
        <v>3.2507946026866872</v>
      </c>
    </row>
    <row r="613" spans="1:4">
      <c r="A613">
        <v>8.21466E-2</v>
      </c>
      <c r="B613">
        <v>-1769.759</v>
      </c>
      <c r="C613">
        <f>LOG10(表1_[[#This Row],[列1.4]])</f>
        <v>-1.0854104070529715</v>
      </c>
      <c r="D613">
        <f>LOG10(-表1_[[#This Row],[列1.5]])</f>
        <v>3.2479141295842462</v>
      </c>
    </row>
    <row r="614" spans="1:4">
      <c r="A614">
        <v>8.2424319999999995E-2</v>
      </c>
      <c r="B614">
        <v>-1758.1</v>
      </c>
      <c r="C614">
        <f>LOG10(表1_[[#This Row],[列1.4]])</f>
        <v>-1.0839446270961335</v>
      </c>
      <c r="D614">
        <f>LOG10(-表1_[[#This Row],[列1.5]])</f>
        <v>3.24504357393061</v>
      </c>
    </row>
    <row r="615" spans="1:4">
      <c r="A615">
        <v>8.2702029999999996E-2</v>
      </c>
      <c r="B615">
        <v>-1746.558</v>
      </c>
      <c r="C615">
        <f>LOG10(表1_[[#This Row],[列1.4]])</f>
        <v>-1.0824838301454207</v>
      </c>
      <c r="D615">
        <f>LOG10(-表1_[[#This Row],[列1.5]])</f>
        <v>3.2421830123393707</v>
      </c>
    </row>
    <row r="616" spans="1:4">
      <c r="A616">
        <v>8.325747E-2</v>
      </c>
      <c r="B616">
        <v>-1723.818</v>
      </c>
      <c r="C616">
        <f>LOG10(表1_[[#This Row],[列1.4]])</f>
        <v>-1.0795767904433982</v>
      </c>
      <c r="D616">
        <f>LOG10(-表1_[[#This Row],[列1.5]])</f>
        <v>3.2364914112751504</v>
      </c>
    </row>
    <row r="617" spans="1:4">
      <c r="A617">
        <v>8.3812899999999996E-2</v>
      </c>
      <c r="B617">
        <v>-1701.528</v>
      </c>
      <c r="C617">
        <f>LOG10(表1_[[#This Row],[列1.4]])</f>
        <v>-1.0766891321137579</v>
      </c>
      <c r="D617">
        <f>LOG10(-表1_[[#This Row],[列1.5]])</f>
        <v>3.2308391001526271</v>
      </c>
    </row>
    <row r="618" spans="1:4">
      <c r="A618">
        <v>8.4090620000000005E-2</v>
      </c>
      <c r="B618">
        <v>-1690.548</v>
      </c>
      <c r="C618">
        <f>LOG10(表1_[[#This Row],[列1.4]])</f>
        <v>-1.0752524454557615</v>
      </c>
      <c r="D618">
        <f>LOG10(-表1_[[#This Row],[列1.5]])</f>
        <v>3.2280275062695991</v>
      </c>
    </row>
    <row r="619" spans="1:4">
      <c r="A619">
        <v>8.436834E-2</v>
      </c>
      <c r="B619">
        <v>-1679.675</v>
      </c>
      <c r="C619">
        <f>LOG10(表1_[[#This Row],[列1.4]])</f>
        <v>-1.0738204958250244</v>
      </c>
      <c r="D619">
        <f>LOG10(-表1_[[#This Row],[列1.5]])</f>
        <v>3.225225258296776</v>
      </c>
    </row>
    <row r="620" spans="1:4">
      <c r="A620">
        <v>8.4646059999999995E-2</v>
      </c>
      <c r="B620">
        <v>-1668.9090000000001</v>
      </c>
      <c r="C620">
        <f>LOG10(表1_[[#This Row],[列1.4]])</f>
        <v>-1.0723932520864297</v>
      </c>
      <c r="D620">
        <f>LOG10(-表1_[[#This Row],[列1.5]])</f>
        <v>3.2224326567060282</v>
      </c>
    </row>
    <row r="621" spans="1:4">
      <c r="A621">
        <v>8.4923769999999996E-2</v>
      </c>
      <c r="B621">
        <v>-1658.249</v>
      </c>
      <c r="C621">
        <f>LOG10(表1_[[#This Row],[列1.4]])</f>
        <v>-1.0709707345501471</v>
      </c>
      <c r="D621">
        <f>LOG10(-表1_[[#This Row],[列1.5]])</f>
        <v>3.2196497440710545</v>
      </c>
    </row>
    <row r="622" spans="1:4">
      <c r="A622">
        <v>8.547921E-2</v>
      </c>
      <c r="B622">
        <v>-1637.2370000000001</v>
      </c>
      <c r="C622">
        <f>LOG10(表1_[[#This Row],[列1.4]])</f>
        <v>-1.0681395002448204</v>
      </c>
      <c r="D622">
        <f>LOG10(-表1_[[#This Row],[列1.5]])</f>
        <v>3.2141115507266269</v>
      </c>
    </row>
    <row r="623" spans="1:4">
      <c r="A623">
        <v>8.6034639999999996E-2</v>
      </c>
      <c r="B623">
        <v>-1616.63</v>
      </c>
      <c r="C623">
        <f>LOG10(表1_[[#This Row],[列1.4]])</f>
        <v>-1.0653266541996564</v>
      </c>
      <c r="D623">
        <f>LOG10(-表1_[[#This Row],[列1.5]])</f>
        <v>3.2086106337929587</v>
      </c>
    </row>
    <row r="624" spans="1:4">
      <c r="A624">
        <v>8.6384669999999997E-2</v>
      </c>
      <c r="B624">
        <v>-1603.846</v>
      </c>
      <c r="C624">
        <f>LOG10(表1_[[#This Row],[列1.4]])</f>
        <v>-1.0635633214692573</v>
      </c>
      <c r="D624">
        <f>LOG10(-表1_[[#This Row],[列1.5]])</f>
        <v>3.2051626653439946</v>
      </c>
    </row>
    <row r="625" spans="1:4">
      <c r="A625">
        <v>8.6734710000000007E-2</v>
      </c>
      <c r="B625">
        <v>-1591.2159999999999</v>
      </c>
      <c r="C625">
        <f>LOG10(表1_[[#This Row],[列1.4]])</f>
        <v>-1.0618070692505295</v>
      </c>
      <c r="D625">
        <f>LOG10(-表1_[[#This Row],[列1.5]])</f>
        <v>3.2017291370575398</v>
      </c>
    </row>
    <row r="626" spans="1:4">
      <c r="A626">
        <v>8.7084739999999994E-2</v>
      </c>
      <c r="B626">
        <v>-1578.7380000000001</v>
      </c>
      <c r="C626">
        <f>LOG10(表1_[[#This Row],[列1.4]])</f>
        <v>-1.0600579404506507</v>
      </c>
      <c r="D626">
        <f>LOG10(-表1_[[#This Row],[列1.5]])</f>
        <v>3.1983100625001479</v>
      </c>
    </row>
    <row r="627" spans="1:4">
      <c r="A627">
        <v>8.7434769999999995E-2</v>
      </c>
      <c r="B627">
        <v>-1566.4090000000001</v>
      </c>
      <c r="C627">
        <f>LOG10(表1_[[#This Row],[列1.4]])</f>
        <v>-1.0583158280491001</v>
      </c>
      <c r="D627">
        <f>LOG10(-表1_[[#This Row],[列1.5]])</f>
        <v>3.1949051697598212</v>
      </c>
    </row>
    <row r="628" spans="1:4">
      <c r="A628">
        <v>8.8134829999999997E-2</v>
      </c>
      <c r="B628">
        <v>-1542.1890000000001</v>
      </c>
      <c r="C628">
        <f>LOG10(表1_[[#This Row],[列1.4]])</f>
        <v>-1.0548524288468057</v>
      </c>
      <c r="D628">
        <f>LOG10(-表1_[[#This Row],[列1.5]])</f>
        <v>3.1881376010996298</v>
      </c>
    </row>
    <row r="629" spans="1:4">
      <c r="A629">
        <v>8.8484859999999999E-2</v>
      </c>
      <c r="B629">
        <v>-1530.2929999999999</v>
      </c>
      <c r="C629">
        <f>LOG10(表1_[[#This Row],[列1.4]])</f>
        <v>-1.0531310319116978</v>
      </c>
      <c r="D629">
        <f>LOG10(-表1_[[#This Row],[列1.5]])</f>
        <v>3.1847745916676131</v>
      </c>
    </row>
    <row r="630" spans="1:4">
      <c r="A630">
        <v>8.883489E-2</v>
      </c>
      <c r="B630">
        <v>-1518.537</v>
      </c>
      <c r="C630">
        <f>LOG10(表1_[[#This Row],[列1.4]])</f>
        <v>-1.0514164310851744</v>
      </c>
      <c r="D630">
        <f>LOG10(-表1_[[#This Row],[列1.5]])</f>
        <v>3.1814253782102044</v>
      </c>
    </row>
    <row r="631" spans="1:4">
      <c r="A631">
        <v>8.9184920000000001E-2</v>
      </c>
      <c r="B631">
        <v>-1506.9190000000001</v>
      </c>
      <c r="C631">
        <f>LOG10(表1_[[#This Row],[列1.4]])</f>
        <v>-1.0497085729158555</v>
      </c>
      <c r="D631">
        <f>LOG10(-表1_[[#This Row],[列1.5]])</f>
        <v>3.1780899087191052</v>
      </c>
    </row>
    <row r="632" spans="1:4">
      <c r="A632">
        <v>8.9534950000000002E-2</v>
      </c>
      <c r="B632">
        <v>-1495.4359999999999</v>
      </c>
      <c r="C632">
        <f>LOG10(表1_[[#This Row],[列1.4]])</f>
        <v>-1.0480074045804844</v>
      </c>
      <c r="D632">
        <f>LOG10(-表1_[[#This Row],[列1.5]])</f>
        <v>3.1747678313147794</v>
      </c>
    </row>
    <row r="633" spans="1:4">
      <c r="A633">
        <v>8.9884980000000003E-2</v>
      </c>
      <c r="B633">
        <v>-1484.086</v>
      </c>
      <c r="C633">
        <f>LOG10(表1_[[#This Row],[列1.4]])</f>
        <v>-1.0463128738741247</v>
      </c>
      <c r="D633">
        <f>LOG10(-表1_[[#This Row],[列1.5]])</f>
        <v>3.1714590682228336</v>
      </c>
    </row>
    <row r="634" spans="1:4">
      <c r="A634">
        <v>9.0235010000000004E-2</v>
      </c>
      <c r="B634">
        <v>-1472.8679999999999</v>
      </c>
      <c r="C634">
        <f>LOG10(表1_[[#This Row],[列1.4]])</f>
        <v>-1.0446249292005465</v>
      </c>
      <c r="D634">
        <f>LOG10(-表1_[[#This Row],[列1.5]])</f>
        <v>3.1681638266522834</v>
      </c>
    </row>
    <row r="635" spans="1:4">
      <c r="A635">
        <v>9.0585040000000006E-2</v>
      </c>
      <c r="B635">
        <v>-1461.78</v>
      </c>
      <c r="C635">
        <f>LOG10(表1_[[#This Row],[列1.4]])</f>
        <v>-1.0429435195628005</v>
      </c>
      <c r="D635">
        <f>LOG10(-表1_[[#This Row],[列1.5]])</f>
        <v>3.1648820155934749</v>
      </c>
    </row>
    <row r="636" spans="1:4">
      <c r="A636">
        <v>9.0935070000000007E-2</v>
      </c>
      <c r="B636">
        <v>-1450.818</v>
      </c>
      <c r="C636">
        <f>LOG10(表1_[[#This Row],[列1.4]])</f>
        <v>-1.0412685945539732</v>
      </c>
      <c r="D636">
        <f>LOG10(-表1_[[#This Row],[列1.5]])</f>
        <v>3.1616129351439772</v>
      </c>
    </row>
    <row r="637" spans="1:4">
      <c r="A637">
        <v>9.1285099999999994E-2</v>
      </c>
      <c r="B637">
        <v>-1439.982</v>
      </c>
      <c r="C637">
        <f>LOG10(表1_[[#This Row],[列1.4]])</f>
        <v>-1.0396001043481189</v>
      </c>
      <c r="D637">
        <f>LOG10(-表1_[[#This Row],[列1.5]])</f>
        <v>3.1583570633802962</v>
      </c>
    </row>
    <row r="638" spans="1:4">
      <c r="A638">
        <v>9.1635129999999995E-2</v>
      </c>
      <c r="B638">
        <v>-1429.27</v>
      </c>
      <c r="C638">
        <f>LOG10(表1_[[#This Row],[列1.4]])</f>
        <v>-1.0379379996913665</v>
      </c>
      <c r="D638">
        <f>LOG10(-表1_[[#This Row],[列1.5]])</f>
        <v>3.1551142780798496</v>
      </c>
    </row>
    <row r="639" spans="1:4">
      <c r="A639">
        <v>9.1985159999999996E-2</v>
      </c>
      <c r="B639">
        <v>-1418.6790000000001</v>
      </c>
      <c r="C639">
        <f>LOG10(表1_[[#This Row],[列1.4]])</f>
        <v>-1.0362822318931943</v>
      </c>
      <c r="D639">
        <f>LOG10(-表1_[[#This Row],[列1.5]])</f>
        <v>3.1518841401373439</v>
      </c>
    </row>
    <row r="640" spans="1:4">
      <c r="A640">
        <v>9.2335189999999998E-2</v>
      </c>
      <c r="B640">
        <v>-1408.2070000000001</v>
      </c>
      <c r="C640">
        <f>LOG10(表1_[[#This Row],[列1.4]])</f>
        <v>-1.0346327528178734</v>
      </c>
      <c r="D640">
        <f>LOG10(-表1_[[#This Row],[列1.5]])</f>
        <v>3.1486664988047171</v>
      </c>
    </row>
    <row r="641" spans="1:4">
      <c r="A641">
        <v>9.303525E-2</v>
      </c>
      <c r="B641">
        <v>-1387.617</v>
      </c>
      <c r="C641">
        <f>LOG10(表1_[[#This Row],[列1.4]])</f>
        <v>-1.0313524710166</v>
      </c>
      <c r="D641">
        <f>LOG10(-表1_[[#This Row],[列1.5]])</f>
        <v>3.1422696118394997</v>
      </c>
    </row>
    <row r="642" spans="1:4">
      <c r="A642">
        <v>9.3385280000000001E-2</v>
      </c>
      <c r="B642">
        <v>-1377.4939999999999</v>
      </c>
      <c r="C642">
        <f>LOG10(表1_[[#This Row],[列1.4]])</f>
        <v>-1.029721574718363</v>
      </c>
      <c r="D642">
        <f>LOG10(-表1_[[#This Row],[列1.5]])</f>
        <v>3.1390897158558979</v>
      </c>
    </row>
    <row r="643" spans="1:4">
      <c r="A643">
        <v>9.3735319999999997E-2</v>
      </c>
      <c r="B643">
        <v>-1367.4849999999999</v>
      </c>
      <c r="C643">
        <f>LOG10(表1_[[#This Row],[列1.4]])</f>
        <v>-1.028096733650389</v>
      </c>
      <c r="D643">
        <f>LOG10(-表1_[[#This Row],[列1.5]])</f>
        <v>3.1359225712373098</v>
      </c>
    </row>
    <row r="644" spans="1:4">
      <c r="A644">
        <v>9.4085349999999998E-2</v>
      </c>
      <c r="B644">
        <v>-1357.586</v>
      </c>
      <c r="C644">
        <f>LOG10(表1_[[#This Row],[列1.4]])</f>
        <v>-1.0264779951644425</v>
      </c>
      <c r="D644">
        <f>LOG10(-表1_[[#This Row],[列1.5]])</f>
        <v>3.1327673507046572</v>
      </c>
    </row>
    <row r="645" spans="1:4">
      <c r="A645">
        <v>9.4435379999999999E-2</v>
      </c>
      <c r="B645">
        <v>-1347.796</v>
      </c>
      <c r="C645">
        <f>LOG10(表1_[[#This Row],[列1.4]])</f>
        <v>-1.0248652677769772</v>
      </c>
      <c r="D645">
        <f>LOG10(-表1_[[#This Row],[列1.5]])</f>
        <v>3.1296241631348782</v>
      </c>
    </row>
    <row r="646" spans="1:4">
      <c r="A646">
        <v>9.478541E-2</v>
      </c>
      <c r="B646">
        <v>-1338.115</v>
      </c>
      <c r="C646">
        <f>LOG10(表1_[[#This Row],[列1.4]])</f>
        <v>-1.0232585070093281</v>
      </c>
      <c r="D646">
        <f>LOG10(-表1_[[#This Row],[列1.5]])</f>
        <v>3.1264934390814489</v>
      </c>
    </row>
    <row r="647" spans="1:4">
      <c r="A647">
        <v>9.5135440000000002E-2</v>
      </c>
      <c r="B647">
        <v>-1328.539</v>
      </c>
      <c r="C647">
        <f>LOG10(表1_[[#This Row],[列1.4]])</f>
        <v>-1.0216576688746859</v>
      </c>
      <c r="D647">
        <f>LOG10(-表1_[[#This Row],[列1.5]])</f>
        <v>3.1233743078890792</v>
      </c>
    </row>
    <row r="648" spans="1:4">
      <c r="A648">
        <v>9.5485470000000003E-2</v>
      </c>
      <c r="B648">
        <v>-1319.069</v>
      </c>
      <c r="C648">
        <f>LOG10(表1_[[#This Row],[列1.4]])</f>
        <v>-1.0200627098708714</v>
      </c>
      <c r="D648">
        <f>LOG10(-表1_[[#This Row],[列1.5]])</f>
        <v>3.120267513920493</v>
      </c>
    </row>
    <row r="649" spans="1:4">
      <c r="A649">
        <v>9.5835500000000004E-2</v>
      </c>
      <c r="B649">
        <v>-1309.701</v>
      </c>
      <c r="C649">
        <f>LOG10(表1_[[#This Row],[列1.4]])</f>
        <v>-1.0184735869732422</v>
      </c>
      <c r="D649">
        <f>LOG10(-表1_[[#This Row],[列1.5]])</f>
        <v>3.1171721591125841</v>
      </c>
    </row>
    <row r="650" spans="1:4">
      <c r="A650">
        <v>9.6185530000000005E-2</v>
      </c>
      <c r="B650">
        <v>-1300.4349999999999</v>
      </c>
      <c r="C650">
        <f>LOG10(表1_[[#This Row],[列1.4]])</f>
        <v>-1.0168902576277288</v>
      </c>
      <c r="D650">
        <f>LOG10(-表1_[[#This Row],[列1.5]])</f>
        <v>3.1140886496139335</v>
      </c>
    </row>
    <row r="651" spans="1:4">
      <c r="A651">
        <v>9.6535560000000006E-2</v>
      </c>
      <c r="B651">
        <v>-1291.269</v>
      </c>
      <c r="C651">
        <f>LOG10(表1_[[#This Row],[列1.4]])</f>
        <v>-1.0153126797439973</v>
      </c>
      <c r="D651">
        <f>LOG10(-表1_[[#This Row],[列1.5]])</f>
        <v>3.1110167248738128</v>
      </c>
    </row>
    <row r="652" spans="1:4">
      <c r="A652">
        <v>9.6885589999999994E-2</v>
      </c>
      <c r="B652">
        <v>-1282.203</v>
      </c>
      <c r="C652">
        <f>LOG10(表1_[[#This Row],[列1.4]])</f>
        <v>-1.0137408116887354</v>
      </c>
      <c r="D652">
        <f>LOG10(-表1_[[#This Row],[列1.5]])</f>
        <v>3.1079567886777406</v>
      </c>
    </row>
    <row r="653" spans="1:4">
      <c r="A653">
        <v>9.7235619999999995E-2</v>
      </c>
      <c r="B653">
        <v>-1273.2329999999999</v>
      </c>
      <c r="C653">
        <f>LOG10(表1_[[#This Row],[列1.4]])</f>
        <v>-1.01217461227906</v>
      </c>
      <c r="D653">
        <f>LOG10(-表1_[[#This Row],[列1.5]])</f>
        <v>3.1049078862576165</v>
      </c>
    </row>
    <row r="654" spans="1:4">
      <c r="A654">
        <v>9.7935679999999997E-2</v>
      </c>
      <c r="B654">
        <v>-1255.58</v>
      </c>
      <c r="C654">
        <f>LOG10(表1_[[#This Row],[列1.4]])</f>
        <v>-1.0090590568783511</v>
      </c>
      <c r="D654">
        <f>LOG10(-表1_[[#This Row],[列1.5]])</f>
        <v>3.0988443892525859</v>
      </c>
    </row>
    <row r="655" spans="1:4">
      <c r="A655">
        <v>9.8285709999999998E-2</v>
      </c>
      <c r="B655">
        <v>-1246.894</v>
      </c>
      <c r="C655">
        <f>LOG10(表1_[[#This Row],[列1.4]])</f>
        <v>-1.0075096207160052</v>
      </c>
      <c r="D655">
        <f>LOG10(-表1_[[#This Row],[列1.5]])</f>
        <v>3.0958295351370979</v>
      </c>
    </row>
    <row r="656" spans="1:4">
      <c r="A656">
        <v>9.863574E-2</v>
      </c>
      <c r="B656">
        <v>-1238.3</v>
      </c>
      <c r="C656">
        <f>LOG10(表1_[[#This Row],[列1.4]])</f>
        <v>-1.0059656928442429</v>
      </c>
      <c r="D656">
        <f>LOG10(-表1_[[#This Row],[列1.5]])</f>
        <v>3.0928258729239801</v>
      </c>
    </row>
    <row r="657" spans="1:4">
      <c r="A657">
        <v>9.8985770000000001E-2</v>
      </c>
      <c r="B657">
        <v>-1229.796</v>
      </c>
      <c r="C657">
        <f>LOG10(表1_[[#This Row],[列1.4]])</f>
        <v>-1.0044272342374934</v>
      </c>
      <c r="D657">
        <f>LOG10(-表1_[[#This Row],[列1.5]])</f>
        <v>3.0898330761368675</v>
      </c>
    </row>
    <row r="658" spans="1:4">
      <c r="A658">
        <v>9.9335800000000002E-2</v>
      </c>
      <c r="B658">
        <v>-1221.3820000000001</v>
      </c>
      <c r="C658">
        <f>LOG10(表1_[[#This Row],[列1.4]])</f>
        <v>-1.0028942062834605</v>
      </c>
      <c r="D658">
        <f>LOG10(-表1_[[#This Row],[列1.5]])</f>
        <v>3.0868515153337643</v>
      </c>
    </row>
    <row r="659" spans="1:4">
      <c r="A659">
        <v>0.1000359</v>
      </c>
      <c r="B659">
        <v>-1204.817</v>
      </c>
      <c r="C659">
        <f>LOG10(表1_[[#This Row],[列1.4]])</f>
        <v>-0.99984411626045411</v>
      </c>
      <c r="D659">
        <f>LOG10(-表1_[[#This Row],[列1.5]])</f>
        <v>3.0809210868065797</v>
      </c>
    </row>
    <row r="660" spans="1:4">
      <c r="A660">
        <v>0.1007359</v>
      </c>
      <c r="B660">
        <v>-1188.5940000000001</v>
      </c>
      <c r="C660">
        <f>LOG10(表1_[[#This Row],[列1.4]])</f>
        <v>-0.99681572911470928</v>
      </c>
      <c r="D660">
        <f>LOG10(-表1_[[#This Row],[列1.5]])</f>
        <v>3.0750335336174048</v>
      </c>
    </row>
    <row r="661" spans="1:4">
      <c r="A661">
        <v>0.101086</v>
      </c>
      <c r="B661">
        <v>-1180.6079999999999</v>
      </c>
      <c r="C661">
        <f>LOG10(表1_[[#This Row],[列1.4]])</f>
        <v>-0.99530898826422498</v>
      </c>
      <c r="D661">
        <f>LOG10(-表1_[[#This Row],[列1.5]])</f>
        <v>3.0721057217481977</v>
      </c>
    </row>
    <row r="662" spans="1:4">
      <c r="A662">
        <v>0.101436</v>
      </c>
      <c r="B662">
        <v>-1172.704</v>
      </c>
      <c r="C662">
        <f>LOG10(表1_[[#This Row],[列1.4]])</f>
        <v>-0.99380788497672412</v>
      </c>
      <c r="D662">
        <f>LOG10(-表1_[[#This Row],[列1.5]])</f>
        <v>3.0691884064983452</v>
      </c>
    </row>
    <row r="663" spans="1:4">
      <c r="A663">
        <v>0.101786</v>
      </c>
      <c r="B663">
        <v>-1164.8820000000001</v>
      </c>
      <c r="C663">
        <f>LOG10(表1_[[#This Row],[列1.4]])</f>
        <v>-0.99231195226319013</v>
      </c>
      <c r="D663">
        <f>LOG10(-表1_[[#This Row],[列1.5]])</f>
        <v>3.0662819345085022</v>
      </c>
    </row>
    <row r="664" spans="1:4">
      <c r="A664">
        <v>0.102136</v>
      </c>
      <c r="B664">
        <v>-1157.1389999999999</v>
      </c>
      <c r="C664">
        <f>LOG10(表1_[[#This Row],[列1.4]])</f>
        <v>-0.99082115462561404</v>
      </c>
      <c r="D664">
        <f>LOG10(-表1_[[#This Row],[列1.5]])</f>
        <v>3.063385531213707</v>
      </c>
    </row>
    <row r="665" spans="1:4">
      <c r="A665">
        <v>0.1028361</v>
      </c>
      <c r="B665">
        <v>-1141.8879999999999</v>
      </c>
      <c r="C665">
        <f>LOG10(表1_[[#This Row],[列1.4]])</f>
        <v>-0.98785440208553865</v>
      </c>
      <c r="D665">
        <f>LOG10(-表1_[[#This Row],[列1.5]])</f>
        <v>3.0576235090172492</v>
      </c>
    </row>
    <row r="666" spans="1:4">
      <c r="A666">
        <v>0.1031861</v>
      </c>
      <c r="B666">
        <v>-1134.3789999999999</v>
      </c>
      <c r="C666">
        <f>LOG10(表1_[[#This Row],[列1.4]])</f>
        <v>-0.98637880173861203</v>
      </c>
      <c r="D666">
        <f>LOG10(-表1_[[#This Row],[列1.5]])</f>
        <v>3.0547581781100268</v>
      </c>
    </row>
    <row r="667" spans="1:4">
      <c r="A667">
        <v>0.10353619999999999</v>
      </c>
      <c r="B667">
        <v>-1126.9449999999999</v>
      </c>
      <c r="C667">
        <f>LOG10(表1_[[#This Row],[列1.4]])</f>
        <v>-0.98490777859808776</v>
      </c>
      <c r="D667">
        <f>LOG10(-表1_[[#This Row],[列1.5]])</f>
        <v>3.051902721033354</v>
      </c>
    </row>
    <row r="668" spans="1:4">
      <c r="A668">
        <v>0.1038862</v>
      </c>
      <c r="B668">
        <v>-1119.585</v>
      </c>
      <c r="C668">
        <f>LOG10(表1_[[#This Row],[列1.4]])</f>
        <v>-0.98344213927533675</v>
      </c>
      <c r="D668">
        <f>LOG10(-表1_[[#This Row],[列1.5]])</f>
        <v>3.0490570712331495</v>
      </c>
    </row>
    <row r="669" spans="1:4">
      <c r="A669">
        <v>0.1042362</v>
      </c>
      <c r="B669">
        <v>-1112.299</v>
      </c>
      <c r="C669">
        <f>LOG10(表1_[[#This Row],[列1.4]])</f>
        <v>-0.98198142950108003</v>
      </c>
      <c r="D669">
        <f>LOG10(-表1_[[#This Row],[列1.5]])</f>
        <v>3.0462215467742055</v>
      </c>
    </row>
    <row r="670" spans="1:4">
      <c r="A670">
        <v>0.1049363</v>
      </c>
      <c r="B670">
        <v>-1097.9449999999999</v>
      </c>
      <c r="C670">
        <f>LOG10(表1_[[#This Row],[列1.4]])</f>
        <v>-0.97907425286792338</v>
      </c>
      <c r="D670">
        <f>LOG10(-表1_[[#This Row],[列1.5]])</f>
        <v>3.0405805852918806</v>
      </c>
    </row>
    <row r="671" spans="1:4">
      <c r="A671">
        <v>0.10563640000000001</v>
      </c>
      <c r="B671">
        <v>-1083.873</v>
      </c>
      <c r="C671">
        <f>LOG10(表1_[[#This Row],[列1.4]])</f>
        <v>-0.97618640760497777</v>
      </c>
      <c r="D671">
        <f>LOG10(-表1_[[#This Row],[列1.5]])</f>
        <v>3.0349783978569613</v>
      </c>
    </row>
    <row r="672" spans="1:4">
      <c r="A672">
        <v>0.1063364</v>
      </c>
      <c r="B672">
        <v>-1070.077</v>
      </c>
      <c r="C672">
        <f>LOG10(表1_[[#This Row],[列1.4]])</f>
        <v>-0.9733180467357756</v>
      </c>
      <c r="D672">
        <f>LOG10(-表1_[[#This Row],[列1.5]])</f>
        <v>3.0294150295281304</v>
      </c>
    </row>
    <row r="673" spans="1:4">
      <c r="A673">
        <v>0.10703650000000001</v>
      </c>
      <c r="B673">
        <v>-1056.55</v>
      </c>
      <c r="C673">
        <f>LOG10(表1_[[#This Row],[列1.4]])</f>
        <v>-0.97046810039406062</v>
      </c>
      <c r="D673">
        <f>LOG10(-表1_[[#This Row],[列1.5]])</f>
        <v>3.0238900543559373</v>
      </c>
    </row>
    <row r="674" spans="1:4">
      <c r="A674">
        <v>0.1077365</v>
      </c>
      <c r="B674">
        <v>-1043.2829999999999</v>
      </c>
      <c r="C674">
        <f>LOG10(表1_[[#This Row],[列1.4]])</f>
        <v>-0.96763713734191792</v>
      </c>
      <c r="D674">
        <f>LOG10(-表1_[[#This Row],[列1.5]])</f>
        <v>3.0184021307345614</v>
      </c>
    </row>
    <row r="675" spans="1:4">
      <c r="A675">
        <v>0.10843659999999999</v>
      </c>
      <c r="B675">
        <v>-1030.271</v>
      </c>
      <c r="C675">
        <f>LOG10(表1_[[#This Row],[列1.4]])</f>
        <v>-0.96482410806303354</v>
      </c>
      <c r="D675">
        <f>LOG10(-表1_[[#This Row],[列1.5]])</f>
        <v>3.0129514755054547</v>
      </c>
    </row>
    <row r="676" spans="1:4">
      <c r="A676">
        <v>0.1088778</v>
      </c>
      <c r="B676">
        <v>-1022.2</v>
      </c>
      <c r="C676">
        <f>LOG10(表1_[[#This Row],[列1.4]])</f>
        <v>-0.96306066313088889</v>
      </c>
      <c r="D676">
        <f>LOG10(-表1_[[#This Row],[列1.5]])</f>
        <v>3.0095358766192182</v>
      </c>
    </row>
    <row r="677" spans="1:4">
      <c r="A677">
        <v>0.1093189</v>
      </c>
      <c r="B677">
        <v>-1014.224</v>
      </c>
      <c r="C677">
        <f>LOG10(表1_[[#This Row],[列1.4]])</f>
        <v>-0.96130474696047452</v>
      </c>
      <c r="D677">
        <f>LOG10(-表1_[[#This Row],[列1.5]])</f>
        <v>3.0061338832225446</v>
      </c>
    </row>
    <row r="678" spans="1:4">
      <c r="A678">
        <v>0.1097601</v>
      </c>
      <c r="B678">
        <v>-1006.345</v>
      </c>
      <c r="C678">
        <f>LOG10(表1_[[#This Row],[列1.4]])</f>
        <v>-0.95955550596104433</v>
      </c>
      <c r="D678">
        <f>LOG10(-表1_[[#This Row],[列1.5]])</f>
        <v>3.0027468931556238</v>
      </c>
    </row>
    <row r="679" spans="1:4">
      <c r="A679">
        <v>0.1102013</v>
      </c>
      <c r="B679">
        <v>-998.55909999999994</v>
      </c>
      <c r="C679">
        <f>LOG10(表1_[[#This Row],[列1.4]])</f>
        <v>-0.95781328225831375</v>
      </c>
      <c r="D679">
        <f>LOG10(-表1_[[#This Row],[列1.5]])</f>
        <v>2.9993737738079402</v>
      </c>
    </row>
    <row r="680" spans="1:4">
      <c r="A680">
        <v>0.1110836</v>
      </c>
      <c r="B680">
        <v>-983.26340000000005</v>
      </c>
      <c r="C680">
        <f>LOG10(表1_[[#This Row],[列1.4]])</f>
        <v>-0.95435005406761853</v>
      </c>
      <c r="D680">
        <f>LOG10(-表1_[[#This Row],[列1.5]])</f>
        <v>2.9926698737254687</v>
      </c>
    </row>
    <row r="681" spans="1:4">
      <c r="A681">
        <v>0.11152479999999999</v>
      </c>
      <c r="B681">
        <v>-975.75040000000001</v>
      </c>
      <c r="C681">
        <f>LOG10(表1_[[#This Row],[列1.4]])</f>
        <v>-0.95262854691597376</v>
      </c>
      <c r="D681">
        <f>LOG10(-表1_[[#This Row],[列1.5]])</f>
        <v>2.9893387379883949</v>
      </c>
    </row>
    <row r="682" spans="1:4">
      <c r="A682">
        <v>0.111966</v>
      </c>
      <c r="B682">
        <v>-968.32560000000001</v>
      </c>
      <c r="C682">
        <f>LOG10(表1_[[#This Row],[列1.4]])</f>
        <v>-0.95091383674149821</v>
      </c>
      <c r="D682">
        <f>LOG10(-表1_[[#This Row],[列1.5]])</f>
        <v>2.9860214136169407</v>
      </c>
    </row>
    <row r="683" spans="1:4">
      <c r="A683">
        <v>0.1124071</v>
      </c>
      <c r="B683">
        <v>-960.98749999999995</v>
      </c>
      <c r="C683">
        <f>LOG10(表1_[[#This Row],[列1.4]])</f>
        <v>-0.94920625644099887</v>
      </c>
      <c r="D683">
        <f>LOG10(-表1_[[#This Row],[列1.5]])</f>
        <v>2.982717738640106</v>
      </c>
    </row>
    <row r="684" spans="1:4">
      <c r="A684">
        <v>0.1128483</v>
      </c>
      <c r="B684">
        <v>-953.73469999999998</v>
      </c>
      <c r="C684">
        <f>LOG10(表1_[[#This Row],[列1.4]])</f>
        <v>-0.94750497895378905</v>
      </c>
      <c r="D684">
        <f>LOG10(-表1_[[#This Row],[列1.5]])</f>
        <v>2.9794275839811588</v>
      </c>
    </row>
    <row r="685" spans="1:4">
      <c r="A685">
        <v>0.1132895</v>
      </c>
      <c r="B685">
        <v>-946.56590000000006</v>
      </c>
      <c r="C685">
        <f>LOG10(表1_[[#This Row],[列1.4]])</f>
        <v>-0.9458103399457356</v>
      </c>
      <c r="D685">
        <f>LOG10(-表1_[[#This Row],[列1.5]])</f>
        <v>2.9761508549718396</v>
      </c>
    </row>
    <row r="686" spans="1:4">
      <c r="A686">
        <v>0.1137307</v>
      </c>
      <c r="B686">
        <v>-939.47990000000004</v>
      </c>
      <c r="C686">
        <f>LOG10(表1_[[#This Row],[列1.4]])</f>
        <v>-0.94412228781071494</v>
      </c>
      <c r="D686">
        <f>LOG10(-表1_[[#This Row],[列1.5]])</f>
        <v>2.9728874928852229</v>
      </c>
    </row>
    <row r="687" spans="1:4">
      <c r="A687">
        <v>0.1141718</v>
      </c>
      <c r="B687">
        <v>-932.47540000000004</v>
      </c>
      <c r="C687">
        <f>LOG10(表1_[[#This Row],[列1.4]])</f>
        <v>-0.94244115192869304</v>
      </c>
      <c r="D687">
        <f>LOG10(-表1_[[#This Row],[列1.5]])</f>
        <v>2.9696373833384428</v>
      </c>
    </row>
    <row r="688" spans="1:4">
      <c r="A688">
        <v>0.11461300000000001</v>
      </c>
      <c r="B688">
        <v>-925.55100000000004</v>
      </c>
      <c r="C688">
        <f>LOG10(表1_[[#This Row],[列1.4]])</f>
        <v>-0.94076611964556511</v>
      </c>
      <c r="D688">
        <f>LOG10(-表1_[[#This Row],[列1.5]])</f>
        <v>2.9664003543783175</v>
      </c>
    </row>
    <row r="689" spans="1:4">
      <c r="A689">
        <v>0.1150542</v>
      </c>
      <c r="B689">
        <v>-918.7056</v>
      </c>
      <c r="C689">
        <f>LOG10(表1_[[#This Row],[列1.4]])</f>
        <v>-0.93909752298811677</v>
      </c>
      <c r="D689">
        <f>LOG10(-表1_[[#This Row],[列1.5]])</f>
        <v>2.9631763636395232</v>
      </c>
    </row>
    <row r="690" spans="1:4">
      <c r="A690">
        <v>0.1154954</v>
      </c>
      <c r="B690">
        <v>-911.93799999999999</v>
      </c>
      <c r="C690">
        <f>LOG10(表1_[[#This Row],[列1.4]])</f>
        <v>-0.93743531269304847</v>
      </c>
      <c r="D690">
        <f>LOG10(-表1_[[#This Row],[列1.5]])</f>
        <v>2.9599653129192318</v>
      </c>
    </row>
    <row r="691" spans="1:4">
      <c r="A691">
        <v>0.1159365</v>
      </c>
      <c r="B691">
        <v>-905.24699999999996</v>
      </c>
      <c r="C691">
        <f>LOG10(表1_[[#This Row],[列1.4]])</f>
        <v>-0.93577981465724724</v>
      </c>
      <c r="D691">
        <f>LOG10(-表1_[[#This Row],[列1.5]])</f>
        <v>2.9567670942340318</v>
      </c>
    </row>
    <row r="692" spans="1:4">
      <c r="A692">
        <v>0.1163777</v>
      </c>
      <c r="B692">
        <v>-898.63139999999999</v>
      </c>
      <c r="C692">
        <f>LOG10(表1_[[#This Row],[列1.4]])</f>
        <v>-0.93413023012231966</v>
      </c>
      <c r="D692">
        <f>LOG10(-表1_[[#This Row],[列1.5]])</f>
        <v>2.9535815896503737</v>
      </c>
    </row>
    <row r="693" spans="1:4">
      <c r="A693">
        <v>0.11726</v>
      </c>
      <c r="B693">
        <v>-885.62199999999996</v>
      </c>
      <c r="C693">
        <f>LOG10(表1_[[#This Row],[列1.4]])</f>
        <v>-0.93085011015122154</v>
      </c>
      <c r="D693">
        <f>LOG10(-表1_[[#This Row],[列1.5]])</f>
        <v>2.9472483964433041</v>
      </c>
    </row>
    <row r="694" spans="1:4">
      <c r="A694">
        <v>0.11770120000000001</v>
      </c>
      <c r="B694">
        <v>-879.226</v>
      </c>
      <c r="C694">
        <f>LOG10(表1_[[#This Row],[列1.4]])</f>
        <v>-0.9292191093679365</v>
      </c>
      <c r="D694">
        <f>LOG10(-表1_[[#This Row],[列1.5]])</f>
        <v>2.9441005223289607</v>
      </c>
    </row>
    <row r="695" spans="1:4">
      <c r="A695">
        <v>0.11814239999999999</v>
      </c>
      <c r="B695">
        <v>-872.90099999999995</v>
      </c>
      <c r="C695">
        <f>LOG10(表1_[[#This Row],[列1.4]])</f>
        <v>-0.92759421092728556</v>
      </c>
      <c r="D695">
        <f>LOG10(-表1_[[#This Row],[列1.5]])</f>
        <v>2.9409649910231388</v>
      </c>
    </row>
    <row r="696" spans="1:4">
      <c r="A696">
        <v>0.1185836</v>
      </c>
      <c r="B696">
        <v>-866.64599999999996</v>
      </c>
      <c r="C696">
        <f>LOG10(表1_[[#This Row],[列1.4]])</f>
        <v>-0.92597536933594804</v>
      </c>
      <c r="D696">
        <f>LOG10(-表1_[[#This Row],[列1.5]])</f>
        <v>2.937841736874645</v>
      </c>
    </row>
    <row r="697" spans="1:4">
      <c r="A697">
        <v>0.1190247</v>
      </c>
      <c r="B697">
        <v>-860.45979999999997</v>
      </c>
      <c r="C697">
        <f>LOG10(表1_[[#This Row],[列1.4]])</f>
        <v>-0.92436290448490532</v>
      </c>
      <c r="D697">
        <f>LOG10(-表1_[[#This Row],[列1.5]])</f>
        <v>2.9347305852434826</v>
      </c>
    </row>
    <row r="698" spans="1:4">
      <c r="A698">
        <v>0.1194659</v>
      </c>
      <c r="B698">
        <v>-854.34159999999997</v>
      </c>
      <c r="C698">
        <f>LOG10(表1_[[#This Row],[列1.4]])</f>
        <v>-0.92275604078457907</v>
      </c>
      <c r="D698">
        <f>LOG10(-表1_[[#This Row],[列1.5]])</f>
        <v>2.93163155374747</v>
      </c>
    </row>
    <row r="699" spans="1:4">
      <c r="A699">
        <v>0.1199071</v>
      </c>
      <c r="B699">
        <v>-848.29039999999998</v>
      </c>
      <c r="C699">
        <f>LOG10(表1_[[#This Row],[列1.4]])</f>
        <v>-0.92115510047472016</v>
      </c>
      <c r="D699">
        <f>LOG10(-表1_[[#This Row],[列1.5]])</f>
        <v>2.9285445521712767</v>
      </c>
    </row>
    <row r="700" spans="1:4">
      <c r="A700">
        <v>0.12034830000000001</v>
      </c>
      <c r="B700">
        <v>-842.30499999999995</v>
      </c>
      <c r="C700">
        <f>LOG10(表1_[[#This Row],[列1.4]])</f>
        <v>-0.91956004004481906</v>
      </c>
      <c r="D700">
        <f>LOG10(-表1_[[#This Row],[列1.5]])</f>
        <v>2.9254693787112034</v>
      </c>
    </row>
    <row r="701" spans="1:4">
      <c r="A701">
        <v>0.12078940000000001</v>
      </c>
      <c r="B701">
        <v>-836.38469999999995</v>
      </c>
      <c r="C701">
        <f>LOG10(表1_[[#This Row],[列1.4]])</f>
        <v>-0.91797117600872546</v>
      </c>
      <c r="D701">
        <f>LOG10(-表1_[[#This Row],[列1.5]])</f>
        <v>2.9224060796617168</v>
      </c>
    </row>
    <row r="702" spans="1:4">
      <c r="A702">
        <v>0.12123059999999999</v>
      </c>
      <c r="B702">
        <v>-830.52829999999994</v>
      </c>
      <c r="C702">
        <f>LOG10(表1_[[#This Row],[列1.4]])</f>
        <v>-0.91638774540236567</v>
      </c>
      <c r="D702">
        <f>LOG10(-表1_[[#This Row],[列1.5]])</f>
        <v>2.9193544354923349</v>
      </c>
    </row>
    <row r="703" spans="1:4">
      <c r="A703">
        <v>0.1216718</v>
      </c>
      <c r="B703">
        <v>-824.73509999999999</v>
      </c>
      <c r="C703">
        <f>LOG10(表1_[[#This Row],[列1.4]])</f>
        <v>-0.91481006699213807</v>
      </c>
      <c r="D703">
        <f>LOG10(-表1_[[#This Row],[列1.5]])</f>
        <v>2.9163144781473798</v>
      </c>
    </row>
    <row r="704" spans="1:4">
      <c r="A704">
        <v>0.1221129</v>
      </c>
      <c r="B704">
        <v>-819.00409999999999</v>
      </c>
      <c r="C704">
        <f>LOG10(表1_[[#This Row],[列1.4]])</f>
        <v>-0.91323845478658694</v>
      </c>
      <c r="D704">
        <f>LOG10(-表1_[[#This Row],[列1.5]])</f>
        <v>2.9132860758787564</v>
      </c>
    </row>
    <row r="705" spans="1:4">
      <c r="A705">
        <v>0.1225541</v>
      </c>
      <c r="B705">
        <v>-813.33429999999998</v>
      </c>
      <c r="C705">
        <f>LOG10(表1_[[#This Row],[列1.4]])</f>
        <v>-0.91167215501499832</v>
      </c>
      <c r="D705">
        <f>LOG10(-表1_[[#This Row],[列1.5]])</f>
        <v>2.9102690877884312</v>
      </c>
    </row>
    <row r="706" spans="1:4">
      <c r="A706">
        <v>0.1234365</v>
      </c>
      <c r="B706">
        <v>-802.17529999999999</v>
      </c>
      <c r="C706">
        <f>LOG10(表1_[[#This Row],[列1.4]])</f>
        <v>-0.9085564010427406</v>
      </c>
      <c r="D706">
        <f>LOG10(-表1_[[#This Row],[列1.5]])</f>
        <v>2.9042692853708192</v>
      </c>
    </row>
    <row r="707" spans="1:4">
      <c r="A707">
        <v>0.1238776</v>
      </c>
      <c r="B707">
        <v>-796.68430000000001</v>
      </c>
      <c r="C707">
        <f>LOG10(表1_[[#This Row],[列1.4]])</f>
        <v>-0.9070072172388326</v>
      </c>
      <c r="D707">
        <f>LOG10(-表1_[[#This Row],[列1.5]])</f>
        <v>2.9012862587489114</v>
      </c>
    </row>
    <row r="708" spans="1:4">
      <c r="A708">
        <v>0.12431879999999999</v>
      </c>
      <c r="B708">
        <v>-791.25120000000004</v>
      </c>
      <c r="C708">
        <f>LOG10(表1_[[#This Row],[列1.4]])</f>
        <v>-0.90546319059507152</v>
      </c>
      <c r="D708">
        <f>LOG10(-表1_[[#This Row],[列1.5]])</f>
        <v>2.8983143816705716</v>
      </c>
    </row>
    <row r="709" spans="1:4">
      <c r="A709">
        <v>0.12476</v>
      </c>
      <c r="B709">
        <v>-785.87519999999995</v>
      </c>
      <c r="C709">
        <f>LOG10(表1_[[#This Row],[列1.4]])</f>
        <v>-0.90392463391489386</v>
      </c>
      <c r="D709">
        <f>LOG10(-表1_[[#This Row],[列1.5]])</f>
        <v>2.8953535838833089</v>
      </c>
    </row>
    <row r="710" spans="1:4">
      <c r="A710">
        <v>0.12520120000000001</v>
      </c>
      <c r="B710">
        <v>-780.55539999999996</v>
      </c>
      <c r="C710">
        <f>LOG10(表1_[[#This Row],[列1.4]])</f>
        <v>-0.90239150857861816</v>
      </c>
      <c r="D710">
        <f>LOG10(-表1_[[#This Row],[列1.5]])</f>
        <v>2.8924037325879941</v>
      </c>
    </row>
    <row r="711" spans="1:4">
      <c r="A711">
        <v>0.12608349999999999</v>
      </c>
      <c r="B711">
        <v>-770.08150000000001</v>
      </c>
      <c r="C711">
        <f>LOG10(表1_[[#This Row],[列1.4]])</f>
        <v>-0.89934174394090227</v>
      </c>
      <c r="D711">
        <f>LOG10(-表1_[[#This Row],[列1.5]])</f>
        <v>2.8865366902727811</v>
      </c>
    </row>
    <row r="712" spans="1:4">
      <c r="A712">
        <v>0.12696579999999999</v>
      </c>
      <c r="B712">
        <v>-759.82349999999997</v>
      </c>
      <c r="C712">
        <f>LOG10(表1_[[#This Row],[列1.4]])</f>
        <v>-0.89631324653628719</v>
      </c>
      <c r="D712">
        <f>LOG10(-表1_[[#This Row],[列1.5]])</f>
        <v>2.8807127213883481</v>
      </c>
    </row>
    <row r="713" spans="1:4">
      <c r="A713">
        <v>0.12740699999999999</v>
      </c>
      <c r="B713">
        <v>-754.77350000000001</v>
      </c>
      <c r="C713">
        <f>LOG10(表1_[[#This Row],[列1.4]])</f>
        <v>-0.89480671032203252</v>
      </c>
      <c r="D713">
        <f>LOG10(-表1_[[#This Row],[列1.5]])</f>
        <v>2.8778166437374559</v>
      </c>
    </row>
    <row r="714" spans="1:4">
      <c r="A714">
        <v>0.1278482</v>
      </c>
      <c r="B714">
        <v>-749.77530000000002</v>
      </c>
      <c r="C714">
        <f>LOG10(表1_[[#This Row],[列1.4]])</f>
        <v>-0.89330538211218991</v>
      </c>
      <c r="D714">
        <f>LOG10(-表1_[[#This Row],[列1.5]])</f>
        <v>2.8749311292698567</v>
      </c>
    </row>
    <row r="715" spans="1:4">
      <c r="A715">
        <v>0.1282894</v>
      </c>
      <c r="B715">
        <v>-744.82809999999995</v>
      </c>
      <c r="C715">
        <f>LOG10(表1_[[#This Row],[列1.4]])</f>
        <v>-0.8918092260232594</v>
      </c>
      <c r="D715">
        <f>LOG10(-表1_[[#This Row],[列1.5]])</f>
        <v>2.8720560528346391</v>
      </c>
    </row>
    <row r="716" spans="1:4">
      <c r="A716">
        <v>0.1287305</v>
      </c>
      <c r="B716">
        <v>-739.93129999999996</v>
      </c>
      <c r="C716">
        <f>LOG10(表1_[[#This Row],[列1.4]])</f>
        <v>-0.8903185439083956</v>
      </c>
      <c r="D716">
        <f>LOG10(-表1_[[#This Row],[列1.5]])</f>
        <v>2.8691913988986131</v>
      </c>
    </row>
    <row r="717" spans="1:4">
      <c r="A717">
        <v>0.1296129</v>
      </c>
      <c r="B717">
        <v>-730.28589999999997</v>
      </c>
      <c r="C717">
        <f>LOG10(表1_[[#This Row],[列1.4]])</f>
        <v>-0.88735177223076522</v>
      </c>
      <c r="D717">
        <f>LOG10(-表1_[[#This Row],[列1.5]])</f>
        <v>2.863492915578723</v>
      </c>
    </row>
    <row r="718" spans="1:4">
      <c r="A718">
        <v>0.130054</v>
      </c>
      <c r="B718">
        <v>-725.53599999999994</v>
      </c>
      <c r="C718">
        <f>LOG10(表1_[[#This Row],[列1.4]])</f>
        <v>-0.88587628590399758</v>
      </c>
      <c r="D718">
        <f>LOG10(-表1_[[#This Row],[列1.5]])</f>
        <v>2.8606589663443396</v>
      </c>
    </row>
    <row r="719" spans="1:4">
      <c r="A719">
        <v>0.13049520000000001</v>
      </c>
      <c r="B719">
        <v>-720.83370000000002</v>
      </c>
      <c r="C719">
        <f>LOG10(表1_[[#This Row],[列1.4]])</f>
        <v>-0.88440546266939213</v>
      </c>
      <c r="D719">
        <f>LOG10(-表1_[[#This Row],[列1.5]])</f>
        <v>2.8578350823299332</v>
      </c>
    </row>
    <row r="720" spans="1:4">
      <c r="A720">
        <v>0.13093640000000001</v>
      </c>
      <c r="B720">
        <v>-716.17849999999999</v>
      </c>
      <c r="C720">
        <f>LOG10(表1_[[#This Row],[列1.4]])</f>
        <v>-0.88293960385718506</v>
      </c>
      <c r="D720">
        <f>LOG10(-表1_[[#This Row],[列1.5]])</f>
        <v>2.8550212791563157</v>
      </c>
    </row>
    <row r="721" spans="1:4">
      <c r="A721">
        <v>0.13137760000000001</v>
      </c>
      <c r="B721">
        <v>-711.56970000000001</v>
      </c>
      <c r="C721">
        <f>LOG10(表1_[[#This Row],[列1.4]])</f>
        <v>-0.88147867606756725</v>
      </c>
      <c r="D721">
        <f>LOG10(-表1_[[#This Row],[列1.5]])</f>
        <v>2.8522174467151928</v>
      </c>
    </row>
    <row r="722" spans="1:4">
      <c r="A722">
        <v>0.13225990000000001</v>
      </c>
      <c r="B722">
        <v>-702.48879999999997</v>
      </c>
      <c r="C722">
        <f>LOG10(表1_[[#This Row],[列1.4]])</f>
        <v>-0.87857180999635442</v>
      </c>
      <c r="D722">
        <f>LOG10(-表1_[[#This Row],[列1.5]])</f>
        <v>2.8466394045387231</v>
      </c>
    </row>
    <row r="723" spans="1:4">
      <c r="A723">
        <v>0.13314229999999999</v>
      </c>
      <c r="B723">
        <v>-693.58609999999999</v>
      </c>
      <c r="C723">
        <f>LOG10(表1_[[#This Row],[列1.4]])</f>
        <v>-0.87568394499077251</v>
      </c>
      <c r="D723">
        <f>LOG10(-表1_[[#This Row],[列1.5]])</f>
        <v>2.8411003809592321</v>
      </c>
    </row>
    <row r="724" spans="1:4">
      <c r="A724">
        <v>0.13402459999999999</v>
      </c>
      <c r="B724">
        <v>-684.85709999999995</v>
      </c>
      <c r="C724">
        <f>LOG10(表1_[[#This Row],[列1.4]])</f>
        <v>-0.87281548026420763</v>
      </c>
      <c r="D724">
        <f>LOG10(-表1_[[#This Row],[列1.5]])</f>
        <v>2.8355999625060004</v>
      </c>
    </row>
    <row r="725" spans="1:4">
      <c r="A725">
        <v>0.1349069</v>
      </c>
      <c r="B725">
        <v>-676.29719999999998</v>
      </c>
      <c r="C725">
        <f>LOG10(表1_[[#This Row],[列1.4]])</f>
        <v>-0.86996583716804843</v>
      </c>
      <c r="D725">
        <f>LOG10(-表1_[[#This Row],[列1.5]])</f>
        <v>2.8301375893666902</v>
      </c>
    </row>
    <row r="726" spans="1:4">
      <c r="A726">
        <v>0.1357893</v>
      </c>
      <c r="B726">
        <v>-667.90189999999996</v>
      </c>
      <c r="C726">
        <f>LOG10(表1_[[#This Row],[列1.4]])</f>
        <v>-0.86713445048289606</v>
      </c>
      <c r="D726">
        <f>LOG10(-表1_[[#This Row],[列1.5]])</f>
        <v>2.824712678916661</v>
      </c>
    </row>
    <row r="727" spans="1:4">
      <c r="A727">
        <v>0.1366716</v>
      </c>
      <c r="B727">
        <v>-659.66719999999998</v>
      </c>
      <c r="C727">
        <f>LOG10(表1_[[#This Row],[列1.4]])</f>
        <v>-0.86432172131132845</v>
      </c>
      <c r="D727">
        <f>LOG10(-表1_[[#This Row],[列1.5]])</f>
        <v>2.8193248906089621</v>
      </c>
    </row>
    <row r="728" spans="1:4">
      <c r="A728">
        <v>0.13722770000000001</v>
      </c>
      <c r="B728">
        <v>-654.55830000000003</v>
      </c>
      <c r="C728">
        <f>LOG10(表1_[[#This Row],[列1.4]])</f>
        <v>-0.86255821557593049</v>
      </c>
      <c r="D728">
        <f>LOG10(-表1_[[#This Row],[列1.5]])</f>
        <v>2.8159483342186196</v>
      </c>
    </row>
    <row r="729" spans="1:4">
      <c r="A729">
        <v>0.13778370000000001</v>
      </c>
      <c r="B729">
        <v>-649.51049999999998</v>
      </c>
      <c r="C729">
        <f>LOG10(表1_[[#This Row],[列1.4]])</f>
        <v>-0.86080215702031027</v>
      </c>
      <c r="D729">
        <f>LOG10(-表1_[[#This Row],[列1.5]])</f>
        <v>2.8125861762792552</v>
      </c>
    </row>
    <row r="730" spans="1:4">
      <c r="A730">
        <v>0.13833980000000001</v>
      </c>
      <c r="B730">
        <v>-644.52290000000005</v>
      </c>
      <c r="C730">
        <f>LOG10(表1_[[#This Row],[列1.4]])</f>
        <v>-0.85905285652316954</v>
      </c>
      <c r="D730">
        <f>LOG10(-表1_[[#This Row],[列1.5]])</f>
        <v>2.8092383525147961</v>
      </c>
    </row>
    <row r="731" spans="1:4">
      <c r="A731">
        <v>0.13889580000000001</v>
      </c>
      <c r="B731">
        <v>-639.59439999999995</v>
      </c>
      <c r="C731">
        <f>LOG10(表1_[[#This Row],[列1.4]])</f>
        <v>-0.85731088647550013</v>
      </c>
      <c r="D731">
        <f>LOG10(-表1_[[#This Row],[列1.5]])</f>
        <v>2.8059046526043008</v>
      </c>
    </row>
    <row r="732" spans="1:4">
      <c r="A732">
        <v>0.14000789999999999</v>
      </c>
      <c r="B732">
        <v>-629.91120000000001</v>
      </c>
      <c r="C732">
        <f>LOG10(表1_[[#This Row],[列1.4]])</f>
        <v>-0.85384745839597953</v>
      </c>
      <c r="D732">
        <f>LOG10(-表1_[[#This Row],[列1.5]])</f>
        <v>2.7992793302977286</v>
      </c>
    </row>
    <row r="733" spans="1:4">
      <c r="A733">
        <v>0.14056399999999999</v>
      </c>
      <c r="B733">
        <v>-625.15459999999996</v>
      </c>
      <c r="C733">
        <f>LOG10(表1_[[#This Row],[列1.4]])</f>
        <v>-0.85212589271075434</v>
      </c>
      <c r="D733">
        <f>LOG10(-表1_[[#This Row],[列1.5]])</f>
        <v>2.795987431142728</v>
      </c>
    </row>
    <row r="734" spans="1:4">
      <c r="A734">
        <v>0.14112</v>
      </c>
      <c r="B734">
        <v>-620.45360000000005</v>
      </c>
      <c r="C734">
        <f>LOG10(表1_[[#This Row],[列1.4]])</f>
        <v>-0.85041143221225546</v>
      </c>
      <c r="D734">
        <f>LOG10(-表1_[[#This Row],[列1.5]])</f>
        <v>2.7927093087719967</v>
      </c>
    </row>
    <row r="735" spans="1:4">
      <c r="A735">
        <v>0.1416761</v>
      </c>
      <c r="B735">
        <v>-615.80719999999997</v>
      </c>
      <c r="C735">
        <f>LOG10(表1_[[#This Row],[列1.4]])</f>
        <v>-0.84870340672898958</v>
      </c>
      <c r="D735">
        <f>LOG10(-表1_[[#This Row],[列1.5]])</f>
        <v>2.7894447623554055</v>
      </c>
    </row>
    <row r="736" spans="1:4">
      <c r="A736">
        <v>0.1422321</v>
      </c>
      <c r="B736">
        <v>-611.21460000000002</v>
      </c>
      <c r="C736">
        <f>LOG10(表1_[[#This Row],[列1.4]])</f>
        <v>-0.8470023777299307</v>
      </c>
      <c r="D736">
        <f>LOG10(-表1_[[#This Row],[列1.5]])</f>
        <v>2.7861937196247433</v>
      </c>
    </row>
    <row r="737" spans="1:4">
      <c r="A737">
        <v>0.1427881</v>
      </c>
      <c r="B737">
        <v>-606.67489999999998</v>
      </c>
      <c r="C737">
        <f>LOG10(表1_[[#This Row],[列1.4]])</f>
        <v>-0.8453079852747204</v>
      </c>
      <c r="D737">
        <f>LOG10(-表1_[[#This Row],[列1.5]])</f>
        <v>2.782956027221958</v>
      </c>
    </row>
    <row r="738" spans="1:4">
      <c r="A738">
        <v>0.1433442</v>
      </c>
      <c r="B738">
        <v>-602.18740000000003</v>
      </c>
      <c r="C738">
        <f>LOG10(表1_[[#This Row],[列1.4]])</f>
        <v>-0.84361987480647083</v>
      </c>
      <c r="D738">
        <f>LOG10(-表1_[[#This Row],[列1.5]])</f>
        <v>2.779731664216063</v>
      </c>
    </row>
    <row r="739" spans="1:4">
      <c r="A739">
        <v>0.14390020000000001</v>
      </c>
      <c r="B739">
        <v>-597.75130000000001</v>
      </c>
      <c r="C739">
        <f>LOG10(表1_[[#This Row],[列1.4]])</f>
        <v>-0.84193860245786301</v>
      </c>
      <c r="D739">
        <f>LOG10(-表1_[[#This Row],[列1.5]])</f>
        <v>2.7765205293000879</v>
      </c>
    </row>
    <row r="740" spans="1:4">
      <c r="A740">
        <v>0.14445630000000001</v>
      </c>
      <c r="B740">
        <v>-593.36569999999995</v>
      </c>
      <c r="C740">
        <f>LOG10(表1_[[#This Row],[列1.4]])</f>
        <v>-0.84026351304046287</v>
      </c>
      <c r="D740">
        <f>LOG10(-表1_[[#This Row],[列1.5]])</f>
        <v>2.7733224379510495</v>
      </c>
    </row>
    <row r="741" spans="1:4">
      <c r="A741">
        <v>0.14501230000000001</v>
      </c>
      <c r="B741">
        <v>-589.0299</v>
      </c>
      <c r="C741">
        <f>LOG10(表1_[[#This Row],[列1.4]])</f>
        <v>-0.83859515917486449</v>
      </c>
      <c r="D741">
        <f>LOG10(-表1_[[#This Row],[列1.5]])</f>
        <v>2.7701373407555643</v>
      </c>
    </row>
    <row r="742" spans="1:4">
      <c r="A742">
        <v>0.14556839999999999</v>
      </c>
      <c r="B742">
        <v>-584.74310000000003</v>
      </c>
      <c r="C742">
        <f>LOG10(表1_[[#This Row],[列1.4]])</f>
        <v>-0.83693289147278882</v>
      </c>
      <c r="D742">
        <f>LOG10(-表1_[[#This Row],[列1.5]])</f>
        <v>2.7669651058132039</v>
      </c>
    </row>
    <row r="743" spans="1:4">
      <c r="A743">
        <v>0.14612439999999999</v>
      </c>
      <c r="B743">
        <v>-580.50459999999998</v>
      </c>
      <c r="C743">
        <f>LOG10(表1_[[#This Row],[列1.4]])</f>
        <v>-0.83527725907885708</v>
      </c>
      <c r="D743">
        <f>LOG10(-表1_[[#This Row],[列1.5]])</f>
        <v>2.7638056654987122</v>
      </c>
    </row>
    <row r="744" spans="1:4">
      <c r="A744">
        <v>0.14668049999999999</v>
      </c>
      <c r="B744">
        <v>-576.31359999999995</v>
      </c>
      <c r="C744">
        <f>LOG10(表1_[[#This Row],[列1.4]])</f>
        <v>-0.8336276182991712</v>
      </c>
      <c r="D744">
        <f>LOG10(-表1_[[#This Row],[列1.5]])</f>
        <v>2.7606588682977589</v>
      </c>
    </row>
    <row r="745" spans="1:4">
      <c r="A745">
        <v>0.1477926</v>
      </c>
      <c r="B745">
        <v>-568.07150000000001</v>
      </c>
      <c r="C745">
        <f>LOG10(表1_[[#This Row],[列1.4]])</f>
        <v>-0.83034731059357447</v>
      </c>
      <c r="D745">
        <f>LOG10(-表1_[[#This Row],[列1.5]])</f>
        <v>2.7544030013821446</v>
      </c>
    </row>
    <row r="746" spans="1:4">
      <c r="A746">
        <v>0.1483486</v>
      </c>
      <c r="B746">
        <v>-564.01900000000001</v>
      </c>
      <c r="C746">
        <f>LOG10(表1_[[#This Row],[列1.4]])</f>
        <v>-0.82871654786512816</v>
      </c>
      <c r="D746">
        <f>LOG10(-表1_[[#This Row],[列1.5]])</f>
        <v>2.7512937342247779</v>
      </c>
    </row>
    <row r="747" spans="1:4">
      <c r="A747">
        <v>0.1489047</v>
      </c>
      <c r="B747">
        <v>-560.01120000000003</v>
      </c>
      <c r="C747">
        <f>LOG10(表1_[[#This Row],[列1.4]])</f>
        <v>-0.82709159404197541</v>
      </c>
      <c r="D747">
        <f>LOG10(-表1_[[#This Row],[列1.5]])</f>
        <v>2.7481967128089808</v>
      </c>
    </row>
    <row r="748" spans="1:4">
      <c r="A748">
        <v>0.1494607</v>
      </c>
      <c r="B748">
        <v>-556.04750000000001</v>
      </c>
      <c r="C748">
        <f>LOG10(表1_[[#This Row],[列1.4]])</f>
        <v>-0.82547298805452252</v>
      </c>
      <c r="D748">
        <f>LOG10(-表1_[[#This Row],[列1.5]])</f>
        <v>2.7451118924934899</v>
      </c>
    </row>
    <row r="749" spans="1:4">
      <c r="A749">
        <v>0.1500167</v>
      </c>
      <c r="B749">
        <v>-552.12729999999999</v>
      </c>
      <c r="C749">
        <f>LOG10(表1_[[#This Row],[列1.4]])</f>
        <v>-0.8238603921833646</v>
      </c>
      <c r="D749">
        <f>LOG10(-表1_[[#This Row],[列1.5]])</f>
        <v>2.7420392214133398</v>
      </c>
    </row>
    <row r="750" spans="1:4">
      <c r="A750">
        <v>0.15057280000000001</v>
      </c>
      <c r="B750">
        <v>-548.24990000000003</v>
      </c>
      <c r="C750">
        <f>LOG10(表1_[[#This Row],[列1.4]])</f>
        <v>-0.82225347353237854</v>
      </c>
      <c r="D750">
        <f>LOG10(-表1_[[#This Row],[列1.5]])</f>
        <v>2.7389785611348736</v>
      </c>
    </row>
    <row r="751" spans="1:4">
      <c r="A751">
        <v>0.15112880000000001</v>
      </c>
      <c r="B751">
        <v>-544.41470000000004</v>
      </c>
      <c r="C751">
        <f>LOG10(表1_[[#This Row],[列1.4]])</f>
        <v>-0.82065276604327653</v>
      </c>
      <c r="D751">
        <f>LOG10(-表1_[[#This Row],[列1.5]])</f>
        <v>2.735929843281284</v>
      </c>
    </row>
    <row r="752" spans="1:4">
      <c r="A752">
        <v>0.15168490000000001</v>
      </c>
      <c r="B752">
        <v>-540.62099999999998</v>
      </c>
      <c r="C752">
        <f>LOG10(表1_[[#This Row],[列1.4]])</f>
        <v>-0.81905765041351808</v>
      </c>
      <c r="D752">
        <f>LOG10(-表1_[[#This Row],[列1.5]])</f>
        <v>2.7328929115199108</v>
      </c>
    </row>
    <row r="753" spans="1:4">
      <c r="A753">
        <v>0.15224090000000001</v>
      </c>
      <c r="B753">
        <v>-536.86829999999998</v>
      </c>
      <c r="C753">
        <f>LOG10(表1_[[#This Row],[列1.4]])</f>
        <v>-0.81746865730197149</v>
      </c>
      <c r="D753">
        <f>LOG10(-表1_[[#This Row],[列1.5]])</f>
        <v>2.7298677613081503</v>
      </c>
    </row>
    <row r="754" spans="1:4">
      <c r="A754">
        <v>0.15279699999999999</v>
      </c>
      <c r="B754">
        <v>-533.15599999999995</v>
      </c>
      <c r="C754">
        <f>LOG10(表1_[[#This Row],[列1.4]])</f>
        <v>-0.81588517256815585</v>
      </c>
      <c r="D754">
        <f>LOG10(-表1_[[#This Row],[列1.5]])</f>
        <v>2.7268543010087218</v>
      </c>
    </row>
    <row r="755" spans="1:4">
      <c r="A755">
        <v>0.15335299999999999</v>
      </c>
      <c r="B755">
        <v>-529.48350000000005</v>
      </c>
      <c r="C755">
        <f>LOG10(表1_[[#This Row],[列1.4]])</f>
        <v>-0.81430772362214354</v>
      </c>
      <c r="D755">
        <f>LOG10(-表1_[[#This Row],[列1.5]])</f>
        <v>2.7238524309768315</v>
      </c>
    </row>
    <row r="756" spans="1:4">
      <c r="A756">
        <v>0.15390909999999999</v>
      </c>
      <c r="B756">
        <v>-525.85019999999997</v>
      </c>
      <c r="C756">
        <f>LOG10(表1_[[#This Row],[列1.4]])</f>
        <v>-0.81273570139692897</v>
      </c>
      <c r="D756">
        <f>LOG10(-表1_[[#This Row],[列1.5]])</f>
        <v>2.7208620434331823</v>
      </c>
    </row>
    <row r="757" spans="1:4">
      <c r="A757">
        <v>0.15446509999999999</v>
      </c>
      <c r="B757">
        <v>-522.25559999999996</v>
      </c>
      <c r="C757">
        <f>LOG10(表1_[[#This Row],[列1.4]])</f>
        <v>-0.8111696300874931</v>
      </c>
      <c r="D757">
        <f>LOG10(-表1_[[#This Row],[列1.5]])</f>
        <v>2.7178831054949684</v>
      </c>
    </row>
    <row r="758" spans="1:4">
      <c r="A758">
        <v>0.1555772</v>
      </c>
      <c r="B758">
        <v>-515.17999999999995</v>
      </c>
      <c r="C758">
        <f>LOG10(表1_[[#This Row],[列1.4]])</f>
        <v>-0.80805404898977362</v>
      </c>
      <c r="D758">
        <f>LOG10(-表1_[[#This Row],[列1.5]])</f>
        <v>2.7119589947666722</v>
      </c>
    </row>
    <row r="759" spans="1:4">
      <c r="A759">
        <v>0.1561333</v>
      </c>
      <c r="B759">
        <v>-511.69810000000001</v>
      </c>
      <c r="C759">
        <f>LOG10(表1_[[#This Row],[列1.4]])</f>
        <v>-0.80650446103806628</v>
      </c>
      <c r="D759">
        <f>LOG10(-表1_[[#This Row],[列1.5]])</f>
        <v>2.7090138043845706</v>
      </c>
    </row>
    <row r="760" spans="1:4">
      <c r="A760">
        <v>0.1566893</v>
      </c>
      <c r="B760">
        <v>-508.25259999999997</v>
      </c>
      <c r="C760">
        <f>LOG10(表1_[[#This Row],[列1.4]])</f>
        <v>-0.80496065962342178</v>
      </c>
      <c r="D760">
        <f>LOG10(-表1_[[#This Row],[列1.5]])</f>
        <v>2.7060796089780834</v>
      </c>
    </row>
    <row r="761" spans="1:4">
      <c r="A761">
        <v>0.1572453</v>
      </c>
      <c r="B761">
        <v>-504.84320000000002</v>
      </c>
      <c r="C761">
        <f>LOG10(表1_[[#This Row],[列1.4]])</f>
        <v>-0.80342232657948032</v>
      </c>
      <c r="D761">
        <f>LOG10(-表1_[[#This Row],[列1.5]])</f>
        <v>2.7031565108931166</v>
      </c>
    </row>
    <row r="762" spans="1:4">
      <c r="A762">
        <v>0.15780140000000001</v>
      </c>
      <c r="B762">
        <v>-501.4692</v>
      </c>
      <c r="C762">
        <f>LOG10(表1_[[#This Row],[列1.4]])</f>
        <v>-0.8018891480874506</v>
      </c>
      <c r="D762">
        <f>LOG10(-表1_[[#This Row],[列1.5]])</f>
        <v>2.7002442640148292</v>
      </c>
    </row>
    <row r="763" spans="1:4">
      <c r="A763">
        <v>0.15891350000000001</v>
      </c>
      <c r="B763">
        <v>-494.82569999999998</v>
      </c>
      <c r="C763">
        <f>LOG10(表1_[[#This Row],[列1.4]])</f>
        <v>-0.79883920709429912</v>
      </c>
      <c r="D763">
        <f>LOG10(-表1_[[#This Row],[列1.5]])</f>
        <v>2.6944522477039166</v>
      </c>
    </row>
    <row r="764" spans="1:4">
      <c r="A764">
        <v>0.16002559999999999</v>
      </c>
      <c r="B764">
        <v>-488.31830000000002</v>
      </c>
      <c r="C764">
        <f>LOG10(表1_[[#This Row],[列1.4]])</f>
        <v>-0.79581053578534722</v>
      </c>
      <c r="D764">
        <f>LOG10(-表1_[[#This Row],[列1.5]])</f>
        <v>2.6887030000164538</v>
      </c>
    </row>
    <row r="765" spans="1:4">
      <c r="A765">
        <v>0.16058159999999999</v>
      </c>
      <c r="B765">
        <v>-485.11450000000002</v>
      </c>
      <c r="C765">
        <f>LOG10(表1_[[#This Row],[列1.4]])</f>
        <v>-0.79430421918354532</v>
      </c>
      <c r="D765">
        <f>LOG10(-表1_[[#This Row],[列1.5]])</f>
        <v>2.6858442558173117</v>
      </c>
    </row>
    <row r="766" spans="1:4">
      <c r="A766">
        <v>0.16113769999999999</v>
      </c>
      <c r="B766">
        <v>-481.94330000000002</v>
      </c>
      <c r="C766">
        <f>LOG10(表1_[[#This Row],[列1.4]])</f>
        <v>-0.79280283955281838</v>
      </c>
      <c r="D766">
        <f>LOG10(-表1_[[#This Row],[列1.5]])</f>
        <v>2.6829959470654323</v>
      </c>
    </row>
    <row r="767" spans="1:4">
      <c r="A767">
        <v>0.1616937</v>
      </c>
      <c r="B767">
        <v>-478.80430000000001</v>
      </c>
      <c r="C767">
        <f>LOG10(表1_[[#This Row],[列1.4]])</f>
        <v>-0.79130690098745882</v>
      </c>
      <c r="D767">
        <f>LOG10(-表1_[[#This Row],[列1.5]])</f>
        <v>2.6801580420223567</v>
      </c>
    </row>
    <row r="768" spans="1:4">
      <c r="A768">
        <v>0.1622498</v>
      </c>
      <c r="B768">
        <v>-475.697</v>
      </c>
      <c r="C768">
        <f>LOG10(表1_[[#This Row],[列1.4]])</f>
        <v>-0.78981582986780841</v>
      </c>
      <c r="D768">
        <f>LOG10(-表1_[[#This Row],[列1.5]])</f>
        <v>2.6773304125349866</v>
      </c>
    </row>
    <row r="769" spans="1:4">
      <c r="A769">
        <v>0.1633619</v>
      </c>
      <c r="B769">
        <v>-469.57600000000002</v>
      </c>
      <c r="C769">
        <f>LOG10(表1_[[#This Row],[列1.4]])</f>
        <v>-0.78684922411418601</v>
      </c>
      <c r="D769">
        <f>LOG10(-表1_[[#This Row],[列1.5]])</f>
        <v>2.6717058920429602</v>
      </c>
    </row>
    <row r="770" spans="1:4">
      <c r="A770">
        <v>0.16391790000000001</v>
      </c>
      <c r="B770">
        <v>-466.56150000000002</v>
      </c>
      <c r="C770">
        <f>LOG10(表1_[[#This Row],[列1.4]])</f>
        <v>-0.78537361844442877</v>
      </c>
      <c r="D770">
        <f>LOG10(-表1_[[#This Row],[列1.5]])</f>
        <v>2.6689088985653129</v>
      </c>
    </row>
    <row r="771" spans="1:4">
      <c r="A771">
        <v>0.16447390000000001</v>
      </c>
      <c r="B771">
        <v>-463.577</v>
      </c>
      <c r="C771">
        <f>LOG10(表1_[[#This Row],[列1.4]])</f>
        <v>-0.78390300947874847</v>
      </c>
      <c r="D771">
        <f>LOG10(-表1_[[#This Row],[列1.5]])</f>
        <v>2.6661218806546469</v>
      </c>
    </row>
    <row r="772" spans="1:4">
      <c r="A772">
        <v>0.16503000000000001</v>
      </c>
      <c r="B772">
        <v>-460.62209999999999</v>
      </c>
      <c r="C772">
        <f>LOG10(表1_[[#This Row],[列1.4]])</f>
        <v>-0.78243710033057157</v>
      </c>
      <c r="D772">
        <f>LOG10(-表1_[[#This Row],[列1.5]])</f>
        <v>2.6633447709660309</v>
      </c>
    </row>
    <row r="773" spans="1:4">
      <c r="A773">
        <v>0.16558600000000001</v>
      </c>
      <c r="B773">
        <v>-457.69650000000001</v>
      </c>
      <c r="C773">
        <f>LOG10(表1_[[#This Row],[列1.4]])</f>
        <v>-0.78097638482028808</v>
      </c>
      <c r="D773">
        <f>LOG10(-表1_[[#This Row],[列1.5]])</f>
        <v>2.6605775913949672</v>
      </c>
    </row>
    <row r="774" spans="1:4">
      <c r="A774">
        <v>0.16669809999999999</v>
      </c>
      <c r="B774">
        <v>-451.9316</v>
      </c>
      <c r="C774">
        <f>LOG10(表1_[[#This Row],[列1.4]])</f>
        <v>-0.77806935016730439</v>
      </c>
      <c r="D774">
        <f>LOG10(-表1_[[#This Row],[列1.5]])</f>
        <v>2.6550727091688251</v>
      </c>
    </row>
    <row r="775" spans="1:4">
      <c r="A775">
        <v>0.16781019999999999</v>
      </c>
      <c r="B775">
        <v>-446.27910000000003</v>
      </c>
      <c r="C775">
        <f>LOG10(表1_[[#This Row],[列1.4]])</f>
        <v>-0.77518164500264397</v>
      </c>
      <c r="D775">
        <f>LOG10(-表1_[[#This Row],[列1.5]])</f>
        <v>2.6496065485765627</v>
      </c>
    </row>
    <row r="776" spans="1:4">
      <c r="A776">
        <v>0.1689223</v>
      </c>
      <c r="B776">
        <v>-440.7362</v>
      </c>
      <c r="C776">
        <f>LOG10(表1_[[#This Row],[列1.4]])</f>
        <v>-0.77231301397156682</v>
      </c>
      <c r="D776">
        <f>LOG10(-表1_[[#This Row],[列1.5]])</f>
        <v>2.6441787228824714</v>
      </c>
    </row>
    <row r="777" spans="1:4">
      <c r="A777">
        <v>0.1700344</v>
      </c>
      <c r="B777">
        <v>-435.29989999999998</v>
      </c>
      <c r="C777">
        <f>LOG10(表1_[[#This Row],[列1.4]])</f>
        <v>-0.76946320674624269</v>
      </c>
      <c r="D777">
        <f>LOG10(-表1_[[#This Row],[列1.5]])</f>
        <v>2.6387885673883811</v>
      </c>
    </row>
    <row r="778" spans="1:4">
      <c r="A778">
        <v>0.17114650000000001</v>
      </c>
      <c r="B778">
        <v>-429.9676</v>
      </c>
      <c r="C778">
        <f>LOG10(表1_[[#This Row],[列1.4]])</f>
        <v>-0.76663197789466453</v>
      </c>
      <c r="D778">
        <f>LOG10(-表1_[[#This Row],[列1.5]])</f>
        <v>2.6334357307624647</v>
      </c>
    </row>
    <row r="779" spans="1:4">
      <c r="A779">
        <v>0.17225860000000001</v>
      </c>
      <c r="B779">
        <v>-424.73649999999998</v>
      </c>
      <c r="C779">
        <f>LOG10(表1_[[#This Row],[列1.4]])</f>
        <v>-0.76381908675380716</v>
      </c>
      <c r="D779">
        <f>LOG10(-表1_[[#This Row],[列1.5]])</f>
        <v>2.6281195839656144</v>
      </c>
    </row>
    <row r="780" spans="1:4">
      <c r="A780">
        <v>0.17295940000000001</v>
      </c>
      <c r="B780">
        <v>-421.49079999999998</v>
      </c>
      <c r="C780">
        <f>LOG10(表1_[[#This Row],[列1.4]])</f>
        <v>-0.76205582996535504</v>
      </c>
      <c r="D780">
        <f>LOG10(-表1_[[#This Row],[列1.5]])</f>
        <v>2.6247880995945958</v>
      </c>
    </row>
    <row r="781" spans="1:4">
      <c r="A781">
        <v>0.17366029999999999</v>
      </c>
      <c r="B781">
        <v>-418.28359999999998</v>
      </c>
      <c r="C781">
        <f>LOG10(表1_[[#This Row],[列1.4]])</f>
        <v>-0.76029945306439328</v>
      </c>
      <c r="D781">
        <f>LOG10(-表1_[[#This Row],[列1.5]])</f>
        <v>2.6214708371622009</v>
      </c>
    </row>
    <row r="782" spans="1:4">
      <c r="A782">
        <v>0.17436109999999999</v>
      </c>
      <c r="B782">
        <v>-415.11439999999999</v>
      </c>
      <c r="C782">
        <f>LOG10(表1_[[#This Row],[列1.4]])</f>
        <v>-0.758550399791867</v>
      </c>
      <c r="D782">
        <f>LOG10(-表1_[[#This Row],[列1.5]])</f>
        <v>2.6181677989821517</v>
      </c>
    </row>
    <row r="783" spans="1:4">
      <c r="A783">
        <v>0.17506189999999999</v>
      </c>
      <c r="B783">
        <v>-411.98250000000002</v>
      </c>
      <c r="C783">
        <f>LOG10(表1_[[#This Row],[列1.4]])</f>
        <v>-0.75680836231296034</v>
      </c>
      <c r="D783">
        <f>LOG10(-表1_[[#This Row],[列1.5]])</f>
        <v>2.6148787686669963</v>
      </c>
    </row>
    <row r="784" spans="1:4">
      <c r="A784">
        <v>0.1764636</v>
      </c>
      <c r="B784">
        <v>-405.82830000000001</v>
      </c>
      <c r="C784">
        <f>LOG10(表1_[[#This Row],[列1.4]])</f>
        <v>-0.75334486506062548</v>
      </c>
      <c r="D784">
        <f>LOG10(-表1_[[#This Row],[列1.5]])</f>
        <v>2.6083423288119016</v>
      </c>
    </row>
    <row r="785" spans="1:4">
      <c r="A785">
        <v>0.1771644</v>
      </c>
      <c r="B785">
        <v>-402.80489999999998</v>
      </c>
      <c r="C785">
        <f>LOG10(表1_[[#This Row],[列1.4]])</f>
        <v>-0.75162354225050432</v>
      </c>
      <c r="D785">
        <f>LOG10(-表1_[[#This Row],[列1.5]])</f>
        <v>2.6050947449749713</v>
      </c>
    </row>
    <row r="786" spans="1:4">
      <c r="A786">
        <v>0.1778652</v>
      </c>
      <c r="B786">
        <v>-399.81659999999999</v>
      </c>
      <c r="C786">
        <f>LOG10(表1_[[#This Row],[列1.4]])</f>
        <v>-0.74990901496484108</v>
      </c>
      <c r="D786">
        <f>LOG10(-表1_[[#This Row],[列1.5]])</f>
        <v>2.6018608216448698</v>
      </c>
    </row>
    <row r="787" spans="1:4">
      <c r="A787">
        <v>0.17856610000000001</v>
      </c>
      <c r="B787">
        <v>-396.86270000000002</v>
      </c>
      <c r="C787">
        <f>LOG10(表1_[[#This Row],[列1.4]])</f>
        <v>-0.74820098654689771</v>
      </c>
      <c r="D787">
        <f>LOG10(-表1_[[#This Row],[列1.5]])</f>
        <v>2.5986402827181765</v>
      </c>
    </row>
    <row r="788" spans="1:4">
      <c r="A788">
        <v>0.17926690000000001</v>
      </c>
      <c r="B788">
        <v>-393.94279999999998</v>
      </c>
      <c r="C788">
        <f>LOG10(表1_[[#This Row],[列1.4]])</f>
        <v>-0.7464998915554375</v>
      </c>
      <c r="D788">
        <f>LOG10(-表1_[[#This Row],[列1.5]])</f>
        <v>2.5954331673896216</v>
      </c>
    </row>
    <row r="789" spans="1:4">
      <c r="A789">
        <v>0.17996770000000001</v>
      </c>
      <c r="B789">
        <v>-391.05630000000002</v>
      </c>
      <c r="C789">
        <f>LOG10(表1_[[#This Row],[列1.4]])</f>
        <v>-0.7448054336217691</v>
      </c>
      <c r="D789">
        <f>LOG10(-表1_[[#This Row],[列1.5]])</f>
        <v>2.5922392868566573</v>
      </c>
    </row>
    <row r="790" spans="1:4">
      <c r="A790">
        <v>0.18066860000000001</v>
      </c>
      <c r="B790">
        <v>-388.20269999999999</v>
      </c>
      <c r="C790">
        <f>LOG10(表1_[[#This Row],[列1.4]])</f>
        <v>-0.7431173207744165</v>
      </c>
      <c r="D790">
        <f>LOG10(-表1_[[#This Row],[列1.5]])</f>
        <v>2.5890585516371543</v>
      </c>
    </row>
    <row r="791" spans="1:4">
      <c r="A791">
        <v>0.18136939999999999</v>
      </c>
      <c r="B791">
        <v>-385.38159999999999</v>
      </c>
      <c r="C791">
        <f>LOG10(表1_[[#This Row],[列1.4]])</f>
        <v>-0.74143598371558339</v>
      </c>
      <c r="D791">
        <f>LOG10(-表1_[[#This Row],[列1.5]])</f>
        <v>2.5858909754745221</v>
      </c>
    </row>
    <row r="792" spans="1:4">
      <c r="A792">
        <v>0.18207019999999999</v>
      </c>
      <c r="B792">
        <v>-382.59230000000002</v>
      </c>
      <c r="C792">
        <f>LOG10(表1_[[#This Row],[列1.4]])</f>
        <v>-0.73976113072693495</v>
      </c>
      <c r="D792">
        <f>LOG10(-表1_[[#This Row],[列1.5]])</f>
        <v>2.5827362252282309</v>
      </c>
    </row>
    <row r="793" spans="1:4">
      <c r="A793">
        <v>0.18277109999999999</v>
      </c>
      <c r="B793">
        <v>-379.83449999999999</v>
      </c>
      <c r="C793">
        <f>LOG10(表1_[[#This Row],[列1.4]])</f>
        <v>-0.73809247437228331</v>
      </c>
      <c r="D793">
        <f>LOG10(-表1_[[#This Row],[列1.5]])</f>
        <v>2.5795944087399985</v>
      </c>
    </row>
    <row r="794" spans="1:4">
      <c r="A794">
        <v>0.18347189999999999</v>
      </c>
      <c r="B794">
        <v>-377.10759999999999</v>
      </c>
      <c r="C794">
        <f>LOG10(表1_[[#This Row],[列1.4]])</f>
        <v>-0.73643044154504012</v>
      </c>
      <c r="D794">
        <f>LOG10(-表1_[[#This Row],[列1.5]])</f>
        <v>2.5764652850038772</v>
      </c>
    </row>
    <row r="795" spans="1:4">
      <c r="A795">
        <v>0.18417269999999999</v>
      </c>
      <c r="B795">
        <v>-374.41120000000001</v>
      </c>
      <c r="C795">
        <f>LOG10(表1_[[#This Row],[列1.4]])</f>
        <v>-0.7347747450297254</v>
      </c>
      <c r="D795">
        <f>LOG10(-表1_[[#This Row],[列1.5]])</f>
        <v>2.5733488315870217</v>
      </c>
    </row>
    <row r="796" spans="1:4">
      <c r="A796">
        <v>0.1848736</v>
      </c>
      <c r="B796">
        <v>-371.7448</v>
      </c>
      <c r="C796">
        <f>LOG10(表1_[[#This Row],[列1.4]])</f>
        <v>-0.73312510178248491</v>
      </c>
      <c r="D796">
        <f>LOG10(-表1_[[#This Row],[列1.5]])</f>
        <v>2.5702449022858529</v>
      </c>
    </row>
    <row r="797" spans="1:4">
      <c r="A797">
        <v>0.1862752</v>
      </c>
      <c r="B797">
        <v>-366.50040000000001</v>
      </c>
      <c r="C797">
        <f>LOG10(表1_[[#This Row],[列1.4]])</f>
        <v>-0.7298449616367263</v>
      </c>
      <c r="D797">
        <f>LOG10(-表1_[[#This Row],[列1.5]])</f>
        <v>2.564074452968137</v>
      </c>
    </row>
    <row r="798" spans="1:4">
      <c r="A798">
        <v>0.18697610000000001</v>
      </c>
      <c r="B798">
        <v>-363.92140000000001</v>
      </c>
      <c r="C798">
        <f>LOG10(表1_[[#This Row],[列1.4]])</f>
        <v>-0.72821390309703971</v>
      </c>
      <c r="D798">
        <f>LOG10(-表1_[[#This Row],[列1.5]])</f>
        <v>2.5610075945492707</v>
      </c>
    </row>
    <row r="799" spans="1:4">
      <c r="A799">
        <v>0.18767690000000001</v>
      </c>
      <c r="B799">
        <v>-361.3707</v>
      </c>
      <c r="C799">
        <f>LOG10(表1_[[#This Row],[列1.4]])</f>
        <v>-0.72658917873671336</v>
      </c>
      <c r="D799">
        <f>LOG10(-表1_[[#This Row],[列1.5]])</f>
        <v>2.5579529369792806</v>
      </c>
    </row>
    <row r="800" spans="1:4">
      <c r="A800">
        <v>0.18837770000000001</v>
      </c>
      <c r="B800">
        <v>-358.84780000000001</v>
      </c>
      <c r="C800">
        <f>LOG10(表1_[[#This Row],[列1.4]])</f>
        <v>-0.72497050993040935</v>
      </c>
      <c r="D800">
        <f>LOG10(-表1_[[#This Row],[列1.5]])</f>
        <v>2.5549102880330445</v>
      </c>
    </row>
    <row r="801" spans="1:4">
      <c r="A801">
        <v>0.18907850000000001</v>
      </c>
      <c r="B801">
        <v>-356.35239999999999</v>
      </c>
      <c r="C801">
        <f>LOG10(表1_[[#This Row],[列1.4]])</f>
        <v>-0.72335785170605438</v>
      </c>
      <c r="D801">
        <f>LOG10(-表1_[[#This Row],[列1.5]])</f>
        <v>2.5518796880754353</v>
      </c>
    </row>
    <row r="802" spans="1:4">
      <c r="A802">
        <v>0.18977939999999999</v>
      </c>
      <c r="B802">
        <v>-353.88400000000001</v>
      </c>
      <c r="C802">
        <f>LOG10(表1_[[#This Row],[列1.4]])</f>
        <v>-0.72175093074890551</v>
      </c>
      <c r="D802">
        <f>LOG10(-表1_[[#This Row],[列1.5]])</f>
        <v>2.5488609275180107</v>
      </c>
    </row>
    <row r="803" spans="1:4">
      <c r="A803">
        <v>0.19048019999999999</v>
      </c>
      <c r="B803">
        <v>-351.44229999999999</v>
      </c>
      <c r="C803">
        <f>LOG10(表1_[[#This Row],[列1.4]])</f>
        <v>-0.72015016160333001</v>
      </c>
      <c r="D803">
        <f>LOG10(-表1_[[#This Row],[列1.5]])</f>
        <v>2.5458540324893373</v>
      </c>
    </row>
    <row r="804" spans="1:4">
      <c r="A804">
        <v>0.19118099999999999</v>
      </c>
      <c r="B804">
        <v>-349.02679999999998</v>
      </c>
      <c r="C804">
        <f>LOG10(表1_[[#This Row],[列1.4]])</f>
        <v>-0.7185552710827936</v>
      </c>
      <c r="D804">
        <f>LOG10(-表1_[[#This Row],[列1.5]])</f>
        <v>2.5428587755129053</v>
      </c>
    </row>
    <row r="805" spans="1:4">
      <c r="A805">
        <v>0.19188189999999999</v>
      </c>
      <c r="B805">
        <v>-346.63720000000001</v>
      </c>
      <c r="C805">
        <f>LOG10(表1_[[#This Row],[列1.4]])</f>
        <v>-0.71696598983387516</v>
      </c>
      <c r="D805">
        <f>LOG10(-表1_[[#This Row],[列1.5]])</f>
        <v>2.5398751679791784</v>
      </c>
    </row>
    <row r="806" spans="1:4">
      <c r="A806">
        <v>0.1925827</v>
      </c>
      <c r="B806">
        <v>-344.2731</v>
      </c>
      <c r="C806">
        <f>LOG10(表1_[[#This Row],[列1.4]])</f>
        <v>-0.71538272880022891</v>
      </c>
      <c r="D806">
        <f>LOG10(-表1_[[#This Row],[列1.5]])</f>
        <v>2.5369030901517777</v>
      </c>
    </row>
    <row r="807" spans="1:4">
      <c r="A807">
        <v>0.1932835</v>
      </c>
      <c r="B807">
        <v>-341.9341</v>
      </c>
      <c r="C807">
        <f>LOG10(表1_[[#This Row],[列1.4]])</f>
        <v>-0.71380521873298886</v>
      </c>
      <c r="D807">
        <f>LOG10(-表1_[[#This Row],[列1.5]])</f>
        <v>2.5339424137634246</v>
      </c>
    </row>
    <row r="808" spans="1:4">
      <c r="A808">
        <v>0.1939844</v>
      </c>
      <c r="B808">
        <v>-339.61989999999997</v>
      </c>
      <c r="C808">
        <f>LOG10(表1_[[#This Row],[列1.4]])</f>
        <v>-0.712233194123016</v>
      </c>
      <c r="D808">
        <f>LOG10(-表1_[[#This Row],[列1.5]])</f>
        <v>2.5309931297667996</v>
      </c>
    </row>
    <row r="809" spans="1:4">
      <c r="A809">
        <v>0.1946852</v>
      </c>
      <c r="B809">
        <v>-337.33010000000002</v>
      </c>
      <c r="C809">
        <f>LOG10(表1_[[#This Row],[列1.4]])</f>
        <v>-0.71066706236100574</v>
      </c>
      <c r="D809">
        <f>LOG10(-表1_[[#This Row],[列1.5]])</f>
        <v>2.5280550950601417</v>
      </c>
    </row>
    <row r="810" spans="1:4">
      <c r="A810">
        <v>0.19608690000000001</v>
      </c>
      <c r="B810">
        <v>-332.82240000000002</v>
      </c>
      <c r="C810">
        <f>LOG10(表1_[[#This Row],[列1.4]])</f>
        <v>-0.70755141932431254</v>
      </c>
      <c r="D810">
        <f>LOG10(-表1_[[#This Row],[列1.5]])</f>
        <v>2.5222125479943416</v>
      </c>
    </row>
    <row r="811" spans="1:4">
      <c r="A811">
        <v>0.19678770000000001</v>
      </c>
      <c r="B811">
        <v>-330.60379999999998</v>
      </c>
      <c r="C811">
        <f>LOG10(表1_[[#This Row],[列1.4]])</f>
        <v>-0.70600205015806294</v>
      </c>
      <c r="D811">
        <f>LOG10(-表1_[[#This Row],[列1.5]])</f>
        <v>2.5193078410973366</v>
      </c>
    </row>
    <row r="812" spans="1:4">
      <c r="A812">
        <v>0.19748850000000001</v>
      </c>
      <c r="B812">
        <v>-328.4083</v>
      </c>
      <c r="C812">
        <f>LOG10(表1_[[#This Row],[列1.4]])</f>
        <v>-0.70445818880690692</v>
      </c>
      <c r="D812">
        <f>LOG10(-表1_[[#This Row],[列1.5]])</f>
        <v>2.5164141246917655</v>
      </c>
    </row>
    <row r="813" spans="1:4">
      <c r="A813">
        <v>0.19818939999999999</v>
      </c>
      <c r="B813">
        <v>-326.2355</v>
      </c>
      <c r="C813">
        <f>LOG10(表1_[[#This Row],[列1.4]])</f>
        <v>-0.70291957711922881</v>
      </c>
      <c r="D813">
        <f>LOG10(-表1_[[#This Row],[列1.5]])</f>
        <v>2.5135312179404186</v>
      </c>
    </row>
    <row r="814" spans="1:4">
      <c r="A814">
        <v>0.19889019999999999</v>
      </c>
      <c r="B814">
        <v>-324.08510000000001</v>
      </c>
      <c r="C814">
        <f>LOG10(表1_[[#This Row],[列1.4]])</f>
        <v>-0.70138661552200432</v>
      </c>
      <c r="D814">
        <f>LOG10(-表1_[[#This Row],[列1.5]])</f>
        <v>2.5106590645510876</v>
      </c>
    </row>
    <row r="815" spans="1:4">
      <c r="A815">
        <v>0.20029179999999999</v>
      </c>
      <c r="B815">
        <v>-319.8503</v>
      </c>
      <c r="C815">
        <f>LOG10(表1_[[#This Row],[列1.4]])</f>
        <v>-0.69833683047501671</v>
      </c>
      <c r="D815">
        <f>LOG10(-表1_[[#This Row],[列1.5]])</f>
        <v>2.5049467623954089</v>
      </c>
    </row>
    <row r="816" spans="1:4">
      <c r="A816">
        <v>0.2016935</v>
      </c>
      <c r="B816">
        <v>-315.70159999999998</v>
      </c>
      <c r="C816">
        <f>LOG10(表1_[[#This Row],[列1.4]])</f>
        <v>-0.69530809762074508</v>
      </c>
      <c r="D816">
        <f>LOG10(-表1_[[#This Row],[列1.5]])</f>
        <v>2.4992767829356453</v>
      </c>
    </row>
    <row r="817" spans="1:4">
      <c r="A817">
        <v>0.2023943</v>
      </c>
      <c r="B817">
        <v>-313.65870000000001</v>
      </c>
      <c r="C817">
        <f>LOG10(表1_[[#This Row],[列1.4]])</f>
        <v>-0.69380172262969297</v>
      </c>
      <c r="D817">
        <f>LOG10(-表1_[[#This Row],[列1.5]])</f>
        <v>2.4964573381338075</v>
      </c>
    </row>
    <row r="818" spans="1:4">
      <c r="A818">
        <v>0.2030952</v>
      </c>
      <c r="B818">
        <v>-311.63650000000001</v>
      </c>
      <c r="C818">
        <f>LOG10(表1_[[#This Row],[列1.4]])</f>
        <v>-0.69230034069242152</v>
      </c>
      <c r="D818">
        <f>LOG10(-表1_[[#This Row],[列1.5]])</f>
        <v>2.4936483181284022</v>
      </c>
    </row>
    <row r="819" spans="1:4">
      <c r="A819">
        <v>0.203796</v>
      </c>
      <c r="B819">
        <v>-309.63459999999998</v>
      </c>
      <c r="C819">
        <f>LOG10(表1_[[#This Row],[列1.4]])</f>
        <v>-0.69080434434811888</v>
      </c>
      <c r="D819">
        <f>LOG10(-表1_[[#This Row],[列1.5]])</f>
        <v>2.4908494847933884</v>
      </c>
    </row>
    <row r="820" spans="1:4">
      <c r="A820">
        <v>0.20449680000000001</v>
      </c>
      <c r="B820">
        <v>-307.65280000000001</v>
      </c>
      <c r="C820">
        <f>LOG10(表1_[[#This Row],[列1.4]])</f>
        <v>-0.68931348351588384</v>
      </c>
      <c r="D820">
        <f>LOG10(-表1_[[#This Row],[列1.5]])</f>
        <v>2.4880608720293318</v>
      </c>
    </row>
    <row r="821" spans="1:4">
      <c r="A821">
        <v>0.20589850000000001</v>
      </c>
      <c r="B821">
        <v>-303.74829999999997</v>
      </c>
      <c r="C821">
        <f>LOG10(表1_[[#This Row],[列1.4]])</f>
        <v>-0.68634681726781499</v>
      </c>
      <c r="D821">
        <f>LOG10(-表1_[[#This Row],[列1.5]])</f>
        <v>2.4825138559802444</v>
      </c>
    </row>
    <row r="822" spans="1:4">
      <c r="A822">
        <v>0.20730019999999999</v>
      </c>
      <c r="B822">
        <v>-299.92079999999999</v>
      </c>
      <c r="C822">
        <f>LOG10(表1_[[#This Row],[列1.4]])</f>
        <v>-0.68340027890539401</v>
      </c>
      <c r="D822">
        <f>LOG10(-表1_[[#This Row],[列1.5]])</f>
        <v>2.4770065858394816</v>
      </c>
    </row>
    <row r="823" spans="1:4">
      <c r="A823">
        <v>0.20870179999999999</v>
      </c>
      <c r="B823">
        <v>-296.16840000000002</v>
      </c>
      <c r="C823">
        <f>LOG10(表1_[[#This Row],[列1.4]])</f>
        <v>-0.68047380523882817</v>
      </c>
      <c r="D823">
        <f>LOG10(-表1_[[#This Row],[列1.5]])</f>
        <v>2.4715387191489482</v>
      </c>
    </row>
    <row r="824" spans="1:4">
      <c r="A824">
        <v>0.2101035</v>
      </c>
      <c r="B824">
        <v>-292.4889</v>
      </c>
      <c r="C824">
        <f>LOG10(表1_[[#This Row],[列1.4]])</f>
        <v>-0.67756671285808401</v>
      </c>
      <c r="D824">
        <f>LOG10(-表1_[[#This Row],[列1.5]])</f>
        <v>2.4661093891866761</v>
      </c>
    </row>
    <row r="825" spans="1:4">
      <c r="A825">
        <v>0.2115051</v>
      </c>
      <c r="B825">
        <v>-288.88060000000002</v>
      </c>
      <c r="C825">
        <f>LOG10(表1_[[#This Row],[列1.4]])</f>
        <v>-0.67467915606599016</v>
      </c>
      <c r="D825">
        <f>LOG10(-表1_[[#This Row],[列1.5]])</f>
        <v>2.4607183774418195</v>
      </c>
    </row>
    <row r="826" spans="1:4">
      <c r="A826">
        <v>0.21290680000000001</v>
      </c>
      <c r="B826">
        <v>-285.34160000000003</v>
      </c>
      <c r="C826">
        <f>LOG10(表1_[[#This Row],[列1.4]])</f>
        <v>-0.67181046747048212</v>
      </c>
      <c r="D826">
        <f>LOG10(-表1_[[#This Row],[列1.5]])</f>
        <v>2.4553650921387207</v>
      </c>
    </row>
    <row r="827" spans="1:4">
      <c r="A827">
        <v>0.21430850000000001</v>
      </c>
      <c r="B827">
        <v>-281.87</v>
      </c>
      <c r="C827">
        <f>LOG10(表1_[[#This Row],[列1.4]])</f>
        <v>-0.6689606034337281</v>
      </c>
      <c r="D827">
        <f>LOG10(-表1_[[#This Row],[列1.5]])</f>
        <v>2.4500488554821902</v>
      </c>
    </row>
    <row r="828" spans="1:4">
      <c r="A828">
        <v>0.21571009999999999</v>
      </c>
      <c r="B828">
        <v>-278.46409999999997</v>
      </c>
      <c r="C828">
        <f>LOG10(表1_[[#This Row],[列1.4]])</f>
        <v>-0.66612951984146984</v>
      </c>
      <c r="D828">
        <f>LOG10(-表1_[[#This Row],[列1.5]])</f>
        <v>2.4447692132373042</v>
      </c>
    </row>
    <row r="829" spans="1:4">
      <c r="A829">
        <v>0.21711179999999999</v>
      </c>
      <c r="B829">
        <v>-275.1223</v>
      </c>
      <c r="C829">
        <f>LOG10(表1_[[#This Row],[列1.4]])</f>
        <v>-0.66331657205170058</v>
      </c>
      <c r="D829">
        <f>LOG10(-表1_[[#This Row],[列1.5]])</f>
        <v>2.4395257934955983</v>
      </c>
    </row>
    <row r="830" spans="1:4">
      <c r="A830">
        <v>0.2179951</v>
      </c>
      <c r="B830">
        <v>-273.04849999999999</v>
      </c>
      <c r="C830">
        <f>LOG10(表1_[[#This Row],[列1.4]])</f>
        <v>-0.66155326817006377</v>
      </c>
      <c r="D830">
        <f>LOG10(-表1_[[#This Row],[列1.5]])</f>
        <v>2.436239795068551</v>
      </c>
    </row>
    <row r="831" spans="1:4">
      <c r="A831">
        <v>0.2188784</v>
      </c>
      <c r="B831">
        <v>-270.9991</v>
      </c>
      <c r="C831">
        <f>LOG10(表1_[[#This Row],[列1.4]])</f>
        <v>-0.6597970946388465</v>
      </c>
      <c r="D831">
        <f>LOG10(-表1_[[#This Row],[列1.5]])</f>
        <v>2.4329678485656134</v>
      </c>
    </row>
    <row r="832" spans="1:4">
      <c r="A832">
        <v>0.22064510000000001</v>
      </c>
      <c r="B832">
        <v>-266.97179999999997</v>
      </c>
      <c r="C832">
        <f>LOG10(表1_[[#This Row],[列1.4]])</f>
        <v>-0.65630571275152927</v>
      </c>
      <c r="D832">
        <f>LOG10(-表1_[[#This Row],[列1.5]])</f>
        <v>2.4264653896372628</v>
      </c>
    </row>
    <row r="833" spans="1:4">
      <c r="A833">
        <v>0.22152839999999999</v>
      </c>
      <c r="B833">
        <v>-264.99329999999998</v>
      </c>
      <c r="C833">
        <f>LOG10(表1_[[#This Row],[列1.4]])</f>
        <v>-0.65457058920324318</v>
      </c>
      <c r="D833">
        <f>LOG10(-表1_[[#This Row],[列1.5]])</f>
        <v>2.4232348935224182</v>
      </c>
    </row>
    <row r="834" spans="1:4">
      <c r="A834">
        <v>0.22241169999999999</v>
      </c>
      <c r="B834">
        <v>-263.0376</v>
      </c>
      <c r="C834">
        <f>LOG10(表1_[[#This Row],[列1.4]])</f>
        <v>-0.65284237036432324</v>
      </c>
      <c r="D834">
        <f>LOG10(-表1_[[#This Row],[列1.5]])</f>
        <v>2.4200178333009856</v>
      </c>
    </row>
    <row r="835" spans="1:4">
      <c r="A835">
        <v>0.22329499999999999</v>
      </c>
      <c r="B835">
        <v>-261.10449999999997</v>
      </c>
      <c r="C835">
        <f>LOG10(表1_[[#This Row],[列1.4]])</f>
        <v>-0.65112100149963703</v>
      </c>
      <c r="D835">
        <f>LOG10(-表1_[[#This Row],[列1.5]])</f>
        <v>2.4168143567265354</v>
      </c>
    </row>
    <row r="836" spans="1:4">
      <c r="A836">
        <v>0.2241783</v>
      </c>
      <c r="B836">
        <v>-259.1936</v>
      </c>
      <c r="C836">
        <f>LOG10(表1_[[#This Row],[列1.4]])</f>
        <v>-0.64940642852232899</v>
      </c>
      <c r="D836">
        <f>LOG10(-表1_[[#This Row],[列1.5]])</f>
        <v>2.4136242737456262</v>
      </c>
    </row>
    <row r="837" spans="1:4">
      <c r="A837">
        <v>0.2250616</v>
      </c>
      <c r="B837">
        <v>-257.30439999999999</v>
      </c>
      <c r="C837">
        <f>LOG10(表1_[[#This Row],[列1.4]])</f>
        <v>-0.64769859798362406</v>
      </c>
      <c r="D837">
        <f>LOG10(-表1_[[#This Row],[列1.5]])</f>
        <v>2.4104472128694283</v>
      </c>
    </row>
    <row r="838" spans="1:4">
      <c r="A838">
        <v>0.22594500000000001</v>
      </c>
      <c r="B838">
        <v>-255.43680000000001</v>
      </c>
      <c r="C838">
        <f>LOG10(表1_[[#This Row],[列1.4]])</f>
        <v>-0.64599726485030939</v>
      </c>
      <c r="D838">
        <f>LOG10(-表1_[[#This Row],[列1.5]])</f>
        <v>2.4072834649150123</v>
      </c>
    </row>
    <row r="839" spans="1:4">
      <c r="A839">
        <v>0.22682830000000001</v>
      </c>
      <c r="B839">
        <v>-253.59030000000001</v>
      </c>
      <c r="C839">
        <f>LOG10(表1_[[#This Row],[列1.4]])</f>
        <v>-0.64430276209351345</v>
      </c>
      <c r="D839">
        <f>LOG10(-表1_[[#This Row],[列1.5]])</f>
        <v>2.4041326374705707</v>
      </c>
    </row>
    <row r="840" spans="1:4">
      <c r="A840">
        <v>0.22771159999999999</v>
      </c>
      <c r="B840">
        <v>-251.7647</v>
      </c>
      <c r="C840">
        <f>LOG10(表1_[[#This Row],[列1.4]])</f>
        <v>-0.64261484515266298</v>
      </c>
      <c r="D840">
        <f>LOG10(-表1_[[#This Row],[列1.5]])</f>
        <v>2.4009948374878305</v>
      </c>
    </row>
    <row r="841" spans="1:4">
      <c r="A841">
        <v>0.22859489999999999</v>
      </c>
      <c r="B841">
        <v>-249.95959999999999</v>
      </c>
      <c r="C841">
        <f>LOG10(表1_[[#This Row],[列1.4]])</f>
        <v>-0.64093346303332233</v>
      </c>
      <c r="D841">
        <f>LOG10(-表1_[[#This Row],[列1.5]])</f>
        <v>2.3978698210124465</v>
      </c>
    </row>
    <row r="842" spans="1:4">
      <c r="A842">
        <v>0.22947819999999999</v>
      </c>
      <c r="B842">
        <v>-248.1747</v>
      </c>
      <c r="C842">
        <f>LOG10(表1_[[#This Row],[列1.4]])</f>
        <v>-0.63925856533105263</v>
      </c>
      <c r="D842">
        <f>LOG10(-表1_[[#This Row],[列1.5]])</f>
        <v>2.3947575055654613</v>
      </c>
    </row>
    <row r="843" spans="1:4">
      <c r="A843">
        <v>0.2303615</v>
      </c>
      <c r="B843">
        <v>-246.40960000000001</v>
      </c>
      <c r="C843">
        <f>LOG10(表1_[[#This Row],[列1.4]])</f>
        <v>-0.63759010222234525</v>
      </c>
      <c r="D843">
        <f>LOG10(-表1_[[#This Row],[列1.5]])</f>
        <v>2.3916576237270051</v>
      </c>
    </row>
    <row r="844" spans="1:4">
      <c r="A844">
        <v>0.2312448</v>
      </c>
      <c r="B844">
        <v>-244.66419999999999</v>
      </c>
      <c r="C844">
        <f>LOG10(表1_[[#This Row],[列1.4]])</f>
        <v>-0.63592802445572871</v>
      </c>
      <c r="D844">
        <f>LOG10(-表1_[[#This Row],[列1.5]])</f>
        <v>2.3885704267286063</v>
      </c>
    </row>
    <row r="845" spans="1:4">
      <c r="A845">
        <v>0.23301150000000001</v>
      </c>
      <c r="B845">
        <v>-241.23099999999999</v>
      </c>
      <c r="C845">
        <f>LOG10(表1_[[#This Row],[列1.4]])</f>
        <v>-0.63262264436756932</v>
      </c>
      <c r="D845">
        <f>LOG10(-表1_[[#This Row],[列1.5]])</f>
        <v>2.3824331171656477</v>
      </c>
    </row>
    <row r="846" spans="1:4">
      <c r="A846">
        <v>0.23389480000000001</v>
      </c>
      <c r="B846">
        <v>-239.54259999999999</v>
      </c>
      <c r="C846">
        <f>LOG10(表1_[[#This Row],[列1.4]])</f>
        <v>-0.63097943341277751</v>
      </c>
      <c r="D846">
        <f>LOG10(-表1_[[#This Row],[列1.5]])</f>
        <v>2.3793827590856025</v>
      </c>
    </row>
    <row r="847" spans="1:4">
      <c r="A847">
        <v>0.23477809999999999</v>
      </c>
      <c r="B847">
        <v>-237.87270000000001</v>
      </c>
      <c r="C847">
        <f>LOG10(表1_[[#This Row],[列1.4]])</f>
        <v>-0.62934241633725607</v>
      </c>
      <c r="D847">
        <f>LOG10(-表1_[[#This Row],[列1.5]])</f>
        <v>2.3763446021058496</v>
      </c>
    </row>
    <row r="848" spans="1:4">
      <c r="A848">
        <v>0.23566139999999999</v>
      </c>
      <c r="B848">
        <v>-236.2209</v>
      </c>
      <c r="C848">
        <f>LOG10(表1_[[#This Row],[列1.4]])</f>
        <v>-0.6277115466221822</v>
      </c>
      <c r="D848">
        <f>LOG10(-表1_[[#This Row],[列1.5]])</f>
        <v>2.3733183198360064</v>
      </c>
    </row>
    <row r="849" spans="1:4">
      <c r="A849">
        <v>0.2365447</v>
      </c>
      <c r="B849">
        <v>-234.58709999999999</v>
      </c>
      <c r="C849">
        <f>LOG10(表1_[[#This Row],[列1.4]])</f>
        <v>-0.62608677827083936</v>
      </c>
      <c r="D849">
        <f>LOG10(-表1_[[#This Row],[列1.5]])</f>
        <v>2.3703041264800544</v>
      </c>
    </row>
    <row r="850" spans="1:4">
      <c r="A850">
        <v>0.2374281</v>
      </c>
      <c r="B850">
        <v>-232.9709</v>
      </c>
      <c r="C850">
        <f>LOG10(表1_[[#This Row],[列1.4]])</f>
        <v>-0.6244678828845841</v>
      </c>
      <c r="D850">
        <f>LOG10(-表1_[[#This Row],[列1.5]])</f>
        <v>2.3673016774265161</v>
      </c>
    </row>
    <row r="851" spans="1:4">
      <c r="A851">
        <v>0.23831140000000001</v>
      </c>
      <c r="B851">
        <v>-231.37209999999999</v>
      </c>
      <c r="C851">
        <f>LOG10(表1_[[#This Row],[列1.4]])</f>
        <v>-0.62285518199817913</v>
      </c>
      <c r="D851">
        <f>LOG10(-表1_[[#This Row],[列1.5]])</f>
        <v>2.3643109883816393</v>
      </c>
    </row>
    <row r="852" spans="1:4">
      <c r="A852">
        <v>0.23919470000000001</v>
      </c>
      <c r="B852">
        <v>-229.79040000000001</v>
      </c>
      <c r="C852">
        <f>LOG10(表1_[[#This Row],[列1.4]])</f>
        <v>-0.62124844753586228</v>
      </c>
      <c r="D852">
        <f>LOG10(-表1_[[#This Row],[列1.5]])</f>
        <v>2.3613318811228741</v>
      </c>
    </row>
    <row r="853" spans="1:4">
      <c r="A853">
        <v>0.24007800000000001</v>
      </c>
      <c r="B853">
        <v>-228.22559999999999</v>
      </c>
      <c r="C853">
        <f>LOG10(表1_[[#This Row],[列1.4]])</f>
        <v>-0.61964763551298441</v>
      </c>
      <c r="D853">
        <f>LOG10(-表1_[[#This Row],[列1.5]])</f>
        <v>2.3583643575018516</v>
      </c>
    </row>
    <row r="854" spans="1:4">
      <c r="A854">
        <v>0.24096129999999999</v>
      </c>
      <c r="B854">
        <v>-226.67740000000001</v>
      </c>
      <c r="C854">
        <f>LOG10(表1_[[#This Row],[列1.4]])</f>
        <v>-0.61805270242949517</v>
      </c>
      <c r="D854">
        <f>LOG10(-表1_[[#This Row],[列1.5]])</f>
        <v>2.3554082226207345</v>
      </c>
    </row>
    <row r="855" spans="1:4">
      <c r="A855">
        <v>0.24184459999999999</v>
      </c>
      <c r="B855">
        <v>-225.14570000000001</v>
      </c>
      <c r="C855">
        <f>LOG10(表1_[[#This Row],[列1.4]])</f>
        <v>-0.61646360526284971</v>
      </c>
      <c r="D855">
        <f>LOG10(-表1_[[#This Row],[列1.5]])</f>
        <v>2.3524636568991952</v>
      </c>
    </row>
    <row r="856" spans="1:4">
      <c r="A856">
        <v>0.242728</v>
      </c>
      <c r="B856">
        <v>-223.6301</v>
      </c>
      <c r="C856">
        <f>LOG10(表1_[[#This Row],[列1.4]])</f>
        <v>-0.61488012253872459</v>
      </c>
      <c r="D856">
        <f>LOG10(-表1_[[#This Row],[列1.5]])</f>
        <v>2.3495302579984658</v>
      </c>
    </row>
    <row r="857" spans="1:4">
      <c r="A857">
        <v>0.2436113</v>
      </c>
      <c r="B857">
        <v>-222.13040000000001</v>
      </c>
      <c r="C857">
        <f>LOG10(表1_[[#This Row],[列1.4]])</f>
        <v>-0.61330257066221228</v>
      </c>
      <c r="D857">
        <f>LOG10(-表1_[[#This Row],[列1.5]])</f>
        <v>2.346607998660049</v>
      </c>
    </row>
    <row r="858" spans="1:4">
      <c r="A858">
        <v>0.24537790000000001</v>
      </c>
      <c r="B858">
        <v>-219.178</v>
      </c>
      <c r="C858">
        <f>LOG10(表1_[[#This Row],[列1.4]])</f>
        <v>-0.61016455464999109</v>
      </c>
      <c r="D858">
        <f>LOG10(-表1_[[#This Row],[列1.5]])</f>
        <v>2.3407969596750076</v>
      </c>
    </row>
    <row r="859" spans="1:4">
      <c r="A859">
        <v>0.24626120000000001</v>
      </c>
      <c r="B859">
        <v>-217.72470000000001</v>
      </c>
      <c r="C859">
        <f>LOG10(表1_[[#This Row],[列1.4]])</f>
        <v>-0.60860400859650032</v>
      </c>
      <c r="D859">
        <f>LOG10(-表1_[[#This Row],[列1.5]])</f>
        <v>2.3379077008151326</v>
      </c>
    </row>
    <row r="860" spans="1:4">
      <c r="A860">
        <v>0.24714449999999999</v>
      </c>
      <c r="B860">
        <v>-216.28649999999999</v>
      </c>
      <c r="C860">
        <f>LOG10(表1_[[#This Row],[列1.4]])</f>
        <v>-0.60704904996641973</v>
      </c>
      <c r="D860">
        <f>LOG10(-表1_[[#This Row],[列1.5]])</f>
        <v>2.3350294128349436</v>
      </c>
    </row>
    <row r="861" spans="1:4">
      <c r="A861">
        <v>0.24802779999999999</v>
      </c>
      <c r="B861">
        <v>-214.86320000000001</v>
      </c>
      <c r="C861">
        <f>LOG10(表1_[[#This Row],[列1.4]])</f>
        <v>-0.60549963889171265</v>
      </c>
      <c r="D861">
        <f>LOG10(-表1_[[#This Row],[列1.5]])</f>
        <v>2.3321620394770561</v>
      </c>
    </row>
    <row r="862" spans="1:4">
      <c r="A862">
        <v>0.2489112</v>
      </c>
      <c r="B862">
        <v>-213.4545</v>
      </c>
      <c r="C862">
        <f>LOG10(表1_[[#This Row],[列1.4]])</f>
        <v>-0.6039555614518195</v>
      </c>
      <c r="D862">
        <f>LOG10(-表1_[[#This Row],[列1.5]])</f>
        <v>2.3293053149355529</v>
      </c>
    </row>
    <row r="863" spans="1:4">
      <c r="A863">
        <v>0.25067780000000001</v>
      </c>
      <c r="B863">
        <v>-210.68010000000001</v>
      </c>
      <c r="C863">
        <f>LOG10(表1_[[#This Row],[列1.4]])</f>
        <v>-0.60088412541315794</v>
      </c>
      <c r="D863">
        <f>LOG10(-表1_[[#This Row],[列1.5]])</f>
        <v>2.3236235158247913</v>
      </c>
    </row>
    <row r="864" spans="1:4">
      <c r="A864">
        <v>0.25244440000000001</v>
      </c>
      <c r="B864">
        <v>-207.96180000000001</v>
      </c>
      <c r="C864">
        <f>LOG10(表1_[[#This Row],[列1.4]])</f>
        <v>-0.59783425886064645</v>
      </c>
      <c r="D864">
        <f>LOG10(-表1_[[#This Row],[列1.5]])</f>
        <v>2.3179835677857978</v>
      </c>
    </row>
    <row r="865" spans="1:4">
      <c r="A865">
        <v>0.25332769999999999</v>
      </c>
      <c r="B865">
        <v>-206.6232</v>
      </c>
      <c r="C865">
        <f>LOG10(表1_[[#This Row],[列1.4]])</f>
        <v>-0.59631731988406833</v>
      </c>
      <c r="D865">
        <f>LOG10(-表1_[[#This Row],[列1.5]])</f>
        <v>2.3151790832354147</v>
      </c>
    </row>
    <row r="866" spans="1:4">
      <c r="A866">
        <v>0.25421110000000002</v>
      </c>
      <c r="B866">
        <v>-205.298</v>
      </c>
      <c r="C866">
        <f>LOG10(表1_[[#This Row],[列1.4]])</f>
        <v>-0.594805490117567</v>
      </c>
      <c r="D866">
        <f>LOG10(-表1_[[#This Row],[列1.5]])</f>
        <v>2.3123847185221034</v>
      </c>
    </row>
    <row r="867" spans="1:4">
      <c r="A867">
        <v>0.2550944</v>
      </c>
      <c r="B867">
        <v>-203.98609999999999</v>
      </c>
      <c r="C867">
        <f>LOG10(表1_[[#This Row],[列1.4]])</f>
        <v>-0.59329907520359071</v>
      </c>
      <c r="D867">
        <f>LOG10(-表1_[[#This Row],[列1.5]])</f>
        <v>2.3096005747838908</v>
      </c>
    </row>
    <row r="868" spans="1:4">
      <c r="A868">
        <v>0.25597769999999997</v>
      </c>
      <c r="B868">
        <v>-202.6874</v>
      </c>
      <c r="C868">
        <f>LOG10(表1_[[#This Row],[列1.4]])</f>
        <v>-0.59179786745685337</v>
      </c>
      <c r="D868">
        <f>LOG10(-表1_[[#This Row],[列1.5]])</f>
        <v>2.3068267517489804</v>
      </c>
    </row>
    <row r="869" spans="1:4">
      <c r="A869">
        <v>0.25774429999999998</v>
      </c>
      <c r="B869">
        <v>-200.1283</v>
      </c>
      <c r="C869">
        <f>LOG10(表1_[[#This Row],[列1.4]])</f>
        <v>-0.58881093033511189</v>
      </c>
      <c r="D869">
        <f>LOG10(-表1_[[#This Row],[列1.5]])</f>
        <v>2.3013085062513992</v>
      </c>
    </row>
    <row r="870" spans="1:4">
      <c r="A870">
        <v>0.25862760000000001</v>
      </c>
      <c r="B870">
        <v>-198.86770000000001</v>
      </c>
      <c r="C870">
        <f>LOG10(表1_[[#This Row],[列1.4]])</f>
        <v>-0.5873251303137309</v>
      </c>
      <c r="D870">
        <f>LOG10(-表1_[[#This Row],[列1.5]])</f>
        <v>2.2985642509429822</v>
      </c>
    </row>
    <row r="871" spans="1:4">
      <c r="A871">
        <v>0.25951089999999999</v>
      </c>
      <c r="B871">
        <v>-197.61959999999999</v>
      </c>
      <c r="C871">
        <f>LOG10(表1_[[#This Row],[列1.4]])</f>
        <v>-0.58584439615680894</v>
      </c>
      <c r="D871">
        <f>LOG10(-表1_[[#This Row],[列1.5]])</f>
        <v>2.2958300159080407</v>
      </c>
    </row>
    <row r="872" spans="1:4">
      <c r="A872">
        <v>0.26039430000000002</v>
      </c>
      <c r="B872">
        <v>-196.3836</v>
      </c>
      <c r="C872">
        <f>LOG10(表1_[[#This Row],[列1.4]])</f>
        <v>-0.5843685266539248</v>
      </c>
      <c r="D872">
        <f>LOG10(-表1_[[#This Row],[列1.5]])</f>
        <v>2.2931052170207269</v>
      </c>
    </row>
    <row r="873" spans="1:4">
      <c r="A873">
        <v>0.2612776</v>
      </c>
      <c r="B873">
        <v>-195.15969999999999</v>
      </c>
      <c r="C873">
        <f>LOG10(表1_[[#This Row],[列1.4]])</f>
        <v>-0.58289782185856931</v>
      </c>
      <c r="D873">
        <f>LOG10(-表1_[[#This Row],[列1.5]])</f>
        <v>2.2903901418421313</v>
      </c>
    </row>
    <row r="874" spans="1:4">
      <c r="A874">
        <v>0.26304420000000001</v>
      </c>
      <c r="B874">
        <v>-192.7475</v>
      </c>
      <c r="C874">
        <f>LOG10(表1_[[#This Row],[列1.4]])</f>
        <v>-0.5799712697488415</v>
      </c>
      <c r="D874">
        <f>LOG10(-表1_[[#This Row],[列1.5]])</f>
        <v>2.2849887538138072</v>
      </c>
    </row>
    <row r="875" spans="1:4">
      <c r="A875">
        <v>0.26481080000000001</v>
      </c>
      <c r="B875">
        <v>-190.38159999999999</v>
      </c>
      <c r="C875">
        <f>LOG10(表1_[[#This Row],[列1.4]])</f>
        <v>-0.57706430667660724</v>
      </c>
      <c r="D875">
        <f>LOG10(-表1_[[#This Row],[列1.5]])</f>
        <v>2.2796249723855744</v>
      </c>
    </row>
    <row r="876" spans="1:4">
      <c r="A876">
        <v>0.26657750000000002</v>
      </c>
      <c r="B876">
        <v>-188.0609</v>
      </c>
      <c r="C876">
        <f>LOG10(表1_[[#This Row],[列1.4]])</f>
        <v>-0.57417650922902219</v>
      </c>
      <c r="D876">
        <f>LOG10(-表1_[[#This Row],[列1.5]])</f>
        <v>2.2742985101735438</v>
      </c>
    </row>
    <row r="877" spans="1:4">
      <c r="A877">
        <v>0.26834409999999997</v>
      </c>
      <c r="B877">
        <v>-185.7842</v>
      </c>
      <c r="C877">
        <f>LOG10(表1_[[#This Row],[列1.4]])</f>
        <v>-0.57130794897248027</v>
      </c>
      <c r="D877">
        <f>LOG10(-表1_[[#This Row],[列1.5]])</f>
        <v>2.2690087766942826</v>
      </c>
    </row>
    <row r="878" spans="1:4">
      <c r="A878">
        <v>0.27011069999999998</v>
      </c>
      <c r="B878">
        <v>-183.5504</v>
      </c>
      <c r="C878">
        <f>LOG10(表1_[[#This Row],[列1.4]])</f>
        <v>-0.56845821159590937</v>
      </c>
      <c r="D878">
        <f>LOG10(-表1_[[#This Row],[列1.5]])</f>
        <v>2.2637553352720592</v>
      </c>
    </row>
    <row r="879" spans="1:4">
      <c r="A879">
        <v>0.27187739999999999</v>
      </c>
      <c r="B879">
        <v>-181.35830000000001</v>
      </c>
      <c r="C879">
        <f>LOG10(表1_[[#This Row],[列1.4]])</f>
        <v>-0.56562689194623061</v>
      </c>
      <c r="D879">
        <f>LOG10(-表1_[[#This Row],[列1.5]])</f>
        <v>2.258537436187277</v>
      </c>
    </row>
    <row r="880" spans="1:4">
      <c r="A880">
        <v>0.273644</v>
      </c>
      <c r="B880">
        <v>-179.20689999999999</v>
      </c>
      <c r="C880">
        <f>LOG10(表1_[[#This Row],[列1.4]])</f>
        <v>-0.56281406988748606</v>
      </c>
      <c r="D880">
        <f>LOG10(-表1_[[#This Row],[列1.5]])</f>
        <v>2.2533547272805414</v>
      </c>
    </row>
    <row r="881" spans="1:4">
      <c r="A881">
        <v>0.27475729999999998</v>
      </c>
      <c r="B881">
        <v>-177.8716</v>
      </c>
      <c r="C881">
        <f>LOG10(表1_[[#This Row],[列1.4]])</f>
        <v>-0.5610507600233029</v>
      </c>
      <c r="D881">
        <f>LOG10(-表1_[[#This Row],[列1.5]])</f>
        <v>2.2501066116708315</v>
      </c>
    </row>
    <row r="882" spans="1:4">
      <c r="A882">
        <v>0.27587060000000002</v>
      </c>
      <c r="B882">
        <v>-176.55179999999999</v>
      </c>
      <c r="C882">
        <f>LOG10(表1_[[#This Row],[列1.4]])</f>
        <v>-0.55929458055782533</v>
      </c>
      <c r="D882">
        <f>LOG10(-表1_[[#This Row],[列1.5]])</f>
        <v>2.2468721496877446</v>
      </c>
    </row>
    <row r="883" spans="1:4">
      <c r="A883">
        <v>0.27698390000000001</v>
      </c>
      <c r="B883">
        <v>-175.24719999999999</v>
      </c>
      <c r="C883">
        <f>LOG10(表1_[[#This Row],[列1.4]])</f>
        <v>-0.55754547405601251</v>
      </c>
      <c r="D883">
        <f>LOG10(-表1_[[#This Row],[列1.5]])</f>
        <v>2.2436510877841243</v>
      </c>
    </row>
    <row r="884" spans="1:4">
      <c r="A884">
        <v>0.27809729999999999</v>
      </c>
      <c r="B884">
        <v>-173.95769999999999</v>
      </c>
      <c r="C884">
        <f>LOG10(表1_[[#This Row],[列1.4]])</f>
        <v>-0.55580322760758949</v>
      </c>
      <c r="D884">
        <f>LOG10(-表1_[[#This Row],[列1.5]])</f>
        <v>2.2404436569611548</v>
      </c>
    </row>
    <row r="885" spans="1:4">
      <c r="A885">
        <v>0.28032390000000001</v>
      </c>
      <c r="B885">
        <v>-171.42269999999999</v>
      </c>
      <c r="C885">
        <f>LOG10(表1_[[#This Row],[列1.4]])</f>
        <v>-0.55233987335769941</v>
      </c>
      <c r="D885">
        <f>LOG10(-表1_[[#This Row],[列1.5]])</f>
        <v>2.2340683311926295</v>
      </c>
    </row>
    <row r="886" spans="1:4">
      <c r="A886">
        <v>0.2814372</v>
      </c>
      <c r="B886">
        <v>-170.17689999999999</v>
      </c>
      <c r="C886">
        <f>LOG10(表1_[[#This Row],[列1.4]])</f>
        <v>-0.55061849863206014</v>
      </c>
      <c r="D886">
        <f>LOG10(-表1_[[#This Row],[列1.5]])</f>
        <v>2.2309006081375684</v>
      </c>
    </row>
    <row r="887" spans="1:4">
      <c r="A887">
        <v>0.28255049999999998</v>
      </c>
      <c r="B887">
        <v>-168.9451</v>
      </c>
      <c r="C887">
        <f>LOG10(表1_[[#This Row],[列1.4]])</f>
        <v>-0.54890391983998554</v>
      </c>
      <c r="D887">
        <f>LOG10(-表1_[[#This Row],[列1.5]])</f>
        <v>2.2277456002315343</v>
      </c>
    </row>
    <row r="888" spans="1:4">
      <c r="A888">
        <v>0.28366380000000002</v>
      </c>
      <c r="B888">
        <v>-167.72720000000001</v>
      </c>
      <c r="C888">
        <f>LOG10(表1_[[#This Row],[列1.4]])</f>
        <v>-0.54719608353215643</v>
      </c>
      <c r="D888">
        <f>LOG10(-表1_[[#This Row],[列1.5]])</f>
        <v>2.2246034970248427</v>
      </c>
    </row>
    <row r="889" spans="1:4">
      <c r="A889">
        <v>0.28477720000000001</v>
      </c>
      <c r="B889">
        <v>-166.523</v>
      </c>
      <c r="C889">
        <f>LOG10(表1_[[#This Row],[列1.4]])</f>
        <v>-0.54549478438406906</v>
      </c>
      <c r="D889">
        <f>LOG10(-表1_[[#This Row],[列1.5]])</f>
        <v>2.2214742263302187</v>
      </c>
    </row>
    <row r="890" spans="1:4">
      <c r="A890">
        <v>0.28589049999999999</v>
      </c>
      <c r="B890">
        <v>-165.3323</v>
      </c>
      <c r="C890">
        <f>LOG10(表1_[[#This Row],[列1.4]])</f>
        <v>-0.54380027579320545</v>
      </c>
      <c r="D890">
        <f>LOG10(-表1_[[#This Row],[列1.5]])</f>
        <v>2.2183577074215406</v>
      </c>
    </row>
    <row r="891" spans="1:4">
      <c r="A891">
        <v>0.28700379999999998</v>
      </c>
      <c r="B891">
        <v>-164.15479999999999</v>
      </c>
      <c r="C891">
        <f>LOG10(表1_[[#This Row],[列1.4]])</f>
        <v>-0.54211235306354821</v>
      </c>
      <c r="D891">
        <f>LOG10(-表1_[[#This Row],[列1.5]])</f>
        <v>2.2152535863223499</v>
      </c>
    </row>
    <row r="892" spans="1:4">
      <c r="A892">
        <v>0.28811710000000001</v>
      </c>
      <c r="B892">
        <v>-162.99039999999999</v>
      </c>
      <c r="C892">
        <f>LOG10(表1_[[#This Row],[列1.4]])</f>
        <v>-0.54043096520013723</v>
      </c>
      <c r="D892">
        <f>LOG10(-表1_[[#This Row],[列1.5]])</f>
        <v>2.2121620255707928</v>
      </c>
    </row>
    <row r="893" spans="1:4">
      <c r="A893">
        <v>0.2892304</v>
      </c>
      <c r="B893">
        <v>-161.8389</v>
      </c>
      <c r="C893">
        <f>LOG10(表1_[[#This Row],[列1.4]])</f>
        <v>-0.53875606179801716</v>
      </c>
      <c r="D893">
        <f>LOG10(-表1_[[#This Row],[列1.5]])</f>
        <v>2.2090829179241815</v>
      </c>
    </row>
    <row r="894" spans="1:4">
      <c r="A894">
        <v>0.29034369999999998</v>
      </c>
      <c r="B894">
        <v>-160.69999999999999</v>
      </c>
      <c r="C894">
        <f>LOG10(表1_[[#This Row],[列1.4]])</f>
        <v>-0.53708759303317055</v>
      </c>
      <c r="D894">
        <f>LOG10(-表1_[[#This Row],[列1.5]])</f>
        <v>2.2060158767633444</v>
      </c>
    </row>
    <row r="895" spans="1:4">
      <c r="A895">
        <v>0.29145710000000002</v>
      </c>
      <c r="B895">
        <v>-159.5736</v>
      </c>
      <c r="C895">
        <f>LOG10(表1_[[#This Row],[列1.4]])</f>
        <v>-0.53542536064556989</v>
      </c>
      <c r="D895">
        <f>LOG10(-表1_[[#This Row],[列1.5]])</f>
        <v>2.202961042887575</v>
      </c>
    </row>
    <row r="896" spans="1:4">
      <c r="A896">
        <v>0.29257040000000001</v>
      </c>
      <c r="B896">
        <v>-158.45949999999999</v>
      </c>
      <c r="C896">
        <f>LOG10(表1_[[#This Row],[列1.4]])</f>
        <v>-0.53376961452968552</v>
      </c>
      <c r="D896">
        <f>LOG10(-表1_[[#This Row],[列1.5]])</f>
        <v>2.199918281228435</v>
      </c>
    </row>
    <row r="897" spans="1:4">
      <c r="A897">
        <v>0.29368369999999999</v>
      </c>
      <c r="B897">
        <v>-157.35749999999999</v>
      </c>
      <c r="C897">
        <f>LOG10(表1_[[#This Row],[列1.4]])</f>
        <v>-0.53212015697226389</v>
      </c>
      <c r="D897">
        <f>LOG10(-表1_[[#This Row],[列1.5]])</f>
        <v>2.1968874471602033</v>
      </c>
    </row>
    <row r="898" spans="1:4">
      <c r="A898">
        <v>0.29591030000000001</v>
      </c>
      <c r="B898">
        <v>-155.1891</v>
      </c>
      <c r="C898">
        <f>LOG10(表1_[[#This Row],[列1.4]])</f>
        <v>-0.52883991772104688</v>
      </c>
      <c r="D898">
        <f>LOG10(-表1_[[#This Row],[列1.5]])</f>
        <v>2.1908612144988906</v>
      </c>
    </row>
    <row r="899" spans="1:4">
      <c r="A899">
        <v>0.2970236</v>
      </c>
      <c r="B899">
        <v>-154.1223</v>
      </c>
      <c r="C899">
        <f>LOG10(表1_[[#This Row],[列1.4]])</f>
        <v>-0.52720904245860833</v>
      </c>
      <c r="D899">
        <f>LOG10(-表1_[[#This Row],[列1.5]])</f>
        <v>2.187865481458632</v>
      </c>
    </row>
    <row r="900" spans="1:4">
      <c r="A900">
        <v>0.29813699999999999</v>
      </c>
      <c r="B900">
        <v>-153.06700000000001</v>
      </c>
      <c r="C900">
        <f>LOG10(表1_[[#This Row],[列1.4]])</f>
        <v>-0.52558412293187151</v>
      </c>
      <c r="D900">
        <f>LOG10(-表1_[[#This Row],[列1.5]])</f>
        <v>2.1848815704324696</v>
      </c>
    </row>
    <row r="901" spans="1:4">
      <c r="A901">
        <v>0.29925030000000002</v>
      </c>
      <c r="B901">
        <v>-152.02289999999999</v>
      </c>
      <c r="C901">
        <f>LOG10(表1_[[#This Row],[列1.4]])</f>
        <v>-0.52396540553883064</v>
      </c>
      <c r="D901">
        <f>LOG10(-表1_[[#This Row],[列1.5]])</f>
        <v>2.1819090129088421</v>
      </c>
    </row>
    <row r="902" spans="1:4">
      <c r="A902">
        <v>0.30036360000000001</v>
      </c>
      <c r="B902">
        <v>-150.98990000000001</v>
      </c>
      <c r="C902">
        <f>LOG10(表1_[[#This Row],[列1.4]])</f>
        <v>-0.52235269908790805</v>
      </c>
      <c r="D902">
        <f>LOG10(-表1_[[#This Row],[列1.5]])</f>
        <v>2.1789478974854184</v>
      </c>
    </row>
    <row r="903" spans="1:4">
      <c r="A903">
        <v>0.30147689999999999</v>
      </c>
      <c r="B903">
        <v>-149.96780000000001</v>
      </c>
      <c r="C903">
        <f>LOG10(表1_[[#This Row],[列1.4]])</f>
        <v>-0.52074595910217092</v>
      </c>
      <c r="D903">
        <f>LOG10(-表1_[[#This Row],[列1.5]])</f>
        <v>2.1759980204989362</v>
      </c>
    </row>
    <row r="904" spans="1:4">
      <c r="A904">
        <v>0.30259019999999998</v>
      </c>
      <c r="B904">
        <v>-148.95650000000001</v>
      </c>
      <c r="C904">
        <f>LOG10(表1_[[#This Row],[列1.4]])</f>
        <v>-0.51914514159651659</v>
      </c>
      <c r="D904">
        <f>LOG10(-表1_[[#This Row],[列1.5]])</f>
        <v>2.1730594592297456</v>
      </c>
    </row>
    <row r="905" spans="1:4">
      <c r="A905">
        <v>0.30370350000000002</v>
      </c>
      <c r="B905">
        <v>-147.95580000000001</v>
      </c>
      <c r="C905">
        <f>LOG10(表1_[[#This Row],[列1.4]])</f>
        <v>-0.51755020307044763</v>
      </c>
      <c r="D905">
        <f>LOG10(-表1_[[#This Row],[列1.5]])</f>
        <v>2.1701319945633815</v>
      </c>
    </row>
    <row r="906" spans="1:4">
      <c r="A906">
        <v>0.3048168</v>
      </c>
      <c r="B906">
        <v>-146.96549999999999</v>
      </c>
      <c r="C906">
        <f>LOG10(表1_[[#This Row],[列1.4]])</f>
        <v>-0.51596110050097899</v>
      </c>
      <c r="D906">
        <f>LOG10(-表1_[[#This Row],[列1.5]])</f>
        <v>2.1672153965296133</v>
      </c>
    </row>
    <row r="907" spans="1:4">
      <c r="A907">
        <v>0.30593019999999999</v>
      </c>
      <c r="B907">
        <v>-145.98560000000001</v>
      </c>
      <c r="C907">
        <f>LOG10(表1_[[#This Row],[列1.4]])</f>
        <v>-0.51437764937696828</v>
      </c>
      <c r="D907">
        <f>LOG10(-表1_[[#This Row],[列1.5]])</f>
        <v>2.1643100191476683</v>
      </c>
    </row>
    <row r="908" spans="1:4">
      <c r="A908">
        <v>0.30704350000000002</v>
      </c>
      <c r="B908">
        <v>-145.01580000000001</v>
      </c>
      <c r="C908">
        <f>LOG10(表1_[[#This Row],[列1.4]])</f>
        <v>-0.51280009204182675</v>
      </c>
      <c r="D908">
        <f>LOG10(-表1_[[#This Row],[列1.5]])</f>
        <v>2.1614153227797237</v>
      </c>
    </row>
    <row r="909" spans="1:4">
      <c r="A909">
        <v>0.30815680000000001</v>
      </c>
      <c r="B909">
        <v>-144.05600000000001</v>
      </c>
      <c r="C909">
        <f>LOG10(表1_[[#This Row],[列1.4]])</f>
        <v>-0.51122824438667913</v>
      </c>
      <c r="D909">
        <f>LOG10(-表1_[[#This Row],[列1.5]])</f>
        <v>2.1585313515621101</v>
      </c>
    </row>
    <row r="910" spans="1:4">
      <c r="A910">
        <v>0.30927009999999999</v>
      </c>
      <c r="B910">
        <v>-143.1061</v>
      </c>
      <c r="C910">
        <f>LOG10(表1_[[#This Row],[列1.4]])</f>
        <v>-0.50966206523024571</v>
      </c>
      <c r="D910">
        <f>LOG10(-表1_[[#This Row],[列1.5]])</f>
        <v>2.1556581462676512</v>
      </c>
    </row>
    <row r="911" spans="1:4">
      <c r="A911">
        <v>0.31149670000000002</v>
      </c>
      <c r="B911">
        <v>-141.2354</v>
      </c>
      <c r="C911">
        <f>LOG10(表1_[[#This Row],[列1.4]])</f>
        <v>-0.50654654990170334</v>
      </c>
      <c r="D911">
        <f>LOG10(-表1_[[#This Row],[列1.5]])</f>
        <v>2.1499435642638325</v>
      </c>
    </row>
    <row r="912" spans="1:4">
      <c r="A912">
        <v>0.3126101</v>
      </c>
      <c r="B912">
        <v>-140.3143</v>
      </c>
      <c r="C912">
        <f>LOG10(表1_[[#This Row],[列1.4]])</f>
        <v>-0.5049969946360654</v>
      </c>
      <c r="D912">
        <f>LOG10(-表1_[[#This Row],[列1.5]])</f>
        <v>2.1471019339978281</v>
      </c>
    </row>
    <row r="913" spans="1:4">
      <c r="A913">
        <v>0.31372339999999999</v>
      </c>
      <c r="B913">
        <v>-139.40260000000001</v>
      </c>
      <c r="C913">
        <f>LOG10(表1_[[#This Row],[列1.4]])</f>
        <v>-0.50345308693863622</v>
      </c>
      <c r="D913">
        <f>LOG10(-表1_[[#This Row],[列1.5]])</f>
        <v>2.1442708738704757</v>
      </c>
    </row>
    <row r="914" spans="1:4">
      <c r="A914">
        <v>0.31483670000000002</v>
      </c>
      <c r="B914">
        <v>-138.5</v>
      </c>
      <c r="C914">
        <f>LOG10(表1_[[#This Row],[列1.4]])</f>
        <v>-0.50191464836354149</v>
      </c>
      <c r="D914">
        <f>LOG10(-表1_[[#This Row],[列1.5]])</f>
        <v>2.1414497734004674</v>
      </c>
    </row>
    <row r="915" spans="1:4">
      <c r="A915">
        <v>0.31595000000000001</v>
      </c>
      <c r="B915">
        <v>-137.60659999999999</v>
      </c>
      <c r="C915">
        <f>LOG10(表1_[[#This Row],[列1.4]])</f>
        <v>-0.5003816402999931</v>
      </c>
      <c r="D915">
        <f>LOG10(-表1_[[#This Row],[列1.5]])</f>
        <v>2.1386392643852519</v>
      </c>
    </row>
    <row r="916" spans="1:4">
      <c r="A916">
        <v>0.31817659999999998</v>
      </c>
      <c r="B916">
        <v>-135.84639999999999</v>
      </c>
      <c r="C916">
        <f>LOG10(表1_[[#This Row],[列1.4]])</f>
        <v>-0.49733176329585721</v>
      </c>
      <c r="D916">
        <f>LOG10(-表1_[[#This Row],[列1.5]])</f>
        <v>2.1330481338775686</v>
      </c>
    </row>
    <row r="917" spans="1:4">
      <c r="A917">
        <v>0.3204033</v>
      </c>
      <c r="B917">
        <v>-134.12100000000001</v>
      </c>
      <c r="C917">
        <f>LOG10(表1_[[#This Row],[列1.4]])</f>
        <v>-0.49430301954032879</v>
      </c>
      <c r="D917">
        <f>LOG10(-表1_[[#This Row],[列1.5]])</f>
        <v>2.1274967828485125</v>
      </c>
    </row>
    <row r="918" spans="1:4">
      <c r="A918">
        <v>0.32151659999999999</v>
      </c>
      <c r="B918">
        <v>-133.27109999999999</v>
      </c>
      <c r="C918">
        <f>LOG10(表1_[[#This Row],[列1.4]])</f>
        <v>-0.49279659940449472</v>
      </c>
      <c r="D918">
        <f>LOG10(-表1_[[#This Row],[列1.5]])</f>
        <v>2.1247359823374117</v>
      </c>
    </row>
    <row r="919" spans="1:4">
      <c r="A919">
        <v>0.32262990000000002</v>
      </c>
      <c r="B919">
        <v>-132.42959999999999</v>
      </c>
      <c r="C919">
        <f>LOG10(表1_[[#This Row],[列1.4]])</f>
        <v>-0.4912953864719376</v>
      </c>
      <c r="D919">
        <f>LOG10(-表1_[[#This Row],[列1.5]])</f>
        <v>2.1219850672781653</v>
      </c>
    </row>
    <row r="920" spans="1:4">
      <c r="A920">
        <v>0.32374320000000001</v>
      </c>
      <c r="B920">
        <v>-131.59630000000001</v>
      </c>
      <c r="C920">
        <f>LOG10(表1_[[#This Row],[列1.4]])</f>
        <v>-0.48979934486742288</v>
      </c>
      <c r="D920">
        <f>LOG10(-表1_[[#This Row],[列1.5]])</f>
        <v>2.1192436786991169</v>
      </c>
    </row>
    <row r="921" spans="1:4">
      <c r="A921">
        <v>0.32485649999999999</v>
      </c>
      <c r="B921">
        <v>-130.77109999999999</v>
      </c>
      <c r="C921">
        <f>LOG10(表1_[[#This Row],[列1.4]])</f>
        <v>-0.48830843908518917</v>
      </c>
      <c r="D921">
        <f>LOG10(-表1_[[#This Row],[列1.5]])</f>
        <v>2.1165117768834874</v>
      </c>
    </row>
    <row r="922" spans="1:4">
      <c r="A922">
        <v>0.32708320000000002</v>
      </c>
      <c r="B922">
        <v>-129.1448</v>
      </c>
      <c r="C922">
        <f>LOG10(表1_[[#This Row],[列1.4]])</f>
        <v>-0.48534176200363055</v>
      </c>
      <c r="D922">
        <f>LOG10(-表1_[[#This Row],[列1.5]])</f>
        <v>2.1110769240457588</v>
      </c>
    </row>
    <row r="923" spans="1:4">
      <c r="A923">
        <v>0.32930979999999999</v>
      </c>
      <c r="B923">
        <v>-127.5498</v>
      </c>
      <c r="C923">
        <f>LOG10(表1_[[#This Row],[列1.4]])</f>
        <v>-0.48239534483442342</v>
      </c>
      <c r="D923">
        <f>LOG10(-表1_[[#This Row],[列1.5]])</f>
        <v>2.1056797819660793</v>
      </c>
    </row>
    <row r="924" spans="1:4">
      <c r="A924">
        <v>0.33153640000000001</v>
      </c>
      <c r="B924">
        <v>-125.98520000000001</v>
      </c>
      <c r="C924">
        <f>LOG10(表1_[[#This Row],[列1.4]])</f>
        <v>-0.47946878263991066</v>
      </c>
      <c r="D924">
        <f>LOG10(-表1_[[#This Row],[列1.5]])</f>
        <v>2.1003195297536483</v>
      </c>
    </row>
    <row r="925" spans="1:4">
      <c r="A925">
        <v>0.33376309999999998</v>
      </c>
      <c r="B925">
        <v>-124.4503</v>
      </c>
      <c r="C925">
        <f>LOG10(表1_[[#This Row],[列1.4]])</f>
        <v>-0.47656167949684702</v>
      </c>
      <c r="D925">
        <f>LOG10(-表1_[[#This Row],[列1.5]])</f>
        <v>2.0949959478565248</v>
      </c>
    </row>
    <row r="926" spans="1:4">
      <c r="A926">
        <v>0.3359897</v>
      </c>
      <c r="B926">
        <v>-122.9443</v>
      </c>
      <c r="C926">
        <f>LOG10(表1_[[#This Row],[列1.4]])</f>
        <v>-0.47367403600815583</v>
      </c>
      <c r="D926">
        <f>LOG10(-表1_[[#This Row],[列1.5]])</f>
        <v>2.0897083985816036</v>
      </c>
    </row>
    <row r="927" spans="1:4">
      <c r="A927">
        <v>0.33821630000000003</v>
      </c>
      <c r="B927">
        <v>-121.46639999999999</v>
      </c>
      <c r="C927">
        <f>LOG10(表1_[[#This Row],[列1.4]])</f>
        <v>-0.470805465840969</v>
      </c>
      <c r="D927">
        <f>LOG10(-表1_[[#This Row],[列1.5]])</f>
        <v>2.0844561601346272</v>
      </c>
    </row>
    <row r="928" spans="1:4">
      <c r="A928">
        <v>0.340443</v>
      </c>
      <c r="B928">
        <v>-120.01600000000001</v>
      </c>
      <c r="C928">
        <f>LOG10(表1_[[#This Row],[列1.4]])</f>
        <v>-0.46795559111591323</v>
      </c>
      <c r="D928">
        <f>LOG10(-表1_[[#This Row],[列1.5]])</f>
        <v>2.0792391481184929</v>
      </c>
    </row>
    <row r="929" spans="1:4">
      <c r="A929">
        <v>0.34266960000000002</v>
      </c>
      <c r="B929">
        <v>-118.5924</v>
      </c>
      <c r="C929">
        <f>LOG10(表1_[[#This Row],[列1.4]])</f>
        <v>-0.46512442238036367</v>
      </c>
      <c r="D929">
        <f>LOG10(-表1_[[#This Row],[列1.5]])</f>
        <v>2.0740568581359926</v>
      </c>
    </row>
    <row r="930" spans="1:4">
      <c r="A930">
        <v>0.34489619999999999</v>
      </c>
      <c r="B930">
        <v>-117.1948</v>
      </c>
      <c r="C930">
        <f>LOG10(表1_[[#This Row],[列1.4]])</f>
        <v>-0.46231159057932614</v>
      </c>
      <c r="D930">
        <f>LOG10(-表1_[[#This Row],[列1.5]])</f>
        <v>2.0689083422161429</v>
      </c>
    </row>
    <row r="931" spans="1:4">
      <c r="A931">
        <v>0.34629939999999998</v>
      </c>
      <c r="B931">
        <v>-116.3272</v>
      </c>
      <c r="C931">
        <f>LOG10(表1_[[#This Row],[列1.4]])</f>
        <v>-0.46054826091058793</v>
      </c>
      <c r="D931">
        <f>LOG10(-表1_[[#This Row],[列1.5]])</f>
        <v>2.0656812747348585</v>
      </c>
    </row>
    <row r="932" spans="1:4">
      <c r="A932">
        <v>0.34770259999999997</v>
      </c>
      <c r="B932">
        <v>-115.4695</v>
      </c>
      <c r="C932">
        <f>LOG10(表1_[[#This Row],[列1.4]])</f>
        <v>-0.45879206180040227</v>
      </c>
      <c r="D932">
        <f>LOG10(-表1_[[#This Row],[列1.5]])</f>
        <v>2.0624672852590349</v>
      </c>
    </row>
    <row r="933" spans="1:4">
      <c r="A933">
        <v>0.34910580000000002</v>
      </c>
      <c r="B933">
        <v>-114.6215</v>
      </c>
      <c r="C933">
        <f>LOG10(表1_[[#This Row],[列1.4]])</f>
        <v>-0.45704293581180078</v>
      </c>
      <c r="D933">
        <f>LOG10(-表1_[[#This Row],[列1.5]])</f>
        <v>2.0592660875754061</v>
      </c>
    </row>
    <row r="934" spans="1:4">
      <c r="A934">
        <v>0.35050900000000001</v>
      </c>
      <c r="B934">
        <v>-113.7833</v>
      </c>
      <c r="C934">
        <f>LOG10(表1_[[#This Row],[列1.4]])</f>
        <v>-0.4553008261990184</v>
      </c>
      <c r="D934">
        <f>LOG10(-表1_[[#This Row],[列1.5]])</f>
        <v>2.0560785252395157</v>
      </c>
    </row>
    <row r="935" spans="1:4">
      <c r="A935">
        <v>0.3533155</v>
      </c>
      <c r="B935">
        <v>-112.13500000000001</v>
      </c>
      <c r="C935">
        <f>LOG10(表1_[[#This Row],[列1.4]])</f>
        <v>-0.45183730958805285</v>
      </c>
      <c r="D935">
        <f>LOG10(-表1_[[#This Row],[列1.5]])</f>
        <v>2.0497411873891851</v>
      </c>
    </row>
    <row r="936" spans="1:4">
      <c r="A936">
        <v>0.3547187</v>
      </c>
      <c r="B936">
        <v>-111.32470000000001</v>
      </c>
      <c r="C936">
        <f>LOG10(表1_[[#This Row],[列1.4]])</f>
        <v>-0.45011591586203248</v>
      </c>
      <c r="D936">
        <f>LOG10(-表1_[[#This Row],[列1.5]])</f>
        <v>2.0465915334594911</v>
      </c>
    </row>
    <row r="937" spans="1:4">
      <c r="A937">
        <v>0.35612189999999999</v>
      </c>
      <c r="B937">
        <v>-110.5235</v>
      </c>
      <c r="C937">
        <f>LOG10(表1_[[#This Row],[列1.4]])</f>
        <v>-0.4484013182193074</v>
      </c>
      <c r="D937">
        <f>LOG10(-表1_[[#This Row],[列1.5]])</f>
        <v>2.0434546294712077</v>
      </c>
    </row>
    <row r="938" spans="1:4">
      <c r="A938">
        <v>0.35752509999999998</v>
      </c>
      <c r="B938">
        <v>-109.7312</v>
      </c>
      <c r="C938">
        <f>LOG10(表1_[[#This Row],[列1.4]])</f>
        <v>-0.4466934632087956</v>
      </c>
      <c r="D938">
        <f>LOG10(-表1_[[#This Row],[列1.5]])</f>
        <v>2.0403301285893956</v>
      </c>
    </row>
    <row r="939" spans="1:4">
      <c r="A939">
        <v>0.35892829999999998</v>
      </c>
      <c r="B939">
        <v>-108.94759999999999</v>
      </c>
      <c r="C939">
        <f>LOG10(表1_[[#This Row],[列1.4]])</f>
        <v>-0.44499229800753348</v>
      </c>
      <c r="D939">
        <f>LOG10(-表1_[[#This Row],[列1.5]])</f>
        <v>2.0372176676411367</v>
      </c>
    </row>
    <row r="940" spans="1:4">
      <c r="A940">
        <v>0.36033150000000003</v>
      </c>
      <c r="B940">
        <v>-108.17270000000001</v>
      </c>
      <c r="C940">
        <f>LOG10(表1_[[#This Row],[列1.4]])</f>
        <v>-0.44329777041087287</v>
      </c>
      <c r="D940">
        <f>LOG10(-表1_[[#This Row],[列1.5]])</f>
        <v>2.03411766987097</v>
      </c>
    </row>
    <row r="941" spans="1:4">
      <c r="A941">
        <v>0.36173470000000002</v>
      </c>
      <c r="B941">
        <v>-107.4064</v>
      </c>
      <c r="C941">
        <f>LOG10(表1_[[#This Row],[列1.4]])</f>
        <v>-0.44160982882286826</v>
      </c>
      <c r="D941">
        <f>LOG10(-表1_[[#This Row],[列1.5]])</f>
        <v>2.0310301603381391</v>
      </c>
    </row>
    <row r="942" spans="1:4">
      <c r="A942">
        <v>0.36313790000000001</v>
      </c>
      <c r="B942">
        <v>-106.6484</v>
      </c>
      <c r="C942">
        <f>LOG10(表1_[[#This Row],[列1.4]])</f>
        <v>-0.43992842224685003</v>
      </c>
      <c r="D942">
        <f>LOG10(-表1_[[#This Row],[列1.5]])</f>
        <v>2.0279543443013082</v>
      </c>
    </row>
    <row r="943" spans="1:4">
      <c r="A943">
        <v>0.36454110000000001</v>
      </c>
      <c r="B943">
        <v>-105.8986</v>
      </c>
      <c r="C943">
        <f>LOG10(表1_[[#This Row],[列1.4]])</f>
        <v>-0.43825350027617982</v>
      </c>
      <c r="D943">
        <f>LOG10(-表1_[[#This Row],[列1.5]])</f>
        <v>2.0248902186882813</v>
      </c>
    </row>
    <row r="944" spans="1:4">
      <c r="A944">
        <v>0.3659443</v>
      </c>
      <c r="B944">
        <v>-105.1571</v>
      </c>
      <c r="C944">
        <f>LOG10(表1_[[#This Row],[列1.4]])</f>
        <v>-0.43658501308518322</v>
      </c>
      <c r="D944">
        <f>LOG10(-表1_[[#This Row],[列1.5]])</f>
        <v>2.021838600719188</v>
      </c>
    </row>
    <row r="945" spans="1:4">
      <c r="A945">
        <v>0.36734749999999999</v>
      </c>
      <c r="B945">
        <v>-104.4235</v>
      </c>
      <c r="C945">
        <f>LOG10(表1_[[#This Row],[列1.4]])</f>
        <v>-0.43492291142025596</v>
      </c>
      <c r="D945">
        <f>LOG10(-表1_[[#This Row],[列1.5]])</f>
        <v>2.0187982455229698</v>
      </c>
    </row>
    <row r="946" spans="1:4">
      <c r="A946">
        <v>0.36875069999999999</v>
      </c>
      <c r="B946">
        <v>-103.6978</v>
      </c>
      <c r="C946">
        <f>LOG10(表1_[[#This Row],[列1.4]])</f>
        <v>-0.43326714659113985</v>
      </c>
      <c r="D946">
        <f>LOG10(-表1_[[#This Row],[列1.5]])</f>
        <v>2.0157695427150268</v>
      </c>
    </row>
    <row r="947" spans="1:4">
      <c r="A947">
        <v>0.37015389999999998</v>
      </c>
      <c r="B947">
        <v>-102.9799</v>
      </c>
      <c r="C947">
        <f>LOG10(表1_[[#This Row],[列1.4]])</f>
        <v>-0.43161767046236399</v>
      </c>
      <c r="D947">
        <f>LOG10(-表1_[[#This Row],[列1.5]])</f>
        <v>2.0127524657639944</v>
      </c>
    </row>
    <row r="948" spans="1:4">
      <c r="A948">
        <v>0.37296030000000002</v>
      </c>
      <c r="B948">
        <v>-101.56699999999999</v>
      </c>
      <c r="C948">
        <f>LOG10(表1_[[#This Row],[列1.4]])</f>
        <v>-0.42833739448766578</v>
      </c>
      <c r="D948">
        <f>LOG10(-表1_[[#This Row],[列1.5]])</f>
        <v>2.0067526248189589</v>
      </c>
    </row>
    <row r="949" spans="1:4">
      <c r="A949">
        <v>0.37436350000000002</v>
      </c>
      <c r="B949">
        <v>-100.87179999999999</v>
      </c>
      <c r="C949">
        <f>LOG10(表1_[[#This Row],[列1.4]])</f>
        <v>-0.42670650106995733</v>
      </c>
      <c r="D949">
        <f>LOG10(-表1_[[#This Row],[列1.5]])</f>
        <v>2.0037697706358464</v>
      </c>
    </row>
    <row r="950" spans="1:4">
      <c r="A950">
        <v>0.37576670000000001</v>
      </c>
      <c r="B950">
        <v>-100.184</v>
      </c>
      <c r="C950">
        <f>LOG10(表1_[[#This Row],[列1.4]])</f>
        <v>-0.42508170919300087</v>
      </c>
      <c r="D950">
        <f>LOG10(-表1_[[#This Row],[列1.5]])</f>
        <v>2.0007983675735734</v>
      </c>
    </row>
    <row r="951" spans="1:4">
      <c r="A951">
        <v>0.3771699</v>
      </c>
      <c r="B951">
        <v>-99.503309999999999</v>
      </c>
      <c r="C951">
        <f>LOG10(表1_[[#This Row],[列1.4]])</f>
        <v>-0.42346297337242572</v>
      </c>
      <c r="D951">
        <f>LOG10(-表1_[[#This Row],[列1.5]])</f>
        <v>1.9978375278896974</v>
      </c>
    </row>
    <row r="952" spans="1:4">
      <c r="A952">
        <v>0.3785731</v>
      </c>
      <c r="B952">
        <v>-98.829800000000006</v>
      </c>
      <c r="C952">
        <f>LOG10(表1_[[#This Row],[列1.4]])</f>
        <v>-0.42185024863057308</v>
      </c>
      <c r="D952">
        <f>LOG10(-表1_[[#This Row],[列1.5]])</f>
        <v>1.9948879164922579</v>
      </c>
    </row>
    <row r="953" spans="1:4">
      <c r="A953">
        <v>0.37997629999999999</v>
      </c>
      <c r="B953">
        <v>-98.163319999999999</v>
      </c>
      <c r="C953">
        <f>LOG10(表1_[[#This Row],[列1.4]])</f>
        <v>-0.42024349048899684</v>
      </c>
      <c r="D953">
        <f>LOG10(-表1_[[#This Row],[列1.5]])</f>
        <v>1.9919492383222177</v>
      </c>
    </row>
    <row r="954" spans="1:4">
      <c r="A954">
        <v>0.38137949999999998</v>
      </c>
      <c r="B954">
        <v>-97.503770000000003</v>
      </c>
      <c r="C954">
        <f>LOG10(表1_[[#This Row],[列1.4]])</f>
        <v>-0.41864265496110337</v>
      </c>
      <c r="D954">
        <f>LOG10(-表1_[[#This Row],[列1.5]])</f>
        <v>1.9890214080938529</v>
      </c>
    </row>
    <row r="955" spans="1:4">
      <c r="A955">
        <v>0.38278269999999998</v>
      </c>
      <c r="B955">
        <v>-96.851050000000001</v>
      </c>
      <c r="C955">
        <f>LOG10(表1_[[#This Row],[列1.4]])</f>
        <v>-0.41704769854492596</v>
      </c>
      <c r="D955">
        <f>LOG10(-表1_[[#This Row],[列1.5]])</f>
        <v>1.9861043334364832</v>
      </c>
    </row>
    <row r="956" spans="1:4">
      <c r="A956">
        <v>0.38418600000000003</v>
      </c>
      <c r="B956">
        <v>-96.205060000000003</v>
      </c>
      <c r="C956">
        <f>LOG10(表1_[[#This Row],[列1.4]])</f>
        <v>-0.41545846517325069</v>
      </c>
      <c r="D956">
        <f>LOG10(-表1_[[#This Row],[列1.5]])</f>
        <v>1.9831979147850769</v>
      </c>
    </row>
    <row r="957" spans="1:4">
      <c r="A957">
        <v>0.38558920000000002</v>
      </c>
      <c r="B957">
        <v>-95.565709999999996</v>
      </c>
      <c r="C957">
        <f>LOG10(表1_[[#This Row],[列1.4]])</f>
        <v>-0.41387513878915122</v>
      </c>
      <c r="D957">
        <f>LOG10(-表1_[[#This Row],[列1.5]])</f>
        <v>1.9803020907158289</v>
      </c>
    </row>
    <row r="958" spans="1:4">
      <c r="A958">
        <v>0.38699240000000001</v>
      </c>
      <c r="B958">
        <v>-94.932900000000004</v>
      </c>
      <c r="C958">
        <f>LOG10(表1_[[#This Row],[列1.4]])</f>
        <v>-0.41229756384535798</v>
      </c>
      <c r="D958">
        <f>LOG10(-表1_[[#This Row],[列1.5]])</f>
        <v>1.9774167478571121</v>
      </c>
    </row>
    <row r="959" spans="1:4">
      <c r="A959">
        <v>0.38839560000000001</v>
      </c>
      <c r="B959">
        <v>-94.306550000000001</v>
      </c>
      <c r="C959">
        <f>LOG10(表1_[[#This Row],[列1.4]])</f>
        <v>-0.41072569870879144</v>
      </c>
      <c r="D959">
        <f>LOG10(-表1_[[#This Row],[列1.5]])</f>
        <v>1.9745418574252209</v>
      </c>
    </row>
    <row r="960" spans="1:4">
      <c r="A960">
        <v>0.3897988</v>
      </c>
      <c r="B960">
        <v>-93.686570000000003</v>
      </c>
      <c r="C960">
        <f>LOG10(表1_[[#This Row],[列1.4]])</f>
        <v>-0.40915950219679775</v>
      </c>
      <c r="D960">
        <f>LOG10(-表1_[[#This Row],[列1.5]])</f>
        <v>1.9716773390956466</v>
      </c>
    </row>
    <row r="961" spans="1:4">
      <c r="A961">
        <v>0.39260519999999999</v>
      </c>
      <c r="B961">
        <v>-92.465339999999998</v>
      </c>
      <c r="C961">
        <f>LOG10(表1_[[#This Row],[列1.4]])</f>
        <v>-0.40604395252931319</v>
      </c>
      <c r="D961">
        <f>LOG10(-表1_[[#This Row],[列1.5]])</f>
        <v>1.9659789709273445</v>
      </c>
    </row>
    <row r="962" spans="1:4">
      <c r="A962">
        <v>0.39400839999999998</v>
      </c>
      <c r="B962">
        <v>-91.863919999999993</v>
      </c>
      <c r="C962">
        <f>LOG10(表1_[[#This Row],[列1.4]])</f>
        <v>-0.40449451920295271</v>
      </c>
      <c r="D962">
        <f>LOG10(-表1_[[#This Row],[列1.5]])</f>
        <v>1.9631449736101603</v>
      </c>
    </row>
    <row r="963" spans="1:4">
      <c r="A963">
        <v>0.39541159999999997</v>
      </c>
      <c r="B963">
        <v>-91.268529999999998</v>
      </c>
      <c r="C963">
        <f>LOG10(表1_[[#This Row],[列1.4]])</f>
        <v>-0.4029505941470472</v>
      </c>
      <c r="D963">
        <f>LOG10(-表1_[[#This Row],[列1.5]])</f>
        <v>1.960321055701288</v>
      </c>
    </row>
    <row r="964" spans="1:4">
      <c r="A964">
        <v>0.39681480000000002</v>
      </c>
      <c r="B964">
        <v>-90.679069999999996</v>
      </c>
      <c r="C964">
        <f>LOG10(表1_[[#This Row],[列1.4]])</f>
        <v>-0.40141213833624007</v>
      </c>
      <c r="D964">
        <f>LOG10(-表1_[[#This Row],[列1.5]])</f>
        <v>1.9575070573748665</v>
      </c>
    </row>
    <row r="965" spans="1:4">
      <c r="A965">
        <v>0.39821800000000002</v>
      </c>
      <c r="B965">
        <v>-90.095470000000006</v>
      </c>
      <c r="C965">
        <f>LOG10(表1_[[#This Row],[列1.4]])</f>
        <v>-0.39987911315844538</v>
      </c>
      <c r="D965">
        <f>LOG10(-表1_[[#This Row],[列1.5]])</f>
        <v>1.9547029552025761</v>
      </c>
    </row>
    <row r="966" spans="1:4">
      <c r="A966">
        <v>0.4010244</v>
      </c>
      <c r="B966">
        <v>-88.945530000000005</v>
      </c>
      <c r="C966">
        <f>LOG10(表1_[[#This Row],[列1.4]])</f>
        <v>-0.39682920228511559</v>
      </c>
      <c r="D966">
        <f>LOG10(-表1_[[#This Row],[列1.5]])</f>
        <v>1.9491241272921904</v>
      </c>
    </row>
    <row r="967" spans="1:4">
      <c r="A967">
        <v>0.40383079999999999</v>
      </c>
      <c r="B967">
        <v>-87.818089999999998</v>
      </c>
      <c r="C967">
        <f>LOG10(表1_[[#This Row],[列1.4]])</f>
        <v>-0.39380056067735109</v>
      </c>
      <c r="D967">
        <f>LOG10(-表1_[[#This Row],[列1.5]])</f>
        <v>1.9435839871810199</v>
      </c>
    </row>
    <row r="968" spans="1:4">
      <c r="A968">
        <v>0.40523399999999998</v>
      </c>
      <c r="B968">
        <v>-87.262609999999995</v>
      </c>
      <c r="C968">
        <f>LOG10(表1_[[#This Row],[列1.4]])</f>
        <v>-0.39229412354641324</v>
      </c>
      <c r="D968">
        <f>LOG10(-表1_[[#This Row],[列1.5]])</f>
        <v>1.940828198470262</v>
      </c>
    </row>
    <row r="969" spans="1:4">
      <c r="A969">
        <v>0.40663719999999998</v>
      </c>
      <c r="B969">
        <v>-86.712540000000004</v>
      </c>
      <c r="C969">
        <f>LOG10(表1_[[#This Row],[列1.4]])</f>
        <v>-0.39079289373604326</v>
      </c>
      <c r="D969">
        <f>LOG10(-表1_[[#This Row],[列1.5]])</f>
        <v>1.9380819078452016</v>
      </c>
    </row>
    <row r="970" spans="1:4">
      <c r="A970">
        <v>0.40804040000000003</v>
      </c>
      <c r="B970">
        <v>-86.167789999999997</v>
      </c>
      <c r="C970">
        <f>LOG10(表1_[[#This Row],[列1.4]])</f>
        <v>-0.3892968353697962</v>
      </c>
      <c r="D970">
        <f>LOG10(-表1_[[#This Row],[列1.5]])</f>
        <v>1.9353449544621906</v>
      </c>
    </row>
    <row r="971" spans="1:4">
      <c r="A971">
        <v>0.40944360000000002</v>
      </c>
      <c r="B971">
        <v>-85.628309999999999</v>
      </c>
      <c r="C971">
        <f>LOG10(表1_[[#This Row],[列1.4]])</f>
        <v>-0.38780591294071759</v>
      </c>
      <c r="D971">
        <f>LOG10(-表1_[[#This Row],[列1.5]])</f>
        <v>1.932617372669251</v>
      </c>
    </row>
    <row r="972" spans="1:4">
      <c r="A972">
        <v>0.41225000000000001</v>
      </c>
      <c r="B972">
        <v>-84.564840000000004</v>
      </c>
      <c r="C972">
        <f>LOG10(表1_[[#This Row],[列1.4]])</f>
        <v>-0.38483933568344358</v>
      </c>
      <c r="D972">
        <f>LOG10(-表1_[[#This Row],[列1.5]])</f>
        <v>1.9271898315029952</v>
      </c>
    </row>
    <row r="973" spans="1:4">
      <c r="A973">
        <v>0.41505649999999999</v>
      </c>
      <c r="B973">
        <v>-83.521600000000007</v>
      </c>
      <c r="C973">
        <f>LOG10(表1_[[#This Row],[列1.4]])</f>
        <v>-0.3818927804733388</v>
      </c>
      <c r="D973">
        <f>LOG10(-表1_[[#This Row],[列1.5]])</f>
        <v>1.9217988053961572</v>
      </c>
    </row>
    <row r="974" spans="1:4">
      <c r="A974">
        <v>0.41786289999999998</v>
      </c>
      <c r="B974">
        <v>-82.498050000000006</v>
      </c>
      <c r="C974">
        <f>LOG10(表1_[[#This Row],[列1.4]])</f>
        <v>-0.3789661860244159</v>
      </c>
      <c r="D974">
        <f>LOG10(-表1_[[#This Row],[列1.5]])</f>
        <v>1.9164436832863083</v>
      </c>
    </row>
    <row r="975" spans="1:4">
      <c r="A975">
        <v>0.42066930000000002</v>
      </c>
      <c r="B975">
        <v>-81.493700000000004</v>
      </c>
      <c r="C975">
        <f>LOG10(表1_[[#This Row],[列1.4]])</f>
        <v>-0.37605918117789522</v>
      </c>
      <c r="D975">
        <f>LOG10(-表1_[[#This Row],[列1.5]])</f>
        <v>1.9111240362124819</v>
      </c>
    </row>
    <row r="976" spans="1:4">
      <c r="A976">
        <v>0.42347570000000001</v>
      </c>
      <c r="B976">
        <v>-80.50806</v>
      </c>
      <c r="C976">
        <f>LOG10(表1_[[#This Row],[列1.4]])</f>
        <v>-0.37317150542463734</v>
      </c>
      <c r="D976">
        <f>LOG10(-表1_[[#This Row],[列1.5]])</f>
        <v>1.9058393615889584</v>
      </c>
    </row>
    <row r="977" spans="1:4">
      <c r="A977">
        <v>0.4262821</v>
      </c>
      <c r="B977">
        <v>-79.540649999999999</v>
      </c>
      <c r="C977">
        <f>LOG10(表1_[[#This Row],[列1.4]])</f>
        <v>-0.37030290341770478</v>
      </c>
      <c r="D977">
        <f>LOG10(-表1_[[#This Row],[列1.5]])</f>
        <v>1.9005891356851614</v>
      </c>
    </row>
    <row r="978" spans="1:4">
      <c r="A978">
        <v>0.42908849999999998</v>
      </c>
      <c r="B978">
        <v>-78.59102</v>
      </c>
      <c r="C978">
        <f>LOG10(表1_[[#This Row],[列1.4]])</f>
        <v>-0.36745312483686571</v>
      </c>
      <c r="D978">
        <f>LOG10(-表1_[[#This Row],[列1.5]])</f>
        <v>1.8953729253364984</v>
      </c>
    </row>
    <row r="979" spans="1:4">
      <c r="A979">
        <v>0.43189490000000003</v>
      </c>
      <c r="B979">
        <v>-77.658709999999999</v>
      </c>
      <c r="C979">
        <f>LOG10(表1_[[#This Row],[列1.4]])</f>
        <v>-0.364621924257514</v>
      </c>
      <c r="D979">
        <f>LOG10(-表1_[[#This Row],[列1.5]])</f>
        <v>1.8901901721418504</v>
      </c>
    </row>
    <row r="980" spans="1:4">
      <c r="A980">
        <v>0.43470130000000001</v>
      </c>
      <c r="B980">
        <v>-76.743309999999994</v>
      </c>
      <c r="C980">
        <f>LOG10(表1_[[#This Row],[列1.4]])</f>
        <v>-0.36180906102383453</v>
      </c>
      <c r="D980">
        <f>LOG10(-表1_[[#This Row],[列1.5]])</f>
        <v>1.885040526732692</v>
      </c>
    </row>
    <row r="981" spans="1:4">
      <c r="A981">
        <v>0.43646990000000002</v>
      </c>
      <c r="B981">
        <v>-76.174930000000003</v>
      </c>
      <c r="C981">
        <f>LOG10(表1_[[#This Row],[列1.4]])</f>
        <v>-0.36004570090375415</v>
      </c>
      <c r="D981">
        <f>LOG10(-表1_[[#This Row],[列1.5]])</f>
        <v>1.8818120638054077</v>
      </c>
    </row>
    <row r="982" spans="1:4">
      <c r="A982">
        <v>0.43823849999999998</v>
      </c>
      <c r="B982">
        <v>-75.613</v>
      </c>
      <c r="C982">
        <f>LOG10(表1_[[#This Row],[列1.4]])</f>
        <v>-0.35828947158800939</v>
      </c>
      <c r="D982">
        <f>LOG10(-表1_[[#This Row],[列1.5]])</f>
        <v>1.8785964693490722</v>
      </c>
    </row>
    <row r="983" spans="1:4">
      <c r="A983">
        <v>0.44000699999999998</v>
      </c>
      <c r="B983">
        <v>-75.057410000000004</v>
      </c>
      <c r="C983">
        <f>LOG10(表1_[[#This Row],[列1.4]])</f>
        <v>-0.35654041433837785</v>
      </c>
      <c r="D983">
        <f>LOG10(-表1_[[#This Row],[列1.5]])</f>
        <v>1.875393574170922</v>
      </c>
    </row>
    <row r="984" spans="1:4">
      <c r="A984">
        <v>0.44177559999999999</v>
      </c>
      <c r="B984">
        <v>-74.508070000000004</v>
      </c>
      <c r="C984">
        <f>LOG10(表1_[[#This Row],[列1.4]])</f>
        <v>-0.35479827460761709</v>
      </c>
      <c r="D984">
        <f>LOG10(-表1_[[#This Row],[列1.5]])</f>
        <v>1.8722033139115317</v>
      </c>
    </row>
    <row r="985" spans="1:4">
      <c r="A985">
        <v>0.44531280000000001</v>
      </c>
      <c r="B985">
        <v>-73.427769999999995</v>
      </c>
      <c r="C985">
        <f>LOG10(表1_[[#This Row],[列1.4]])</f>
        <v>-0.35133482139814032</v>
      </c>
      <c r="D985">
        <f>LOG10(-表1_[[#This Row],[列1.5]])</f>
        <v>1.8658603388928099</v>
      </c>
    </row>
    <row r="986" spans="1:4">
      <c r="A986">
        <v>0.44708130000000001</v>
      </c>
      <c r="B986">
        <v>-72.896609999999995</v>
      </c>
      <c r="C986">
        <f>LOG10(表1_[[#This Row],[列1.4]])</f>
        <v>-0.34961349491983118</v>
      </c>
      <c r="D986">
        <f>LOG10(-表1_[[#This Row],[列1.5]])</f>
        <v>1.8627073322613734</v>
      </c>
    </row>
    <row r="987" spans="1:4">
      <c r="A987">
        <v>0.44884990000000002</v>
      </c>
      <c r="B987">
        <v>-72.371340000000004</v>
      </c>
      <c r="C987">
        <f>LOG10(表1_[[#This Row],[列1.4]])</f>
        <v>-0.34789886723770008</v>
      </c>
      <c r="D987">
        <f>LOG10(-表1_[[#This Row],[列1.5]])</f>
        <v>1.8595666139307114</v>
      </c>
    </row>
    <row r="988" spans="1:4">
      <c r="A988">
        <v>0.45061849999999998</v>
      </c>
      <c r="B988">
        <v>-71.851849999999999</v>
      </c>
      <c r="C988">
        <f>LOG10(表1_[[#This Row],[列1.4]])</f>
        <v>-0.34619098242357926</v>
      </c>
      <c r="D988">
        <f>LOG10(-表1_[[#This Row],[列1.5]])</f>
        <v>1.8564379545780818</v>
      </c>
    </row>
    <row r="989" spans="1:4">
      <c r="A989">
        <v>0.45238709999999999</v>
      </c>
      <c r="B989">
        <v>-71.338070000000002</v>
      </c>
      <c r="C989">
        <f>LOG10(表1_[[#This Row],[列1.4]])</f>
        <v>-0.34448978765173954</v>
      </c>
      <c r="D989">
        <f>LOG10(-表1_[[#This Row],[列1.5]])</f>
        <v>1.8533213556374872</v>
      </c>
    </row>
    <row r="990" spans="1:4">
      <c r="A990">
        <v>0.45415559999999999</v>
      </c>
      <c r="B990">
        <v>-70.829909999999998</v>
      </c>
      <c r="C990">
        <f>LOG10(表1_[[#This Row],[列1.4]])</f>
        <v>-0.34279532634160298</v>
      </c>
      <c r="D990">
        <f>LOG10(-表1_[[#This Row],[列1.5]])</f>
        <v>1.8502166899626107</v>
      </c>
    </row>
    <row r="991" spans="1:4">
      <c r="A991">
        <v>0.4559242</v>
      </c>
      <c r="B991">
        <v>-70.327280000000002</v>
      </c>
      <c r="C991">
        <f>LOG10(表1_[[#This Row],[列1.4]])</f>
        <v>-0.34110735527000757</v>
      </c>
      <c r="D991">
        <f>LOG10(-表1_[[#This Row],[列1.5]])</f>
        <v>1.8471238208282466</v>
      </c>
    </row>
    <row r="992" spans="1:4">
      <c r="A992">
        <v>0.45769280000000001</v>
      </c>
      <c r="B992">
        <v>-69.830110000000005</v>
      </c>
      <c r="C992">
        <f>LOG10(表1_[[#This Row],[列1.4]])</f>
        <v>-0.3394259194382554</v>
      </c>
      <c r="D992">
        <f>LOG10(-表1_[[#This Row],[列1.5]])</f>
        <v>1.8440427261646795</v>
      </c>
    </row>
    <row r="993" spans="1:4">
      <c r="A993">
        <v>0.45946140000000002</v>
      </c>
      <c r="B993">
        <v>-69.338310000000007</v>
      </c>
      <c r="C993">
        <f>LOG10(表1_[[#This Row],[列1.4]])</f>
        <v>-0.33775096843707686</v>
      </c>
      <c r="D993">
        <f>LOG10(-表1_[[#This Row],[列1.5]])</f>
        <v>1.8409732522811681</v>
      </c>
    </row>
    <row r="994" spans="1:4">
      <c r="A994">
        <v>0.46122990000000003</v>
      </c>
      <c r="B994">
        <v>-68.851799999999997</v>
      </c>
      <c r="C994">
        <f>LOG10(表1_[[#This Row],[列1.4]])</f>
        <v>-0.33608254659828501</v>
      </c>
      <c r="D994">
        <f>LOG10(-表1_[[#This Row],[列1.5]])</f>
        <v>1.8379152985486273</v>
      </c>
    </row>
    <row r="995" spans="1:4">
      <c r="A995">
        <v>0.46299849999999998</v>
      </c>
      <c r="B995">
        <v>-68.370519999999999</v>
      </c>
      <c r="C995">
        <f>LOG10(表1_[[#This Row],[列1.4]])</f>
        <v>-0.33442041598588729</v>
      </c>
      <c r="D995">
        <f>LOG10(-表1_[[#This Row],[列1.5]])</f>
        <v>1.834868882990162</v>
      </c>
    </row>
    <row r="996" spans="1:4">
      <c r="A996">
        <v>0.46476709999999999</v>
      </c>
      <c r="B996">
        <v>-67.894369999999995</v>
      </c>
      <c r="C996">
        <f>LOG10(表1_[[#This Row],[列1.4]])</f>
        <v>-0.33276462242960908</v>
      </c>
      <c r="D996">
        <f>LOG10(-表1_[[#This Row],[列1.5]])</f>
        <v>1.8318337628032288</v>
      </c>
    </row>
    <row r="997" spans="1:4">
      <c r="A997">
        <v>0.4665357</v>
      </c>
      <c r="B997">
        <v>-67.423289999999994</v>
      </c>
      <c r="C997">
        <f>LOG10(表1_[[#This Row],[列1.4]])</f>
        <v>-0.33111511779147407</v>
      </c>
      <c r="D997">
        <f>LOG10(-表1_[[#This Row],[列1.5]])</f>
        <v>1.8288099406201976</v>
      </c>
    </row>
    <row r="998" spans="1:4">
      <c r="A998">
        <v>0.47007280000000001</v>
      </c>
      <c r="B998">
        <v>-66.496039999999994</v>
      </c>
      <c r="C998">
        <f>LOG10(表1_[[#This Row],[列1.4]])</f>
        <v>-0.32783487783039389</v>
      </c>
      <c r="D998">
        <f>LOG10(-表1_[[#This Row],[列1.5]])</f>
        <v>1.8227957827864636</v>
      </c>
    </row>
    <row r="999" spans="1:4">
      <c r="A999">
        <v>0.47184140000000002</v>
      </c>
      <c r="B999">
        <v>-66.039730000000006</v>
      </c>
      <c r="C999">
        <f>LOG10(表1_[[#This Row],[列1.4]])</f>
        <v>-0.32620395619577697</v>
      </c>
      <c r="D999">
        <f>LOG10(-表1_[[#This Row],[列1.5]])</f>
        <v>1.8198052890039933</v>
      </c>
    </row>
    <row r="1000" spans="1:4">
      <c r="A1000">
        <v>0.47360999999999998</v>
      </c>
      <c r="B1000">
        <v>-65.588200000000001</v>
      </c>
      <c r="C1000">
        <f>LOG10(表1_[[#This Row],[列1.4]])</f>
        <v>-0.32457913631265073</v>
      </c>
      <c r="D1000">
        <f>LOG10(-表1_[[#This Row],[列1.5]])</f>
        <v>1.8168257123047762</v>
      </c>
    </row>
    <row r="1001" spans="1:4">
      <c r="A1001">
        <v>0.47537849999999998</v>
      </c>
      <c r="B1001">
        <v>-65.141390000000001</v>
      </c>
      <c r="C1001">
        <f>LOG10(表1_[[#This Row],[列1.4]])</f>
        <v>-0.3229604640519026</v>
      </c>
      <c r="D1001">
        <f>LOG10(-表1_[[#This Row],[列1.5]])</f>
        <v>1.8138570213901868</v>
      </c>
    </row>
    <row r="1002" spans="1:4">
      <c r="A1002">
        <v>0.47714709999999999</v>
      </c>
      <c r="B1002">
        <v>-64.69923</v>
      </c>
      <c r="C1002">
        <f>LOG10(表1_[[#This Row],[列1.4]])</f>
        <v>-0.32134771137970897</v>
      </c>
      <c r="D1002">
        <f>LOG10(-表1_[[#This Row],[列1.5]])</f>
        <v>1.8108991120637392</v>
      </c>
    </row>
    <row r="1003" spans="1:4">
      <c r="A1003">
        <v>0.48068430000000001</v>
      </c>
      <c r="B1003">
        <v>-63.828580000000002</v>
      </c>
      <c r="C1003">
        <f>LOG10(表1_[[#This Row],[列1.4]])</f>
        <v>-0.31814006246614313</v>
      </c>
      <c r="D1003">
        <f>LOG10(-表1_[[#This Row],[列1.5]])</f>
        <v>1.8050151827499663</v>
      </c>
    </row>
    <row r="1004" spans="1:4">
      <c r="A1004">
        <v>0.48422140000000002</v>
      </c>
      <c r="B1004">
        <v>-62.975760000000001</v>
      </c>
      <c r="C1004">
        <f>LOG10(表1_[[#This Row],[列1.4]])</f>
        <v>-0.31495602097330433</v>
      </c>
      <c r="D1004">
        <f>LOG10(-表1_[[#This Row],[列1.5]])</f>
        <v>1.7991734173263969</v>
      </c>
    </row>
    <row r="1005" spans="1:4">
      <c r="A1005">
        <v>0.48598999999999998</v>
      </c>
      <c r="B1005">
        <v>-62.555880000000002</v>
      </c>
      <c r="C1005">
        <f>LOG10(表1_[[#This Row],[列1.4]])</f>
        <v>-0.31337266693009375</v>
      </c>
      <c r="D1005">
        <f>LOG10(-表1_[[#This Row],[列1.5]])</f>
        <v>1.7962681378748964</v>
      </c>
    </row>
    <row r="1006" spans="1:4">
      <c r="A1006">
        <v>0.48775859999999999</v>
      </c>
      <c r="B1006">
        <v>-62.140270000000001</v>
      </c>
      <c r="C1006">
        <f>LOG10(表1_[[#This Row],[列1.4]])</f>
        <v>-0.31179506452777006</v>
      </c>
      <c r="D1006">
        <f>LOG10(-表1_[[#This Row],[列1.5]])</f>
        <v>1.7933731359362612</v>
      </c>
    </row>
    <row r="1007" spans="1:4">
      <c r="A1007">
        <v>0.48952709999999999</v>
      </c>
      <c r="B1007">
        <v>-61.728879999999997</v>
      </c>
      <c r="C1007">
        <f>LOG10(表1_[[#This Row],[列1.4]])</f>
        <v>-0.31022326084821872</v>
      </c>
      <c r="D1007">
        <f>LOG10(-表1_[[#This Row],[列1.5]])</f>
        <v>1.7904883972614174</v>
      </c>
    </row>
    <row r="1008" spans="1:4">
      <c r="A1008">
        <v>0.4912957</v>
      </c>
      <c r="B1008">
        <v>-61.321640000000002</v>
      </c>
      <c r="C1008">
        <f>LOG10(表1_[[#This Row],[列1.4]])</f>
        <v>-0.30865703695299529</v>
      </c>
      <c r="D1008">
        <f>LOG10(-表1_[[#This Row],[列1.5]])</f>
        <v>1.787613761208855</v>
      </c>
    </row>
    <row r="1009" spans="1:4">
      <c r="A1009">
        <v>0.49483290000000002</v>
      </c>
      <c r="B1009">
        <v>-60.519399999999997</v>
      </c>
      <c r="C1009">
        <f>LOG10(表1_[[#This Row],[列1.4]])</f>
        <v>-0.30554143310627441</v>
      </c>
      <c r="D1009">
        <f>LOG10(-表1_[[#This Row],[列1.5]])</f>
        <v>1.7818946137004412</v>
      </c>
    </row>
    <row r="1010" spans="1:4">
      <c r="A1010">
        <v>0.49660140000000003</v>
      </c>
      <c r="B1010">
        <v>-60.124299999999998</v>
      </c>
      <c r="C1010">
        <f>LOG10(表1_[[#This Row],[列1.4]])</f>
        <v>-0.3039920604330501</v>
      </c>
      <c r="D1010">
        <f>LOG10(-表1_[[#This Row],[列1.5]])</f>
        <v>1.7790500331173222</v>
      </c>
    </row>
    <row r="1011" spans="1:4">
      <c r="A1011">
        <v>0.49836999999999998</v>
      </c>
      <c r="B1011">
        <v>-59.733130000000003</v>
      </c>
      <c r="C1011">
        <f>LOG10(表1_[[#This Row],[列1.4]])</f>
        <v>-0.30244810845681752</v>
      </c>
      <c r="D1011">
        <f>LOG10(-表1_[[#This Row],[列1.5]])</f>
        <v>1.7762152722577562</v>
      </c>
    </row>
    <row r="1012" spans="1:4">
      <c r="A1012">
        <v>0.50013859999999999</v>
      </c>
      <c r="B1012">
        <v>-59.345840000000003</v>
      </c>
      <c r="C1012">
        <f>LOG10(表1_[[#This Row],[列1.4]])</f>
        <v>-0.30090962591607401</v>
      </c>
      <c r="D1012">
        <f>LOG10(-表1_[[#This Row],[列1.5]])</f>
        <v>1.7733902813636571</v>
      </c>
    </row>
    <row r="1013" spans="1:4">
      <c r="A1013">
        <v>0.5019072</v>
      </c>
      <c r="B1013">
        <v>-58.962380000000003</v>
      </c>
      <c r="C1013">
        <f>LOG10(表1_[[#This Row],[列1.4]])</f>
        <v>-0.29937657419672103</v>
      </c>
      <c r="D1013">
        <f>LOG10(-表1_[[#This Row],[列1.5]])</f>
        <v>1.7705750053802647</v>
      </c>
    </row>
    <row r="1014" spans="1:4">
      <c r="A1014">
        <v>0.50544429999999996</v>
      </c>
      <c r="B1014">
        <v>-58.20675</v>
      </c>
      <c r="C1014">
        <f>LOG10(表1_[[#This Row],[列1.4]])</f>
        <v>-0.29632669672080236</v>
      </c>
      <c r="D1014">
        <f>LOG10(-表1_[[#This Row],[列1.5]])</f>
        <v>1.7649733509345951</v>
      </c>
    </row>
    <row r="1015" spans="1:4">
      <c r="A1015">
        <v>0.50898149999999998</v>
      </c>
      <c r="B1015">
        <v>-57.46584</v>
      </c>
      <c r="C1015">
        <f>LOG10(表1_[[#This Row],[列1.4]])</f>
        <v>-0.293298002720074</v>
      </c>
      <c r="D1015">
        <f>LOG10(-表1_[[#This Row],[列1.5]])</f>
        <v>1.7594097593324773</v>
      </c>
    </row>
    <row r="1016" spans="1:4">
      <c r="A1016">
        <v>0.51251860000000005</v>
      </c>
      <c r="B1016">
        <v>-56.739269999999998</v>
      </c>
      <c r="C1016">
        <f>LOG10(表1_[[#This Row],[列1.4]])</f>
        <v>-0.29029036884628995</v>
      </c>
      <c r="D1016">
        <f>LOG10(-表1_[[#This Row],[列1.5]])</f>
        <v>1.7538837439199808</v>
      </c>
    </row>
    <row r="1017" spans="1:4">
      <c r="A1017">
        <v>0.51605579999999995</v>
      </c>
      <c r="B1017">
        <v>-56.026649999999997</v>
      </c>
      <c r="C1017">
        <f>LOG10(表1_[[#This Row],[列1.4]])</f>
        <v>-0.28730333650868439</v>
      </c>
      <c r="D1017">
        <f>LOG10(-表1_[[#This Row],[列1.5]])</f>
        <v>1.7483946554854248</v>
      </c>
    </row>
    <row r="1018" spans="1:4">
      <c r="A1018">
        <v>0.51959290000000002</v>
      </c>
      <c r="B1018">
        <v>-55.327640000000002</v>
      </c>
      <c r="C1018">
        <f>LOG10(表1_[[#This Row],[列1.4]])</f>
        <v>-0.28433679199448442</v>
      </c>
      <c r="D1018">
        <f>LOG10(-表1_[[#This Row],[列1.5]])</f>
        <v>1.7429421457819045</v>
      </c>
    </row>
    <row r="1019" spans="1:4">
      <c r="A1019">
        <v>0.52313010000000004</v>
      </c>
      <c r="B1019">
        <v>-54.64188</v>
      </c>
      <c r="C1019">
        <f>LOG10(表1_[[#This Row],[列1.4]])</f>
        <v>-0.28139029070125759</v>
      </c>
      <c r="D1019">
        <f>LOG10(-表1_[[#This Row],[列1.5]])</f>
        <v>1.7375256331987339</v>
      </c>
    </row>
    <row r="1020" spans="1:4">
      <c r="A1020">
        <v>0.5266672</v>
      </c>
      <c r="B1020">
        <v>-53.96904</v>
      </c>
      <c r="C1020">
        <f>LOG10(表1_[[#This Row],[列1.4]])</f>
        <v>-0.2784637279735821</v>
      </c>
      <c r="D1020">
        <f>LOG10(-表1_[[#This Row],[列1.5]])</f>
        <v>1.7321446929140056</v>
      </c>
    </row>
    <row r="1021" spans="1:4">
      <c r="A1021">
        <v>0.53020440000000002</v>
      </c>
      <c r="B1021">
        <v>-53.308779999999999</v>
      </c>
      <c r="C1021">
        <f>LOG10(表1_[[#This Row],[列1.4]])</f>
        <v>-0.27555667251429583</v>
      </c>
      <c r="D1021">
        <f>LOG10(-表1_[[#This Row],[列1.5]])</f>
        <v>1.7267987435767234</v>
      </c>
    </row>
    <row r="1022" spans="1:4">
      <c r="A1022">
        <v>0.53374149999999998</v>
      </c>
      <c r="B1022">
        <v>-52.660800000000002</v>
      </c>
      <c r="C1022">
        <f>LOG10(表1_[[#This Row],[列1.4]])</f>
        <v>-0.27266902818704186</v>
      </c>
      <c r="D1022">
        <f>LOG10(-表1_[[#This Row],[列1.5]])</f>
        <v>1.7214874524332939</v>
      </c>
    </row>
    <row r="1023" spans="1:4">
      <c r="A1023">
        <v>0.5372787</v>
      </c>
      <c r="B1023">
        <v>-52.024799999999999</v>
      </c>
      <c r="C1023">
        <f>LOG10(表1_[[#This Row],[列1.4]])</f>
        <v>-0.26980037636007215</v>
      </c>
      <c r="D1023">
        <f>LOG10(-表1_[[#This Row],[列1.5]])</f>
        <v>1.7162104193197369</v>
      </c>
    </row>
    <row r="1024" spans="1:4">
      <c r="A1024">
        <v>0.54081579999999996</v>
      </c>
      <c r="B1024">
        <v>-51.400460000000002</v>
      </c>
      <c r="C1024">
        <f>LOG10(表1_[[#This Row],[列1.4]])</f>
        <v>-0.26695062891446386</v>
      </c>
      <c r="D1024">
        <f>LOG10(-表1_[[#This Row],[列1.5]])</f>
        <v>1.7109670056600179</v>
      </c>
    </row>
    <row r="1025" spans="1:4">
      <c r="A1025">
        <v>0.54435299999999998</v>
      </c>
      <c r="B1025">
        <v>-50.787509999999997</v>
      </c>
      <c r="C1025">
        <f>LOG10(表1_[[#This Row],[列1.4]])</f>
        <v>-0.26411937928393769</v>
      </c>
      <c r="D1025">
        <f>LOG10(-表1_[[#This Row],[列1.5]])</f>
        <v>1.7057569208465406</v>
      </c>
    </row>
    <row r="1026" spans="1:4">
      <c r="A1026">
        <v>0.54789010000000005</v>
      </c>
      <c r="B1026">
        <v>-50.185670000000002</v>
      </c>
      <c r="C1026">
        <f>LOG10(表1_[[#This Row],[列1.4]])</f>
        <v>-0.26130654689913807</v>
      </c>
      <c r="D1026">
        <f>LOG10(-表1_[[#This Row],[列1.5]])</f>
        <v>1.700579726540226</v>
      </c>
    </row>
    <row r="1027" spans="1:4">
      <c r="A1027">
        <v>0.55011920000000003</v>
      </c>
      <c r="B1027">
        <v>-49.811979999999998</v>
      </c>
      <c r="C1027">
        <f>LOG10(表1_[[#This Row],[列1.4]])</f>
        <v>-0.25954319724521951</v>
      </c>
      <c r="D1027">
        <f>LOG10(-表1_[[#This Row],[列1.5]])</f>
        <v>1.6973338050526723</v>
      </c>
    </row>
    <row r="1028" spans="1:4">
      <c r="A1028">
        <v>0.55234830000000001</v>
      </c>
      <c r="B1028">
        <v>-49.442520000000002</v>
      </c>
      <c r="C1028">
        <f>LOG10(表1_[[#This Row],[列1.4]])</f>
        <v>-0.25778697831116015</v>
      </c>
      <c r="D1028">
        <f>LOG10(-表1_[[#This Row],[列1.5]])</f>
        <v>1.6941005978858468</v>
      </c>
    </row>
    <row r="1029" spans="1:4">
      <c r="A1029">
        <v>0.5545774</v>
      </c>
      <c r="B1029">
        <v>-49.077249999999999</v>
      </c>
      <c r="C1029">
        <f>LOG10(表1_[[#This Row],[列1.4]])</f>
        <v>-0.25603783265804653</v>
      </c>
      <c r="D1029">
        <f>LOG10(-表1_[[#This Row],[列1.5]])</f>
        <v>1.6908802194321946</v>
      </c>
    </row>
    <row r="1030" spans="1:4">
      <c r="A1030">
        <v>0.55680640000000003</v>
      </c>
      <c r="B1030">
        <v>-48.716079999999998</v>
      </c>
      <c r="C1030">
        <f>LOG10(表1_[[#This Row],[列1.4]])</f>
        <v>-0.25429578153558652</v>
      </c>
      <c r="D1030">
        <f>LOG10(-表1_[[#This Row],[列1.5]])</f>
        <v>1.6876723349848051</v>
      </c>
    </row>
    <row r="1031" spans="1:4">
      <c r="A1031">
        <v>0.5612646</v>
      </c>
      <c r="B1031">
        <v>-48.005839999999999</v>
      </c>
      <c r="C1031">
        <f>LOG10(表1_[[#This Row],[列1.4]])</f>
        <v>-0.25083234867554111</v>
      </c>
      <c r="D1031">
        <f>LOG10(-表1_[[#This Row],[列1.5]])</f>
        <v>1.6812940733234305</v>
      </c>
    </row>
    <row r="1032" spans="1:4">
      <c r="A1032">
        <v>0.56349369999999999</v>
      </c>
      <c r="B1032">
        <v>-47.656640000000003</v>
      </c>
      <c r="C1032">
        <f>LOG10(表1_[[#This Row],[列1.4]])</f>
        <v>-0.24911093511127452</v>
      </c>
      <c r="D1032">
        <f>LOG10(-表1_[[#This Row],[列1.5]])</f>
        <v>1.6781234194435259</v>
      </c>
    </row>
    <row r="1033" spans="1:4">
      <c r="A1033">
        <v>0.56572279999999997</v>
      </c>
      <c r="B1033">
        <v>-47.311309999999999</v>
      </c>
      <c r="C1033">
        <f>LOG10(表1_[[#This Row],[列1.4]])</f>
        <v>-0.24739631778663845</v>
      </c>
      <c r="D1033">
        <f>LOG10(-表1_[[#This Row],[列1.5]])</f>
        <v>1.6749649733686824</v>
      </c>
    </row>
    <row r="1034" spans="1:4">
      <c r="A1034">
        <v>0.56795189999999995</v>
      </c>
      <c r="B1034">
        <v>-46.969799999999999</v>
      </c>
      <c r="C1034">
        <f>LOG10(表1_[[#This Row],[列1.4]])</f>
        <v>-0.24568844324871006</v>
      </c>
      <c r="D1034">
        <f>LOG10(-表1_[[#This Row],[列1.5]])</f>
        <v>1.6718187109373195</v>
      </c>
    </row>
    <row r="1035" spans="1:4">
      <c r="A1035">
        <v>0.57018089999999999</v>
      </c>
      <c r="B1035">
        <v>-46.63205</v>
      </c>
      <c r="C1035">
        <f>LOG10(表1_[[#This Row],[列1.4]])</f>
        <v>-0.24398733484054821</v>
      </c>
      <c r="D1035">
        <f>LOG10(-表1_[[#This Row],[列1.5]])</f>
        <v>1.6686845079725752</v>
      </c>
    </row>
    <row r="1036" spans="1:4">
      <c r="A1036">
        <v>0.57240999999999997</v>
      </c>
      <c r="B1036">
        <v>-46.297989999999999</v>
      </c>
      <c r="C1036">
        <f>LOG10(表1_[[#This Row],[列1.4]])</f>
        <v>-0.24229278772343668</v>
      </c>
      <c r="D1036">
        <f>LOG10(-表1_[[#This Row],[列1.5]])</f>
        <v>1.6655621367877746</v>
      </c>
    </row>
    <row r="1037" spans="1:4">
      <c r="A1037">
        <v>0.57463909999999996</v>
      </c>
      <c r="B1037">
        <v>-45.967590000000001</v>
      </c>
      <c r="C1037">
        <f>LOG10(表1_[[#This Row],[列1.4]])</f>
        <v>-0.24060482676642497</v>
      </c>
      <c r="D1037">
        <f>LOG10(-表1_[[#This Row],[列1.5]])</f>
        <v>1.6624517350503334</v>
      </c>
    </row>
    <row r="1038" spans="1:4">
      <c r="A1038">
        <v>0.57686820000000005</v>
      </c>
      <c r="B1038">
        <v>-45.640779999999999</v>
      </c>
      <c r="C1038">
        <f>LOG10(表1_[[#This Row],[列1.4]])</f>
        <v>-0.23892340097108786</v>
      </c>
      <c r="D1038">
        <f>LOG10(-表1_[[#This Row],[列1.5]])</f>
        <v>1.6593530578934439</v>
      </c>
    </row>
    <row r="1039" spans="1:4">
      <c r="A1039">
        <v>0.57909730000000004</v>
      </c>
      <c r="B1039">
        <v>-45.317509999999999</v>
      </c>
      <c r="C1039">
        <f>LOG10(表1_[[#This Row],[列1.4]])</f>
        <v>-0.23724845992905857</v>
      </c>
      <c r="D1039">
        <f>LOG10(-表1_[[#This Row],[列1.5]])</f>
        <v>1.6562660392547242</v>
      </c>
    </row>
    <row r="1040" spans="1:4">
      <c r="A1040">
        <v>0.58132629999999996</v>
      </c>
      <c r="B1040">
        <v>-44.997729999999997</v>
      </c>
      <c r="C1040">
        <f>LOG10(表1_[[#This Row],[列1.4]])</f>
        <v>-0.23558002852047769</v>
      </c>
      <c r="D1040">
        <f>LOG10(-表1_[[#This Row],[列1.5]])</f>
        <v>1.6531906054788983</v>
      </c>
    </row>
    <row r="1041" spans="1:4">
      <c r="A1041">
        <v>0.58355539999999995</v>
      </c>
      <c r="B1041">
        <v>-44.681399999999996</v>
      </c>
      <c r="C1041">
        <f>LOG10(表1_[[#This Row],[列1.4]])</f>
        <v>-0.23391790778965846</v>
      </c>
      <c r="D1041">
        <f>LOG10(-表1_[[#This Row],[列1.5]])</f>
        <v>1.6501267723833466</v>
      </c>
    </row>
    <row r="1042" spans="1:4">
      <c r="A1042">
        <v>0.58578450000000004</v>
      </c>
      <c r="B1042">
        <v>-44.368450000000003</v>
      </c>
      <c r="C1042">
        <f>LOG10(表1_[[#This Row],[列1.4]])</f>
        <v>-0.23226212403975321</v>
      </c>
      <c r="D1042">
        <f>LOG10(-表1_[[#This Row],[列1.5]])</f>
        <v>1.6470742570193477</v>
      </c>
    </row>
    <row r="1043" spans="1:4">
      <c r="A1043">
        <v>0.58801360000000003</v>
      </c>
      <c r="B1043">
        <v>-44.05885</v>
      </c>
      <c r="C1043">
        <f>LOG10(表1_[[#This Row],[列1.4]])</f>
        <v>-0.23061262913364114</v>
      </c>
      <c r="D1043">
        <f>LOG10(-表1_[[#This Row],[列1.5]])</f>
        <v>1.6440331572457028</v>
      </c>
    </row>
    <row r="1044" spans="1:4">
      <c r="A1044">
        <v>0.59247179999999999</v>
      </c>
      <c r="B1044">
        <v>-43.449489999999997</v>
      </c>
      <c r="C1044">
        <f>LOG10(表1_[[#This Row],[列1.4]])</f>
        <v>-0.22733231602815221</v>
      </c>
      <c r="D1044">
        <f>LOG10(-表1_[[#This Row],[列1.5]])</f>
        <v>1.6379846831670635</v>
      </c>
    </row>
    <row r="1045" spans="1:4">
      <c r="A1045">
        <v>0.59470080000000003</v>
      </c>
      <c r="B1045">
        <v>-43.149639999999998</v>
      </c>
      <c r="C1045">
        <f>LOG10(表1_[[#This Row],[列1.4]])</f>
        <v>-0.22570147728119699</v>
      </c>
      <c r="D1045">
        <f>LOG10(-表1_[[#This Row],[列1.5]])</f>
        <v>1.6349771767217802</v>
      </c>
    </row>
    <row r="1046" spans="1:4">
      <c r="A1046">
        <v>0.59692990000000001</v>
      </c>
      <c r="B1046">
        <v>-42.85295</v>
      </c>
      <c r="C1046">
        <f>LOG10(表1_[[#This Row],[列1.4]])</f>
        <v>-0.22407666691200068</v>
      </c>
      <c r="D1046">
        <f>LOG10(-表1_[[#This Row],[列1.5]])</f>
        <v>1.6319807241500626</v>
      </c>
    </row>
    <row r="1047" spans="1:4">
      <c r="A1047">
        <v>0.599159</v>
      </c>
      <c r="B1047">
        <v>-42.559370000000001</v>
      </c>
      <c r="C1047">
        <f>LOG10(表1_[[#This Row],[列1.4]])</f>
        <v>-0.22245791273678131</v>
      </c>
      <c r="D1047">
        <f>LOG10(-表1_[[#This Row],[列1.5]])</f>
        <v>1.6289951905381981</v>
      </c>
    </row>
    <row r="1048" spans="1:4">
      <c r="A1048">
        <v>0.60138809999999998</v>
      </c>
      <c r="B1048">
        <v>-42.268859999999997</v>
      </c>
      <c r="C1048">
        <f>LOG10(表1_[[#This Row],[列1.4]])</f>
        <v>-0.22084516977634994</v>
      </c>
      <c r="D1048">
        <f>LOG10(-表1_[[#This Row],[列1.5]])</f>
        <v>1.6260205349739034</v>
      </c>
    </row>
    <row r="1049" spans="1:4">
      <c r="A1049">
        <v>0.6058462</v>
      </c>
      <c r="B1049">
        <v>-41.69688</v>
      </c>
      <c r="C1049">
        <f>LOG10(表1_[[#This Row],[列1.4]])</f>
        <v>-0.2176376117558553</v>
      </c>
      <c r="D1049">
        <f>LOG10(-表1_[[#This Row],[列1.5]])</f>
        <v>1.6201035597824704</v>
      </c>
    </row>
    <row r="1050" spans="1:4">
      <c r="A1050">
        <v>0.61030439999999997</v>
      </c>
      <c r="B1050">
        <v>-41.136679999999998</v>
      </c>
      <c r="C1050">
        <f>LOG10(表1_[[#This Row],[列1.4]])</f>
        <v>-0.21445349897863217</v>
      </c>
      <c r="D1050">
        <f>LOG10(-表1_[[#This Row],[列1.5]])</f>
        <v>1.6142292383586556</v>
      </c>
    </row>
    <row r="1051" spans="1:4">
      <c r="A1051">
        <v>0.61253349999999995</v>
      </c>
      <c r="B1051">
        <v>-40.860900000000001</v>
      </c>
      <c r="C1051">
        <f>LOG10(表1_[[#This Row],[列1.4]])</f>
        <v>-0.21287015436377063</v>
      </c>
      <c r="D1051">
        <f>LOG10(-表1_[[#This Row],[列1.5]])</f>
        <v>1.6113079281488296</v>
      </c>
    </row>
    <row r="1052" spans="1:4">
      <c r="A1052">
        <v>0.61476260000000005</v>
      </c>
      <c r="B1052">
        <v>-40.587940000000003</v>
      </c>
      <c r="C1052">
        <f>LOG10(表1_[[#This Row],[列1.4]])</f>
        <v>-0.21129256132142221</v>
      </c>
      <c r="D1052">
        <f>LOG10(-表1_[[#This Row],[列1.5]])</f>
        <v>1.6083970096977787</v>
      </c>
    </row>
    <row r="1053" spans="1:4">
      <c r="A1053">
        <v>0.61699170000000003</v>
      </c>
      <c r="B1053">
        <v>-40.317770000000003</v>
      </c>
      <c r="C1053">
        <f>LOG10(表1_[[#This Row],[列1.4]])</f>
        <v>-0.20972067821707466</v>
      </c>
      <c r="D1053">
        <f>LOG10(-表1_[[#This Row],[列1.5]])</f>
        <v>1.6054965030139157</v>
      </c>
    </row>
    <row r="1054" spans="1:4">
      <c r="A1054">
        <v>0.61922069999999996</v>
      </c>
      <c r="B1054">
        <v>-40.050350000000002</v>
      </c>
      <c r="C1054">
        <f>LOG10(表1_[[#This Row],[列1.4]])</f>
        <v>-0.20815453400230921</v>
      </c>
      <c r="D1054">
        <f>LOG10(-表1_[[#This Row],[列1.5]])</f>
        <v>1.6026063157362236</v>
      </c>
    </row>
    <row r="1055" spans="1:4">
      <c r="A1055">
        <v>0.62367890000000004</v>
      </c>
      <c r="B1055">
        <v>-39.523609999999998</v>
      </c>
      <c r="C1055">
        <f>LOG10(表1_[[#This Row],[列1.4]])</f>
        <v>-0.20503894853917756</v>
      </c>
      <c r="D1055">
        <f>LOG10(-表1_[[#This Row],[列1.5]])</f>
        <v>1.5968566052343567</v>
      </c>
    </row>
    <row r="1056" spans="1:4">
      <c r="A1056">
        <v>0.62590800000000002</v>
      </c>
      <c r="B1056">
        <v>-39.264220000000002</v>
      </c>
      <c r="C1056">
        <f>LOG10(表1_[[#This Row],[列1.4]])</f>
        <v>-0.20348949750621564</v>
      </c>
      <c r="D1056">
        <f>LOG10(-表1_[[#This Row],[列1.5]])</f>
        <v>1.5939969744341949</v>
      </c>
    </row>
    <row r="1057" spans="1:4">
      <c r="A1057">
        <v>0.6281371</v>
      </c>
      <c r="B1057">
        <v>-39.007429999999999</v>
      </c>
      <c r="C1057">
        <f>LOG10(表1_[[#This Row],[列1.4]])</f>
        <v>-0.20194555486938054</v>
      </c>
      <c r="D1057">
        <f>LOG10(-表1_[[#This Row],[列1.5]])</f>
        <v>1.5911473378127923</v>
      </c>
    </row>
    <row r="1058" spans="1:4">
      <c r="A1058">
        <v>0.63036610000000004</v>
      </c>
      <c r="B1058">
        <v>-38.753210000000003</v>
      </c>
      <c r="C1058">
        <f>LOG10(表1_[[#This Row],[列1.4]])</f>
        <v>-0.20040715049757302</v>
      </c>
      <c r="D1058">
        <f>LOG10(-表1_[[#This Row],[列1.5]])</f>
        <v>1.5883076817467932</v>
      </c>
    </row>
    <row r="1059" spans="1:4">
      <c r="A1059">
        <v>0.63259520000000002</v>
      </c>
      <c r="B1059">
        <v>-38.501530000000002</v>
      </c>
      <c r="C1059">
        <f>LOG10(表1_[[#This Row],[列1.4]])</f>
        <v>-0.19887410774344155</v>
      </c>
      <c r="D1059">
        <f>LOG10(-表1_[[#This Row],[列1.5]])</f>
        <v>1.5854779881410863</v>
      </c>
    </row>
    <row r="1060" spans="1:4">
      <c r="A1060">
        <v>0.63705339999999999</v>
      </c>
      <c r="B1060">
        <v>-38.00564</v>
      </c>
      <c r="C1060">
        <f>LOG10(表1_[[#This Row],[列1.4]])</f>
        <v>-0.19582416208644193</v>
      </c>
      <c r="D1060">
        <f>LOG10(-表1_[[#This Row],[列1.5]])</f>
        <v>1.5798480502779446</v>
      </c>
    </row>
    <row r="1061" spans="1:4">
      <c r="A1061">
        <v>0.64151159999999996</v>
      </c>
      <c r="B1061">
        <v>-37.519500000000001</v>
      </c>
      <c r="C1061">
        <f>LOG10(表1_[[#This Row],[列1.4]])</f>
        <v>-0.19279548617846476</v>
      </c>
      <c r="D1061">
        <f>LOG10(-表1_[[#This Row],[列1.5]])</f>
        <v>1.5742570421620417</v>
      </c>
    </row>
    <row r="1062" spans="1:4">
      <c r="A1062">
        <v>0.64596969999999998</v>
      </c>
      <c r="B1062">
        <v>-37.042859999999997</v>
      </c>
      <c r="C1062">
        <f>LOG10(表1_[[#This Row],[列1.4]])</f>
        <v>-0.1897878526417878</v>
      </c>
      <c r="D1062">
        <f>LOG10(-表1_[[#This Row],[列1.5]])</f>
        <v>1.5687045102525465</v>
      </c>
    </row>
    <row r="1063" spans="1:4">
      <c r="A1063">
        <v>0.65042789999999995</v>
      </c>
      <c r="B1063">
        <v>-36.575470000000003</v>
      </c>
      <c r="C1063">
        <f>LOG10(表1_[[#This Row],[列1.4]])</f>
        <v>-0.18680083802258768</v>
      </c>
      <c r="D1063">
        <f>LOG10(-表1_[[#This Row],[列1.5]])</f>
        <v>1.5631899155791671</v>
      </c>
    </row>
    <row r="1064" spans="1:4">
      <c r="A1064">
        <v>0.65488599999999997</v>
      </c>
      <c r="B1064">
        <v>-36.117100000000001</v>
      </c>
      <c r="C1064">
        <f>LOG10(表1_[[#This Row],[列1.4]])</f>
        <v>-0.18383429371799317</v>
      </c>
      <c r="D1064">
        <f>LOG10(-表1_[[#This Row],[列1.5]])</f>
        <v>1.5577128716370467</v>
      </c>
    </row>
    <row r="1065" spans="1:4">
      <c r="A1065">
        <v>0.65934420000000005</v>
      </c>
      <c r="B1065">
        <v>-35.66751</v>
      </c>
      <c r="C1065">
        <f>LOG10(表1_[[#This Row],[列1.4]])</f>
        <v>-0.18088780978234395</v>
      </c>
      <c r="D1065">
        <f>LOG10(-表1_[[#This Row],[列1.5]])</f>
        <v>1.5522727916762888</v>
      </c>
    </row>
    <row r="1066" spans="1:4">
      <c r="A1066">
        <v>0.66380240000000001</v>
      </c>
      <c r="B1066">
        <v>-35.226489999999998</v>
      </c>
      <c r="C1066">
        <f>LOG10(表1_[[#This Row],[列1.4]])</f>
        <v>-0.17796118171820677</v>
      </c>
      <c r="D1066">
        <f>LOG10(-表1_[[#This Row],[列1.5]])</f>
        <v>1.546869371833699</v>
      </c>
    </row>
    <row r="1067" spans="1:4">
      <c r="A1067">
        <v>0.66826050000000004</v>
      </c>
      <c r="B1067">
        <v>-34.79383</v>
      </c>
      <c r="C1067">
        <f>LOG10(表1_[[#This Row],[列1.4]])</f>
        <v>-0.17505420869378246</v>
      </c>
      <c r="D1067">
        <f>LOG10(-表1_[[#This Row],[列1.5]])</f>
        <v>1.5415022372073237</v>
      </c>
    </row>
    <row r="1068" spans="1:4">
      <c r="A1068">
        <v>0.6727187</v>
      </c>
      <c r="B1068">
        <v>-34.369309999999999</v>
      </c>
      <c r="C1068">
        <f>LOG10(表1_[[#This Row],[列1.4]])</f>
        <v>-0.17216649978273382</v>
      </c>
      <c r="D1068">
        <f>LOG10(-表1_[[#This Row],[列1.5]])</f>
        <v>1.5361708133068348</v>
      </c>
    </row>
    <row r="1069" spans="1:4">
      <c r="A1069">
        <v>0.67717689999999997</v>
      </c>
      <c r="B1069">
        <v>-33.952730000000003</v>
      </c>
      <c r="C1069">
        <f>LOG10(表1_[[#This Row],[列1.4]])</f>
        <v>-0.16929786505459724</v>
      </c>
      <c r="D1069">
        <f>LOG10(-表1_[[#This Row],[列1.5]])</f>
        <v>1.5308746998615494</v>
      </c>
    </row>
    <row r="1070" spans="1:4">
      <c r="A1070">
        <v>0.68163499999999999</v>
      </c>
      <c r="B1070">
        <v>-33.543900000000001</v>
      </c>
      <c r="C1070">
        <f>LOG10(表1_[[#This Row],[列1.4]])</f>
        <v>-0.16644811789421154</v>
      </c>
      <c r="D1070">
        <f>LOG10(-表1_[[#This Row],[列1.5]])</f>
        <v>1.5256135546926461</v>
      </c>
    </row>
    <row r="1071" spans="1:4">
      <c r="A1071">
        <v>0.68609319999999996</v>
      </c>
      <c r="B1071">
        <v>-33.142629999999997</v>
      </c>
      <c r="C1071">
        <f>LOG10(表1_[[#This Row],[列1.4]])</f>
        <v>-0.16361688502734478</v>
      </c>
      <c r="D1071">
        <f>LOG10(-表1_[[#This Row],[列1.5]])</f>
        <v>1.5203869684516751</v>
      </c>
    </row>
    <row r="1072" spans="1:4">
      <c r="A1072">
        <v>0.69055140000000004</v>
      </c>
      <c r="B1072">
        <v>-32.748739999999998</v>
      </c>
      <c r="C1072">
        <f>LOG10(表1_[[#This Row],[列1.4]])</f>
        <v>-0.16080398992304423</v>
      </c>
      <c r="D1072">
        <f>LOG10(-表1_[[#This Row],[列1.5]])</f>
        <v>1.515194595272108</v>
      </c>
    </row>
    <row r="1073" spans="1:4">
      <c r="A1073">
        <v>0.6933608</v>
      </c>
      <c r="B1073">
        <v>-32.504219999999997</v>
      </c>
      <c r="C1073">
        <f>LOG10(表1_[[#This Row],[列1.4]])</f>
        <v>-0.15904071535474121</v>
      </c>
      <c r="D1073">
        <f>LOG10(-表1_[[#This Row],[列1.5]])</f>
        <v>1.5119397487861954</v>
      </c>
    </row>
    <row r="1074" spans="1:4">
      <c r="A1074">
        <v>0.69617030000000002</v>
      </c>
      <c r="B1074">
        <v>-32.262509999999999</v>
      </c>
      <c r="C1074">
        <f>LOG10(表1_[[#This Row],[列1.4]])</f>
        <v>-0.15728450851689466</v>
      </c>
      <c r="D1074">
        <f>LOG10(-表1_[[#This Row],[列1.5]])</f>
        <v>1.5086981521646845</v>
      </c>
    </row>
    <row r="1075" spans="1:4">
      <c r="A1075">
        <v>0.69897980000000004</v>
      </c>
      <c r="B1075">
        <v>-32.023580000000003</v>
      </c>
      <c r="C1075">
        <f>LOG10(表1_[[#This Row],[列1.4]])</f>
        <v>-0.15553537486275376</v>
      </c>
      <c r="D1075">
        <f>LOG10(-表1_[[#This Row],[列1.5]])</f>
        <v>1.5054698812165048</v>
      </c>
    </row>
    <row r="1076" spans="1:4">
      <c r="A1076">
        <v>0.70178929999999995</v>
      </c>
      <c r="B1076">
        <v>-31.787379999999999</v>
      </c>
      <c r="C1076">
        <f>LOG10(表1_[[#This Row],[列1.4]])</f>
        <v>-0.15379325764580734</v>
      </c>
      <c r="D1076">
        <f>LOG10(-表1_[[#This Row],[列1.5]])</f>
        <v>1.502254733689115</v>
      </c>
    </row>
    <row r="1077" spans="1:4">
      <c r="A1077">
        <v>0.70740829999999999</v>
      </c>
      <c r="B1077">
        <v>-31.32302</v>
      </c>
      <c r="C1077">
        <f>LOG10(表1_[[#This Row],[列1.4]])</f>
        <v>-0.15032984892746865</v>
      </c>
      <c r="D1077">
        <f>LOG10(-表1_[[#This Row],[列1.5]])</f>
        <v>1.4958636277826498</v>
      </c>
    </row>
    <row r="1078" spans="1:4">
      <c r="A1078">
        <v>0.71021780000000001</v>
      </c>
      <c r="B1078">
        <v>-31.09477</v>
      </c>
      <c r="C1078">
        <f>LOG10(表1_[[#This Row],[列1.4]])</f>
        <v>-0.14860844729080425</v>
      </c>
      <c r="D1078">
        <f>LOG10(-表1_[[#This Row],[列1.5]])</f>
        <v>1.4926873487970655</v>
      </c>
    </row>
    <row r="1079" spans="1:4">
      <c r="A1079">
        <v>0.71302730000000003</v>
      </c>
      <c r="B1079">
        <v>-30.8691</v>
      </c>
      <c r="C1079">
        <f>LOG10(表1_[[#This Row],[列1.4]])</f>
        <v>-0.14689384179977474</v>
      </c>
      <c r="D1079">
        <f>LOG10(-表1_[[#This Row],[列1.5]])</f>
        <v>1.489523967650817</v>
      </c>
    </row>
    <row r="1080" spans="1:4">
      <c r="A1080">
        <v>0.71583680000000005</v>
      </c>
      <c r="B1080">
        <v>-30.645959999999999</v>
      </c>
      <c r="C1080">
        <f>LOG10(表1_[[#This Row],[列1.4]])</f>
        <v>-0.14518597900256405</v>
      </c>
      <c r="D1080">
        <f>LOG10(-表1_[[#This Row],[列1.5]])</f>
        <v>1.4863732303927268</v>
      </c>
    </row>
    <row r="1081" spans="1:4">
      <c r="A1081">
        <v>0.71864629999999996</v>
      </c>
      <c r="B1081">
        <v>-30.42531</v>
      </c>
      <c r="C1081">
        <f>LOG10(表1_[[#This Row],[列1.4]])</f>
        <v>-0.14348480607548619</v>
      </c>
      <c r="D1081">
        <f>LOG10(-表1_[[#This Row],[列1.5]])</f>
        <v>1.4832350119013964</v>
      </c>
    </row>
    <row r="1082" spans="1:4">
      <c r="A1082">
        <v>0.72145579999999998</v>
      </c>
      <c r="B1082">
        <v>-30.207129999999999</v>
      </c>
      <c r="C1082">
        <f>LOG10(表1_[[#This Row],[列1.4]])</f>
        <v>-0.14179027081318152</v>
      </c>
      <c r="D1082">
        <f>LOG10(-表1_[[#This Row],[列1.5]])</f>
        <v>1.4801094646187607</v>
      </c>
    </row>
    <row r="1083" spans="1:4">
      <c r="A1083">
        <v>0.7242653</v>
      </c>
      <c r="B1083">
        <v>-29.991379999999999</v>
      </c>
      <c r="C1083">
        <f>LOG10(表1_[[#This Row],[列1.4]])</f>
        <v>-0.14010232161900432</v>
      </c>
      <c r="D1083">
        <f>LOG10(-表1_[[#This Row],[列1.5]])</f>
        <v>1.4769964495073213</v>
      </c>
    </row>
    <row r="1084" spans="1:4">
      <c r="A1084">
        <v>0.72707480000000002</v>
      </c>
      <c r="B1084">
        <v>-29.778009999999998</v>
      </c>
      <c r="C1084">
        <f>LOG10(表1_[[#This Row],[列1.4]])</f>
        <v>-0.1384209074955956</v>
      </c>
      <c r="D1084">
        <f>LOG10(-表1_[[#This Row],[列1.5]])</f>
        <v>1.473895671425016</v>
      </c>
    </row>
    <row r="1085" spans="1:4">
      <c r="A1085">
        <v>0.72988430000000004</v>
      </c>
      <c r="B1085">
        <v>-29.567</v>
      </c>
      <c r="C1085">
        <f>LOG10(表1_[[#This Row],[列1.4]])</f>
        <v>-0.13674597803563823</v>
      </c>
      <c r="D1085">
        <f>LOG10(-表1_[[#This Row],[列1.5]])</f>
        <v>1.4708072613018477</v>
      </c>
    </row>
    <row r="1086" spans="1:4">
      <c r="A1086">
        <v>0.73269379999999995</v>
      </c>
      <c r="B1086">
        <v>-29.358309999999999</v>
      </c>
      <c r="C1086">
        <f>LOG10(表1_[[#This Row],[列1.4]])</f>
        <v>-0.13507748341278947</v>
      </c>
      <c r="D1086">
        <f>LOG10(-表1_[[#This Row],[列1.5]])</f>
        <v>1.4677310519661375</v>
      </c>
    </row>
    <row r="1087" spans="1:4">
      <c r="A1087">
        <v>0.73550329999999997</v>
      </c>
      <c r="B1087">
        <v>-29.151910000000001</v>
      </c>
      <c r="C1087">
        <f>LOG10(表1_[[#This Row],[列1.4]])</f>
        <v>-0.13341537437278672</v>
      </c>
      <c r="D1087">
        <f>LOG10(-表1_[[#This Row],[列1.5]])</f>
        <v>1.4646670145079252</v>
      </c>
    </row>
    <row r="1088" spans="1:4">
      <c r="A1088">
        <v>0.73831279999999999</v>
      </c>
      <c r="B1088">
        <v>-28.947759999999999</v>
      </c>
      <c r="C1088">
        <f>LOG10(表1_[[#This Row],[列1.4]])</f>
        <v>-0.13175960222472366</v>
      </c>
      <c r="D1088">
        <f>LOG10(-表1_[[#This Row],[列1.5]])</f>
        <v>1.4616149633215807</v>
      </c>
    </row>
    <row r="1089" spans="1:4">
      <c r="A1089">
        <v>0.74112230000000001</v>
      </c>
      <c r="B1089">
        <v>-28.745840000000001</v>
      </c>
      <c r="C1089">
        <f>LOG10(表1_[[#This Row],[列1.4]])</f>
        <v>-0.13011011883249118</v>
      </c>
      <c r="D1089">
        <f>LOG10(-表1_[[#This Row],[列1.5]])</f>
        <v>1.458575003955541</v>
      </c>
    </row>
    <row r="1090" spans="1:4">
      <c r="A1090">
        <v>0.74674130000000005</v>
      </c>
      <c r="B1090">
        <v>-28.34853</v>
      </c>
      <c r="C1090">
        <f>LOG10(表1_[[#This Row],[列1.4]])</f>
        <v>-0.12682982849484525</v>
      </c>
      <c r="D1090">
        <f>LOG10(-表1_[[#This Row],[列1.5]])</f>
        <v>1.4525305436719442</v>
      </c>
    </row>
    <row r="1091" spans="1:4">
      <c r="A1091">
        <v>0.74955079999999996</v>
      </c>
      <c r="B1091">
        <v>-28.153089999999999</v>
      </c>
      <c r="C1091">
        <f>LOG10(表1_[[#This Row],[列1.4]])</f>
        <v>-0.1251989279764166</v>
      </c>
      <c r="D1091">
        <f>LOG10(-表1_[[#This Row],[列1.5]])</f>
        <v>1.4495260686829621</v>
      </c>
    </row>
    <row r="1092" spans="1:4">
      <c r="A1092">
        <v>0.75236029999999998</v>
      </c>
      <c r="B1092">
        <v>-27.95975</v>
      </c>
      <c r="C1092">
        <f>LOG10(表1_[[#This Row],[列1.4]])</f>
        <v>-0.12357412905177141</v>
      </c>
      <c r="D1092">
        <f>LOG10(-表1_[[#This Row],[列1.5]])</f>
        <v>1.4465332838795852</v>
      </c>
    </row>
    <row r="1093" spans="1:4">
      <c r="A1093">
        <v>0.7551698</v>
      </c>
      <c r="B1093">
        <v>-27.76848</v>
      </c>
      <c r="C1093">
        <f>LOG10(表1_[[#This Row],[列1.4]])</f>
        <v>-0.12195538623594727</v>
      </c>
      <c r="D1093">
        <f>LOG10(-表1_[[#This Row],[列1.5]])</f>
        <v>1.4435521078496705</v>
      </c>
    </row>
    <row r="1094" spans="1:4">
      <c r="A1094">
        <v>0.75797930000000002</v>
      </c>
      <c r="B1094">
        <v>-27.579249999999998</v>
      </c>
      <c r="C1094">
        <f>LOG10(表1_[[#This Row],[列1.4]])</f>
        <v>-0.12034265455070219</v>
      </c>
      <c r="D1094">
        <f>LOG10(-表1_[[#This Row],[列1.5]])</f>
        <v>1.4405824516407637</v>
      </c>
    </row>
    <row r="1095" spans="1:4">
      <c r="A1095">
        <v>0.76359829999999995</v>
      </c>
      <c r="B1095">
        <v>-27.206810000000001</v>
      </c>
      <c r="C1095">
        <f>LOG10(表1_[[#This Row],[列1.4]])</f>
        <v>-0.11713504714772795</v>
      </c>
      <c r="D1095">
        <f>LOG10(-表1_[[#This Row],[列1.5]])</f>
        <v>1.4346776237123864</v>
      </c>
    </row>
    <row r="1096" spans="1:4">
      <c r="A1096">
        <v>0.76921729999999999</v>
      </c>
      <c r="B1096">
        <v>-26.842199999999998</v>
      </c>
      <c r="C1096">
        <f>LOG10(表1_[[#This Row],[列1.4]])</f>
        <v>-0.11395095686979305</v>
      </c>
      <c r="D1096">
        <f>LOG10(-表1_[[#This Row],[列1.5]])</f>
        <v>1.4288181079464561</v>
      </c>
    </row>
    <row r="1097" spans="1:4">
      <c r="A1097">
        <v>0.77202680000000001</v>
      </c>
      <c r="B1097">
        <v>-26.662769999999998</v>
      </c>
      <c r="C1097">
        <f>LOG10(表1_[[#This Row],[列1.4]])</f>
        <v>-0.11236762338175867</v>
      </c>
      <c r="D1097">
        <f>LOG10(-表1_[[#This Row],[列1.5]])</f>
        <v>1.4259052663540215</v>
      </c>
    </row>
    <row r="1098" spans="1:4">
      <c r="A1098">
        <v>0.77483630000000003</v>
      </c>
      <c r="B1098">
        <v>-26.485220000000002</v>
      </c>
      <c r="C1098">
        <f>LOG10(表1_[[#This Row],[列1.4]])</f>
        <v>-0.1107900413855471</v>
      </c>
      <c r="D1098">
        <f>LOG10(-表1_[[#This Row],[列1.5]])</f>
        <v>1.4230035847622413</v>
      </c>
    </row>
    <row r="1099" spans="1:4">
      <c r="A1099">
        <v>0.7776457</v>
      </c>
      <c r="B1099">
        <v>-26.309519999999999</v>
      </c>
      <c r="C1099">
        <f>LOG10(表1_[[#This Row],[列1.4]])</f>
        <v>-0.10921822509486255</v>
      </c>
      <c r="D1099">
        <f>LOG10(-表1_[[#This Row],[列1.5]])</f>
        <v>1.4201129247389557</v>
      </c>
    </row>
    <row r="1100" spans="1:4">
      <c r="A1100">
        <v>0.78045520000000002</v>
      </c>
      <c r="B1100">
        <v>-26.135649999999998</v>
      </c>
      <c r="C1100">
        <f>LOG10(表1_[[#This Row],[列1.4]])</f>
        <v>-0.10765202143077622</v>
      </c>
      <c r="D1100">
        <f>LOG10(-表1_[[#This Row],[列1.5]])</f>
        <v>1.4172333055779391</v>
      </c>
    </row>
    <row r="1101" spans="1:4">
      <c r="A1101">
        <v>0.78607419999999995</v>
      </c>
      <c r="B1101">
        <v>-25.793289999999999</v>
      </c>
      <c r="C1101">
        <f>LOG10(表1_[[#This Row],[列1.4]])</f>
        <v>-0.10453645761247937</v>
      </c>
      <c r="D1101">
        <f>LOG10(-表1_[[#This Row],[列1.5]])</f>
        <v>1.4115067410412412</v>
      </c>
    </row>
    <row r="1102" spans="1:4">
      <c r="A1102">
        <v>0.78888369999999997</v>
      </c>
      <c r="B1102">
        <v>-25.624759999999998</v>
      </c>
      <c r="C1102">
        <f>LOG10(表1_[[#This Row],[列1.4]])</f>
        <v>-0.10298701728630676</v>
      </c>
      <c r="D1102">
        <f>LOG10(-表1_[[#This Row],[列1.5]])</f>
        <v>1.4086598065062004</v>
      </c>
    </row>
    <row r="1103" spans="1:4">
      <c r="A1103">
        <v>0.79169319999999999</v>
      </c>
      <c r="B1103">
        <v>-25.45796</v>
      </c>
      <c r="C1103">
        <f>LOG10(表1_[[#This Row],[列1.4]])</f>
        <v>-0.10144308528026984</v>
      </c>
      <c r="D1103">
        <f>LOG10(-表1_[[#This Row],[列1.5]])</f>
        <v>1.4058235997795736</v>
      </c>
    </row>
    <row r="1104" spans="1:4">
      <c r="A1104">
        <v>0.79450270000000001</v>
      </c>
      <c r="B1104">
        <v>-25.292860000000001</v>
      </c>
      <c r="C1104">
        <f>LOG10(表1_[[#This Row],[列1.4]])</f>
        <v>-9.990462256848498E-2</v>
      </c>
      <c r="D1104">
        <f>LOG10(-表1_[[#This Row],[列1.5]])</f>
        <v>1.4029979401388346</v>
      </c>
    </row>
    <row r="1105" spans="1:4">
      <c r="A1105">
        <v>0.79731220000000003</v>
      </c>
      <c r="B1105">
        <v>-25.129460000000002</v>
      </c>
      <c r="C1105">
        <f>LOG10(表1_[[#This Row],[列1.4]])</f>
        <v>-9.8371590538346571E-2</v>
      </c>
      <c r="D1105">
        <f>LOG10(-表1_[[#This Row],[列1.5]])</f>
        <v>1.4001831562591114</v>
      </c>
    </row>
    <row r="1106" spans="1:4">
      <c r="A1106">
        <v>0.80293119999999996</v>
      </c>
      <c r="B1106">
        <v>-24.80762</v>
      </c>
      <c r="C1106">
        <f>LOG10(表1_[[#This Row],[列1.4]])</f>
        <v>-9.5321666104189309E-2</v>
      </c>
      <c r="D1106">
        <f>LOG10(-表1_[[#This Row],[列1.5]])</f>
        <v>1.394585100812022</v>
      </c>
    </row>
    <row r="1107" spans="1:4">
      <c r="A1107">
        <v>0.8085502</v>
      </c>
      <c r="B1107">
        <v>-24.492260000000002</v>
      </c>
      <c r="C1107">
        <f>LOG10(表1_[[#This Row],[列1.4]])</f>
        <v>-9.22930111240782E-2</v>
      </c>
      <c r="D1107">
        <f>LOG10(-表1_[[#This Row],[列1.5]])</f>
        <v>1.3890288610840429</v>
      </c>
    </row>
    <row r="1108" spans="1:4">
      <c r="A1108">
        <v>0.81416920000000004</v>
      </c>
      <c r="B1108">
        <v>-24.183219999999999</v>
      </c>
      <c r="C1108">
        <f>LOG10(表1_[[#This Row],[列1.4]])</f>
        <v>-8.9285330995002243E-2</v>
      </c>
      <c r="D1108">
        <f>LOG10(-表1_[[#This Row],[列1.5]])</f>
        <v>1.3835141267616065</v>
      </c>
    </row>
    <row r="1109" spans="1:4">
      <c r="A1109">
        <v>0.81978819999999997</v>
      </c>
      <c r="B1109">
        <v>-23.880330000000001</v>
      </c>
      <c r="C1109">
        <f>LOG10(表1_[[#This Row],[列1.4]])</f>
        <v>-8.6298337192691588E-2</v>
      </c>
      <c r="D1109">
        <f>LOG10(-表1_[[#This Row],[列1.5]])</f>
        <v>1.3780403239727745</v>
      </c>
    </row>
    <row r="1110" spans="1:4">
      <c r="A1110">
        <v>0.82540720000000001</v>
      </c>
      <c r="B1110">
        <v>-23.58343</v>
      </c>
      <c r="C1110">
        <f>LOG10(表1_[[#This Row],[列1.4]])</f>
        <v>-8.3331747105523532E-2</v>
      </c>
      <c r="D1110">
        <f>LOG10(-表1_[[#This Row],[列1.5]])</f>
        <v>1.3726069696200101</v>
      </c>
    </row>
    <row r="1111" spans="1:4">
      <c r="A1111">
        <v>0.83102620000000005</v>
      </c>
      <c r="B1111">
        <v>-23.292369999999998</v>
      </c>
      <c r="C1111">
        <f>LOG10(表1_[[#This Row],[列1.4]])</f>
        <v>-8.038528387406331E-2</v>
      </c>
      <c r="D1111">
        <f>LOG10(-表1_[[#This Row],[列1.5]])</f>
        <v>1.3672136802717263</v>
      </c>
    </row>
    <row r="1112" spans="1:4">
      <c r="A1112">
        <v>0.83664519999999998</v>
      </c>
      <c r="B1112">
        <v>-23.007000000000001</v>
      </c>
      <c r="C1112">
        <f>LOG10(表1_[[#This Row],[列1.4]])</f>
        <v>-7.7458676236011006E-2</v>
      </c>
      <c r="D1112">
        <f>LOG10(-表1_[[#This Row],[列1.5]])</f>
        <v>1.3618599924892942</v>
      </c>
    </row>
    <row r="1113" spans="1:4">
      <c r="A1113">
        <v>0.84226420000000002</v>
      </c>
      <c r="B1113">
        <v>-22.72719</v>
      </c>
      <c r="C1113">
        <f>LOG10(表1_[[#This Row],[列1.4]])</f>
        <v>-7.455165837633794E-2</v>
      </c>
      <c r="D1113">
        <f>LOG10(-表1_[[#This Row],[列1.5]])</f>
        <v>1.3565457426790213</v>
      </c>
    </row>
    <row r="1114" spans="1:4">
      <c r="A1114">
        <v>0.84788319999999995</v>
      </c>
      <c r="B1114">
        <v>-22.452780000000001</v>
      </c>
      <c r="C1114">
        <f>LOG10(表1_[[#This Row],[列1.4]])</f>
        <v>-7.1663969782405995E-2</v>
      </c>
      <c r="D1114">
        <f>LOG10(-表1_[[#This Row],[列1.5]])</f>
        <v>1.351270121014756</v>
      </c>
    </row>
    <row r="1115" spans="1:4">
      <c r="A1115">
        <v>0.85350219999999999</v>
      </c>
      <c r="B1115">
        <v>-22.18365</v>
      </c>
      <c r="C1115">
        <f>LOG10(表1_[[#This Row],[列1.4]])</f>
        <v>-6.879535510387115E-2</v>
      </c>
      <c r="D1115">
        <f>LOG10(-表1_[[#This Row],[列1.5]])</f>
        <v>1.3460330045923545</v>
      </c>
    </row>
    <row r="1116" spans="1:4">
      <c r="A1116">
        <v>0.85912109999999997</v>
      </c>
      <c r="B1116">
        <v>-21.91967</v>
      </c>
      <c r="C1116">
        <f>LOG10(表1_[[#This Row],[列1.4]])</f>
        <v>-6.5945614568201638E-2</v>
      </c>
      <c r="D1116">
        <f>LOG10(-表1_[[#This Row],[列1.5]])</f>
        <v>1.3408340115706416</v>
      </c>
    </row>
    <row r="1117" spans="1:4">
      <c r="A1117">
        <v>0.86474010000000001</v>
      </c>
      <c r="B1117">
        <v>-21.660710000000002</v>
      </c>
      <c r="C1117">
        <f>LOG10(表1_[[#This Row],[列1.4]])</f>
        <v>-6.3114401317049679E-2</v>
      </c>
      <c r="D1117">
        <f>LOG10(-表1_[[#This Row],[列1.5]])</f>
        <v>1.3356726879323544</v>
      </c>
    </row>
    <row r="1118" spans="1:4">
      <c r="A1118">
        <v>0.87035910000000005</v>
      </c>
      <c r="B1118">
        <v>-21.406639999999999</v>
      </c>
      <c r="C1118">
        <f>LOG10(表1_[[#This Row],[列1.4]])</f>
        <v>-6.0301525575186726E-2</v>
      </c>
      <c r="D1118">
        <f>LOG10(-表1_[[#This Row],[列1.5]])</f>
        <v>1.3305485055020982</v>
      </c>
    </row>
    <row r="1119" spans="1:4">
      <c r="A1119">
        <v>0.87390020000000002</v>
      </c>
      <c r="B1119">
        <v>-21.248989999999999</v>
      </c>
      <c r="C1119">
        <f>LOG10(表1_[[#This Row],[列1.4]])</f>
        <v>-5.8538161260421211E-2</v>
      </c>
      <c r="D1119">
        <f>LOG10(-表1_[[#This Row],[列1.5]])</f>
        <v>1.3273382921345118</v>
      </c>
    </row>
    <row r="1120" spans="1:4">
      <c r="A1120">
        <v>0.87744120000000003</v>
      </c>
      <c r="B1120">
        <v>-21.093209999999999</v>
      </c>
      <c r="C1120">
        <f>LOG10(表1_[[#This Row],[列1.4]])</f>
        <v>-5.67819772794107E-2</v>
      </c>
      <c r="D1120">
        <f>LOG10(-表1_[[#This Row],[列1.5]])</f>
        <v>1.3241426764300701</v>
      </c>
    </row>
    <row r="1121" spans="1:4">
      <c r="A1121">
        <v>0.8809823</v>
      </c>
      <c r="B1121">
        <v>-20.93927</v>
      </c>
      <c r="C1121">
        <f>LOG10(表1_[[#This Row],[列1.4]])</f>
        <v>-5.5032817001743076E-2</v>
      </c>
      <c r="D1121">
        <f>LOG10(-表1_[[#This Row],[列1.5]])</f>
        <v>1.3209615369178915</v>
      </c>
    </row>
    <row r="1122" spans="1:4">
      <c r="A1122">
        <v>0.88452330000000001</v>
      </c>
      <c r="B1122">
        <v>-20.787140000000001</v>
      </c>
      <c r="C1122">
        <f>LOG10(表1_[[#This Row],[列1.4]])</f>
        <v>-5.3290722473704463E-2</v>
      </c>
      <c r="D1122">
        <f>LOG10(-表1_[[#This Row],[列1.5]])</f>
        <v>1.3177947410072601</v>
      </c>
    </row>
    <row r="1123" spans="1:4">
      <c r="A1123">
        <v>0.89160539999999999</v>
      </c>
      <c r="B1123">
        <v>-20.488209999999999</v>
      </c>
      <c r="C1123">
        <f>LOG10(表1_[[#This Row],[列1.4]])</f>
        <v>-4.9827309883252943E-2</v>
      </c>
      <c r="D1123">
        <f>LOG10(-表1_[[#This Row],[列1.5]])</f>
        <v>1.3115040169136043</v>
      </c>
    </row>
    <row r="1124" spans="1:4">
      <c r="A1124">
        <v>0.89514640000000001</v>
      </c>
      <c r="B1124">
        <v>-20.341349999999998</v>
      </c>
      <c r="C1124">
        <f>LOG10(表1_[[#This Row],[列1.4]])</f>
        <v>-4.8105930591801065E-2</v>
      </c>
      <c r="D1124">
        <f>LOG10(-表1_[[#This Row],[列1.5]])</f>
        <v>1.3083797724851847</v>
      </c>
    </row>
    <row r="1125" spans="1:4">
      <c r="A1125">
        <v>0.89868749999999997</v>
      </c>
      <c r="B1125">
        <v>-20.196200000000001</v>
      </c>
      <c r="C1125">
        <f>LOG10(表1_[[#This Row],[列1.4]])</f>
        <v>-4.6391298944474482E-2</v>
      </c>
      <c r="D1125">
        <f>LOG10(-表1_[[#This Row],[列1.5]])</f>
        <v>1.3052696627991618</v>
      </c>
    </row>
    <row r="1126" spans="1:4">
      <c r="A1126">
        <v>0.90222849999999999</v>
      </c>
      <c r="B1126">
        <v>-20.05274</v>
      </c>
      <c r="C1126">
        <f>LOG10(表1_[[#This Row],[列1.4]])</f>
        <v>-4.4683458332033819E-2</v>
      </c>
      <c r="D1126">
        <f>LOG10(-表1_[[#This Row],[列1.5]])</f>
        <v>1.3021737228703341</v>
      </c>
    </row>
    <row r="1127" spans="1:4">
      <c r="A1127">
        <v>0.90576959999999995</v>
      </c>
      <c r="B1127">
        <v>-19.910920000000001</v>
      </c>
      <c r="C1127">
        <f>LOG10(表1_[[#This Row],[列1.4]])</f>
        <v>-4.2982259468698061E-2</v>
      </c>
      <c r="D1127">
        <f>LOG10(-表1_[[#This Row],[列1.5]])</f>
        <v>1.2990913274152762</v>
      </c>
    </row>
    <row r="1128" spans="1:4">
      <c r="A1128">
        <v>0.90931059999999997</v>
      </c>
      <c r="B1128">
        <v>-19.77074</v>
      </c>
      <c r="C1128">
        <f>LOG10(表1_[[#This Row],[列1.4]])</f>
        <v>-4.1287746232988018E-2</v>
      </c>
      <c r="D1128">
        <f>LOG10(-表1_[[#This Row],[列1.5]])</f>
        <v>1.2960229248474153</v>
      </c>
    </row>
    <row r="1129" spans="1:4">
      <c r="A1129">
        <v>0.91285159999999999</v>
      </c>
      <c r="B1129">
        <v>-19.632159999999999</v>
      </c>
      <c r="C1129">
        <f>LOG10(表1_[[#This Row],[列1.4]])</f>
        <v>-3.9599818894519655E-2</v>
      </c>
      <c r="D1129">
        <f>LOG10(-表1_[[#This Row],[列1.5]])</f>
        <v>1.2929680848508358</v>
      </c>
    </row>
    <row r="1130" spans="1:4">
      <c r="A1130">
        <v>0.91639269999999995</v>
      </c>
      <c r="B1130">
        <v>-19.495170000000002</v>
      </c>
      <c r="C1130">
        <f>LOG10(表1_[[#This Row],[列1.4]])</f>
        <v>-3.7918379066168482E-2</v>
      </c>
      <c r="D1130">
        <f>LOG10(-表1_[[#This Row],[列1.5]])</f>
        <v>1.2899270266355727</v>
      </c>
    </row>
    <row r="1131" spans="1:4">
      <c r="A1131">
        <v>0.91993369999999997</v>
      </c>
      <c r="B1131">
        <v>-19.359729999999999</v>
      </c>
      <c r="C1131">
        <f>LOG10(表1_[[#This Row],[列1.4]])</f>
        <v>-3.624347130848065E-2</v>
      </c>
      <c r="D1131">
        <f>LOG10(-表1_[[#This Row],[列1.5]])</f>
        <v>1.2868992961372618</v>
      </c>
    </row>
    <row r="1132" spans="1:4">
      <c r="A1132">
        <v>0.92347480000000004</v>
      </c>
      <c r="B1132">
        <v>-19.225840000000002</v>
      </c>
      <c r="C1132">
        <f>LOG10(表1_[[#This Row],[列1.4]])</f>
        <v>-3.4574951193167877E-2</v>
      </c>
      <c r="D1132">
        <f>LOG10(-表1_[[#This Row],[列1.5]])</f>
        <v>1.2838853237346</v>
      </c>
    </row>
    <row r="1133" spans="1:4">
      <c r="A1133">
        <v>0.92701579999999995</v>
      </c>
      <c r="B1133">
        <v>-19.09346</v>
      </c>
      <c r="C1133">
        <f>LOG10(表1_[[#This Row],[列1.4]])</f>
        <v>-3.2912863704114337E-2</v>
      </c>
      <c r="D1133">
        <f>LOG10(-表1_[[#This Row],[列1.5]])</f>
        <v>1.2808846357141399</v>
      </c>
    </row>
    <row r="1134" spans="1:4">
      <c r="A1134">
        <v>0.93055679999999996</v>
      </c>
      <c r="B1134">
        <v>-18.962569999999999</v>
      </c>
      <c r="C1134">
        <f>LOG10(表1_[[#This Row],[列1.4]])</f>
        <v>-3.1257112942985936E-2</v>
      </c>
      <c r="D1134">
        <f>LOG10(-表1_[[#This Row],[列1.5]])</f>
        <v>1.2778971969883333</v>
      </c>
    </row>
    <row r="1135" spans="1:4">
      <c r="A1135">
        <v>0.93409790000000004</v>
      </c>
      <c r="B1135">
        <v>-18.83315</v>
      </c>
      <c r="C1135">
        <f>LOG10(表1_[[#This Row],[列1.4]])</f>
        <v>-2.9607604282071161E-2</v>
      </c>
      <c r="D1135">
        <f>LOG10(-表1_[[#This Row],[列1.5]])</f>
        <v>1.2749229654337999</v>
      </c>
    </row>
    <row r="1136" spans="1:4">
      <c r="A1136">
        <v>0.94118000000000002</v>
      </c>
      <c r="B1136">
        <v>-18.57864</v>
      </c>
      <c r="C1136">
        <f>LOG10(表1_[[#This Row],[列1.4]])</f>
        <v>-2.632731012109563E-2</v>
      </c>
      <c r="D1136">
        <f>LOG10(-表1_[[#This Row],[列1.5]])</f>
        <v>1.2690139194470205</v>
      </c>
    </row>
    <row r="1137" spans="1:4">
      <c r="A1137">
        <v>0.94472100000000003</v>
      </c>
      <c r="B1137">
        <v>-18.453510000000001</v>
      </c>
      <c r="C1137">
        <f>LOG10(表1_[[#This Row],[列1.4]])</f>
        <v>-2.4696430697827829E-2</v>
      </c>
      <c r="D1137">
        <f>LOG10(-表1_[[#This Row],[列1.5]])</f>
        <v>1.2660789845139666</v>
      </c>
    </row>
    <row r="1138" spans="1:4">
      <c r="A1138">
        <v>0.9482621</v>
      </c>
      <c r="B1138">
        <v>-18.32977</v>
      </c>
      <c r="C1138">
        <f>LOG10(表1_[[#This Row],[列1.4]])</f>
        <v>-2.3071606911801185E-2</v>
      </c>
      <c r="D1138">
        <f>LOG10(-表1_[[#This Row],[列1.5]])</f>
        <v>1.2631570155155432</v>
      </c>
    </row>
    <row r="1139" spans="1:4">
      <c r="A1139">
        <v>0.95180310000000001</v>
      </c>
      <c r="B1139">
        <v>-18.2074</v>
      </c>
      <c r="C1139">
        <f>LOG10(表1_[[#This Row],[列1.4]])</f>
        <v>-2.1452885048186463E-2</v>
      </c>
      <c r="D1139">
        <f>LOG10(-表1_[[#This Row],[列1.5]])</f>
        <v>1.2602479333692735</v>
      </c>
    </row>
    <row r="1140" spans="1:4">
      <c r="A1140">
        <v>0.95534410000000003</v>
      </c>
      <c r="B1140">
        <v>-18.086379999999998</v>
      </c>
      <c r="C1140">
        <f>LOG10(表1_[[#This Row],[列1.4]])</f>
        <v>-1.9840174159830307E-2</v>
      </c>
      <c r="D1140">
        <f>LOG10(-表1_[[#This Row],[列1.5]])</f>
        <v>1.2573516512519094</v>
      </c>
    </row>
    <row r="1141" spans="1:4">
      <c r="A1141">
        <v>0.95888519999999999</v>
      </c>
      <c r="B1141">
        <v>-17.96669</v>
      </c>
      <c r="C1141">
        <f>LOG10(表1_[[#This Row],[列1.4]])</f>
        <v>-1.8233384477827186E-2</v>
      </c>
      <c r="D1141">
        <f>LOG10(-表1_[[#This Row],[列1.5]])</f>
        <v>1.2544680744855177</v>
      </c>
    </row>
    <row r="1142" spans="1:4">
      <c r="A1142">
        <v>0.96242620000000001</v>
      </c>
      <c r="B1142">
        <v>-17.848310000000001</v>
      </c>
      <c r="C1142">
        <f>LOG10(表1_[[#This Row],[列1.4]])</f>
        <v>-1.6632562766563126E-2</v>
      </c>
      <c r="D1142">
        <f>LOG10(-表1_[[#This Row],[列1.5]])</f>
        <v>1.2515971004246051</v>
      </c>
    </row>
    <row r="1143" spans="1:4">
      <c r="A1143">
        <v>0.96596729999999997</v>
      </c>
      <c r="B1143">
        <v>-17.73122</v>
      </c>
      <c r="C1143">
        <f>LOG10(表1_[[#This Row],[列1.4]])</f>
        <v>-1.503757510617279E-2</v>
      </c>
      <c r="D1143">
        <f>LOG10(-表1_[[#This Row],[列1.5]])</f>
        <v>1.2487386183442712</v>
      </c>
    </row>
    <row r="1144" spans="1:4">
      <c r="A1144">
        <v>0.96950829999999999</v>
      </c>
      <c r="B1144">
        <v>-17.61542</v>
      </c>
      <c r="C1144">
        <f>LOG10(表1_[[#This Row],[列1.4]])</f>
        <v>-1.3448468556632185E-2</v>
      </c>
      <c r="D1144">
        <f>LOG10(-表1_[[#This Row],[列1.5]])</f>
        <v>1.2458930024141037</v>
      </c>
    </row>
    <row r="1145" spans="1:4">
      <c r="A1145">
        <v>0.97304930000000001</v>
      </c>
      <c r="B1145">
        <v>-17.500859999999999</v>
      </c>
      <c r="C1145">
        <f>LOG10(表1_[[#This Row],[列1.4]])</f>
        <v>-1.1865155440222982E-2</v>
      </c>
      <c r="D1145">
        <f>LOG10(-表1_[[#This Row],[列1.5]])</f>
        <v>1.2430593906335787</v>
      </c>
    </row>
    <row r="1146" spans="1:4">
      <c r="A1146">
        <v>0.97659039999999997</v>
      </c>
      <c r="B1146">
        <v>-17.387550000000001</v>
      </c>
      <c r="C1146">
        <f>LOG10(表1_[[#This Row],[列1.4]])</f>
        <v>-1.0287549197418772E-2</v>
      </c>
      <c r="D1146">
        <f>LOG10(-表1_[[#This Row],[列1.5]])</f>
        <v>1.240238391868133</v>
      </c>
    </row>
    <row r="1147" spans="1:4">
      <c r="A1147">
        <v>0.98013139999999999</v>
      </c>
      <c r="B1147">
        <v>-17.275459999999999</v>
      </c>
      <c r="C1147">
        <f>LOG10(表1_[[#This Row],[列1.4]])</f>
        <v>-8.7156972978183807E-3</v>
      </c>
      <c r="D1147">
        <f>LOG10(-表1_[[#This Row],[列1.5]])</f>
        <v>1.2374296203184156</v>
      </c>
    </row>
    <row r="1148" spans="1:4">
      <c r="A1148">
        <v>0.98367249999999995</v>
      </c>
      <c r="B1148">
        <v>-17.164580000000001</v>
      </c>
      <c r="C1148">
        <f>LOG10(表1_[[#This Row],[列1.4]])</f>
        <v>-7.149469777175621E-3</v>
      </c>
      <c r="D1148">
        <f>LOG10(-表1_[[#This Row],[列1.5]])</f>
        <v>1.2346331811428353</v>
      </c>
    </row>
    <row r="1149" spans="1:4">
      <c r="A1149">
        <v>0.99075460000000004</v>
      </c>
      <c r="B1149">
        <v>-16.946370000000002</v>
      </c>
      <c r="C1149">
        <f>LOG10(表1_[[#This Row],[列1.4]])</f>
        <v>-4.0339025920780201E-3</v>
      </c>
      <c r="D1149">
        <f>LOG10(-表1_[[#This Row],[列1.5]])</f>
        <v>1.2290766843796146</v>
      </c>
    </row>
    <row r="1150" spans="1:4">
      <c r="A1150">
        <v>0.99429559999999995</v>
      </c>
      <c r="B1150">
        <v>-16.839009999999998</v>
      </c>
      <c r="C1150">
        <f>LOG10(表1_[[#This Row],[列1.4]])</f>
        <v>-2.4844824397943989E-3</v>
      </c>
      <c r="D1150">
        <f>LOG10(-表1_[[#This Row],[列1.5]])</f>
        <v>1.226316554849159</v>
      </c>
    </row>
    <row r="1151" spans="1:4">
      <c r="A1151">
        <v>0.99783659999999996</v>
      </c>
      <c r="B1151">
        <v>-16.732790000000001</v>
      </c>
      <c r="C1151">
        <f>LOG10(表1_[[#This Row],[列1.4]])</f>
        <v>-9.4057046446424501E-4</v>
      </c>
      <c r="D1151">
        <f>LOG10(-表1_[[#This Row],[列1.5]])</f>
        <v>1.2235683606026766</v>
      </c>
    </row>
    <row r="1152" spans="1:4">
      <c r="A1152">
        <v>1.0013780000000001</v>
      </c>
      <c r="B1152">
        <v>-16.627700000000001</v>
      </c>
      <c r="C1152">
        <f>LOG10(表1_[[#This Row],[列1.4]])</f>
        <v>5.9804583705082293E-4</v>
      </c>
      <c r="D1152">
        <f>LOG10(-表1_[[#This Row],[列1.5]])</f>
        <v>1.2208321802845075</v>
      </c>
    </row>
    <row r="1153" spans="1:4">
      <c r="A1153">
        <v>1.0049189999999999</v>
      </c>
      <c r="B1153">
        <v>-16.523720000000001</v>
      </c>
      <c r="C1153">
        <f>LOG10(表1_[[#This Row],[列1.4]])</f>
        <v>2.1310575070297095E-3</v>
      </c>
      <c r="D1153">
        <f>LOG10(-表1_[[#This Row],[列1.5]])</f>
        <v>1.2181078271006498</v>
      </c>
    </row>
    <row r="1154" spans="1:4">
      <c r="A1154">
        <v>1.0120009999999999</v>
      </c>
      <c r="B1154">
        <v>-16.319030000000001</v>
      </c>
      <c r="C1154">
        <f>LOG10(表1_[[#This Row],[列1.4]])</f>
        <v>5.1809416483132153E-3</v>
      </c>
      <c r="D1154">
        <f>LOG10(-表1_[[#This Row],[列1.5]])</f>
        <v>1.2126943408046578</v>
      </c>
    </row>
    <row r="1155" spans="1:4">
      <c r="A1155">
        <v>1.019083</v>
      </c>
      <c r="B1155">
        <v>-16.11861</v>
      </c>
      <c r="C1155">
        <f>LOG10(表1_[[#This Row],[列1.4]])</f>
        <v>8.2095568955755423E-3</v>
      </c>
      <c r="D1155">
        <f>LOG10(-表1_[[#This Row],[列1.5]])</f>
        <v>1.2073275873848268</v>
      </c>
    </row>
    <row r="1156" spans="1:4">
      <c r="A1156">
        <v>1.022624</v>
      </c>
      <c r="B1156">
        <v>-16.019960000000001</v>
      </c>
      <c r="C1156">
        <f>LOG10(表1_[[#This Row],[列1.4]])</f>
        <v>9.7159809831790702E-3</v>
      </c>
      <c r="D1156">
        <f>LOG10(-表1_[[#This Row],[列1.5]])</f>
        <v>1.2046614273661362</v>
      </c>
    </row>
    <row r="1157" spans="1:4">
      <c r="A1157">
        <v>1.026165</v>
      </c>
      <c r="B1157">
        <v>-15.92234</v>
      </c>
      <c r="C1157">
        <f>LOG10(表1_[[#This Row],[列1.4]])</f>
        <v>1.1217197840232784E-2</v>
      </c>
      <c r="D1157">
        <f>LOG10(-表1_[[#This Row],[列1.5]])</f>
        <v>1.2020068934524244</v>
      </c>
    </row>
    <row r="1158" spans="1:4">
      <c r="A1158">
        <v>1.029706</v>
      </c>
      <c r="B1158">
        <v>-15.82573</v>
      </c>
      <c r="C1158">
        <f>LOG10(表1_[[#This Row],[列1.4]])</f>
        <v>1.2713243342252737E-2</v>
      </c>
      <c r="D1158">
        <f>LOG10(-表1_[[#This Row],[列1.5]])</f>
        <v>1.1993637520328162</v>
      </c>
    </row>
    <row r="1159" spans="1:4">
      <c r="A1159">
        <v>1.033247</v>
      </c>
      <c r="B1159">
        <v>-15.730119999999999</v>
      </c>
      <c r="C1159">
        <f>LOG10(表1_[[#This Row],[列1.4]])</f>
        <v>1.4204152995277728E-2</v>
      </c>
      <c r="D1159">
        <f>LOG10(-表1_[[#This Row],[列1.5]])</f>
        <v>1.196732035728121</v>
      </c>
    </row>
    <row r="1160" spans="1:4">
      <c r="A1160">
        <v>1.0403290000000001</v>
      </c>
      <c r="B1160">
        <v>-15.541840000000001</v>
      </c>
      <c r="C1160">
        <f>LOG10(表1_[[#This Row],[列1.4]])</f>
        <v>1.7170704961362956E-2</v>
      </c>
      <c r="D1160">
        <f>LOG10(-表1_[[#This Row],[列1.5]])</f>
        <v>1.19150243367609</v>
      </c>
    </row>
    <row r="1161" spans="1:4">
      <c r="A1161">
        <v>1.0474110000000001</v>
      </c>
      <c r="B1161">
        <v>-15.3574</v>
      </c>
      <c r="C1161">
        <f>LOG10(表1_[[#This Row],[列1.4]])</f>
        <v>2.0117130587249982E-2</v>
      </c>
      <c r="D1161">
        <f>LOG10(-表1_[[#This Row],[列1.5]])</f>
        <v>1.1863176960840909</v>
      </c>
    </row>
    <row r="1162" spans="1:4">
      <c r="A1162">
        <v>1.0544929999999999</v>
      </c>
      <c r="B1162">
        <v>-15.176690000000001</v>
      </c>
      <c r="C1162">
        <f>LOG10(表1_[[#This Row],[列1.4]])</f>
        <v>2.304370112485209E-2</v>
      </c>
      <c r="D1162">
        <f>LOG10(-表1_[[#This Row],[列1.5]])</f>
        <v>1.1811770632931258</v>
      </c>
    </row>
    <row r="1163" spans="1:4">
      <c r="A1163">
        <v>1.0615749999999999</v>
      </c>
      <c r="B1163">
        <v>-14.99963</v>
      </c>
      <c r="C1163">
        <f>LOG10(表1_[[#This Row],[列1.4]])</f>
        <v>2.5950682379088614E-2</v>
      </c>
      <c r="D1163">
        <f>LOG10(-表1_[[#This Row],[列1.5]])</f>
        <v>1.1760805463263369</v>
      </c>
    </row>
    <row r="1164" spans="1:4">
      <c r="A1164">
        <v>1.068657</v>
      </c>
      <c r="B1164">
        <v>-14.82612</v>
      </c>
      <c r="C1164">
        <f>LOG10(表1_[[#This Row],[列1.4]])</f>
        <v>2.8838334852756227E-2</v>
      </c>
      <c r="D1164">
        <f>LOG10(-表1_[[#This Row],[列1.5]])</f>
        <v>1.1710275109028767</v>
      </c>
    </row>
    <row r="1165" spans="1:4">
      <c r="A1165">
        <v>1.0757399999999999</v>
      </c>
      <c r="B1165">
        <v>-14.65606</v>
      </c>
      <c r="C1165">
        <f>LOG10(表1_[[#This Row],[列1.4]])</f>
        <v>3.17073176037636E-2</v>
      </c>
      <c r="D1165">
        <f>LOG10(-表1_[[#This Row],[列1.5]])</f>
        <v>1.1660172342724362</v>
      </c>
    </row>
    <row r="1166" spans="1:4">
      <c r="A1166">
        <v>1.082822</v>
      </c>
      <c r="B1166">
        <v>-14.489380000000001</v>
      </c>
      <c r="C1166">
        <f>LOG10(表1_[[#This Row],[列1.4]])</f>
        <v>3.455707087159466E-2</v>
      </c>
      <c r="D1166">
        <f>LOG10(-表1_[[#This Row],[列1.5]])</f>
        <v>1.1610498024249658</v>
      </c>
    </row>
    <row r="1167" spans="1:4">
      <c r="A1167">
        <v>1.089904</v>
      </c>
      <c r="B1167">
        <v>-14.325990000000001</v>
      </c>
      <c r="C1167">
        <f>LOG10(表1_[[#This Row],[列1.4]])</f>
        <v>3.7388246466898485E-2</v>
      </c>
      <c r="D1167">
        <f>LOG10(-表1_[[#This Row],[列1.5]])</f>
        <v>1.1561246436712465</v>
      </c>
    </row>
    <row r="1168" spans="1:4">
      <c r="A1168">
        <v>1.096986</v>
      </c>
      <c r="B1168">
        <v>-14.165800000000001</v>
      </c>
      <c r="C1168">
        <f>LOG10(表1_[[#This Row],[列1.4]])</f>
        <v>4.0201085039119087E-2</v>
      </c>
      <c r="D1168">
        <f>LOG10(-表1_[[#This Row],[列1.5]])</f>
        <v>1.1512411059143306</v>
      </c>
    </row>
    <row r="1169" spans="1:4">
      <c r="A1169">
        <v>1.1014489999999999</v>
      </c>
      <c r="B1169">
        <v>-14.066459999999999</v>
      </c>
      <c r="C1169">
        <f>LOG10(表1_[[#This Row],[列1.4]])</f>
        <v>4.1964392969901947E-2</v>
      </c>
      <c r="D1169">
        <f>LOG10(-表1_[[#This Row],[列1.5]])</f>
        <v>1.14818481556531</v>
      </c>
    </row>
    <row r="1170" spans="1:4">
      <c r="A1170">
        <v>1.105912</v>
      </c>
      <c r="B1170">
        <v>-13.96834</v>
      </c>
      <c r="C1170">
        <f>LOG10(表1_[[#This Row],[列1.4]])</f>
        <v>4.3720570517584066E-2</v>
      </c>
      <c r="D1170">
        <f>LOG10(-表1_[[#This Row],[列1.5]])</f>
        <v>1.1451447975475451</v>
      </c>
    </row>
    <row r="1171" spans="1:4">
      <c r="A1171">
        <v>1.1103749999999999</v>
      </c>
      <c r="B1171">
        <v>-13.871420000000001</v>
      </c>
      <c r="C1171">
        <f>LOG10(表1_[[#This Row],[列1.4]])</f>
        <v>4.546967511701798E-2</v>
      </c>
      <c r="D1171">
        <f>LOG10(-表1_[[#This Row],[列1.5]])</f>
        <v>1.142120921534562</v>
      </c>
    </row>
    <row r="1172" spans="1:4">
      <c r="A1172">
        <v>1.114838</v>
      </c>
      <c r="B1172">
        <v>-13.775690000000001</v>
      </c>
      <c r="C1172">
        <f>LOG10(表1_[[#This Row],[列1.4]])</f>
        <v>4.7211763511887307E-2</v>
      </c>
      <c r="D1172">
        <f>LOG10(-表1_[[#This Row],[列1.5]])</f>
        <v>1.1391133611127582</v>
      </c>
    </row>
    <row r="1173" spans="1:4">
      <c r="A1173">
        <v>1.123764</v>
      </c>
      <c r="B1173">
        <v>-13.58771</v>
      </c>
      <c r="C1173">
        <f>LOG10(表1_[[#This Row],[列1.4]])</f>
        <v>5.0675115272874056E-2</v>
      </c>
      <c r="D1173">
        <f>LOG10(-表1_[[#This Row],[列1.5]])</f>
        <v>1.1331462692295067</v>
      </c>
    </row>
    <row r="1174" spans="1:4">
      <c r="A1174">
        <v>1.1282270000000001</v>
      </c>
      <c r="B1174">
        <v>-13.495419999999999</v>
      </c>
      <c r="C1174">
        <f>LOG10(表1_[[#This Row],[列1.4]])</f>
        <v>5.2396488768830074E-2</v>
      </c>
      <c r="D1174">
        <f>LOG10(-表1_[[#This Row],[列1.5]])</f>
        <v>1.1301864050721586</v>
      </c>
    </row>
    <row r="1175" spans="1:4">
      <c r="A1175">
        <v>1.13269</v>
      </c>
      <c r="B1175">
        <v>-13.40424</v>
      </c>
      <c r="C1175">
        <f>LOG10(表1_[[#This Row],[列1.4]])</f>
        <v>5.4111066340911687E-2</v>
      </c>
      <c r="D1175">
        <f>LOG10(-表1_[[#This Row],[列1.5]])</f>
        <v>1.1272421951810299</v>
      </c>
    </row>
    <row r="1176" spans="1:4">
      <c r="A1176">
        <v>1.1371530000000001</v>
      </c>
      <c r="B1176">
        <v>-13.314159999999999</v>
      </c>
      <c r="C1176">
        <f>LOG10(表1_[[#This Row],[列1.4]])</f>
        <v>5.581890143832411E-2</v>
      </c>
      <c r="D1176">
        <f>LOG10(-表1_[[#This Row],[列1.5]])</f>
        <v>1.1243137716857721</v>
      </c>
    </row>
    <row r="1177" spans="1:4">
      <c r="A1177">
        <v>1.141616</v>
      </c>
      <c r="B1177">
        <v>-13.225160000000001</v>
      </c>
      <c r="C1177">
        <f>LOG10(表1_[[#This Row],[列1.4]])</f>
        <v>5.7520046882182992E-2</v>
      </c>
      <c r="D1177">
        <f>LOG10(-表1_[[#This Row],[列1.5]])</f>
        <v>1.1214009348997958</v>
      </c>
    </row>
    <row r="1178" spans="1:4">
      <c r="A1178">
        <v>1.14608</v>
      </c>
      <c r="B1178">
        <v>-13.137230000000001</v>
      </c>
      <c r="C1178">
        <f>LOG10(表1_[[#This Row],[列1.4]])</f>
        <v>5.9214933814546594E-2</v>
      </c>
      <c r="D1178">
        <f>LOG10(-表1_[[#This Row],[列1.5]])</f>
        <v>1.1185038033871963</v>
      </c>
    </row>
    <row r="1179" spans="1:4">
      <c r="A1179">
        <v>1.1505430000000001</v>
      </c>
      <c r="B1179">
        <v>-13.050330000000001</v>
      </c>
      <c r="C1179">
        <f>LOG10(表1_[[#This Row],[列1.4]])</f>
        <v>6.0902854481191808E-2</v>
      </c>
      <c r="D1179">
        <f>LOG10(-表1_[[#This Row],[列1.5]])</f>
        <v>1.1156214936947597</v>
      </c>
    </row>
    <row r="1180" spans="1:4">
      <c r="A1180">
        <v>1.155006</v>
      </c>
      <c r="B1180">
        <v>-12.96447</v>
      </c>
      <c r="C1180">
        <f>LOG10(表1_[[#This Row],[列1.4]])</f>
        <v>6.2584240297533858E-2</v>
      </c>
      <c r="D1180">
        <f>LOG10(-表1_[[#This Row],[列1.5]])</f>
        <v>1.1127547670922384</v>
      </c>
    </row>
    <row r="1181" spans="1:4">
      <c r="A1181">
        <v>1.1594690000000001</v>
      </c>
      <c r="B1181">
        <v>-12.879630000000001</v>
      </c>
      <c r="C1181">
        <f>LOG10(表1_[[#This Row],[列1.4]])</f>
        <v>6.4259141668344219E-2</v>
      </c>
      <c r="D1181">
        <f>LOG10(-表1_[[#This Row],[列1.5]])</f>
        <v>1.1099033869937949</v>
      </c>
    </row>
    <row r="1182" spans="1:4">
      <c r="A1182">
        <v>1.163932</v>
      </c>
      <c r="B1182">
        <v>-12.795780000000001</v>
      </c>
      <c r="C1182">
        <f>LOG10(表1_[[#This Row],[列1.4]])</f>
        <v>6.5927608417458761E-2</v>
      </c>
      <c r="D1182">
        <f>LOG10(-表1_[[#This Row],[列1.5]])</f>
        <v>1.1070667645781078</v>
      </c>
    </row>
    <row r="1183" spans="1:4">
      <c r="A1183">
        <v>1.1683950000000001</v>
      </c>
      <c r="B1183">
        <v>-12.71293</v>
      </c>
      <c r="C1183">
        <f>LOG10(表1_[[#This Row],[列1.4]])</f>
        <v>6.7589689796671543E-2</v>
      </c>
      <c r="D1183">
        <f>LOG10(-表1_[[#This Row],[列1.5]])</f>
        <v>1.1042456556825366</v>
      </c>
    </row>
    <row r="1184" spans="1:4">
      <c r="A1184">
        <v>1.172858</v>
      </c>
      <c r="B1184">
        <v>-12.63104</v>
      </c>
      <c r="C1184">
        <f>LOG10(表1_[[#This Row],[列1.4]])</f>
        <v>6.9245434494457886E-2</v>
      </c>
      <c r="D1184">
        <f>LOG10(-表1_[[#This Row],[列1.5]])</f>
        <v>1.1014391104655668</v>
      </c>
    </row>
    <row r="1185" spans="1:4">
      <c r="A1185">
        <v>1.1773210000000001</v>
      </c>
      <c r="B1185">
        <v>-12.5501</v>
      </c>
      <c r="C1185">
        <f>LOG10(表1_[[#This Row],[列1.4]])</f>
        <v>7.089489064453304E-2</v>
      </c>
      <c r="D1185">
        <f>LOG10(-表1_[[#This Row],[列1.5]])</f>
        <v>1.0986471863170701</v>
      </c>
    </row>
    <row r="1186" spans="1:4">
      <c r="A1186">
        <v>1.1862470000000001</v>
      </c>
      <c r="B1186">
        <v>-12.39105</v>
      </c>
      <c r="C1186">
        <f>LOG10(表1_[[#This Row],[列1.4]])</f>
        <v>7.4175127112825867E-2</v>
      </c>
      <c r="D1186">
        <f>LOG10(-表1_[[#This Row],[列1.5]])</f>
        <v>1.0931081094337443</v>
      </c>
    </row>
    <row r="1187" spans="1:4">
      <c r="A1187">
        <v>1.1907099999999999</v>
      </c>
      <c r="B1187">
        <v>-12.312900000000001</v>
      </c>
      <c r="C1187">
        <f>LOG10(表1_[[#This Row],[列1.4]])</f>
        <v>7.5806000999448814E-2</v>
      </c>
      <c r="D1187">
        <f>LOG10(-表1_[[#This Row],[列1.5]])</f>
        <v>1.090360352335801</v>
      </c>
    </row>
    <row r="1188" spans="1:4">
      <c r="A1188">
        <v>1.195173</v>
      </c>
      <c r="B1188">
        <v>-12.235659999999999</v>
      </c>
      <c r="C1188">
        <f>LOG10(表1_[[#This Row],[列1.4]])</f>
        <v>7.7430773491186253E-2</v>
      </c>
      <c r="D1188">
        <f>LOG10(-表1_[[#This Row],[列1.5]])</f>
        <v>1.0876274004656821</v>
      </c>
    </row>
    <row r="1189" spans="1:4">
      <c r="A1189">
        <v>1.1996359999999999</v>
      </c>
      <c r="B1189">
        <v>-12.1593</v>
      </c>
      <c r="C1189">
        <f>LOG10(表1_[[#This Row],[列1.4]])</f>
        <v>7.904949007078059E-2</v>
      </c>
      <c r="D1189">
        <f>LOG10(-表1_[[#This Row],[列1.5]])</f>
        <v>1.0849085737123867</v>
      </c>
    </row>
    <row r="1190" spans="1:4">
      <c r="A1190">
        <v>1.204099</v>
      </c>
      <c r="B1190">
        <v>-12.083819999999999</v>
      </c>
      <c r="C1190">
        <f>LOG10(表1_[[#This Row],[列1.4]])</f>
        <v>8.0662195714286997E-2</v>
      </c>
      <c r="D1190">
        <f>LOG10(-表1_[[#This Row],[列1.5]])</f>
        <v>1.0822042474197657</v>
      </c>
    </row>
    <row r="1191" spans="1:4">
      <c r="A1191">
        <v>1.2085630000000001</v>
      </c>
      <c r="B1191">
        <v>-12.00919</v>
      </c>
      <c r="C1191">
        <f>LOG10(表1_[[#This Row],[列1.4]])</f>
        <v>8.2269294246541974E-2</v>
      </c>
      <c r="D1191">
        <f>LOG10(-表1_[[#This Row],[列1.5]])</f>
        <v>1.0795137159463271</v>
      </c>
    </row>
    <row r="1192" spans="1:4">
      <c r="A1192">
        <v>1.2130259999999999</v>
      </c>
      <c r="B1192">
        <v>-11.935420000000001</v>
      </c>
      <c r="C1192">
        <f>LOG10(表1_[[#This Row],[列1.4]])</f>
        <v>8.387010963451684E-2</v>
      </c>
      <c r="D1192">
        <f>LOG10(-表1_[[#This Row],[列1.5]])</f>
        <v>1.0768377061641412</v>
      </c>
    </row>
    <row r="1193" spans="1:4">
      <c r="A1193">
        <v>1.217489</v>
      </c>
      <c r="B1193">
        <v>-11.862489999999999</v>
      </c>
      <c r="C1193">
        <f>LOG10(表1_[[#This Row],[列1.4]])</f>
        <v>8.5465046058432109E-2</v>
      </c>
      <c r="D1193">
        <f>LOG10(-表1_[[#This Row],[列1.5]])</f>
        <v>1.0741758593281499</v>
      </c>
    </row>
    <row r="1194" spans="1:4">
      <c r="A1194">
        <v>1.2219519999999999</v>
      </c>
      <c r="B1194">
        <v>-11.790380000000001</v>
      </c>
      <c r="C1194">
        <f>LOG10(表1_[[#This Row],[列1.4]])</f>
        <v>8.7054146541102662E-2</v>
      </c>
      <c r="D1194">
        <f>LOG10(-表1_[[#This Row],[列1.5]])</f>
        <v>1.0715278024864066</v>
      </c>
    </row>
    <row r="1195" spans="1:4">
      <c r="A1195">
        <v>1.226415</v>
      </c>
      <c r="B1195">
        <v>-11.71909</v>
      </c>
      <c r="C1195">
        <f>LOG10(表1_[[#This Row],[列1.4]])</f>
        <v>8.8637453634797414E-2</v>
      </c>
      <c r="D1195">
        <f>LOG10(-表1_[[#This Row],[列1.5]])</f>
        <v>1.0688938895555959</v>
      </c>
    </row>
    <row r="1196" spans="1:4">
      <c r="A1196">
        <v>1.2308779999999999</v>
      </c>
      <c r="B1196">
        <v>-11.64859</v>
      </c>
      <c r="C1196">
        <f>LOG10(表1_[[#This Row],[列1.4]])</f>
        <v>9.0215009428075602E-2</v>
      </c>
      <c r="D1196">
        <f>LOG10(-表1_[[#This Row],[列1.5]])</f>
        <v>1.0662733595011655</v>
      </c>
    </row>
    <row r="1197" spans="1:4">
      <c r="A1197">
        <v>1.235341</v>
      </c>
      <c r="B1197">
        <v>-11.578889999999999</v>
      </c>
      <c r="C1197">
        <f>LOG10(表1_[[#This Row],[列1.4]])</f>
        <v>9.1786855552500726E-2</v>
      </c>
      <c r="D1197">
        <f>LOG10(-表1_[[#This Row],[列1.5]])</f>
        <v>1.0636669281322955</v>
      </c>
    </row>
    <row r="1198" spans="1:4">
      <c r="A1198">
        <v>1.2398039999999999</v>
      </c>
      <c r="B1198">
        <v>-11.509969999999999</v>
      </c>
      <c r="C1198">
        <f>LOG10(表1_[[#This Row],[列1.4]])</f>
        <v>9.335303318923209E-2</v>
      </c>
      <c r="D1198">
        <f>LOG10(-表1_[[#This Row],[列1.5]])</f>
        <v>1.0610741916705011</v>
      </c>
    </row>
    <row r="1199" spans="1:4">
      <c r="A1199">
        <v>1.2487299999999999</v>
      </c>
      <c r="B1199">
        <v>-11.374420000000001</v>
      </c>
      <c r="C1199">
        <f>LOG10(表1_[[#This Row],[列1.4]])</f>
        <v>9.6468545510959222E-2</v>
      </c>
      <c r="D1199">
        <f>LOG10(-表1_[[#This Row],[列1.5]])</f>
        <v>1.055929260518464</v>
      </c>
    </row>
    <row r="1200" spans="1:4">
      <c r="A1200">
        <v>1.253193</v>
      </c>
      <c r="B1200">
        <v>-11.30777</v>
      </c>
      <c r="C1200">
        <f>LOG10(表1_[[#This Row],[列1.4]])</f>
        <v>9.8017960363941573E-2</v>
      </c>
      <c r="D1200">
        <f>LOG10(-表1_[[#This Row],[列1.5]])</f>
        <v>1.0533769663591614</v>
      </c>
    </row>
    <row r="1201" spans="1:4">
      <c r="A1201">
        <v>1.2576560000000001</v>
      </c>
      <c r="B1201">
        <v>-11.241860000000001</v>
      </c>
      <c r="C1201">
        <f>LOG10(表1_[[#This Row],[列1.4]])</f>
        <v>9.9561867077581356E-2</v>
      </c>
      <c r="D1201">
        <f>LOG10(-表1_[[#This Row],[列1.5]])</f>
        <v>1.050838172523717</v>
      </c>
    </row>
    <row r="1202" spans="1:4">
      <c r="A1202">
        <v>1.262119</v>
      </c>
      <c r="B1202">
        <v>-11.17667</v>
      </c>
      <c r="C1202">
        <f>LOG10(表1_[[#This Row],[列1.4]])</f>
        <v>0.10110030467584419</v>
      </c>
      <c r="D1202">
        <f>LOG10(-表1_[[#This Row],[列1.5]])</f>
        <v>1.0483124282332903</v>
      </c>
    </row>
    <row r="1203" spans="1:4">
      <c r="A1203">
        <v>1.2665820000000001</v>
      </c>
      <c r="B1203">
        <v>-11.11219</v>
      </c>
      <c r="C1203">
        <f>LOG10(表1_[[#This Row],[列1.4]])</f>
        <v>0.10263331176944493</v>
      </c>
      <c r="D1203">
        <f>LOG10(-表1_[[#This Row],[列1.5]])</f>
        <v>1.0457996585076472</v>
      </c>
    </row>
    <row r="1204" spans="1:4">
      <c r="A1204">
        <v>1.275509</v>
      </c>
      <c r="B1204">
        <v>-10.98536</v>
      </c>
      <c r="C1204">
        <f>LOG10(表1_[[#This Row],[列1.4]])</f>
        <v>0.10568352734137713</v>
      </c>
      <c r="D1204">
        <f>LOG10(-表1_[[#This Row],[列1.5]])</f>
        <v>1.0408142937054738</v>
      </c>
    </row>
    <row r="1205" spans="1:4">
      <c r="A1205">
        <v>1.284435</v>
      </c>
      <c r="B1205">
        <v>-10.861269999999999</v>
      </c>
      <c r="C1205">
        <f>LOG10(表1_[[#This Row],[列1.4]])</f>
        <v>0.10871213129166639</v>
      </c>
      <c r="D1205">
        <f>LOG10(-表1_[[#This Row],[列1.5]])</f>
        <v>1.035880609943838</v>
      </c>
    </row>
    <row r="1206" spans="1:4">
      <c r="A1206">
        <v>1.293361</v>
      </c>
      <c r="B1206">
        <v>-10.739839999999999</v>
      </c>
      <c r="C1206">
        <f>LOG10(表1_[[#This Row],[列1.4]])</f>
        <v>0.11171976109528067</v>
      </c>
      <c r="D1206">
        <f>LOG10(-表1_[[#This Row],[列1.5]])</f>
        <v>1.0309978113789273</v>
      </c>
    </row>
    <row r="1207" spans="1:4">
      <c r="A1207">
        <v>1.302287</v>
      </c>
      <c r="B1207">
        <v>-10.62102</v>
      </c>
      <c r="C1207">
        <f>LOG10(表1_[[#This Row],[列1.4]])</f>
        <v>0.11470670526200649</v>
      </c>
      <c r="D1207">
        <f>LOG10(-表1_[[#This Row],[列1.5]])</f>
        <v>1.0261662266418565</v>
      </c>
    </row>
    <row r="1208" spans="1:4">
      <c r="A1208">
        <v>1.311213</v>
      </c>
      <c r="B1208">
        <v>-10.504709999999999</v>
      </c>
      <c r="C1208">
        <f>LOG10(表1_[[#This Row],[列1.4]])</f>
        <v>0.11767324638937746</v>
      </c>
      <c r="D1208">
        <f>LOG10(-表1_[[#This Row],[列1.5]])</f>
        <v>1.0213840674855981</v>
      </c>
    </row>
    <row r="1209" spans="1:4">
      <c r="A1209">
        <v>1.320139</v>
      </c>
      <c r="B1209">
        <v>-10.39087</v>
      </c>
      <c r="C1209">
        <f>LOG10(表1_[[#This Row],[列1.4]])</f>
        <v>0.12061966132312044</v>
      </c>
      <c r="D1209">
        <f>LOG10(-表1_[[#This Row],[列1.5]])</f>
        <v>1.0166519114052239</v>
      </c>
    </row>
    <row r="1210" spans="1:4">
      <c r="A1210">
        <v>1.3290649999999999</v>
      </c>
      <c r="B1210">
        <v>-10.27942</v>
      </c>
      <c r="C1210">
        <f>LOG10(表1_[[#This Row],[列1.4]])</f>
        <v>0.12354622131219574</v>
      </c>
      <c r="D1210">
        <f>LOG10(-表1_[[#This Row],[列1.5]])</f>
        <v>1.0119686109719379</v>
      </c>
    </row>
    <row r="1211" spans="1:4">
      <c r="A1211">
        <v>1.3379909999999999</v>
      </c>
      <c r="B1211">
        <v>-10.17029</v>
      </c>
      <c r="C1211">
        <f>LOG10(表1_[[#This Row],[列1.4]])</f>
        <v>0.12645319215864817</v>
      </c>
      <c r="D1211">
        <f>LOG10(-表1_[[#This Row],[列1.5]])</f>
        <v>1.0073333367579564</v>
      </c>
    </row>
    <row r="1212" spans="1:4">
      <c r="A1212">
        <v>1.3469180000000001</v>
      </c>
      <c r="B1212">
        <v>-10.063420000000001</v>
      </c>
      <c r="C1212">
        <f>LOG10(表1_[[#This Row],[列1.4]])</f>
        <v>0.1293411567983212</v>
      </c>
      <c r="D1212">
        <f>LOG10(-表1_[[#This Row],[列1.5]])</f>
        <v>1.0027455984849216</v>
      </c>
    </row>
    <row r="1213" spans="1:4">
      <c r="A1213">
        <v>1.355844</v>
      </c>
      <c r="B1213">
        <v>-9.9587629999999994</v>
      </c>
      <c r="C1213">
        <f>LOG10(表1_[[#This Row],[列1.4]])</f>
        <v>0.13220972357485267</v>
      </c>
      <c r="D1213">
        <f>LOG10(-表1_[[#This Row],[列1.5]])</f>
        <v>0.99820539709463074</v>
      </c>
    </row>
    <row r="1214" spans="1:4">
      <c r="A1214">
        <v>1.36477</v>
      </c>
      <c r="B1214">
        <v>-9.8562460000000005</v>
      </c>
      <c r="C1214">
        <f>LOG10(表1_[[#This Row],[列1.4]])</f>
        <v>0.13505946738612792</v>
      </c>
      <c r="D1214">
        <f>LOG10(-表1_[[#This Row],[列1.5]])</f>
        <v>0.99371153442153559</v>
      </c>
    </row>
    <row r="1215" spans="1:4">
      <c r="A1215">
        <v>1.373696</v>
      </c>
      <c r="B1215">
        <v>-9.7558159999999994</v>
      </c>
      <c r="C1215">
        <f>LOG10(表1_[[#This Row],[列1.4]])</f>
        <v>0.13789063364776977</v>
      </c>
      <c r="D1215">
        <f>LOG10(-表1_[[#This Row],[列1.5]])</f>
        <v>0.98926360068861385</v>
      </c>
    </row>
    <row r="1216" spans="1:4">
      <c r="A1216">
        <v>1.382622</v>
      </c>
      <c r="B1216">
        <v>-9.6574179999999998</v>
      </c>
      <c r="C1216">
        <f>LOG10(表1_[[#This Row],[列1.4]])</f>
        <v>0.14070346300684203</v>
      </c>
      <c r="D1216">
        <f>LOG10(-表1_[[#This Row],[列1.5]])</f>
        <v>0.98486102928916397</v>
      </c>
    </row>
    <row r="1217" spans="1:4">
      <c r="A1217">
        <v>1.388247</v>
      </c>
      <c r="B1217">
        <v>-9.5964279999999995</v>
      </c>
      <c r="C1217">
        <f>LOG10(表1_[[#This Row],[列1.4]])</f>
        <v>0.14246674363579562</v>
      </c>
      <c r="D1217">
        <f>LOG10(-表1_[[#This Row],[列1.5]])</f>
        <v>0.98210960923046575</v>
      </c>
    </row>
    <row r="1218" spans="1:4">
      <c r="A1218">
        <v>1.3938729999999999</v>
      </c>
      <c r="B1218">
        <v>-9.5362109999999998</v>
      </c>
      <c r="C1218">
        <f>LOG10(表1_[[#This Row],[列1.4]])</f>
        <v>0.1442232056760413</v>
      </c>
      <c r="D1218">
        <f>LOG10(-表1_[[#This Row],[列1.5]])</f>
        <v>0.97937585178394382</v>
      </c>
    </row>
    <row r="1219" spans="1:4">
      <c r="A1219">
        <v>1.3994979999999999</v>
      </c>
      <c r="B1219">
        <v>-9.4767530000000004</v>
      </c>
      <c r="C1219">
        <f>LOG10(表1_[[#This Row],[列1.4]])</f>
        <v>0.14597228215939126</v>
      </c>
      <c r="D1219">
        <f>LOG10(-表1_[[#This Row],[列1.5]])</f>
        <v>0.97665956141673305</v>
      </c>
    </row>
    <row r="1220" spans="1:4">
      <c r="A1220">
        <v>1.4051229999999999</v>
      </c>
      <c r="B1220">
        <v>-9.4180419999999998</v>
      </c>
      <c r="C1220">
        <f>LOG10(表1_[[#This Row],[列1.4]])</f>
        <v>0.14771434266328745</v>
      </c>
      <c r="D1220">
        <f>LOG10(-表1_[[#This Row],[列1.5]])</f>
        <v>0.97396062285840979</v>
      </c>
    </row>
    <row r="1221" spans="1:4">
      <c r="A1221">
        <v>1.4163730000000001</v>
      </c>
      <c r="B1221">
        <v>-9.3028119999999994</v>
      </c>
      <c r="C1221">
        <f>LOG10(表1_[[#This Row],[列1.4]])</f>
        <v>0.15117763930693251</v>
      </c>
      <c r="D1221">
        <f>LOG10(-表1_[[#This Row],[列1.5]])</f>
        <v>0.96861424441312172</v>
      </c>
    </row>
    <row r="1222" spans="1:4">
      <c r="A1222">
        <v>1.4219980000000001</v>
      </c>
      <c r="B1222">
        <v>-9.2462680000000006</v>
      </c>
      <c r="C1222">
        <f>LOG10(表1_[[#This Row],[列1.4]])</f>
        <v>0.15289898557126186</v>
      </c>
      <c r="D1222">
        <f>LOG10(-表1_[[#This Row],[列1.5]])</f>
        <v>0.96596647716548045</v>
      </c>
    </row>
    <row r="1223" spans="1:4">
      <c r="A1223">
        <v>1.427624</v>
      </c>
      <c r="B1223">
        <v>-9.1904229999999991</v>
      </c>
      <c r="C1223">
        <f>LOG10(表1_[[#This Row],[列1.4]])</f>
        <v>0.15461384033430461</v>
      </c>
      <c r="D1223">
        <f>LOG10(-表1_[[#This Row],[列1.5]])</f>
        <v>0.96333550075913899</v>
      </c>
    </row>
    <row r="1224" spans="1:4">
      <c r="A1224">
        <v>1.433249</v>
      </c>
      <c r="B1224">
        <v>-9.1352650000000004</v>
      </c>
      <c r="C1224">
        <f>LOG10(表1_[[#This Row],[列1.4]])</f>
        <v>0.15632164743283997</v>
      </c>
      <c r="D1224">
        <f>LOG10(-表1_[[#This Row],[列1.5]])</f>
        <v>0.96072115008685155</v>
      </c>
    </row>
    <row r="1225" spans="1:4">
      <c r="A1225">
        <v>1.438874</v>
      </c>
      <c r="B1225">
        <v>-9.0807819999999992</v>
      </c>
      <c r="C1225">
        <f>LOG10(表1_[[#This Row],[列1.4]])</f>
        <v>0.15802276509673605</v>
      </c>
      <c r="D1225">
        <f>LOG10(-表1_[[#This Row],[列1.5]])</f>
        <v>0.95812324980535335</v>
      </c>
    </row>
    <row r="1226" spans="1:4">
      <c r="A1226">
        <v>1.444499</v>
      </c>
      <c r="B1226">
        <v>-9.0269639999999995</v>
      </c>
      <c r="C1226">
        <f>LOG10(表1_[[#This Row],[列1.4]])</f>
        <v>0.15971724552626473</v>
      </c>
      <c r="D1226">
        <f>LOG10(-表1_[[#This Row],[列1.5]])</f>
        <v>0.95554171047430769</v>
      </c>
    </row>
    <row r="1227" spans="1:4">
      <c r="A1227">
        <v>1.450124</v>
      </c>
      <c r="B1227">
        <v>-8.9737989999999996</v>
      </c>
      <c r="C1227">
        <f>LOG10(表1_[[#This Row],[列1.4]])</f>
        <v>0.16140514031306313</v>
      </c>
      <c r="D1227">
        <f>LOG10(-表1_[[#This Row],[列1.5]])</f>
        <v>0.95297633774347001</v>
      </c>
    </row>
    <row r="1228" spans="1:4">
      <c r="A1228">
        <v>1.455749</v>
      </c>
      <c r="B1228">
        <v>-8.9212760000000006</v>
      </c>
      <c r="C1228">
        <f>LOG10(表1_[[#This Row],[列1.4]])</f>
        <v>0.16308650044955894</v>
      </c>
      <c r="D1228">
        <f>LOG10(-表1_[[#This Row],[列1.5]])</f>
        <v>0.95042697546654886</v>
      </c>
    </row>
    <row r="1229" spans="1:4">
      <c r="A1229">
        <v>1.4613750000000001</v>
      </c>
      <c r="B1229">
        <v>-8.8693860000000004</v>
      </c>
      <c r="C1229">
        <f>LOG10(表1_[[#This Row],[列1.4]])</f>
        <v>0.16476167352040919</v>
      </c>
      <c r="D1229">
        <f>LOG10(-表1_[[#This Row],[列1.5]])</f>
        <v>0.94789355601644043</v>
      </c>
    </row>
    <row r="1230" spans="1:4">
      <c r="A1230">
        <v>1.4670000000000001</v>
      </c>
      <c r="B1230">
        <v>-8.8181170000000009</v>
      </c>
      <c r="C1230">
        <f>LOG10(表1_[[#This Row],[列1.4]])</f>
        <v>0.16643011384328271</v>
      </c>
      <c r="D1230">
        <f>LOG10(-表1_[[#This Row],[列1.5]])</f>
        <v>0.9453758568079822</v>
      </c>
    </row>
    <row r="1231" spans="1:4">
      <c r="A1231">
        <v>1.4726250000000001</v>
      </c>
      <c r="B1231">
        <v>-8.7674590000000006</v>
      </c>
      <c r="C1231">
        <f>LOG10(表1_[[#This Row],[列1.4]])</f>
        <v>0.16809216899813711</v>
      </c>
      <c r="D1231">
        <f>LOG10(-表1_[[#This Row],[列1.5]])</f>
        <v>0.94287374363076948</v>
      </c>
    </row>
    <row r="1232" spans="1:4">
      <c r="A1232">
        <v>1.4782500000000001</v>
      </c>
      <c r="B1232">
        <v>-8.7174019999999999</v>
      </c>
      <c r="C1232">
        <f>LOG10(表1_[[#This Row],[列1.4]])</f>
        <v>0.16974788767114327</v>
      </c>
      <c r="D1232">
        <f>LOG10(-表1_[[#This Row],[列1.5]])</f>
        <v>0.94038707378836883</v>
      </c>
    </row>
    <row r="1233" spans="1:4">
      <c r="A1233">
        <v>1.4838750000000001</v>
      </c>
      <c r="B1233">
        <v>-8.6679359999999992</v>
      </c>
      <c r="C1233">
        <f>LOG10(表1_[[#This Row],[列1.4]])</f>
        <v>0.17139731799374661</v>
      </c>
      <c r="D1233">
        <f>LOG10(-表1_[[#This Row],[列1.5]])</f>
        <v>0.93791569603155356</v>
      </c>
    </row>
    <row r="1234" spans="1:4">
      <c r="A1234">
        <v>1.495126</v>
      </c>
      <c r="B1234">
        <v>-8.5707389999999997</v>
      </c>
      <c r="C1234">
        <f>LOG10(表1_[[#This Row],[列1.4]])</f>
        <v>0.17467779386371024</v>
      </c>
      <c r="D1234">
        <f>LOG10(-表1_[[#This Row],[列1.5]])</f>
        <v>0.93301826997282133</v>
      </c>
    </row>
    <row r="1235" spans="1:4">
      <c r="A1235">
        <v>1.5007509999999999</v>
      </c>
      <c r="B1235">
        <v>-8.5229879999999998</v>
      </c>
      <c r="C1235">
        <f>LOG10(表1_[[#This Row],[列1.4]])</f>
        <v>0.17630864141277713</v>
      </c>
      <c r="D1235">
        <f>LOG10(-表1_[[#This Row],[列1.5]])</f>
        <v>0.93059187697510426</v>
      </c>
    </row>
    <row r="1236" spans="1:4">
      <c r="A1236">
        <v>1.5063759999999999</v>
      </c>
      <c r="B1236">
        <v>-8.4757899999999999</v>
      </c>
      <c r="C1236">
        <f>LOG10(表1_[[#This Row],[列1.4]])</f>
        <v>0.17793338776365561</v>
      </c>
      <c r="D1236">
        <f>LOG10(-表1_[[#This Row],[列1.5]])</f>
        <v>0.92818018789588064</v>
      </c>
    </row>
    <row r="1237" spans="1:4">
      <c r="A1237">
        <v>1.5120009999999999</v>
      </c>
      <c r="B1237">
        <v>-8.4291359999999997</v>
      </c>
      <c r="C1237">
        <f>LOG10(表1_[[#This Row],[列1.4]])</f>
        <v>0.17955207839689291</v>
      </c>
      <c r="D1237">
        <f>LOG10(-表1_[[#This Row],[列1.5]])</f>
        <v>0.92578306102301411</v>
      </c>
    </row>
    <row r="1238" spans="1:4">
      <c r="A1238">
        <v>1.5176259999999999</v>
      </c>
      <c r="B1238">
        <v>-8.3830159999999996</v>
      </c>
      <c r="C1238">
        <f>LOG10(表1_[[#This Row],[列1.4]])</f>
        <v>0.18116475828638134</v>
      </c>
      <c r="D1238">
        <f>LOG10(-表1_[[#This Row],[列1.5]])</f>
        <v>0.9234002950630561</v>
      </c>
    </row>
    <row r="1239" spans="1:4">
      <c r="A1239">
        <v>1.528877</v>
      </c>
      <c r="B1239">
        <v>-8.2923449999999992</v>
      </c>
      <c r="C1239">
        <f>LOG10(表1_[[#This Row],[列1.4]])</f>
        <v>0.18437254730244657</v>
      </c>
      <c r="D1239">
        <f>LOG10(-表1_[[#This Row],[列1.5]])</f>
        <v>0.91867736246178566</v>
      </c>
    </row>
    <row r="1240" spans="1:4">
      <c r="A1240">
        <v>1.540127</v>
      </c>
      <c r="B1240">
        <v>-8.2037080000000007</v>
      </c>
      <c r="C1240">
        <f>LOG10(表1_[[#This Row],[列1.4]])</f>
        <v>0.18755653455403573</v>
      </c>
      <c r="D1240">
        <f>LOG10(-表1_[[#This Row],[列1.5]])</f>
        <v>0.91401019384094406</v>
      </c>
    </row>
    <row r="1241" spans="1:4">
      <c r="A1241">
        <v>1.545752</v>
      </c>
      <c r="B1241">
        <v>-8.1601300000000005</v>
      </c>
      <c r="C1241">
        <f>LOG10(表1_[[#This Row],[列1.4]])</f>
        <v>0.18913981709127642</v>
      </c>
      <c r="D1241">
        <f>LOG10(-表1_[[#This Row],[列1.5]])</f>
        <v>0.9116970776059351</v>
      </c>
    </row>
    <row r="1242" spans="1:4">
      <c r="A1242">
        <v>1.551377</v>
      </c>
      <c r="B1242">
        <v>-8.1170360000000006</v>
      </c>
      <c r="C1242">
        <f>LOG10(表1_[[#This Row],[列1.4]])</f>
        <v>0.19071734850617614</v>
      </c>
      <c r="D1242">
        <f>LOG10(-表1_[[#This Row],[列1.5]])</f>
        <v>0.90939747211798372</v>
      </c>
    </row>
    <row r="1243" spans="1:4">
      <c r="A1243">
        <v>1.5570029999999999</v>
      </c>
      <c r="B1243">
        <v>-8.0744159999999994</v>
      </c>
      <c r="C1243">
        <f>LOG10(表1_[[#This Row],[列1.4]])</f>
        <v>0.19228944935822337</v>
      </c>
      <c r="D1243">
        <f>LOG10(-表1_[[#This Row],[列1.5]])</f>
        <v>0.90711112082985101</v>
      </c>
    </row>
    <row r="1244" spans="1:4">
      <c r="A1244">
        <v>1.5626279999999999</v>
      </c>
      <c r="B1244">
        <v>-8.0322639999999996</v>
      </c>
      <c r="C1244">
        <f>LOG10(表1_[[#This Row],[列1.4]])</f>
        <v>0.19385560196289944</v>
      </c>
      <c r="D1244">
        <f>LOG10(-表1_[[#This Row],[列1.5]])</f>
        <v>0.90483797418578149</v>
      </c>
    </row>
    <row r="1245" spans="1:4">
      <c r="A1245">
        <v>1.5738780000000001</v>
      </c>
      <c r="B1245">
        <v>-7.9493289999999996</v>
      </c>
      <c r="C1245">
        <f>LOG10(表1_[[#This Row],[列1.4]])</f>
        <v>0.19697106475730378</v>
      </c>
      <c r="D1245">
        <f>LOG10(-表1_[[#This Row],[列1.5]])</f>
        <v>0.90033047156263568</v>
      </c>
    </row>
    <row r="1246" spans="1:4">
      <c r="A1246">
        <v>1.5851280000000001</v>
      </c>
      <c r="B1246">
        <v>-7.868169</v>
      </c>
      <c r="C1246">
        <f>LOG10(表1_[[#This Row],[列1.4]])</f>
        <v>0.20006433749962099</v>
      </c>
      <c r="D1246">
        <f>LOG10(-表1_[[#This Row],[列1.5]])</f>
        <v>0.8958736795364709</v>
      </c>
    </row>
    <row r="1247" spans="1:4">
      <c r="A1247">
        <v>1.596379</v>
      </c>
      <c r="B1247">
        <v>-7.7887240000000002</v>
      </c>
      <c r="C1247">
        <f>LOG10(表1_[[#This Row],[列1.4]])</f>
        <v>0.20313600610515359</v>
      </c>
      <c r="D1247">
        <f>LOG10(-表1_[[#This Row],[列1.5]])</f>
        <v>0.89146631452115521</v>
      </c>
    </row>
    <row r="1248" spans="1:4">
      <c r="A1248">
        <v>1.602004</v>
      </c>
      <c r="B1248">
        <v>-7.7496260000000001</v>
      </c>
      <c r="C1248">
        <f>LOG10(表1_[[#This Row],[列1.4]])</f>
        <v>0.20466359612759391</v>
      </c>
      <c r="D1248">
        <f>LOG10(-表1_[[#This Row],[列1.5]])</f>
        <v>0.88928074378946598</v>
      </c>
    </row>
    <row r="1249" spans="1:4">
      <c r="A1249">
        <v>1.607629</v>
      </c>
      <c r="B1249">
        <v>-7.7109350000000001</v>
      </c>
      <c r="C1249">
        <f>LOG10(表1_[[#This Row],[列1.4]])</f>
        <v>0.20618583182354175</v>
      </c>
      <c r="D1249">
        <f>LOG10(-表1_[[#This Row],[列1.5]])</f>
        <v>0.88710704221705028</v>
      </c>
    </row>
    <row r="1250" spans="1:4">
      <c r="A1250">
        <v>1.6188800000000001</v>
      </c>
      <c r="B1250">
        <v>-7.6347459999999998</v>
      </c>
      <c r="C1250">
        <f>LOG10(表1_[[#This Row],[列1.4]])</f>
        <v>0.20921465772847336</v>
      </c>
      <c r="D1250">
        <f>LOG10(-表1_[[#This Row],[列1.5]])</f>
        <v>0.88279459311040387</v>
      </c>
    </row>
    <row r="1251" spans="1:4">
      <c r="A1251">
        <v>1.6301300000000001</v>
      </c>
      <c r="B1251">
        <v>-7.5601019999999997</v>
      </c>
      <c r="C1251">
        <f>LOG10(表1_[[#This Row],[列1.4]])</f>
        <v>0.21222224000602116</v>
      </c>
      <c r="D1251">
        <f>LOG10(-表1_[[#This Row],[列1.5]])</f>
        <v>0.87852765499040242</v>
      </c>
    </row>
    <row r="1252" spans="1:4">
      <c r="A1252">
        <v>1.6413800000000001</v>
      </c>
      <c r="B1252">
        <v>-7.4869479999999999</v>
      </c>
      <c r="C1252">
        <f>LOG10(表1_[[#This Row],[列1.4]])</f>
        <v>0.21520913729817182</v>
      </c>
      <c r="D1252">
        <f>LOG10(-表1_[[#This Row],[列1.5]])</f>
        <v>0.87430481678083927</v>
      </c>
    </row>
    <row r="1253" spans="1:4">
      <c r="A1253">
        <v>1.652631</v>
      </c>
      <c r="B1253">
        <v>-7.4152339999999999</v>
      </c>
      <c r="C1253">
        <f>LOG10(表1_[[#This Row],[列1.4]])</f>
        <v>0.21817589497898029</v>
      </c>
      <c r="D1253">
        <f>LOG10(-表1_[[#This Row],[列1.5]])</f>
        <v>0.87012486046288728</v>
      </c>
    </row>
    <row r="1254" spans="1:4">
      <c r="A1254">
        <v>1.6638809999999999</v>
      </c>
      <c r="B1254">
        <v>-7.3449080000000002</v>
      </c>
      <c r="C1254">
        <f>LOG10(表1_[[#This Row],[列1.4]])</f>
        <v>0.22112226252477449</v>
      </c>
      <c r="D1254">
        <f>LOG10(-表1_[[#This Row],[列1.5]])</f>
        <v>0.86598636032470055</v>
      </c>
    </row>
    <row r="1255" spans="1:4">
      <c r="A1255">
        <v>1.6695059999999999</v>
      </c>
      <c r="B1255">
        <v>-7.3102510000000001</v>
      </c>
      <c r="C1255">
        <f>LOG10(表1_[[#This Row],[列1.4]])</f>
        <v>0.22258798419434822</v>
      </c>
      <c r="D1255">
        <f>LOG10(-表1_[[#This Row],[列1.5]])</f>
        <v>0.86393228886531925</v>
      </c>
    </row>
    <row r="1256" spans="1:4">
      <c r="A1256">
        <v>1.6751309999999999</v>
      </c>
      <c r="B1256">
        <v>-7.2759219999999996</v>
      </c>
      <c r="C1256">
        <f>LOG10(表1_[[#This Row],[列1.4]])</f>
        <v>0.22404877576241078</v>
      </c>
      <c r="D1256">
        <f>LOG10(-表1_[[#This Row],[列1.5]])</f>
        <v>0.86188803465324326</v>
      </c>
    </row>
    <row r="1257" spans="1:4">
      <c r="A1257">
        <v>1.686382</v>
      </c>
      <c r="B1257">
        <v>-7.2082259999999998</v>
      </c>
      <c r="C1257">
        <f>LOG10(表1_[[#This Row],[列1.4]])</f>
        <v>0.22695595801158328</v>
      </c>
      <c r="D1257">
        <f>LOG10(-表1_[[#This Row],[列1.5]])</f>
        <v>0.85782839464889693</v>
      </c>
    </row>
    <row r="1258" spans="1:4">
      <c r="A1258">
        <v>1.697632</v>
      </c>
      <c r="B1258">
        <v>-7.1417739999999998</v>
      </c>
      <c r="C1258">
        <f>LOG10(表1_[[#This Row],[列1.4]])</f>
        <v>0.22984355299249068</v>
      </c>
      <c r="D1258">
        <f>LOG10(-表1_[[#This Row],[列1.5]])</f>
        <v>0.85380610291278791</v>
      </c>
    </row>
    <row r="1259" spans="1:4">
      <c r="A1259">
        <v>1.708882</v>
      </c>
      <c r="B1259">
        <v>-7.0765219999999998</v>
      </c>
      <c r="C1259">
        <f>LOG10(表1_[[#This Row],[列1.4]])</f>
        <v>0.23271207529057691</v>
      </c>
      <c r="D1259">
        <f>LOG10(-表1_[[#This Row],[列1.5]])</f>
        <v>0.84981986117352726</v>
      </c>
    </row>
    <row r="1260" spans="1:4">
      <c r="A1260">
        <v>1.7201329999999999</v>
      </c>
      <c r="B1260">
        <v>-7.0124250000000004</v>
      </c>
      <c r="C1260">
        <f>LOG10(表1_[[#This Row],[列1.4]])</f>
        <v>0.23556202768254911</v>
      </c>
      <c r="D1260">
        <f>LOG10(-表1_[[#This Row],[列1.5]])</f>
        <v>0.84586822937860984</v>
      </c>
    </row>
    <row r="1261" spans="1:4">
      <c r="A1261">
        <v>1.7313829999999999</v>
      </c>
      <c r="B1261">
        <v>-6.9494389999999999</v>
      </c>
      <c r="C1261">
        <f>LOG10(表1_[[#This Row],[列1.4]])</f>
        <v>0.23839314897748301</v>
      </c>
      <c r="D1261">
        <f>LOG10(-表1_[[#This Row],[列1.5]])</f>
        <v>0.84194974717456206</v>
      </c>
    </row>
    <row r="1262" spans="1:4">
      <c r="A1262">
        <v>1.7370080000000001</v>
      </c>
      <c r="B1262">
        <v>-6.9183500000000002</v>
      </c>
      <c r="C1262">
        <f>LOG10(表1_[[#This Row],[列1.4]])</f>
        <v>0.23980181864736028</v>
      </c>
      <c r="D1262">
        <f>LOG10(-表1_[[#This Row],[列1.5]])</f>
        <v>0.84000252923423691</v>
      </c>
    </row>
    <row r="1263" spans="1:4">
      <c r="A1263">
        <v>1.7426330000000001</v>
      </c>
      <c r="B1263">
        <v>-6.887524</v>
      </c>
      <c r="C1263">
        <f>LOG10(表1_[[#This Row],[列1.4]])</f>
        <v>0.24120593395043941</v>
      </c>
      <c r="D1263">
        <f>LOG10(-表1_[[#This Row],[列1.5]])</f>
        <v>0.83806312518824888</v>
      </c>
    </row>
    <row r="1264" spans="1:4">
      <c r="A1264">
        <v>1.7497229999999999</v>
      </c>
      <c r="B1264">
        <v>-6.849037</v>
      </c>
      <c r="C1264">
        <f>LOG10(表1_[[#This Row],[列1.4]])</f>
        <v>0.2429693006329551</v>
      </c>
      <c r="D1264">
        <f>LOG10(-表1_[[#This Row],[列1.5]])</f>
        <v>0.83562951237027538</v>
      </c>
    </row>
    <row r="1265" spans="1:4">
      <c r="A1265">
        <v>1.756813</v>
      </c>
      <c r="B1265">
        <v>-6.8109489999999999</v>
      </c>
      <c r="C1265">
        <f>LOG10(表1_[[#This Row],[列1.4]])</f>
        <v>0.24472553645816716</v>
      </c>
      <c r="D1265">
        <f>LOG10(-表1_[[#This Row],[列1.5]])</f>
        <v>0.83320762832232353</v>
      </c>
    </row>
    <row r="1266" spans="1:4">
      <c r="A1266">
        <v>1.763903</v>
      </c>
      <c r="B1266">
        <v>-6.7732510000000001</v>
      </c>
      <c r="C1266">
        <f>LOG10(表1_[[#This Row],[列1.4]])</f>
        <v>0.24647469886664627</v>
      </c>
      <c r="D1266">
        <f>LOG10(-表1_[[#This Row],[列1.5]])</f>
        <v>0.83079716978842977</v>
      </c>
    </row>
    <row r="1267" spans="1:4">
      <c r="A1267">
        <v>1.770993</v>
      </c>
      <c r="B1267">
        <v>-6.735932</v>
      </c>
      <c r="C1267">
        <f>LOG10(表1_[[#This Row],[列1.4]])</f>
        <v>0.24821684460770244</v>
      </c>
      <c r="D1267">
        <f>LOG10(-表1_[[#This Row],[列1.5]])</f>
        <v>0.82839769426151089</v>
      </c>
    </row>
    <row r="1268" spans="1:4">
      <c r="A1268">
        <v>1.7780830000000001</v>
      </c>
      <c r="B1268">
        <v>-6.6989840000000003</v>
      </c>
      <c r="C1268">
        <f>LOG10(表1_[[#This Row],[列1.4]])</f>
        <v>0.24995202975043238</v>
      </c>
      <c r="D1268">
        <f>LOG10(-表1_[[#This Row],[列1.5]])</f>
        <v>0.82600894051389362</v>
      </c>
    </row>
    <row r="1269" spans="1:4">
      <c r="A1269">
        <v>1.7851729999999999</v>
      </c>
      <c r="B1269">
        <v>-6.6623970000000003</v>
      </c>
      <c r="C1269">
        <f>LOG10(表1_[[#This Row],[列1.4]])</f>
        <v>0.25168030969454713</v>
      </c>
      <c r="D1269">
        <f>LOG10(-表1_[[#This Row],[列1.5]])</f>
        <v>0.82363050793670556</v>
      </c>
    </row>
    <row r="1270" spans="1:4">
      <c r="A1270">
        <v>1.7993520000000001</v>
      </c>
      <c r="B1270">
        <v>-6.5902719999999997</v>
      </c>
      <c r="C1270">
        <f>LOG10(表1_[[#This Row],[列1.4]])</f>
        <v>0.2551161309407825</v>
      </c>
      <c r="D1270">
        <f>LOG10(-表1_[[#This Row],[列1.5]])</f>
        <v>0.81890333958054951</v>
      </c>
    </row>
    <row r="1271" spans="1:4">
      <c r="A1271">
        <v>1.8064420000000001</v>
      </c>
      <c r="B1271">
        <v>-6.5547149999999998</v>
      </c>
      <c r="C1271">
        <f>LOG10(表1_[[#This Row],[列1.4]])</f>
        <v>0.25682402209871424</v>
      </c>
      <c r="D1271">
        <f>LOG10(-表1_[[#This Row],[列1.5]])</f>
        <v>0.81655381324682652</v>
      </c>
    </row>
    <row r="1272" spans="1:4">
      <c r="A1272">
        <v>1.8135319999999999</v>
      </c>
      <c r="B1272">
        <v>-6.5194859999999997</v>
      </c>
      <c r="C1272">
        <f>LOG10(表1_[[#This Row],[列1.4]])</f>
        <v>0.25852522316476262</v>
      </c>
      <c r="D1272">
        <f>LOG10(-表1_[[#This Row],[列1.5]])</f>
        <v>0.81421335705658993</v>
      </c>
    </row>
    <row r="1273" spans="1:4">
      <c r="A1273">
        <v>1.820622</v>
      </c>
      <c r="B1273">
        <v>-6.4845740000000003</v>
      </c>
      <c r="C1273">
        <f>LOG10(表1_[[#This Row],[列1.4]])</f>
        <v>0.26021978634687787</v>
      </c>
      <c r="D1273">
        <f>LOG10(-表1_[[#This Row],[列1.5]])</f>
        <v>0.81188145065507233</v>
      </c>
    </row>
    <row r="1274" spans="1:4">
      <c r="A1274">
        <v>1.827712</v>
      </c>
      <c r="B1274">
        <v>-6.449973</v>
      </c>
      <c r="C1274">
        <f>LOG10(表1_[[#This Row],[列1.4]])</f>
        <v>0.26190776324425624</v>
      </c>
      <c r="D1274">
        <f>LOG10(-表1_[[#This Row],[列1.5]])</f>
        <v>0.80955789665456168</v>
      </c>
    </row>
    <row r="1275" spans="1:4">
      <c r="A1275">
        <v>1.834802</v>
      </c>
      <c r="B1275">
        <v>-6.4156740000000001</v>
      </c>
      <c r="C1275">
        <f>LOG10(表1_[[#This Row],[列1.4]])</f>
        <v>0.26358920485676773</v>
      </c>
      <c r="D1275">
        <f>LOG10(-表1_[[#This Row],[列1.5]])</f>
        <v>0.8072422880070772</v>
      </c>
    </row>
    <row r="1276" spans="1:4">
      <c r="A1276">
        <v>1.8418920000000001</v>
      </c>
      <c r="B1276">
        <v>-6.3816689999999996</v>
      </c>
      <c r="C1276">
        <f>LOG10(表1_[[#This Row],[列1.4]])</f>
        <v>0.2652641615942018</v>
      </c>
      <c r="D1276">
        <f>LOG10(-表1_[[#This Row],[列1.5]])</f>
        <v>0.80493427475541601</v>
      </c>
    </row>
    <row r="1277" spans="1:4">
      <c r="A1277">
        <v>1.8489819999999999</v>
      </c>
      <c r="B1277">
        <v>-6.3479510000000001</v>
      </c>
      <c r="C1277">
        <f>LOG10(表1_[[#This Row],[列1.4]])</f>
        <v>0.2669326832853357</v>
      </c>
      <c r="D1277">
        <f>LOG10(-表1_[[#This Row],[列1.5]])</f>
        <v>0.80263356576527045</v>
      </c>
    </row>
    <row r="1278" spans="1:4">
      <c r="A1278">
        <v>1.856071</v>
      </c>
      <c r="B1278">
        <v>-6.3145119999999997</v>
      </c>
      <c r="C1278">
        <f>LOG10(表1_[[#This Row],[列1.4]])</f>
        <v>0.26859458520097157</v>
      </c>
      <c r="D1278">
        <f>LOG10(-表1_[[#This Row],[列1.5]])</f>
        <v>0.80033979291250601</v>
      </c>
    </row>
    <row r="1279" spans="1:4">
      <c r="A1279">
        <v>1.8631610000000001</v>
      </c>
      <c r="B1279">
        <v>-6.2813460000000001</v>
      </c>
      <c r="C1279">
        <f>LOG10(表1_[[#This Row],[列1.4]])</f>
        <v>0.27025038489649222</v>
      </c>
      <c r="D1279">
        <f>LOG10(-表1_[[#This Row],[列1.5]])</f>
        <v>0.7980527166252257</v>
      </c>
    </row>
    <row r="1280" spans="1:4">
      <c r="A1280">
        <v>1.8702510000000001</v>
      </c>
      <c r="B1280">
        <v>-6.2484450000000002</v>
      </c>
      <c r="C1280">
        <f>LOG10(表1_[[#This Row],[列1.4]])</f>
        <v>0.27189989562732275</v>
      </c>
      <c r="D1280">
        <f>LOG10(-表1_[[#This Row],[列1.5]])</f>
        <v>0.79577195143302082</v>
      </c>
    </row>
    <row r="1281" spans="1:4">
      <c r="A1281">
        <v>1.8773409999999999</v>
      </c>
      <c r="B1281">
        <v>-6.215802</v>
      </c>
      <c r="C1281">
        <f>LOG10(表1_[[#This Row],[列1.4]])</f>
        <v>0.27354316498553816</v>
      </c>
      <c r="D1281">
        <f>LOG10(-表1_[[#This Row],[列1.5]])</f>
        <v>0.79349717186798929</v>
      </c>
    </row>
    <row r="1282" spans="1:4">
      <c r="A1282">
        <v>1.884431</v>
      </c>
      <c r="B1282">
        <v>-6.1834110000000004</v>
      </c>
      <c r="C1282">
        <f>LOG10(表1_[[#This Row],[列1.4]])</f>
        <v>0.27518024002501595</v>
      </c>
      <c r="D1282">
        <f>LOG10(-表1_[[#This Row],[列1.5]])</f>
        <v>0.79122811421678119</v>
      </c>
    </row>
    <row r="1283" spans="1:4">
      <c r="A1283">
        <v>1.891521</v>
      </c>
      <c r="B1283">
        <v>-6.1512650000000004</v>
      </c>
      <c r="C1283">
        <f>LOG10(表1_[[#This Row],[列1.4]])</f>
        <v>0.27681116726952038</v>
      </c>
      <c r="D1283">
        <f>LOG10(-表1_[[#This Row],[列1.5]])</f>
        <v>0.78896443708042796</v>
      </c>
    </row>
    <row r="1284" spans="1:4">
      <c r="A1284">
        <v>1.898611</v>
      </c>
      <c r="B1284">
        <v>-6.1193580000000001</v>
      </c>
      <c r="C1284">
        <f>LOG10(表1_[[#This Row],[列1.4]])</f>
        <v>0.27843599272063607</v>
      </c>
      <c r="D1284">
        <f>LOG10(-表1_[[#This Row],[列1.5]])</f>
        <v>0.78670586141310483</v>
      </c>
    </row>
    <row r="1285" spans="1:4">
      <c r="A1285">
        <v>1.91279</v>
      </c>
      <c r="B1285">
        <v>-6.0562360000000002</v>
      </c>
      <c r="C1285">
        <f>LOG10(表1_[[#This Row],[列1.4]])</f>
        <v>0.28166729263711432</v>
      </c>
      <c r="D1285">
        <f>LOG10(-表1_[[#This Row],[列1.5]])</f>
        <v>0.78220279045184382</v>
      </c>
    </row>
    <row r="1286" spans="1:4">
      <c r="A1286">
        <v>1.91988</v>
      </c>
      <c r="B1286">
        <v>-6.02501</v>
      </c>
      <c r="C1286">
        <f>LOG10(表1_[[#This Row],[列1.4]])</f>
        <v>0.28327408445016389</v>
      </c>
      <c r="D1286">
        <f>LOG10(-表1_[[#This Row],[列1.5]])</f>
        <v>0.77995777206702466</v>
      </c>
    </row>
    <row r="1287" spans="1:4">
      <c r="A1287">
        <v>1.9269700000000001</v>
      </c>
      <c r="B1287">
        <v>-5.9939980000000004</v>
      </c>
      <c r="C1287">
        <f>LOG10(表1_[[#This Row],[列1.4]])</f>
        <v>0.28487495340175489</v>
      </c>
      <c r="D1287">
        <f>LOG10(-表1_[[#This Row],[列1.5]])</f>
        <v>0.77771659369986479</v>
      </c>
    </row>
    <row r="1288" spans="1:4">
      <c r="A1288">
        <v>1.9340599999999999</v>
      </c>
      <c r="B1288">
        <v>-5.9631970000000001</v>
      </c>
      <c r="C1288">
        <f>LOG10(表1_[[#This Row],[列1.4]])</f>
        <v>0.28646994299657891</v>
      </c>
      <c r="D1288">
        <f>LOG10(-表1_[[#This Row],[列1.5]])</f>
        <v>0.77547915692241309</v>
      </c>
    </row>
    <row r="1289" spans="1:4">
      <c r="A1289">
        <v>1.9411499999999999</v>
      </c>
      <c r="B1289">
        <v>-5.9325999999999999</v>
      </c>
      <c r="C1289">
        <f>LOG10(表1_[[#This Row],[列1.4]])</f>
        <v>0.28805909626175402</v>
      </c>
      <c r="D1289">
        <f>LOG10(-表1_[[#This Row],[列1.5]])</f>
        <v>0.77324506742577181</v>
      </c>
    </row>
    <row r="1290" spans="1:4">
      <c r="A1290">
        <v>1.94824</v>
      </c>
      <c r="B1290">
        <v>-5.9022030000000001</v>
      </c>
      <c r="C1290">
        <f>LOG10(表1_[[#This Row],[列1.4]])</f>
        <v>0.28964245575378939</v>
      </c>
      <c r="D1290">
        <f>LOG10(-表1_[[#This Row],[列1.5]])</f>
        <v>0.77101414251800604</v>
      </c>
    </row>
    <row r="1291" spans="1:4">
      <c r="A1291">
        <v>1.95533</v>
      </c>
      <c r="B1291">
        <v>-5.872001</v>
      </c>
      <c r="C1291">
        <f>LOG10(表1_[[#This Row],[列1.4]])</f>
        <v>0.29122006356542307</v>
      </c>
      <c r="D1291">
        <f>LOG10(-表1_[[#This Row],[列1.5]])</f>
        <v>0.76878612086823972</v>
      </c>
    </row>
    <row r="1292" spans="1:4">
      <c r="A1292">
        <v>1.9624200000000001</v>
      </c>
      <c r="B1292">
        <v>-5.8419879999999997</v>
      </c>
      <c r="C1292">
        <f>LOG10(表1_[[#This Row],[列1.4]])</f>
        <v>0.29279196133233704</v>
      </c>
      <c r="D1292">
        <f>LOG10(-表1_[[#This Row],[列1.5]])</f>
        <v>0.76656066055619998</v>
      </c>
    </row>
    <row r="1293" spans="1:4">
      <c r="A1293">
        <v>1.969509</v>
      </c>
      <c r="B1293">
        <v>-5.8121609999999997</v>
      </c>
      <c r="C1293">
        <f>LOG10(表1_[[#This Row],[列1.4]])</f>
        <v>0.29435796973079476</v>
      </c>
      <c r="D1293">
        <f>LOG10(-表1_[[#This Row],[列1.5]])</f>
        <v>0.76433763598440563</v>
      </c>
    </row>
    <row r="1294" spans="1:4">
      <c r="A1294">
        <v>1.976599</v>
      </c>
      <c r="B1294">
        <v>-5.7825150000000001</v>
      </c>
      <c r="C1294">
        <f>LOG10(表1_[[#This Row],[列1.4]])</f>
        <v>0.29591857131089538</v>
      </c>
      <c r="D1294">
        <f>LOG10(-表1_[[#This Row],[列1.5]])</f>
        <v>0.76211676801572736</v>
      </c>
    </row>
    <row r="1295" spans="1:4">
      <c r="A1295">
        <v>1.983689</v>
      </c>
      <c r="B1295">
        <v>-5.7530460000000003</v>
      </c>
      <c r="C1295">
        <f>LOG10(表1_[[#This Row],[列1.4]])</f>
        <v>0.29747358507067206</v>
      </c>
      <c r="D1295">
        <f>LOG10(-表1_[[#This Row],[列1.5]])</f>
        <v>0.75989784655570958</v>
      </c>
    </row>
    <row r="1296" spans="1:4">
      <c r="A1296">
        <v>1.9907790000000001</v>
      </c>
      <c r="B1296">
        <v>-5.7237489999999998</v>
      </c>
      <c r="C1296">
        <f>LOG10(表1_[[#This Row],[列1.4]])</f>
        <v>0.29902305088240216</v>
      </c>
      <c r="D1296">
        <f>LOG10(-表1_[[#This Row],[列1.5]])</f>
        <v>0.7576805806598822</v>
      </c>
    </row>
    <row r="1297" spans="1:4">
      <c r="A1297">
        <v>1.9978689999999999</v>
      </c>
      <c r="B1297">
        <v>-5.6946219999999999</v>
      </c>
      <c r="C1297">
        <f>LOG10(表1_[[#This Row],[列1.4]])</f>
        <v>0.30056700819311272</v>
      </c>
      <c r="D1297">
        <f>LOG10(-表1_[[#This Row],[列1.5]])</f>
        <v>0.75546490159115265</v>
      </c>
    </row>
    <row r="1298" spans="1:4">
      <c r="A1298">
        <v>2.0049589999999999</v>
      </c>
      <c r="B1298">
        <v>-5.6656589999999998</v>
      </c>
      <c r="C1298">
        <f>LOG10(表1_[[#This Row],[列1.4]])</f>
        <v>0.30210549603060627</v>
      </c>
      <c r="D1298">
        <f>LOG10(-表1_[[#This Row],[列1.5]])</f>
        <v>0.75325043201376329</v>
      </c>
    </row>
    <row r="1299" spans="1:4">
      <c r="A1299">
        <v>2.0120490000000002</v>
      </c>
      <c r="B1299">
        <v>-5.6368590000000003</v>
      </c>
      <c r="C1299">
        <f>LOG10(表1_[[#This Row],[列1.4]])</f>
        <v>0.30363855300938036</v>
      </c>
      <c r="D1299">
        <f>LOG10(-表1_[[#This Row],[列1.5]])</f>
        <v>0.75103717154401062</v>
      </c>
    </row>
    <row r="1300" spans="1:4">
      <c r="A1300">
        <v>2.019139</v>
      </c>
      <c r="B1300">
        <v>-5.6082169999999998</v>
      </c>
      <c r="C1300">
        <f>LOG10(表1_[[#This Row],[列1.4]])</f>
        <v>0.30516621733644272</v>
      </c>
      <c r="D1300">
        <f>LOG10(-表1_[[#This Row],[列1.5]])</f>
        <v>0.74882480953764785</v>
      </c>
    </row>
    <row r="1301" spans="1:4">
      <c r="A1301">
        <v>2.0262280000000001</v>
      </c>
      <c r="B1301">
        <v>-5.5797309999999998</v>
      </c>
      <c r="C1301">
        <f>LOG10(表1_[[#This Row],[列1.4]])</f>
        <v>0.30668831248064488</v>
      </c>
      <c r="D1301">
        <f>LOG10(-表1_[[#This Row],[列1.5]])</f>
        <v>0.7466132620143402</v>
      </c>
    </row>
    <row r="1302" spans="1:4">
      <c r="A1302">
        <v>2.033318</v>
      </c>
      <c r="B1302">
        <v>-5.5513960000000004</v>
      </c>
      <c r="C1302">
        <f>LOG10(表1_[[#This Row],[列1.4]])</f>
        <v>0.30820530527118767</v>
      </c>
      <c r="D1302">
        <f>LOG10(-表1_[[#This Row],[列1.5]])</f>
        <v>0.74440220814265257</v>
      </c>
    </row>
    <row r="1303" spans="1:4">
      <c r="A1303">
        <v>2.0404080000000002</v>
      </c>
      <c r="B1303">
        <v>-5.523212</v>
      </c>
      <c r="C1303">
        <f>LOG10(表1_[[#This Row],[列1.4]])</f>
        <v>0.30971701763754778</v>
      </c>
      <c r="D1303">
        <f>LOG10(-表1_[[#This Row],[列1.5]])</f>
        <v>0.74219171326951272</v>
      </c>
    </row>
    <row r="1304" spans="1:4">
      <c r="A1304">
        <v>2.0545879999999999</v>
      </c>
      <c r="B1304">
        <v>-5.4672799999999997</v>
      </c>
      <c r="C1304">
        <f>LOG10(表1_[[#This Row],[列1.4]])</f>
        <v>0.31272474725081811</v>
      </c>
      <c r="D1304">
        <f>LOG10(-表1_[[#This Row],[列1.5]])</f>
        <v>0.73777131631720561</v>
      </c>
    </row>
    <row r="1305" spans="1:4">
      <c r="A1305">
        <v>2.0616780000000001</v>
      </c>
      <c r="B1305">
        <v>-5.4395280000000001</v>
      </c>
      <c r="C1305">
        <f>LOG10(表1_[[#This Row],[列1.4]])</f>
        <v>0.31422083662976147</v>
      </c>
      <c r="D1305">
        <f>LOG10(-表1_[[#This Row],[列1.5]])</f>
        <v>0.73556121663038743</v>
      </c>
    </row>
    <row r="1306" spans="1:4">
      <c r="A1306">
        <v>2.0687679999999999</v>
      </c>
      <c r="B1306">
        <v>-5.4119169999999999</v>
      </c>
      <c r="C1306">
        <f>LOG10(表1_[[#This Row],[列1.4]])</f>
        <v>0.3157117898589677</v>
      </c>
      <c r="D1306">
        <f>LOG10(-表1_[[#This Row],[列1.5]])</f>
        <v>0.73335112740851027</v>
      </c>
    </row>
    <row r="1307" spans="1:4">
      <c r="A1307">
        <v>2.0758580000000002</v>
      </c>
      <c r="B1307">
        <v>-5.3844430000000001</v>
      </c>
      <c r="C1307">
        <f>LOG10(表1_[[#This Row],[列1.4]])</f>
        <v>0.31719764208313611</v>
      </c>
      <c r="D1307">
        <f>LOG10(-表1_[[#This Row],[列1.5]])</f>
        <v>0.73114078385723014</v>
      </c>
    </row>
    <row r="1308" spans="1:4">
      <c r="A1308">
        <v>2.0829469999999999</v>
      </c>
      <c r="B1308">
        <v>-5.3571049999999998</v>
      </c>
      <c r="C1308">
        <f>LOG10(表1_[[#This Row],[列1.4]])</f>
        <v>0.31867821958750742</v>
      </c>
      <c r="D1308">
        <f>LOG10(-表1_[[#This Row],[列1.5]])</f>
        <v>0.72893015868827937</v>
      </c>
    </row>
    <row r="1309" spans="1:4">
      <c r="A1309">
        <v>2.097127</v>
      </c>
      <c r="B1309">
        <v>-5.3028300000000002</v>
      </c>
      <c r="C1309">
        <f>LOG10(表1_[[#This Row],[列1.4]])</f>
        <v>0.32162473171908201</v>
      </c>
      <c r="D1309">
        <f>LOG10(-表1_[[#This Row],[列1.5]])</f>
        <v>0.72450770457559721</v>
      </c>
    </row>
    <row r="1310" spans="1:4">
      <c r="A1310">
        <v>2.1042169999999998</v>
      </c>
      <c r="B1310">
        <v>-5.2758900000000004</v>
      </c>
      <c r="C1310">
        <f>LOG10(表1_[[#This Row],[列1.4]])</f>
        <v>0.32309052495080748</v>
      </c>
      <c r="D1310">
        <f>LOG10(-表1_[[#This Row],[列1.5]])</f>
        <v>0.72229573211863729</v>
      </c>
    </row>
    <row r="1311" spans="1:4">
      <c r="A1311">
        <v>2.111307</v>
      </c>
      <c r="B1311">
        <v>-5.2490800000000002</v>
      </c>
      <c r="C1311">
        <f>LOG10(表1_[[#This Row],[列1.4]])</f>
        <v>0.32455138760040642</v>
      </c>
      <c r="D1311">
        <f>LOG10(-表1_[[#This Row],[列1.5]])</f>
        <v>0.72008319179915448</v>
      </c>
    </row>
    <row r="1312" spans="1:4">
      <c r="A1312">
        <v>2.1183969999999999</v>
      </c>
      <c r="B1312">
        <v>-5.2223990000000002</v>
      </c>
      <c r="C1312">
        <f>LOG10(表1_[[#This Row],[列1.4]])</f>
        <v>0.32600735272733233</v>
      </c>
      <c r="D1312">
        <f>LOG10(-表1_[[#This Row],[列1.5]])</f>
        <v>0.71787004957779821</v>
      </c>
    </row>
    <row r="1313" spans="1:4">
      <c r="A1313">
        <v>2.1254870000000001</v>
      </c>
      <c r="B1313">
        <v>-5.1958460000000004</v>
      </c>
      <c r="C1313">
        <f>LOG10(表1_[[#This Row],[列1.4]])</f>
        <v>0.32745845305965526</v>
      </c>
      <c r="D1313">
        <f>LOG10(-表1_[[#This Row],[列1.5]])</f>
        <v>0.71565627051081449</v>
      </c>
    </row>
    <row r="1314" spans="1:4">
      <c r="A1314">
        <v>2.1325759999999998</v>
      </c>
      <c r="B1314">
        <v>-5.1694199999999997</v>
      </c>
      <c r="C1314">
        <f>LOG10(表1_[[#This Row],[列1.4]])</f>
        <v>0.32890451735068965</v>
      </c>
      <c r="D1314">
        <f>LOG10(-表1_[[#This Row],[列1.5]])</f>
        <v>0.71344181873614132</v>
      </c>
    </row>
    <row r="1315" spans="1:4">
      <c r="A1315">
        <v>2.1396660000000001</v>
      </c>
      <c r="B1315">
        <v>-5.1431190000000004</v>
      </c>
      <c r="C1315">
        <f>LOG10(表1_[[#This Row],[列1.4]])</f>
        <v>0.33034598564928613</v>
      </c>
      <c r="D1315">
        <f>LOG10(-表1_[[#This Row],[列1.5]])</f>
        <v>0.71122657301746406</v>
      </c>
    </row>
    <row r="1316" spans="1:4">
      <c r="A1316">
        <v>2.1467559999999999</v>
      </c>
      <c r="B1316">
        <v>-5.1169450000000003</v>
      </c>
      <c r="C1316">
        <f>LOG10(表1_[[#This Row],[列1.4]])</f>
        <v>0.33178268538850658</v>
      </c>
      <c r="D1316">
        <f>LOG10(-表1_[[#This Row],[列1.5]])</f>
        <v>0.70901074893911442</v>
      </c>
    </row>
    <row r="1317" spans="1:4">
      <c r="A1317">
        <v>2.1538460000000001</v>
      </c>
      <c r="B1317">
        <v>-5.0908949999999997</v>
      </c>
      <c r="C1317">
        <f>LOG10(表1_[[#This Row],[列1.4]])</f>
        <v>0.33321464801434697</v>
      </c>
      <c r="D1317">
        <f>LOG10(-表1_[[#This Row],[列1.5]])</f>
        <v>0.70679413978122796</v>
      </c>
    </row>
    <row r="1318" spans="1:4">
      <c r="A1318">
        <v>2.160936</v>
      </c>
      <c r="B1318">
        <v>-5.0649699999999998</v>
      </c>
      <c r="C1318">
        <f>LOG10(表1_[[#This Row],[列1.4]])</f>
        <v>0.33464190466277166</v>
      </c>
      <c r="D1318">
        <f>LOG10(-表1_[[#This Row],[列1.5]])</f>
        <v>0.70457687736203622</v>
      </c>
    </row>
    <row r="1319" spans="1:4">
      <c r="A1319">
        <v>2.1680259999999998</v>
      </c>
      <c r="B1319">
        <v>-5.0391690000000002</v>
      </c>
      <c r="C1319">
        <f>LOG10(表1_[[#This Row],[列1.4]])</f>
        <v>0.33606448616377627</v>
      </c>
      <c r="D1319">
        <f>LOG10(-表1_[[#This Row],[列1.5]])</f>
        <v>0.70235892365378039</v>
      </c>
    </row>
    <row r="1320" spans="1:4">
      <c r="A1320">
        <v>2.175116</v>
      </c>
      <c r="B1320">
        <v>-5.0134930000000004</v>
      </c>
      <c r="C1320">
        <f>LOG10(表1_[[#This Row],[列1.4]])</f>
        <v>0.33748242304538301</v>
      </c>
      <c r="D1320">
        <f>LOG10(-表1_[[#This Row],[列1.5]])</f>
        <v>0.70014041290193429</v>
      </c>
    </row>
    <row r="1321" spans="1:4">
      <c r="A1321">
        <v>2.1822059999999999</v>
      </c>
      <c r="B1321">
        <v>-4.98794</v>
      </c>
      <c r="C1321">
        <f>LOG10(表1_[[#This Row],[列1.4]])</f>
        <v>0.33889574553757151</v>
      </c>
      <c r="D1321">
        <f>LOG10(-表1_[[#This Row],[列1.5]])</f>
        <v>0.69792122070353035</v>
      </c>
    </row>
    <row r="1322" spans="1:4">
      <c r="A1322">
        <v>2.1963849999999998</v>
      </c>
      <c r="B1322">
        <v>-4.937208</v>
      </c>
      <c r="C1322">
        <f>LOG10(表1_[[#This Row],[列1.4]])</f>
        <v>0.34170846907509489</v>
      </c>
      <c r="D1322">
        <f>LOG10(-表1_[[#This Row],[列1.5]])</f>
        <v>0.69348142402920931</v>
      </c>
    </row>
    <row r="1323" spans="1:4">
      <c r="A1323">
        <v>2.2053210000000001</v>
      </c>
      <c r="B1323">
        <v>-4.9054919999999997</v>
      </c>
      <c r="C1323">
        <f>LOG10(表1_[[#This Row],[列1.4]])</f>
        <v>0.34347181302483337</v>
      </c>
      <c r="D1323">
        <f>LOG10(-表1_[[#This Row],[列1.5]])</f>
        <v>0.69068257179129799</v>
      </c>
    </row>
    <row r="1324" spans="1:4">
      <c r="A1324">
        <v>2.2142569999999999</v>
      </c>
      <c r="B1324">
        <v>-4.8739739999999996</v>
      </c>
      <c r="C1324">
        <f>LOG10(表1_[[#This Row],[列1.4]])</f>
        <v>0.345228026300753</v>
      </c>
      <c r="D1324">
        <f>LOG10(-表1_[[#This Row],[列1.5]])</f>
        <v>0.68788320813006643</v>
      </c>
    </row>
    <row r="1325" spans="1:4">
      <c r="A1325">
        <v>2.2231930000000002</v>
      </c>
      <c r="B1325">
        <v>-4.8426549999999997</v>
      </c>
      <c r="C1325">
        <f>LOG10(表1_[[#This Row],[列1.4]])</f>
        <v>0.34697716634121217</v>
      </c>
      <c r="D1325">
        <f>LOG10(-表1_[[#This Row],[列1.5]])</f>
        <v>0.68508353017945811</v>
      </c>
    </row>
    <row r="1326" spans="1:4">
      <c r="A1326">
        <v>2.232129</v>
      </c>
      <c r="B1326">
        <v>-4.8115360000000003</v>
      </c>
      <c r="C1326">
        <f>LOG10(表1_[[#This Row],[列1.4]])</f>
        <v>0.34871928989334361</v>
      </c>
      <c r="D1326">
        <f>LOG10(-表1_[[#This Row],[列1.5]])</f>
        <v>0.68228373954151522</v>
      </c>
    </row>
    <row r="1327" spans="1:4">
      <c r="A1327">
        <v>2.2410649999999999</v>
      </c>
      <c r="B1327">
        <v>-4.7806170000000003</v>
      </c>
      <c r="C1327">
        <f>LOG10(表1_[[#This Row],[列1.4]])</f>
        <v>0.35045445302410172</v>
      </c>
      <c r="D1327">
        <f>LOG10(-表1_[[#This Row],[列1.5]])</f>
        <v>0.67948395150809604</v>
      </c>
    </row>
    <row r="1328" spans="1:4">
      <c r="A1328">
        <v>2.2500010000000001</v>
      </c>
      <c r="B1328">
        <v>-4.7499000000000002</v>
      </c>
      <c r="C1328">
        <f>LOG10(表1_[[#This Row],[列1.4]])</f>
        <v>0.35218271113108934</v>
      </c>
      <c r="D1328">
        <f>LOG10(-表1_[[#This Row],[列1.5]])</f>
        <v>0.67668446648689839</v>
      </c>
    </row>
    <row r="1329" spans="1:4">
      <c r="A1329">
        <v>2.258937</v>
      </c>
      <c r="B1329">
        <v>-4.7193870000000002</v>
      </c>
      <c r="C1329">
        <f>LOG10(表1_[[#This Row],[列1.4]])</f>
        <v>0.35390411895317014</v>
      </c>
      <c r="D1329">
        <f>LOG10(-表1_[[#This Row],[列1.5]])</f>
        <v>0.67388559189543396</v>
      </c>
    </row>
    <row r="1330" spans="1:4">
      <c r="A1330">
        <v>2.2678729999999998</v>
      </c>
      <c r="B1330">
        <v>-4.6890780000000003</v>
      </c>
      <c r="C1330">
        <f>LOG10(表1_[[#This Row],[列1.4]])</f>
        <v>0.3556187305808719</v>
      </c>
      <c r="D1330">
        <f>LOG10(-表1_[[#This Row],[列1.5]])</f>
        <v>0.67108745702715011</v>
      </c>
    </row>
    <row r="1331" spans="1:4">
      <c r="A1331">
        <v>2.2857449999999999</v>
      </c>
      <c r="B1331">
        <v>-4.6290810000000002</v>
      </c>
      <c r="C1331">
        <f>LOG10(表1_[[#This Row],[列1.4]])</f>
        <v>0.35902777843455935</v>
      </c>
      <c r="D1331">
        <f>LOG10(-表1_[[#This Row],[列1.5]])</f>
        <v>0.66549478016610297</v>
      </c>
    </row>
    <row r="1332" spans="1:4">
      <c r="A1332">
        <v>2.303617</v>
      </c>
      <c r="B1332">
        <v>-4.5699209999999999</v>
      </c>
      <c r="C1332">
        <f>LOG10(表1_[[#This Row],[列1.4]])</f>
        <v>0.36241027483223498</v>
      </c>
      <c r="D1332">
        <f>LOG10(-表1_[[#This Row],[列1.5]])</f>
        <v>0.65990869250735129</v>
      </c>
    </row>
    <row r="1333" spans="1:4">
      <c r="A1333">
        <v>2.3214890000000001</v>
      </c>
      <c r="B1333">
        <v>-4.5116120000000004</v>
      </c>
      <c r="C1333">
        <f>LOG10(表1_[[#This Row],[列1.4]])</f>
        <v>0.36576663017293637</v>
      </c>
      <c r="D1333">
        <f>LOG10(-表1_[[#This Row],[列1.5]])</f>
        <v>0.65433174312409681</v>
      </c>
    </row>
    <row r="1334" spans="1:4">
      <c r="A1334">
        <v>2.3393609999999998</v>
      </c>
      <c r="B1334">
        <v>-4.454167</v>
      </c>
      <c r="C1334">
        <f>LOG10(表1_[[#This Row],[列1.4]])</f>
        <v>0.36909724541347866</v>
      </c>
      <c r="D1334">
        <f>LOG10(-表1_[[#This Row],[列1.5]])</f>
        <v>0.64876649599816105</v>
      </c>
    </row>
    <row r="1335" spans="1:4">
      <c r="A1335">
        <v>2.3572329999999999</v>
      </c>
      <c r="B1335">
        <v>-4.3975999999999997</v>
      </c>
      <c r="C1335">
        <f>LOG10(表1_[[#This Row],[列1.4]])</f>
        <v>0.37240251235590649</v>
      </c>
      <c r="D1335">
        <f>LOG10(-表1_[[#This Row],[列1.5]])</f>
        <v>0.64321572395767412</v>
      </c>
    </row>
    <row r="1336" spans="1:4">
      <c r="A1336">
        <v>2.375105</v>
      </c>
      <c r="B1336">
        <v>-4.3419220000000003</v>
      </c>
      <c r="C1336">
        <f>LOG10(表1_[[#This Row],[列1.4]])</f>
        <v>0.37568281392408925</v>
      </c>
      <c r="D1336">
        <f>LOG10(-表1_[[#This Row],[列1.5]])</f>
        <v>0.63768201735104557</v>
      </c>
    </row>
    <row r="1337" spans="1:4">
      <c r="A1337">
        <v>2.392976</v>
      </c>
      <c r="B1337">
        <v>-4.2871459999999999</v>
      </c>
      <c r="C1337">
        <f>LOG10(表1_[[#This Row],[列1.4]])</f>
        <v>0.37893834294280054</v>
      </c>
      <c r="D1337">
        <f>LOG10(-表1_[[#This Row],[列1.5]])</f>
        <v>0.6321682737869736</v>
      </c>
    </row>
    <row r="1338" spans="1:4">
      <c r="A1338">
        <v>2.4019119999999998</v>
      </c>
      <c r="B1338">
        <v>-4.2600980000000002</v>
      </c>
      <c r="C1338">
        <f>LOG10(表1_[[#This Row],[列1.4]])</f>
        <v>0.38055709190348047</v>
      </c>
      <c r="D1338">
        <f>LOG10(-表1_[[#This Row],[列1.5]])</f>
        <v>0.62941958979982793</v>
      </c>
    </row>
    <row r="1339" spans="1:4">
      <c r="A1339">
        <v>2.4108480000000001</v>
      </c>
      <c r="B1339">
        <v>-4.2332799999999997</v>
      </c>
      <c r="C1339">
        <f>LOG10(表1_[[#This Row],[列1.4]])</f>
        <v>0.38216982968802876</v>
      </c>
      <c r="D1339">
        <f>LOG10(-表1_[[#This Row],[列1.5]])</f>
        <v>0.62667699477528471</v>
      </c>
    </row>
    <row r="1340" spans="1:4">
      <c r="A1340">
        <v>2.4197839999999999</v>
      </c>
      <c r="B1340">
        <v>-4.2066920000000003</v>
      </c>
      <c r="C1340">
        <f>LOG10(表1_[[#This Row],[列1.4]])</f>
        <v>0.38377660077597031</v>
      </c>
      <c r="D1340">
        <f>LOG10(-表1_[[#This Row],[列1.5]])</f>
        <v>0.62394071558316311</v>
      </c>
    </row>
    <row r="1341" spans="1:4">
      <c r="A1341">
        <v>2.4287200000000002</v>
      </c>
      <c r="B1341">
        <v>-4.1803340000000002</v>
      </c>
      <c r="C1341">
        <f>LOG10(表1_[[#This Row],[列1.4]])</f>
        <v>0.38537744915496236</v>
      </c>
      <c r="D1341">
        <f>LOG10(-表1_[[#This Row],[列1.5]])</f>
        <v>0.62121098238796113</v>
      </c>
    </row>
    <row r="1342" spans="1:4">
      <c r="A1342">
        <v>2.437656</v>
      </c>
      <c r="B1342">
        <v>-4.1542079999999997</v>
      </c>
      <c r="C1342">
        <f>LOG10(表1_[[#This Row],[列1.4]])</f>
        <v>0.3869724183280191</v>
      </c>
      <c r="D1342">
        <f>LOG10(-表1_[[#This Row],[列1.5]])</f>
        <v>0.61848823774330708</v>
      </c>
    </row>
    <row r="1343" spans="1:4">
      <c r="A1343">
        <v>2.4465919999999999</v>
      </c>
      <c r="B1343">
        <v>-4.1283139999999996</v>
      </c>
      <c r="C1343">
        <f>LOG10(表1_[[#This Row],[列1.4]])</f>
        <v>0.38856155132060588</v>
      </c>
      <c r="D1343">
        <f>LOG10(-表1_[[#This Row],[列1.5]])</f>
        <v>0.61577272235972813</v>
      </c>
    </row>
    <row r="1344" spans="1:4">
      <c r="A1344">
        <v>2.4555280000000002</v>
      </c>
      <c r="B1344">
        <v>-4.102652</v>
      </c>
      <c r="C1344">
        <f>LOG10(表1_[[#This Row],[列1.4]])</f>
        <v>0.39014489068760327</v>
      </c>
      <c r="D1344">
        <f>LOG10(-表1_[[#This Row],[列1.5]])</f>
        <v>0.6130646802890245</v>
      </c>
    </row>
    <row r="1345" spans="1:4">
      <c r="A1345">
        <v>2.464464</v>
      </c>
      <c r="B1345">
        <v>-4.0772240000000002</v>
      </c>
      <c r="C1345">
        <f>LOG10(表1_[[#This Row],[列1.4]])</f>
        <v>0.39172247852014436</v>
      </c>
      <c r="D1345">
        <f>LOG10(-表1_[[#This Row],[列1.5]])</f>
        <v>0.61036457196027394</v>
      </c>
    </row>
    <row r="1346" spans="1:4">
      <c r="A1346">
        <v>2.4733999999999998</v>
      </c>
      <c r="B1346">
        <v>-4.052028</v>
      </c>
      <c r="C1346">
        <f>LOG10(表1_[[#This Row],[列1.4]])</f>
        <v>0.39329435645232913</v>
      </c>
      <c r="D1346">
        <f>LOG10(-表1_[[#This Row],[列1.5]])</f>
        <v>0.60767243772562651</v>
      </c>
    </row>
    <row r="1347" spans="1:4">
      <c r="A1347">
        <v>2.4823360000000001</v>
      </c>
      <c r="B1347">
        <v>-4.0270659999999996</v>
      </c>
      <c r="C1347">
        <f>LOG10(表1_[[#This Row],[列1.4]])</f>
        <v>0.39486056566781719</v>
      </c>
      <c r="D1347">
        <f>LOG10(-表1_[[#This Row],[列1.5]])</f>
        <v>0.60498874736281283</v>
      </c>
    </row>
    <row r="1348" spans="1:4">
      <c r="A1348">
        <v>2.4912719999999999</v>
      </c>
      <c r="B1348">
        <v>-4.0023369999999998</v>
      </c>
      <c r="C1348">
        <f>LOG10(表1_[[#This Row],[列1.4]])</f>
        <v>0.39642114690630204</v>
      </c>
      <c r="D1348">
        <f>LOG10(-表1_[[#This Row],[列1.5]])</f>
        <v>0.6023136537850825</v>
      </c>
    </row>
    <row r="1349" spans="1:4">
      <c r="A1349">
        <v>2.5002080000000002</v>
      </c>
      <c r="B1349">
        <v>-3.9778410000000002</v>
      </c>
      <c r="C1349">
        <f>LOG10(表1_[[#This Row],[列1.4]])</f>
        <v>0.39797614046987007</v>
      </c>
      <c r="D1349">
        <f>LOG10(-表1_[[#This Row],[列1.5]])</f>
        <v>0.59964741976310898</v>
      </c>
    </row>
    <row r="1350" spans="1:4">
      <c r="A1350">
        <v>2.509144</v>
      </c>
      <c r="B1350">
        <v>-3.9535779999999998</v>
      </c>
      <c r="C1350">
        <f>LOG10(表1_[[#This Row],[列1.4]])</f>
        <v>0.39952558622924483</v>
      </c>
      <c r="D1350">
        <f>LOG10(-表1_[[#This Row],[列1.5]])</f>
        <v>0.59699031139845715</v>
      </c>
    </row>
    <row r="1351" spans="1:4">
      <c r="A1351">
        <v>2.5180799999999999</v>
      </c>
      <c r="B1351">
        <v>-3.9295469999999999</v>
      </c>
      <c r="C1351">
        <f>LOG10(表1_[[#This Row],[列1.4]])</f>
        <v>0.40106952362992193</v>
      </c>
      <c r="D1351">
        <f>LOG10(-表1_[[#This Row],[列1.5]])</f>
        <v>0.59434248759177766</v>
      </c>
    </row>
    <row r="1352" spans="1:4">
      <c r="A1352">
        <v>2.5270160000000002</v>
      </c>
      <c r="B1352">
        <v>-3.905748</v>
      </c>
      <c r="C1352">
        <f>LOG10(表1_[[#This Row],[列1.4]])</f>
        <v>0.40260799169819428</v>
      </c>
      <c r="D1352">
        <f>LOG10(-表1_[[#This Row],[列1.5]])</f>
        <v>0.59170421904912551</v>
      </c>
    </row>
    <row r="1353" spans="1:4">
      <c r="A1353">
        <v>2.535952</v>
      </c>
      <c r="B1353">
        <v>-3.8821789999999998</v>
      </c>
      <c r="C1353">
        <f>LOG10(表1_[[#This Row],[列1.4]])</f>
        <v>0.4041410290470705</v>
      </c>
      <c r="D1353">
        <f>LOG10(-表1_[[#This Row],[列1.5]])</f>
        <v>0.58907555601886641</v>
      </c>
    </row>
    <row r="1354" spans="1:4">
      <c r="A1354">
        <v>2.5448879999999998</v>
      </c>
      <c r="B1354">
        <v>-3.858841</v>
      </c>
      <c r="C1354">
        <f>LOG10(表1_[[#This Row],[列1.4]])</f>
        <v>0.40566867388209094</v>
      </c>
      <c r="D1354">
        <f>LOG10(-表1_[[#This Row],[列1.5]])</f>
        <v>0.58645688423472075</v>
      </c>
    </row>
    <row r="1355" spans="1:4">
      <c r="A1355">
        <v>2.5538240000000001</v>
      </c>
      <c r="B1355">
        <v>-3.8357320000000001</v>
      </c>
      <c r="C1355">
        <f>LOG10(表1_[[#This Row],[列1.4]])</f>
        <v>0.40719096400704013</v>
      </c>
      <c r="D1355">
        <f>LOG10(-表1_[[#This Row],[列1.5]])</f>
        <v>0.58384825569697507</v>
      </c>
    </row>
    <row r="1356" spans="1:4">
      <c r="A1356">
        <v>2.5627599999999999</v>
      </c>
      <c r="B1356">
        <v>-3.8128519999999999</v>
      </c>
      <c r="C1356">
        <f>LOG10(表1_[[#This Row],[列1.4]])</f>
        <v>0.40870793682955986</v>
      </c>
      <c r="D1356">
        <f>LOG10(-表1_[[#This Row],[列1.5]])</f>
        <v>0.58124994798786711</v>
      </c>
    </row>
    <row r="1357" spans="1:4">
      <c r="A1357">
        <v>2.5716960000000002</v>
      </c>
      <c r="B1357">
        <v>-3.7901980000000002</v>
      </c>
      <c r="C1357">
        <f>LOG10(表1_[[#This Row],[列1.4]])</f>
        <v>0.41021962936666551</v>
      </c>
      <c r="D1357">
        <f>LOG10(-表1_[[#This Row],[列1.5]])</f>
        <v>0.5786618981108983</v>
      </c>
    </row>
    <row r="1358" spans="1:4">
      <c r="A1358">
        <v>2.5895670000000002</v>
      </c>
      <c r="B1358">
        <v>-3.7455669999999999</v>
      </c>
      <c r="C1358">
        <f>LOG10(表1_[[#This Row],[列1.4]])</f>
        <v>0.41322715202271409</v>
      </c>
      <c r="D1358">
        <f>LOG10(-表1_[[#This Row],[列1.5]])</f>
        <v>0.5735175700547499</v>
      </c>
    </row>
    <row r="1359" spans="1:4">
      <c r="A1359">
        <v>2.6074389999999998</v>
      </c>
      <c r="B1359">
        <v>-3.7018279999999999</v>
      </c>
      <c r="C1359">
        <f>LOG10(表1_[[#This Row],[列1.4]])</f>
        <v>0.41621415707046561</v>
      </c>
      <c r="D1359">
        <f>LOG10(-表1_[[#This Row],[列1.5]])</f>
        <v>0.56841623603054225</v>
      </c>
    </row>
    <row r="1360" spans="1:4">
      <c r="A1360">
        <v>2.625311</v>
      </c>
      <c r="B1360">
        <v>-3.6589689999999999</v>
      </c>
      <c r="C1360">
        <f>LOG10(表1_[[#This Row],[列1.4]])</f>
        <v>0.41918075824996648</v>
      </c>
      <c r="D1360">
        <f>LOG10(-表1_[[#This Row],[列1.5]])</f>
        <v>0.56335873001517511</v>
      </c>
    </row>
    <row r="1361" spans="1:4">
      <c r="A1361">
        <v>2.6431830000000001</v>
      </c>
      <c r="B1361">
        <v>-3.6169739999999999</v>
      </c>
      <c r="C1361">
        <f>LOG10(表1_[[#This Row],[列1.4]])</f>
        <v>0.42212723242375721</v>
      </c>
      <c r="D1361">
        <f>LOG10(-表1_[[#This Row],[列1.5]])</f>
        <v>0.5583453869211128</v>
      </c>
    </row>
    <row r="1362" spans="1:4">
      <c r="A1362">
        <v>2.6610550000000002</v>
      </c>
      <c r="B1362">
        <v>-3.575831</v>
      </c>
      <c r="C1362">
        <f>LOG10(表1_[[#This Row],[列1.4]])</f>
        <v>0.42505385085716002</v>
      </c>
      <c r="D1362">
        <f>LOG10(-表1_[[#This Row],[列1.5]])</f>
        <v>0.55337698509540689</v>
      </c>
    </row>
    <row r="1363" spans="1:4">
      <c r="A1363">
        <v>2.6789269999999998</v>
      </c>
      <c r="B1363">
        <v>-3.535523</v>
      </c>
      <c r="C1363">
        <f>LOG10(表1_[[#This Row],[列1.4]])</f>
        <v>0.42796087936814514</v>
      </c>
      <c r="D1363">
        <f>LOG10(-表1_[[#This Row],[列1.5]])</f>
        <v>0.54845366684958308</v>
      </c>
    </row>
    <row r="1364" spans="1:4">
      <c r="A1364">
        <v>2.6967989999999999</v>
      </c>
      <c r="B1364">
        <v>-3.496035</v>
      </c>
      <c r="C1364">
        <f>LOG10(表1_[[#This Row],[列1.4]])</f>
        <v>0.43084857847221453</v>
      </c>
      <c r="D1364">
        <f>LOG10(-表1_[[#This Row],[列1.5]])</f>
        <v>0.5435757718544646</v>
      </c>
    </row>
    <row r="1365" spans="1:4">
      <c r="A1365">
        <v>2.7146710000000001</v>
      </c>
      <c r="B1365">
        <v>-3.4573489999999998</v>
      </c>
      <c r="C1365">
        <f>LOG10(表1_[[#This Row],[列1.4]])</f>
        <v>0.43371720352250032</v>
      </c>
      <c r="D1365">
        <f>LOG10(-表1_[[#This Row],[列1.5]])</f>
        <v>0.53874322134857333</v>
      </c>
    </row>
    <row r="1366" spans="1:4">
      <c r="A1366">
        <v>2.7325430000000002</v>
      </c>
      <c r="B1366">
        <v>-3.419448</v>
      </c>
      <c r="C1366">
        <f>LOG10(表1_[[#This Row],[列1.4]])</f>
        <v>0.436567004845267</v>
      </c>
      <c r="D1366">
        <f>LOG10(-表1_[[#This Row],[列1.5]])</f>
        <v>0.53395600374538388</v>
      </c>
    </row>
    <row r="1367" spans="1:4">
      <c r="A1367">
        <v>2.7504149999999998</v>
      </c>
      <c r="B1367">
        <v>-3.3823159999999999</v>
      </c>
      <c r="C1367">
        <f>LOG10(表1_[[#This Row],[列1.4]])</f>
        <v>0.43939822787099658</v>
      </c>
      <c r="D1367">
        <f>LOG10(-表1_[[#This Row],[列1.5]])</f>
        <v>0.52921418003441689</v>
      </c>
    </row>
    <row r="1368" spans="1:4">
      <c r="A1368">
        <v>2.7682869999999999</v>
      </c>
      <c r="B1368">
        <v>-3.3459349999999999</v>
      </c>
      <c r="C1368">
        <f>LOG10(表1_[[#This Row],[列1.4]])</f>
        <v>0.44221111326122847</v>
      </c>
      <c r="D1368">
        <f>LOG10(-表1_[[#This Row],[列1.5]])</f>
        <v>0.52451749986142671</v>
      </c>
    </row>
    <row r="1369" spans="1:4">
      <c r="A1369">
        <v>2.7795489999999998</v>
      </c>
      <c r="B1369">
        <v>-3.3233869999999999</v>
      </c>
      <c r="C1369">
        <f>LOG10(表1_[[#This Row],[列1.4]])</f>
        <v>0.44397433451490559</v>
      </c>
      <c r="D1369">
        <f>LOG10(-表1_[[#This Row],[列1.5]])</f>
        <v>0.52158091671606865</v>
      </c>
    </row>
    <row r="1370" spans="1:4">
      <c r="A1370">
        <v>2.7908119999999998</v>
      </c>
      <c r="B1370">
        <v>-3.3011249999999999</v>
      </c>
      <c r="C1370">
        <f>LOG10(表1_[[#This Row],[列1.4]])</f>
        <v>0.4457305817008923</v>
      </c>
      <c r="D1370">
        <f>LOG10(-表1_[[#This Row],[列1.5]])</f>
        <v>0.51866196958399713</v>
      </c>
    </row>
    <row r="1371" spans="1:4">
      <c r="A1371">
        <v>2.8133379999999999</v>
      </c>
      <c r="B1371">
        <v>-3.257447</v>
      </c>
      <c r="C1371">
        <f>LOG10(表1_[[#This Row],[列1.4]])</f>
        <v>0.44922191229908548</v>
      </c>
      <c r="D1371">
        <f>LOG10(-表1_[[#This Row],[列1.5]])</f>
        <v>0.51287735829259073</v>
      </c>
    </row>
    <row r="1372" spans="1:4">
      <c r="A1372">
        <v>2.8358629999999998</v>
      </c>
      <c r="B1372">
        <v>-3.2148680000000001</v>
      </c>
      <c r="C1372">
        <f>LOG10(表1_[[#This Row],[列1.4]])</f>
        <v>0.45268524633431012</v>
      </c>
      <c r="D1372">
        <f>LOG10(-表1_[[#This Row],[列1.5]])</f>
        <v>0.50716314582991628</v>
      </c>
    </row>
    <row r="1373" spans="1:4">
      <c r="A1373">
        <v>2.8471259999999998</v>
      </c>
      <c r="B1373">
        <v>-3.193981</v>
      </c>
      <c r="C1373">
        <f>LOG10(表1_[[#This Row],[列1.4]])</f>
        <v>0.45440668734149547</v>
      </c>
      <c r="D1373">
        <f>LOG10(-表1_[[#This Row],[列1.5]])</f>
        <v>0.50433232832729213</v>
      </c>
    </row>
    <row r="1374" spans="1:4">
      <c r="A1374">
        <v>2.8583880000000002</v>
      </c>
      <c r="B1374">
        <v>-3.1733549999999999</v>
      </c>
      <c r="C1374">
        <f>LOG10(表1_[[#This Row],[列1.4]])</f>
        <v>0.45612117995595564</v>
      </c>
      <c r="D1374">
        <f>LOG10(-表1_[[#This Row],[列1.5]])</f>
        <v>0.5015186589006263</v>
      </c>
    </row>
    <row r="1375" spans="1:4">
      <c r="A1375">
        <v>2.8696510000000002</v>
      </c>
      <c r="B1375">
        <v>-3.1529889999999998</v>
      </c>
      <c r="C1375">
        <f>LOG10(表1_[[#This Row],[列1.4]])</f>
        <v>0.45782908210314771</v>
      </c>
      <c r="D1375">
        <f>LOG10(-表1_[[#This Row],[列1.5]])</f>
        <v>0.49872245560434797</v>
      </c>
    </row>
    <row r="1376" spans="1:4">
      <c r="A1376">
        <v>2.8809140000000002</v>
      </c>
      <c r="B1376">
        <v>-3.132876</v>
      </c>
      <c r="C1376">
        <f>LOG10(表1_[[#This Row],[列1.4]])</f>
        <v>0.45953029407253121</v>
      </c>
      <c r="D1376">
        <f>LOG10(-表1_[[#This Row],[列1.5]])</f>
        <v>0.49594320573983158</v>
      </c>
    </row>
    <row r="1377" spans="1:4">
      <c r="A1377">
        <v>2.8921770000000002</v>
      </c>
      <c r="B1377">
        <v>-3.1130149999999999</v>
      </c>
      <c r="C1377">
        <f>LOG10(表1_[[#This Row],[列1.4]])</f>
        <v>0.46122486807306018</v>
      </c>
      <c r="D1377">
        <f>LOG10(-表1_[[#This Row],[列1.5]])</f>
        <v>0.49318121332675996</v>
      </c>
    </row>
    <row r="1378" spans="1:4">
      <c r="A1378">
        <v>2.9034390000000001</v>
      </c>
      <c r="B1378">
        <v>-3.0934010000000001</v>
      </c>
      <c r="C1378">
        <f>LOG10(表1_[[#This Row],[列1.4]])</f>
        <v>0.46291270612560736</v>
      </c>
      <c r="D1378">
        <f>LOG10(-表1_[[#This Row],[列1.5]])</f>
        <v>0.49043622158708444</v>
      </c>
    </row>
    <row r="1379" spans="1:4">
      <c r="A1379">
        <v>2.9147020000000001</v>
      </c>
      <c r="B1379">
        <v>-3.07403</v>
      </c>
      <c r="C1379">
        <f>LOG10(表1_[[#This Row],[列1.4]])</f>
        <v>0.46459415896764394</v>
      </c>
      <c r="D1379">
        <f>LOG10(-表1_[[#This Row],[列1.5]])</f>
        <v>0.48770810154072097</v>
      </c>
    </row>
    <row r="1380" spans="1:4">
      <c r="A1380">
        <v>2.9259650000000001</v>
      </c>
      <c r="B1380">
        <v>-3.0548989999999998</v>
      </c>
      <c r="C1380">
        <f>LOG10(表1_[[#This Row],[列1.4]])</f>
        <v>0.46626912684815114</v>
      </c>
      <c r="D1380">
        <f>LOG10(-表1_[[#This Row],[列1.5]])</f>
        <v>0.48499685632398443</v>
      </c>
    </row>
    <row r="1381" spans="1:4">
      <c r="A1381">
        <v>2.9372280000000002</v>
      </c>
      <c r="B1381">
        <v>-3.036003</v>
      </c>
      <c r="C1381">
        <f>LOG10(表1_[[#This Row],[列1.4]])</f>
        <v>0.46793765959690081</v>
      </c>
      <c r="D1381">
        <f>LOG10(-表1_[[#This Row],[列1.5]])</f>
        <v>0.48230219636797567</v>
      </c>
    </row>
    <row r="1382" spans="1:4">
      <c r="A1382">
        <v>2.9484900000000001</v>
      </c>
      <c r="B1382">
        <v>-3.0173410000000001</v>
      </c>
      <c r="C1382">
        <f>LOG10(表1_[[#This Row],[列1.4]])</f>
        <v>0.46959965917769392</v>
      </c>
      <c r="D1382">
        <f>LOG10(-表1_[[#This Row],[列1.5]])</f>
        <v>0.47962439404959434</v>
      </c>
    </row>
    <row r="1383" spans="1:4">
      <c r="A1383">
        <v>2.9597530000000001</v>
      </c>
      <c r="B1383">
        <v>-2.998907</v>
      </c>
      <c r="C1383">
        <f>LOG10(表1_[[#This Row],[列1.4]])</f>
        <v>0.47125546943294766</v>
      </c>
      <c r="D1383">
        <f>LOG10(-表1_[[#This Row],[列1.5]])</f>
        <v>0.47696299793256008</v>
      </c>
    </row>
    <row r="1384" spans="1:4">
      <c r="A1384">
        <v>2.9710160000000001</v>
      </c>
      <c r="B1384">
        <v>-2.980699</v>
      </c>
      <c r="C1384">
        <f>LOG10(表1_[[#This Row],[列1.4]])</f>
        <v>0.47290499064344854</v>
      </c>
      <c r="D1384">
        <f>LOG10(-表1_[[#This Row],[列1.5]])</f>
        <v>0.47431812187657091</v>
      </c>
    </row>
    <row r="1385" spans="1:4">
      <c r="A1385">
        <v>2.982278</v>
      </c>
      <c r="B1385">
        <v>-2.9627129999999999</v>
      </c>
      <c r="C1385">
        <f>LOG10(表1_[[#This Row],[列1.4]])</f>
        <v>0.47454812477711988</v>
      </c>
      <c r="D1385">
        <f>LOG10(-表1_[[#This Row],[列1.5]])</f>
        <v>0.47168958311919607</v>
      </c>
    </row>
    <row r="1386" spans="1:4">
      <c r="A1386">
        <v>2.993541</v>
      </c>
      <c r="B1386">
        <v>-2.9449459999999998</v>
      </c>
      <c r="C1386">
        <f>LOG10(表1_[[#This Row],[列1.4]])</f>
        <v>0.47618521068675462</v>
      </c>
      <c r="D1386">
        <f>LOG10(-表1_[[#This Row],[列1.5]])</f>
        <v>0.46907733575570637</v>
      </c>
    </row>
    <row r="1387" spans="1:4">
      <c r="A1387">
        <v>3.0160670000000001</v>
      </c>
      <c r="B1387">
        <v>-2.910056</v>
      </c>
      <c r="C1387">
        <f>LOG10(表1_[[#This Row],[列1.4]])</f>
        <v>0.47944098487913278</v>
      </c>
      <c r="D1387">
        <f>LOG10(-表1_[[#This Row],[列1.5]])</f>
        <v>0.463901346462532</v>
      </c>
    </row>
    <row r="1388" spans="1:4">
      <c r="A1388">
        <v>3.0273289999999999</v>
      </c>
      <c r="B1388">
        <v>-2.8929269999999998</v>
      </c>
      <c r="C1388">
        <f>LOG10(表1_[[#This Row],[列1.4]])</f>
        <v>0.48105962119451406</v>
      </c>
      <c r="D1388">
        <f>LOG10(-表1_[[#This Row],[列1.5]])</f>
        <v>0.4613374748172957</v>
      </c>
    </row>
    <row r="1389" spans="1:4">
      <c r="A1389">
        <v>3.038592</v>
      </c>
      <c r="B1389">
        <v>-2.876004</v>
      </c>
      <c r="C1389">
        <f>LOG10(表1_[[#This Row],[列1.4]])</f>
        <v>0.48267239009504004</v>
      </c>
      <c r="D1389">
        <f>LOG10(-表1_[[#This Row],[列1.5]])</f>
        <v>0.45878948573612999</v>
      </c>
    </row>
    <row r="1390" spans="1:4">
      <c r="A1390">
        <v>3.049855</v>
      </c>
      <c r="B1390">
        <v>-2.8592840000000002</v>
      </c>
      <c r="C1390">
        <f>LOG10(表1_[[#This Row],[列1.4]])</f>
        <v>0.48427919206914144</v>
      </c>
      <c r="D1390">
        <f>LOG10(-表1_[[#This Row],[列1.5]])</f>
        <v>0.45625729404538595</v>
      </c>
    </row>
    <row r="1391" spans="1:4">
      <c r="A1391">
        <v>3.061118</v>
      </c>
      <c r="B1391">
        <v>-2.842765</v>
      </c>
      <c r="C1391">
        <f>LOG10(表1_[[#This Row],[列1.4]])</f>
        <v>0.48588007110701181</v>
      </c>
      <c r="D1391">
        <f>LOG10(-表1_[[#This Row],[列1.5]])</f>
        <v>0.45374095978838663</v>
      </c>
    </row>
    <row r="1392" spans="1:4">
      <c r="A1392">
        <v>3.0836429999999999</v>
      </c>
      <c r="B1392">
        <v>-2.8103159999999998</v>
      </c>
      <c r="C1392">
        <f>LOG10(表1_[[#This Row],[列1.4]])</f>
        <v>0.48906409308043303</v>
      </c>
      <c r="D1392">
        <f>LOG10(-表1_[[#This Row],[列1.5]])</f>
        <v>0.44875515596925347</v>
      </c>
    </row>
    <row r="1393" spans="1:4">
      <c r="A1393">
        <v>3.1061679999999998</v>
      </c>
      <c r="B1393">
        <v>-2.778635</v>
      </c>
      <c r="C1393">
        <f>LOG10(表1_[[#This Row],[列1.4]])</f>
        <v>0.4922249412508235</v>
      </c>
      <c r="D1393">
        <f>LOG10(-表1_[[#This Row],[列1.5]])</f>
        <v>0.44383150183428993</v>
      </c>
    </row>
    <row r="1394" spans="1:4">
      <c r="A1394">
        <v>3.1174309999999998</v>
      </c>
      <c r="B1394">
        <v>-2.7630750000000002</v>
      </c>
      <c r="C1394">
        <f>LOG10(表1_[[#This Row],[列1.4]])</f>
        <v>0.49379684975254323</v>
      </c>
      <c r="D1394">
        <f>LOG10(-表1_[[#This Row],[列1.5]])</f>
        <v>0.44139267342323441</v>
      </c>
    </row>
    <row r="1395" spans="1:4">
      <c r="A1395">
        <v>3.1286939999999999</v>
      </c>
      <c r="B1395">
        <v>-2.7476989999999999</v>
      </c>
      <c r="C1395">
        <f>LOG10(表1_[[#This Row],[列1.4]])</f>
        <v>0.49536308931747353</v>
      </c>
      <c r="D1395">
        <f>LOG10(-表1_[[#This Row],[列1.5]])</f>
        <v>0.43896915568049827</v>
      </c>
    </row>
    <row r="1396" spans="1:4">
      <c r="A1396">
        <v>3.1399569999999999</v>
      </c>
      <c r="B1396">
        <v>-2.732504</v>
      </c>
      <c r="C1396">
        <f>LOG10(表1_[[#This Row],[列1.4]])</f>
        <v>0.49692370068767638</v>
      </c>
      <c r="D1396">
        <f>LOG10(-表1_[[#This Row],[列1.5]])</f>
        <v>0.43656080636800065</v>
      </c>
    </row>
    <row r="1397" spans="1:4">
      <c r="A1397">
        <v>3.1512190000000002</v>
      </c>
      <c r="B1397">
        <v>-2.7174870000000002</v>
      </c>
      <c r="C1397">
        <f>LOG10(表1_[[#This Row],[列1.4]])</f>
        <v>0.49847858634966369</v>
      </c>
      <c r="D1397">
        <f>LOG10(-表1_[[#This Row],[列1.5]])</f>
        <v>0.43416747517166465</v>
      </c>
    </row>
    <row r="1398" spans="1:4">
      <c r="A1398">
        <v>3.1737449999999998</v>
      </c>
      <c r="B1398">
        <v>-2.6879789999999999</v>
      </c>
      <c r="C1398">
        <f>LOG10(表1_[[#This Row],[列1.4]])</f>
        <v>0.50157202968355252</v>
      </c>
      <c r="D1398">
        <f>LOG10(-表1_[[#This Row],[列1.5]])</f>
        <v>0.42942587144289407</v>
      </c>
    </row>
    <row r="1399" spans="1:4">
      <c r="A1399">
        <v>3.1850079999999998</v>
      </c>
      <c r="B1399">
        <v>-2.6734830000000001</v>
      </c>
      <c r="C1399">
        <f>LOG10(表1_[[#This Row],[列1.4]])</f>
        <v>0.50311052751956131</v>
      </c>
      <c r="D1399">
        <f>LOG10(-表1_[[#This Row],[列1.5]])</f>
        <v>0.42707742687673134</v>
      </c>
    </row>
    <row r="1400" spans="1:4">
      <c r="A1400">
        <v>3.1962700000000002</v>
      </c>
      <c r="B1400">
        <v>-2.6591550000000002</v>
      </c>
      <c r="C1400">
        <f>LOG10(表1_[[#This Row],[列1.4]])</f>
        <v>0.50464345855100134</v>
      </c>
      <c r="D1400">
        <f>LOG10(-表1_[[#This Row],[列1.5]])</f>
        <v>0.42474365274441761</v>
      </c>
    </row>
    <row r="1401" spans="1:4">
      <c r="A1401">
        <v>3.2075330000000002</v>
      </c>
      <c r="B1401">
        <v>-2.6449940000000001</v>
      </c>
      <c r="C1401">
        <f>LOG10(表1_[[#This Row],[列1.4]])</f>
        <v>0.50617113321350649</v>
      </c>
      <c r="D1401">
        <f>LOG10(-表1_[[#This Row],[列1.5]])</f>
        <v>0.42242469120302051</v>
      </c>
    </row>
    <row r="1402" spans="1:4">
      <c r="A1402">
        <v>3.2187960000000002</v>
      </c>
      <c r="B1402">
        <v>-2.6309960000000001</v>
      </c>
      <c r="C1402">
        <f>LOG10(表1_[[#This Row],[列1.4]])</f>
        <v>0.50769345295720159</v>
      </c>
      <c r="D1402">
        <f>LOG10(-表1_[[#This Row],[列1.5]])</f>
        <v>0.42012018781232852</v>
      </c>
    </row>
    <row r="1403" spans="1:4">
      <c r="A1403">
        <v>3.2413210000000001</v>
      </c>
      <c r="B1403">
        <v>-2.6034839999999999</v>
      </c>
      <c r="C1403">
        <f>LOG10(表1_[[#This Row],[列1.4]])</f>
        <v>0.51072204294994894</v>
      </c>
      <c r="D1403">
        <f>LOG10(-表1_[[#This Row],[列1.5]])</f>
        <v>0.41555491301495201</v>
      </c>
    </row>
    <row r="1404" spans="1:4">
      <c r="A1404">
        <v>3.2638470000000002</v>
      </c>
      <c r="B1404">
        <v>-2.5766</v>
      </c>
      <c r="C1404">
        <f>LOG10(表1_[[#This Row],[列1.4]])</f>
        <v>0.51372979205083924</v>
      </c>
      <c r="D1404">
        <f>LOG10(-表1_[[#This Row],[列1.5]])</f>
        <v>0.41104700245609327</v>
      </c>
    </row>
    <row r="1405" spans="1:4">
      <c r="A1405">
        <v>3.2863720000000001</v>
      </c>
      <c r="B1405">
        <v>-2.5503279999999999</v>
      </c>
      <c r="C1405">
        <f>LOG10(表1_[[#This Row],[列1.4]])</f>
        <v>0.51671672172935068</v>
      </c>
      <c r="D1405">
        <f>LOG10(-表1_[[#This Row],[列1.5]])</f>
        <v>0.40659603903373959</v>
      </c>
    </row>
    <row r="1406" spans="1:4">
      <c r="A1406">
        <v>3.3088980000000001</v>
      </c>
      <c r="B1406">
        <v>-2.524651</v>
      </c>
      <c r="C1406">
        <f>LOG10(表1_[[#This Row],[列1.4]])</f>
        <v>0.51968337981627122</v>
      </c>
      <c r="D1406">
        <f>LOG10(-表1_[[#This Row],[列1.5]])</f>
        <v>0.40220135106858018</v>
      </c>
    </row>
    <row r="1407" spans="1:4">
      <c r="A1407">
        <v>3.331423</v>
      </c>
      <c r="B1407">
        <v>-2.4995530000000001</v>
      </c>
      <c r="C1407">
        <f>LOG10(表1_[[#This Row],[列1.4]])</f>
        <v>0.52262977976487413</v>
      </c>
      <c r="D1407">
        <f>LOG10(-表1_[[#This Row],[列1.5]])</f>
        <v>0.39786234987577002</v>
      </c>
    </row>
    <row r="1408" spans="1:4">
      <c r="A1408">
        <v>3.3539479999999999</v>
      </c>
      <c r="B1408">
        <v>-2.4750169999999998</v>
      </c>
      <c r="C1408">
        <f>LOG10(表1_[[#This Row],[列1.4]])</f>
        <v>0.52555632497008919</v>
      </c>
      <c r="D1408">
        <f>LOG10(-表1_[[#This Row],[列1.5]])</f>
        <v>0.39357818629214775</v>
      </c>
    </row>
    <row r="1409" spans="1:4">
      <c r="A1409">
        <v>3.376474</v>
      </c>
      <c r="B1409">
        <v>-2.4510299999999998</v>
      </c>
      <c r="C1409">
        <f>LOG10(表1_[[#This Row],[列1.4]])</f>
        <v>0.52846340985362339</v>
      </c>
      <c r="D1409">
        <f>LOG10(-表1_[[#This Row],[列1.5]])</f>
        <v>0.38934862694147893</v>
      </c>
    </row>
    <row r="1410" spans="1:4">
      <c r="A1410">
        <v>3.3989989999999999</v>
      </c>
      <c r="B1410">
        <v>-2.4275760000000002</v>
      </c>
      <c r="C1410">
        <f>LOG10(表1_[[#This Row],[列1.4]])</f>
        <v>0.53135103681178997</v>
      </c>
      <c r="D1410">
        <f>LOG10(-表1_[[#This Row],[列1.5]])</f>
        <v>0.38517283522842755</v>
      </c>
    </row>
    <row r="1411" spans="1:4">
      <c r="A1411">
        <v>3.4215249999999999</v>
      </c>
      <c r="B1411">
        <v>-2.4046409999999998</v>
      </c>
      <c r="C1411">
        <f>LOG10(表1_[[#This Row],[列1.4]])</f>
        <v>0.53421971759621456</v>
      </c>
      <c r="D1411">
        <f>LOG10(-表1_[[#This Row],[列1.5]])</f>
        <v>0.38105024771325358</v>
      </c>
    </row>
    <row r="1412" spans="1:4">
      <c r="A1412">
        <v>3.4440499999999998</v>
      </c>
      <c r="B1412">
        <v>-2.3822109999999999</v>
      </c>
      <c r="C1412">
        <f>LOG10(表1_[[#This Row],[列1.4]])</f>
        <v>0.53706944782414601</v>
      </c>
      <c r="D1412">
        <f>LOG10(-表1_[[#This Row],[列1.5]])</f>
        <v>0.37698022569306844</v>
      </c>
    </row>
    <row r="1413" spans="1:4">
      <c r="A1413">
        <v>3.4665759999999999</v>
      </c>
      <c r="B1413">
        <v>-2.360274</v>
      </c>
      <c r="C1413">
        <f>LOG10(表1_[[#This Row],[列1.4]])</f>
        <v>0.53990072595951633</v>
      </c>
      <c r="D1413">
        <f>LOG10(-表1_[[#This Row],[列1.5]])</f>
        <v>0.37296242236871568</v>
      </c>
    </row>
    <row r="1414" spans="1:4">
      <c r="A1414">
        <v>3.4891009999999998</v>
      </c>
      <c r="B1414">
        <v>-2.3388149999999999</v>
      </c>
      <c r="C1414">
        <f>LOG10(表1_[[#This Row],[列1.4]])</f>
        <v>0.54271354127608384</v>
      </c>
      <c r="D1414">
        <f>LOG10(-表1_[[#This Row],[列1.5]])</f>
        <v>0.36899587052369431</v>
      </c>
    </row>
    <row r="1415" spans="1:4">
      <c r="A1415">
        <v>3.5032969999999999</v>
      </c>
      <c r="B1415">
        <v>-2.3255330000000001</v>
      </c>
      <c r="C1415">
        <f>LOG10(表1_[[#This Row],[列1.4]])</f>
        <v>0.54447695718450717</v>
      </c>
      <c r="D1415">
        <f>LOG10(-表1_[[#This Row],[列1.5]])</f>
        <v>0.36652250665820685</v>
      </c>
    </row>
    <row r="1416" spans="1:4">
      <c r="A1416">
        <v>3.5174919999999998</v>
      </c>
      <c r="B1416">
        <v>-2.3124319999999998</v>
      </c>
      <c r="C1416">
        <f>LOG10(表1_[[#This Row],[列1.4]])</f>
        <v>0.54623311837123067</v>
      </c>
      <c r="D1416">
        <f>LOG10(-表1_[[#This Row],[列1.5]])</f>
        <v>0.36406897061799837</v>
      </c>
    </row>
    <row r="1417" spans="1:4">
      <c r="A1417">
        <v>3.5316869999999998</v>
      </c>
      <c r="B1417">
        <v>-2.2995109999999999</v>
      </c>
      <c r="C1417">
        <f>LOG10(表1_[[#This Row],[列1.4]])</f>
        <v>0.54798220674122677</v>
      </c>
      <c r="D1417">
        <f>LOG10(-表1_[[#This Row],[列1.5]])</f>
        <v>0.36163549141728607</v>
      </c>
    </row>
    <row r="1418" spans="1:4">
      <c r="A1418">
        <v>3.5458829999999999</v>
      </c>
      <c r="B1418">
        <v>-2.2867670000000002</v>
      </c>
      <c r="C1418">
        <f>LOG10(表1_[[#This Row],[列1.4]])</f>
        <v>0.54972440151513091</v>
      </c>
      <c r="D1418">
        <f>LOG10(-表1_[[#This Row],[列1.5]])</f>
        <v>0.3592219163473287</v>
      </c>
    </row>
    <row r="1419" spans="1:4">
      <c r="A1419">
        <v>3.5742729999999998</v>
      </c>
      <c r="B1419">
        <v>-2.2617950000000002</v>
      </c>
      <c r="C1419">
        <f>LOG10(表1_[[#This Row],[列1.4]])</f>
        <v>0.55318772048792308</v>
      </c>
      <c r="D1419">
        <f>LOG10(-表1_[[#This Row],[列1.5]])</f>
        <v>0.3544532396684173</v>
      </c>
    </row>
    <row r="1420" spans="1:4">
      <c r="A1420">
        <v>3.5884689999999999</v>
      </c>
      <c r="B1420">
        <v>-2.2495620000000001</v>
      </c>
      <c r="C1420">
        <f>LOG10(表1_[[#This Row],[列1.4]])</f>
        <v>0.55490919880935718</v>
      </c>
      <c r="D1420">
        <f>LOG10(-表1_[[#This Row],[列1.5]])</f>
        <v>0.35209796722233178</v>
      </c>
    </row>
    <row r="1421" spans="1:4">
      <c r="A1421">
        <v>3.6026639999999999</v>
      </c>
      <c r="B1421">
        <v>-2.2374939999999999</v>
      </c>
      <c r="C1421">
        <f>LOG10(表1_[[#This Row],[列1.4]])</f>
        <v>0.55662375983269619</v>
      </c>
      <c r="D1421">
        <f>LOG10(-表1_[[#This Row],[列1.5]])</f>
        <v>0.34976187939783326</v>
      </c>
    </row>
    <row r="1422" spans="1:4">
      <c r="A1422">
        <v>3.6168589999999998</v>
      </c>
      <c r="B1422">
        <v>-2.2255880000000001</v>
      </c>
      <c r="C1422">
        <f>LOG10(表1_[[#This Row],[列1.4]])</f>
        <v>0.55833157851126336</v>
      </c>
      <c r="D1422">
        <f>LOG10(-表1_[[#This Row],[列1.5]])</f>
        <v>0.34744477101073512</v>
      </c>
    </row>
    <row r="1423" spans="1:4">
      <c r="A1423">
        <v>3.6310549999999999</v>
      </c>
      <c r="B1423">
        <v>-2.2138429999999998</v>
      </c>
      <c r="C1423">
        <f>LOG10(表1_[[#This Row],[列1.4]])</f>
        <v>0.56003282727025949</v>
      </c>
      <c r="D1423">
        <f>LOG10(-表1_[[#This Row],[列1.5]])</f>
        <v>0.34514681859720886</v>
      </c>
    </row>
    <row r="1424" spans="1:4">
      <c r="A1424">
        <v>3.6452499999999999</v>
      </c>
      <c r="B1424">
        <v>-2.2022539999999999</v>
      </c>
      <c r="C1424">
        <f>LOG10(表1_[[#This Row],[列1.4]])</f>
        <v>0.56172731863404024</v>
      </c>
      <c r="D1424">
        <f>LOG10(-表1_[[#This Row],[列1.5]])</f>
        <v>0.34286740747712025</v>
      </c>
    </row>
    <row r="1425" spans="1:4">
      <c r="A1425">
        <v>3.6594449999999998</v>
      </c>
      <c r="B1425">
        <v>-2.19082</v>
      </c>
      <c r="C1425">
        <f>LOG10(表1_[[#This Row],[列1.4]])</f>
        <v>0.56341522427026303</v>
      </c>
      <c r="D1425">
        <f>LOG10(-表1_[[#This Row],[列1.5]])</f>
        <v>0.34060669695000628</v>
      </c>
    </row>
    <row r="1426" spans="1:4">
      <c r="A1426">
        <v>3.6736409999999999</v>
      </c>
      <c r="B1426">
        <v>-2.1795390000000001</v>
      </c>
      <c r="C1426">
        <f>LOG10(表1_[[#This Row],[列1.4]])</f>
        <v>0.56509671339144107</v>
      </c>
      <c r="D1426">
        <f>LOG10(-表1_[[#This Row],[列1.5]])</f>
        <v>0.33836464455501331</v>
      </c>
    </row>
    <row r="1427" spans="1:4">
      <c r="A1427">
        <v>3.6878359999999999</v>
      </c>
      <c r="B1427">
        <v>-2.1684070000000002</v>
      </c>
      <c r="C1427">
        <f>LOG10(表1_[[#This Row],[列1.4]])</f>
        <v>0.5667715995077578</v>
      </c>
      <c r="D1427">
        <f>LOG10(-表1_[[#This Row],[列1.5]])</f>
        <v>0.3361408005899561</v>
      </c>
    </row>
    <row r="1428" spans="1:4">
      <c r="A1428">
        <v>3.7020309999999998</v>
      </c>
      <c r="B1428">
        <v>-2.1574230000000001</v>
      </c>
      <c r="C1428">
        <f>LOG10(表1_[[#This Row],[列1.4]])</f>
        <v>0.56844005111936236</v>
      </c>
      <c r="D1428">
        <f>LOG10(-表1_[[#This Row],[列1.5]])</f>
        <v>0.33393530437711488</v>
      </c>
    </row>
    <row r="1429" spans="1:4">
      <c r="A1429">
        <v>3.7162269999999999</v>
      </c>
      <c r="B1429">
        <v>-2.1465830000000001</v>
      </c>
      <c r="C1429">
        <f>LOG10(表1_[[#This Row],[列1.4]])</f>
        <v>0.57010223434108176</v>
      </c>
      <c r="D1429">
        <f>LOG10(-表1_[[#This Row],[列1.5]])</f>
        <v>0.33174768561541162</v>
      </c>
    </row>
    <row r="1430" spans="1:4">
      <c r="A1430">
        <v>3.7304219999999999</v>
      </c>
      <c r="B1430">
        <v>-2.1358869999999999</v>
      </c>
      <c r="C1430">
        <f>LOG10(表1_[[#This Row],[列1.4]])</f>
        <v>0.5717579636866319</v>
      </c>
      <c r="D1430">
        <f>LOG10(-表1_[[#This Row],[列1.5]])</f>
        <v>0.32957827243207766</v>
      </c>
    </row>
    <row r="1431" spans="1:4">
      <c r="A1431">
        <v>3.744618</v>
      </c>
      <c r="B1431">
        <v>-2.1253310000000001</v>
      </c>
      <c r="C1431">
        <f>LOG10(表1_[[#This Row],[列1.4]])</f>
        <v>0.57340752057919453</v>
      </c>
      <c r="D1431">
        <f>LOG10(-表1_[[#This Row],[列1.5]])</f>
        <v>0.32742657687055127</v>
      </c>
    </row>
    <row r="1432" spans="1:4">
      <c r="A1432">
        <v>3.7730079999999999</v>
      </c>
      <c r="B1432">
        <v>-2.1046309999999999</v>
      </c>
      <c r="C1432">
        <f>LOG10(表1_[[#This Row],[列1.4]])</f>
        <v>0.57668772604705221</v>
      </c>
      <c r="D1432">
        <f>LOG10(-表1_[[#This Row],[列1.5]])</f>
        <v>0.32317596301656221</v>
      </c>
    </row>
    <row r="1433" spans="1:4">
      <c r="A1433">
        <v>3.787204</v>
      </c>
      <c r="B1433">
        <v>-2.0944829999999999</v>
      </c>
      <c r="C1433">
        <f>LOG10(表1_[[#This Row],[列1.4]])</f>
        <v>0.57831869928193669</v>
      </c>
      <c r="D1433">
        <f>LOG10(-表1_[[#This Row],[列1.5]])</f>
        <v>0.32107683973368867</v>
      </c>
    </row>
    <row r="1434" spans="1:4">
      <c r="A1434">
        <v>3.801399</v>
      </c>
      <c r="B1434">
        <v>-2.0844670000000001</v>
      </c>
      <c r="C1434">
        <f>LOG10(表1_[[#This Row],[列1.4]])</f>
        <v>0.57994345613399712</v>
      </c>
      <c r="D1434">
        <f>LOG10(-表1_[[#This Row],[列1.5]])</f>
        <v>0.31899502403350943</v>
      </c>
    </row>
    <row r="1435" spans="1:4">
      <c r="A1435">
        <v>3.8155939999999999</v>
      </c>
      <c r="B1435">
        <v>-2.0745809999999998</v>
      </c>
      <c r="C1435">
        <f>LOG10(表1_[[#This Row],[列1.4]])</f>
        <v>0.58156215719028237</v>
      </c>
      <c r="D1435">
        <f>LOG10(-表1_[[#This Row],[列1.5]])</f>
        <v>0.31693039610222129</v>
      </c>
    </row>
    <row r="1436" spans="1:4">
      <c r="A1436">
        <v>3.82979</v>
      </c>
      <c r="B1436">
        <v>-2.0648219999999999</v>
      </c>
      <c r="C1436">
        <f>LOG10(表1_[[#This Row],[列1.4]])</f>
        <v>0.58317496082460119</v>
      </c>
      <c r="D1436">
        <f>LOG10(-表1_[[#This Row],[列1.5]])</f>
        <v>0.31488261882547819</v>
      </c>
    </row>
    <row r="1437" spans="1:4">
      <c r="A1437">
        <v>3.8581799999999999</v>
      </c>
      <c r="B1437">
        <v>-2.0456799999999999</v>
      </c>
      <c r="C1437">
        <f>LOG10(表1_[[#This Row],[列1.4]])</f>
        <v>0.58638248540822024</v>
      </c>
      <c r="D1437">
        <f>LOG10(-表1_[[#This Row],[列1.5]])</f>
        <v>0.31083769921811705</v>
      </c>
    </row>
    <row r="1438" spans="1:4">
      <c r="A1438">
        <v>3.886571</v>
      </c>
      <c r="B1438">
        <v>-2.0270260000000002</v>
      </c>
      <c r="C1438">
        <f>LOG10(表1_[[#This Row],[列1.4]])</f>
        <v>0.5895666058190866</v>
      </c>
      <c r="D1438">
        <f>LOG10(-表1_[[#This Row],[列1.5]])</f>
        <v>0.30685931928211185</v>
      </c>
    </row>
    <row r="1439" spans="1:4">
      <c r="A1439">
        <v>3.900766</v>
      </c>
      <c r="B1439">
        <v>-2.0178769999999999</v>
      </c>
      <c r="C1439">
        <f>LOG10(表1_[[#This Row],[列1.4]])</f>
        <v>0.59114989854125743</v>
      </c>
      <c r="D1439">
        <f>LOG10(-表1_[[#This Row],[列1.5]])</f>
        <v>0.30489469022135801</v>
      </c>
    </row>
    <row r="1440" spans="1:4">
      <c r="A1440">
        <v>3.9149620000000001</v>
      </c>
      <c r="B1440">
        <v>-2.008845</v>
      </c>
      <c r="C1440">
        <f>LOG10(表1_[[#This Row],[列1.4]])</f>
        <v>0.59272755099922281</v>
      </c>
      <c r="D1440">
        <f>LOG10(-表1_[[#This Row],[列1.5]])</f>
        <v>0.30294642841493696</v>
      </c>
    </row>
    <row r="1441" spans="1:4">
      <c r="A1441">
        <v>3.929157</v>
      </c>
      <c r="B1441">
        <v>-1.999927</v>
      </c>
      <c r="C1441">
        <f>LOG10(表1_[[#This Row],[列1.4]])</f>
        <v>0.59429938255866255</v>
      </c>
      <c r="D1441">
        <f>LOG10(-表1_[[#This Row],[列1.5]])</f>
        <v>0.3010141436260903</v>
      </c>
    </row>
    <row r="1442" spans="1:4">
      <c r="A1442">
        <v>3.943352</v>
      </c>
      <c r="B1442">
        <v>-1.9911209999999999</v>
      </c>
      <c r="C1442">
        <f>LOG10(表1_[[#This Row],[列1.4]])</f>
        <v>0.59586554573526906</v>
      </c>
      <c r="D1442">
        <f>LOG10(-表1_[[#This Row],[列1.5]])</f>
        <v>0.29909765281272493</v>
      </c>
    </row>
    <row r="1443" spans="1:4">
      <c r="A1443">
        <v>3.971743</v>
      </c>
      <c r="B1443">
        <v>-1.9738420000000001</v>
      </c>
      <c r="C1443">
        <f>LOG10(表1_[[#This Row],[列1.4]])</f>
        <v>0.59898113879291293</v>
      </c>
      <c r="D1443">
        <f>LOG10(-表1_[[#This Row],[列1.5]])</f>
        <v>0.29531238578325381</v>
      </c>
    </row>
    <row r="1444" spans="1:4">
      <c r="A1444">
        <v>4.0001340000000001</v>
      </c>
      <c r="B1444">
        <v>-1.956993</v>
      </c>
      <c r="C1444">
        <f>LOG10(表1_[[#This Row],[列1.4]])</f>
        <v>0.60207453994941806</v>
      </c>
      <c r="D1444">
        <f>LOG10(-表1_[[#This Row],[列1.5]])</f>
        <v>0.29158927222580378</v>
      </c>
    </row>
    <row r="1445" spans="1:4">
      <c r="A1445">
        <v>4.0285250000000001</v>
      </c>
      <c r="B1445">
        <v>-1.940563</v>
      </c>
      <c r="C1445">
        <f>LOG10(表1_[[#This Row],[列1.4]])</f>
        <v>0.60514606310936081</v>
      </c>
      <c r="D1445">
        <f>LOG10(-表1_[[#This Row],[列1.5]])</f>
        <v>0.28792774659070913</v>
      </c>
    </row>
    <row r="1446" spans="1:4">
      <c r="A1446">
        <v>4.056915</v>
      </c>
      <c r="B1446">
        <v>-1.9245369999999999</v>
      </c>
      <c r="C1446">
        <f>LOG10(表1_[[#This Row],[列1.4]])</f>
        <v>0.60819590851337757</v>
      </c>
      <c r="D1446">
        <f>LOG10(-表1_[[#This Row],[列1.5]])</f>
        <v>0.28432626499743952</v>
      </c>
    </row>
    <row r="1447" spans="1:4">
      <c r="A1447">
        <v>4.0853060000000001</v>
      </c>
      <c r="B1447">
        <v>-1.9089050000000001</v>
      </c>
      <c r="C1447">
        <f>LOG10(表1_[[#This Row],[列1.4]])</f>
        <v>0.61122459186825839</v>
      </c>
      <c r="D1447">
        <f>LOG10(-表1_[[#This Row],[列1.5]])</f>
        <v>0.28078431550608091</v>
      </c>
    </row>
    <row r="1448" spans="1:4">
      <c r="A1448">
        <v>4.1136970000000002</v>
      </c>
      <c r="B1448">
        <v>-1.893653</v>
      </c>
      <c r="C1448">
        <f>LOG10(表1_[[#This Row],[列1.4]])</f>
        <v>0.61423229998044471</v>
      </c>
      <c r="D1448">
        <f>LOG10(-表1_[[#This Row],[列1.5]])</f>
        <v>0.27730040022596231</v>
      </c>
    </row>
    <row r="1449" spans="1:4">
      <c r="A1449">
        <v>4.1420870000000001</v>
      </c>
      <c r="B1449">
        <v>-1.8787720000000001</v>
      </c>
      <c r="C1449">
        <f>LOG10(表1_[[#This Row],[列1.4]])</f>
        <v>0.61721921653307865</v>
      </c>
      <c r="D1449">
        <f>LOG10(-表1_[[#This Row],[列1.5]])</f>
        <v>0.27387407911600853</v>
      </c>
    </row>
    <row r="1450" spans="1:4">
      <c r="A1450">
        <v>4.1704780000000001</v>
      </c>
      <c r="B1450">
        <v>-1.86425</v>
      </c>
      <c r="C1450">
        <f>LOG10(表1_[[#This Row],[列1.4]])</f>
        <v>0.62018583455775189</v>
      </c>
      <c r="D1450">
        <f>LOG10(-表1_[[#This Row],[列1.5]])</f>
        <v>0.27050415176268916</v>
      </c>
    </row>
    <row r="1451" spans="1:4">
      <c r="A1451">
        <v>4.1988690000000002</v>
      </c>
      <c r="B1451">
        <v>-1.850077</v>
      </c>
      <c r="C1451">
        <f>LOG10(表1_[[#This Row],[列1.4]])</f>
        <v>0.62313232534891549</v>
      </c>
      <c r="D1451">
        <f>LOG10(-表1_[[#This Row],[列1.5]])</f>
        <v>0.2671898040674453</v>
      </c>
    </row>
    <row r="1452" spans="1:4">
      <c r="A1452">
        <v>4.2272590000000001</v>
      </c>
      <c r="B1452">
        <v>-1.8362419999999999</v>
      </c>
      <c r="C1452">
        <f>LOG10(表1_[[#This Row],[列1.4]])</f>
        <v>0.62605885743983114</v>
      </c>
      <c r="D1452">
        <f>LOG10(-表1_[[#This Row],[列1.5]])</f>
        <v>0.26392991670114552</v>
      </c>
    </row>
    <row r="1453" spans="1:4">
      <c r="A1453">
        <v>4.2556500000000002</v>
      </c>
      <c r="B1453">
        <v>-1.822735</v>
      </c>
      <c r="C1453">
        <f>LOG10(表1_[[#This Row],[列1.4]])</f>
        <v>0.62896590281163112</v>
      </c>
      <c r="D1453">
        <f>LOG10(-表1_[[#This Row],[列1.5]])</f>
        <v>0.2607235329427498</v>
      </c>
    </row>
    <row r="1454" spans="1:4">
      <c r="A1454">
        <v>4.2840410000000002</v>
      </c>
      <c r="B1454">
        <v>-1.8095479999999999</v>
      </c>
      <c r="C1454">
        <f>LOG10(表1_[[#This Row],[列1.4]])</f>
        <v>0.63185361855303745</v>
      </c>
      <c r="D1454">
        <f>LOG10(-表1_[[#This Row],[列1.5]])</f>
        <v>0.25757010767557875</v>
      </c>
    </row>
    <row r="1455" spans="1:4">
      <c r="A1455">
        <v>4.3124320000000003</v>
      </c>
      <c r="B1455">
        <v>-1.7966690000000001</v>
      </c>
      <c r="C1455">
        <f>LOG10(表1_[[#This Row],[列1.4]])</f>
        <v>0.63472226002159626</v>
      </c>
      <c r="D1455">
        <f>LOG10(-表1_[[#This Row],[列1.5]])</f>
        <v>0.25446807448551773</v>
      </c>
    </row>
    <row r="1456" spans="1:4">
      <c r="A1456">
        <v>4.3408220000000002</v>
      </c>
      <c r="B1456">
        <v>-1.784092</v>
      </c>
      <c r="C1456">
        <f>LOG10(表1_[[#This Row],[列1.4]])</f>
        <v>0.6375719774989782</v>
      </c>
      <c r="D1456">
        <f>LOG10(-表1_[[#This Row],[列1.5]])</f>
        <v>0.25141724581484548</v>
      </c>
    </row>
    <row r="1457" spans="1:4">
      <c r="A1457">
        <v>4.3692130000000002</v>
      </c>
      <c r="B1457">
        <v>-1.7718069999999999</v>
      </c>
      <c r="C1457">
        <f>LOG10(表1_[[#This Row],[列1.4]])</f>
        <v>0.64040321716775039</v>
      </c>
      <c r="D1457">
        <f>LOG10(-表1_[[#This Row],[列1.5]])</f>
        <v>0.24841641314924584</v>
      </c>
    </row>
    <row r="1458" spans="1:4">
      <c r="A1458">
        <v>4.3976040000000003</v>
      </c>
      <c r="B1458">
        <v>-1.7598050000000001</v>
      </c>
      <c r="C1458">
        <f>LOG10(表1_[[#This Row],[列1.4]])</f>
        <v>0.64321611898613007</v>
      </c>
      <c r="D1458">
        <f>LOG10(-表1_[[#This Row],[列1.5]])</f>
        <v>0.2454645472938041</v>
      </c>
    </row>
    <row r="1459" spans="1:4">
      <c r="A1459">
        <v>4.4154949999999999</v>
      </c>
      <c r="B1459">
        <v>-1.7523839999999999</v>
      </c>
      <c r="C1459">
        <f>LOG10(表1_[[#This Row],[列1.4]])</f>
        <v>0.64497939731746956</v>
      </c>
      <c r="D1459">
        <f>LOG10(-表1_[[#This Row],[列1.5]])</f>
        <v>0.24362927923369274</v>
      </c>
    </row>
    <row r="1460" spans="1:4">
      <c r="A1460">
        <v>4.4333869999999997</v>
      </c>
      <c r="B1460">
        <v>-1.7450699999999999</v>
      </c>
      <c r="C1460">
        <f>LOG10(表1_[[#This Row],[列1.4]])</f>
        <v>0.64673564346459489</v>
      </c>
      <c r="D1460">
        <f>LOG10(-表1_[[#This Row],[列1.5]])</f>
        <v>0.24181285250092652</v>
      </c>
    </row>
    <row r="1461" spans="1:4">
      <c r="A1461">
        <v>4.4691700000000001</v>
      </c>
      <c r="B1461">
        <v>-1.7307570000000001</v>
      </c>
      <c r="C1461">
        <f>LOG10(表1_[[#This Row],[列1.4]])</f>
        <v>0.65022687483438413</v>
      </c>
      <c r="D1461">
        <f>LOG10(-表1_[[#This Row],[列1.5]])</f>
        <v>0.23823609677934304</v>
      </c>
    </row>
    <row r="1462" spans="1:4">
      <c r="A1462">
        <v>4.4870609999999997</v>
      </c>
      <c r="B1462">
        <v>-1.723754</v>
      </c>
      <c r="C1462">
        <f>LOG10(表1_[[#This Row],[列1.4]])</f>
        <v>0.65196197365237907</v>
      </c>
      <c r="D1462">
        <f>LOG10(-表1_[[#This Row],[列1.5]])</f>
        <v>0.23647528697268763</v>
      </c>
    </row>
    <row r="1463" spans="1:4">
      <c r="A1463">
        <v>4.5049530000000004</v>
      </c>
      <c r="B1463">
        <v>-1.716852</v>
      </c>
      <c r="C1463">
        <f>LOG10(表1_[[#This Row],[列1.4]])</f>
        <v>0.65369026436122457</v>
      </c>
      <c r="D1463">
        <f>LOG10(-表1_[[#This Row],[列1.5]])</f>
        <v>0.23473285872896693</v>
      </c>
    </row>
    <row r="1464" spans="1:4">
      <c r="A1464">
        <v>4.5228450000000002</v>
      </c>
      <c r="B1464">
        <v>-1.7100470000000001</v>
      </c>
      <c r="C1464">
        <f>LOG10(表1_[[#This Row],[列1.4]])</f>
        <v>0.65541170452722508</v>
      </c>
      <c r="D1464">
        <f>LOG10(-表1_[[#This Row],[列1.5]])</f>
        <v>0.23300804697703165</v>
      </c>
    </row>
    <row r="1465" spans="1:4">
      <c r="A1465">
        <v>4.5407359999999999</v>
      </c>
      <c r="B1465">
        <v>-1.7033389999999999</v>
      </c>
      <c r="C1465">
        <f>LOG10(表1_[[#This Row],[列1.4]])</f>
        <v>0.65712625259989588</v>
      </c>
      <c r="D1465">
        <f>LOG10(-表1_[[#This Row],[列1.5]])</f>
        <v>0.23130109022794881</v>
      </c>
    </row>
    <row r="1466" spans="1:4">
      <c r="A1466">
        <v>4.5586279999999997</v>
      </c>
      <c r="B1466">
        <v>-1.696726</v>
      </c>
      <c r="C1466">
        <f>LOG10(表1_[[#This Row],[列1.4]])</f>
        <v>0.65883415369814147</v>
      </c>
      <c r="D1466">
        <f>LOG10(-表1_[[#This Row],[列1.5]])</f>
        <v>0.22961171485994936</v>
      </c>
    </row>
    <row r="1467" spans="1:4">
      <c r="A1467">
        <v>4.5765190000000002</v>
      </c>
      <c r="B1467">
        <v>-1.690205</v>
      </c>
      <c r="C1467">
        <f>LOG10(表1_[[#This Row],[列1.4]])</f>
        <v>0.66053526973054266</v>
      </c>
      <c r="D1467">
        <f>LOG10(-表1_[[#This Row],[列1.5]])</f>
        <v>0.227939382110393</v>
      </c>
    </row>
    <row r="1468" spans="1:4">
      <c r="A1468">
        <v>4.594411</v>
      </c>
      <c r="B1468">
        <v>-1.6837770000000001</v>
      </c>
      <c r="C1468">
        <f>LOG10(表1_[[#This Row],[列1.4]])</f>
        <v>0.66222984306798693</v>
      </c>
      <c r="D1468">
        <f>LOG10(-表1_[[#This Row],[列1.5]])</f>
        <v>0.22628457286288814</v>
      </c>
    </row>
    <row r="1469" spans="1:4">
      <c r="A1469">
        <v>4.6123029999999998</v>
      </c>
      <c r="B1469">
        <v>-1.677438</v>
      </c>
      <c r="C1469">
        <f>LOG10(表1_[[#This Row],[列1.4]])</f>
        <v>0.66391783004190552</v>
      </c>
      <c r="D1469">
        <f>LOG10(-表1_[[#This Row],[列1.5]])</f>
        <v>0.22464647712390043</v>
      </c>
    </row>
    <row r="1470" spans="1:4">
      <c r="A1470">
        <v>4.6301940000000004</v>
      </c>
      <c r="B1470">
        <v>-1.671187</v>
      </c>
      <c r="C1470">
        <f>LOG10(表1_[[#This Row],[列1.4]])</f>
        <v>0.66559918785691818</v>
      </c>
      <c r="D1470">
        <f>LOG10(-表1_[[#This Row],[列1.5]])</f>
        <v>0.22302504865115125</v>
      </c>
    </row>
    <row r="1471" spans="1:4">
      <c r="A1471">
        <v>4.6480860000000002</v>
      </c>
      <c r="B1471">
        <v>-1.6650229999999999</v>
      </c>
      <c r="C1471">
        <f>LOG10(表1_[[#This Row],[列1.4]])</f>
        <v>0.6672741548770933</v>
      </c>
      <c r="D1471">
        <f>LOG10(-表1_[[#This Row],[列1.5]])</f>
        <v>0.22142023706401606</v>
      </c>
    </row>
    <row r="1472" spans="1:4">
      <c r="A1472">
        <v>4.6659769999999998</v>
      </c>
      <c r="B1472">
        <v>-1.658944</v>
      </c>
      <c r="C1472">
        <f>LOG10(表1_[[#This Row],[列1.4]])</f>
        <v>0.66894259369525999</v>
      </c>
      <c r="D1472">
        <f>LOG10(-表1_[[#This Row],[列1.5]])</f>
        <v>0.21983172604758658</v>
      </c>
    </row>
    <row r="1473" spans="1:4">
      <c r="A1473">
        <v>4.6838689999999996</v>
      </c>
      <c r="B1473">
        <v>-1.652949</v>
      </c>
      <c r="C1473">
        <f>LOG10(表1_[[#This Row],[列1.4]])</f>
        <v>0.67060474007822535</v>
      </c>
      <c r="D1473">
        <f>LOG10(-表1_[[#This Row],[列1.5]])</f>
        <v>0.2182594540794536</v>
      </c>
    </row>
    <row r="1474" spans="1:4">
      <c r="A1474">
        <v>4.719652</v>
      </c>
      <c r="B1474">
        <v>-1.641205</v>
      </c>
      <c r="C1474">
        <f>LOG10(表1_[[#This Row],[列1.4]])</f>
        <v>0.67390997743674474</v>
      </c>
      <c r="D1474">
        <f>LOG10(-表1_[[#This Row],[列1.5]])</f>
        <v>0.21516283139327974</v>
      </c>
    </row>
    <row r="1475" spans="1:4">
      <c r="A1475">
        <v>4.7375439999999998</v>
      </c>
      <c r="B1475">
        <v>-1.6354519999999999</v>
      </c>
      <c r="C1475">
        <f>LOG10(表1_[[#This Row],[列1.4]])</f>
        <v>0.67555325651036957</v>
      </c>
      <c r="D1475">
        <f>LOG10(-表1_[[#This Row],[列1.5]])</f>
        <v>0.21363780224208137</v>
      </c>
    </row>
    <row r="1476" spans="1:4">
      <c r="A1476">
        <v>4.7554350000000003</v>
      </c>
      <c r="B1476">
        <v>-1.6297779999999999</v>
      </c>
      <c r="C1476">
        <f>LOG10(表1_[[#This Row],[列1.4]])</f>
        <v>0.67719024986623844</v>
      </c>
      <c r="D1476">
        <f>LOG10(-表1_[[#This Row],[列1.5]])</f>
        <v>0.21212845106582767</v>
      </c>
    </row>
    <row r="1477" spans="1:4">
      <c r="A1477">
        <v>4.7733270000000001</v>
      </c>
      <c r="B1477">
        <v>-1.62418</v>
      </c>
      <c r="C1477">
        <f>LOG10(表1_[[#This Row],[列1.4]])</f>
        <v>0.67882118702308003</v>
      </c>
      <c r="D1477">
        <f>LOG10(-表1_[[#This Row],[列1.5]])</f>
        <v>0.21063415832560894</v>
      </c>
    </row>
    <row r="1478" spans="1:4">
      <c r="A1478">
        <v>4.7912179999999998</v>
      </c>
      <c r="B1478">
        <v>-1.6186579999999999</v>
      </c>
      <c r="C1478">
        <f>LOG10(表1_[[#This Row],[列1.4]])</f>
        <v>0.68044593166865319</v>
      </c>
      <c r="D1478">
        <f>LOG10(-表1_[[#This Row],[列1.5]])</f>
        <v>0.20915509804136934</v>
      </c>
    </row>
    <row r="1479" spans="1:4">
      <c r="A1479">
        <v>4.8270010000000001</v>
      </c>
      <c r="B1479">
        <v>-1.6078349999999999</v>
      </c>
      <c r="C1479">
        <f>LOG10(表1_[[#This Row],[列1.4]])</f>
        <v>0.68367738879060769</v>
      </c>
      <c r="D1479">
        <f>LOG10(-表1_[[#This Row],[列1.5]])</f>
        <v>0.20624147832643802</v>
      </c>
    </row>
    <row r="1480" spans="1:4">
      <c r="A1480">
        <v>4.8627849999999997</v>
      </c>
      <c r="B1480">
        <v>-1.5972980000000001</v>
      </c>
      <c r="C1480">
        <f>LOG10(表1_[[#This Row],[列1.4]])</f>
        <v>0.68688506838007291</v>
      </c>
      <c r="D1480">
        <f>LOG10(-表1_[[#This Row],[列1.5]])</f>
        <v>0.20338594787439654</v>
      </c>
    </row>
    <row r="1481" spans="1:4">
      <c r="A1481">
        <v>4.898568</v>
      </c>
      <c r="B1481">
        <v>-1.5870379999999999</v>
      </c>
      <c r="C1481">
        <f>LOG10(表1_[[#This Row],[列1.4]])</f>
        <v>0.69006914113243967</v>
      </c>
      <c r="D1481">
        <f>LOG10(-表1_[[#This Row],[列1.5]])</f>
        <v>0.20058732561605469</v>
      </c>
    </row>
    <row r="1482" spans="1:4">
      <c r="A1482">
        <v>4.9343510000000004</v>
      </c>
      <c r="B1482">
        <v>-1.5770459999999999</v>
      </c>
      <c r="C1482">
        <f>LOG10(表1_[[#This Row],[列1.4]])</f>
        <v>0.69323003934530247</v>
      </c>
      <c r="D1482">
        <f>LOG10(-表1_[[#This Row],[列1.5]])</f>
        <v>0.19784436121400598</v>
      </c>
    </row>
    <row r="1483" spans="1:4">
      <c r="A1483">
        <v>4.9701339999999998</v>
      </c>
      <c r="B1483">
        <v>-1.567313</v>
      </c>
      <c r="C1483">
        <f>LOG10(表1_[[#This Row],[列1.4]])</f>
        <v>0.69636809792368681</v>
      </c>
      <c r="D1483">
        <f>LOG10(-表1_[[#This Row],[列1.5]])</f>
        <v>0.19515573584228227</v>
      </c>
    </row>
    <row r="1484" spans="1:4">
      <c r="A1484">
        <v>5.0059170000000002</v>
      </c>
      <c r="B1484">
        <v>-1.55783</v>
      </c>
      <c r="C1484">
        <f>LOG10(表1_[[#This Row],[列1.4]])</f>
        <v>0.69948364456488765</v>
      </c>
      <c r="D1484">
        <f>LOG10(-表1_[[#This Row],[列1.5]])</f>
        <v>0.19252006303476615</v>
      </c>
    </row>
    <row r="1485" spans="1:4">
      <c r="A1485">
        <v>5.0416999999999996</v>
      </c>
      <c r="B1485">
        <v>-1.548589</v>
      </c>
      <c r="C1485">
        <f>LOG10(表1_[[#This Row],[列1.4]])</f>
        <v>0.70257699996382739</v>
      </c>
      <c r="D1485">
        <f>LOG10(-表1_[[#This Row],[列1.5]])</f>
        <v>0.18993617004034485</v>
      </c>
    </row>
    <row r="1486" spans="1:4">
      <c r="A1486">
        <v>5.0774840000000001</v>
      </c>
      <c r="B1486">
        <v>-1.539582</v>
      </c>
      <c r="C1486">
        <f>LOG10(表1_[[#This Row],[列1.4]])</f>
        <v>0.70564856354456296</v>
      </c>
      <c r="D1486">
        <f>LOG10(-表1_[[#This Row],[列1.5]])</f>
        <v>0.1874028249047747</v>
      </c>
    </row>
    <row r="1487" spans="1:4">
      <c r="A1487">
        <v>5.1132669999999996</v>
      </c>
      <c r="B1487">
        <v>-1.530802</v>
      </c>
      <c r="C1487">
        <f>LOG10(表1_[[#This Row],[列1.4]])</f>
        <v>0.70869847091921356</v>
      </c>
      <c r="D1487">
        <f>LOG10(-表1_[[#This Row],[列1.5]])</f>
        <v>0.18491902096061194</v>
      </c>
    </row>
    <row r="1488" spans="1:4">
      <c r="A1488">
        <v>5.1490499999999999</v>
      </c>
      <c r="B1488">
        <v>-1.52224</v>
      </c>
      <c r="C1488">
        <f>LOG10(表1_[[#This Row],[列1.4]])</f>
        <v>0.71172710907692671</v>
      </c>
      <c r="D1488">
        <f>LOG10(-表1_[[#This Row],[列1.5]])</f>
        <v>0.18248312973980771</v>
      </c>
    </row>
    <row r="1489" spans="1:4">
      <c r="A1489">
        <v>5.1848330000000002</v>
      </c>
      <c r="B1489">
        <v>-1.5138910000000001</v>
      </c>
      <c r="C1489">
        <f>LOG10(表1_[[#This Row],[列1.4]])</f>
        <v>0.71473477261580398</v>
      </c>
      <c r="D1489">
        <f>LOG10(-表1_[[#This Row],[列1.5]])</f>
        <v>0.18009460713059577</v>
      </c>
    </row>
    <row r="1490" spans="1:4">
      <c r="A1490">
        <v>5.2206159999999997</v>
      </c>
      <c r="B1490">
        <v>-1.505746</v>
      </c>
      <c r="C1490">
        <f>LOG10(表1_[[#This Row],[列1.4]])</f>
        <v>0.71772175005534078</v>
      </c>
      <c r="D1490">
        <f>LOG10(-表1_[[#This Row],[列1.5]])</f>
        <v>0.17775171814496907</v>
      </c>
    </row>
    <row r="1491" spans="1:4">
      <c r="A1491">
        <v>5.256399</v>
      </c>
      <c r="B1491">
        <v>-1.4978009999999999</v>
      </c>
      <c r="C1491">
        <f>LOG10(表1_[[#This Row],[列1.4]])</f>
        <v>0.72068832400251515</v>
      </c>
      <c r="D1491">
        <f>LOG10(-表1_[[#This Row],[列1.5]])</f>
        <v>0.17545411620530807</v>
      </c>
    </row>
    <row r="1492" spans="1:4">
      <c r="A1492">
        <v>5.2921820000000004</v>
      </c>
      <c r="B1492">
        <v>-1.490048</v>
      </c>
      <c r="C1492">
        <f>LOG10(表1_[[#This Row],[列1.4]])</f>
        <v>0.72363477131224285</v>
      </c>
      <c r="D1492">
        <f>LOG10(-表1_[[#This Row],[列1.5]])</f>
        <v>0.17320025888164445</v>
      </c>
    </row>
    <row r="1493" spans="1:4">
      <c r="A1493">
        <v>5.327966</v>
      </c>
      <c r="B1493">
        <v>-1.4824809999999999</v>
      </c>
      <c r="C1493">
        <f>LOG10(表1_[[#This Row],[列1.4]])</f>
        <v>0.7265614447546811</v>
      </c>
      <c r="D1493">
        <f>LOG10(-表1_[[#This Row],[列1.5]])</f>
        <v>0.17098913600052709</v>
      </c>
    </row>
    <row r="1494" spans="1:4">
      <c r="A1494">
        <v>5.3637490000000003</v>
      </c>
      <c r="B1494">
        <v>-1.475095</v>
      </c>
      <c r="C1494">
        <f>LOG10(表1_[[#This Row],[列1.4]])</f>
        <v>0.72946844657227861</v>
      </c>
      <c r="D1494">
        <f>LOG10(-表1_[[#This Row],[列1.5]])</f>
        <v>0.16881999092244701</v>
      </c>
    </row>
    <row r="1495" spans="1:4">
      <c r="A1495">
        <v>5.3995319999999998</v>
      </c>
      <c r="B1495">
        <v>-1.467883</v>
      </c>
      <c r="C1495">
        <f>LOG10(表1_[[#This Row],[列1.4]])</f>
        <v>0.73235611933675893</v>
      </c>
      <c r="D1495">
        <f>LOG10(-表1_[[#This Row],[列1.5]])</f>
        <v>0.16669144081208614</v>
      </c>
    </row>
    <row r="1496" spans="1:4">
      <c r="A1496">
        <v>5.4353150000000001</v>
      </c>
      <c r="B1496">
        <v>-1.4608410000000001</v>
      </c>
      <c r="C1496">
        <f>LOG10(表1_[[#This Row],[列1.4]])</f>
        <v>0.73522471839426684</v>
      </c>
      <c r="D1496">
        <f>LOG10(-表1_[[#This Row],[列1.5]])</f>
        <v>0.16460294928105262</v>
      </c>
    </row>
    <row r="1497" spans="1:4">
      <c r="A1497">
        <v>5.4710979999999996</v>
      </c>
      <c r="B1497">
        <v>-1.4539629999999999</v>
      </c>
      <c r="C1497">
        <f>LOG10(表1_[[#This Row],[列1.4]])</f>
        <v>0.73807449406426184</v>
      </c>
      <c r="D1497">
        <f>LOG10(-表1_[[#This Row],[列1.5]])</f>
        <v>0.16255335487220274</v>
      </c>
    </row>
    <row r="1498" spans="1:4">
      <c r="A1498">
        <v>5.5068809999999999</v>
      </c>
      <c r="B1498">
        <v>-1.4472449999999999</v>
      </c>
      <c r="C1498">
        <f>LOG10(表1_[[#This Row],[列1.4]])</f>
        <v>0.74090569177059817</v>
      </c>
      <c r="D1498">
        <f>LOG10(-表1_[[#This Row],[列1.5]])</f>
        <v>0.16054205782345979</v>
      </c>
    </row>
    <row r="1499" spans="1:4">
      <c r="A1499">
        <v>5.5426650000000004</v>
      </c>
      <c r="B1499">
        <v>-1.44068</v>
      </c>
      <c r="C1499">
        <f>LOG10(表1_[[#This Row],[列1.4]])</f>
        <v>0.74371863052317866</v>
      </c>
      <c r="D1499">
        <f>LOG10(-表1_[[#This Row],[列1.5]])</f>
        <v>0.15856752719333725</v>
      </c>
    </row>
    <row r="1500" spans="1:4">
      <c r="A1500">
        <v>5.5652150000000002</v>
      </c>
      <c r="B1500">
        <v>-1.4366209999999999</v>
      </c>
      <c r="C1500">
        <f>LOG10(表1_[[#This Row],[列1.4]])</f>
        <v>0.74548194701932524</v>
      </c>
      <c r="D1500">
        <f>LOG10(-表1_[[#This Row],[列1.5]])</f>
        <v>0.1573422105014719</v>
      </c>
    </row>
    <row r="1501" spans="1:4">
      <c r="A1501">
        <v>5.5877650000000001</v>
      </c>
      <c r="B1501">
        <v>-1.4326190000000001</v>
      </c>
      <c r="C1501">
        <f>LOG10(表1_[[#This Row],[列1.4]])</f>
        <v>0.74723813306323827</v>
      </c>
      <c r="D1501">
        <f>LOG10(-表1_[[#This Row],[列1.5]])</f>
        <v>0.15613070665817322</v>
      </c>
    </row>
    <row r="1502" spans="1:4">
      <c r="A1502">
        <v>5.6103149999999999</v>
      </c>
      <c r="B1502">
        <v>-1.4286749999999999</v>
      </c>
      <c r="C1502">
        <f>LOG10(表1_[[#This Row],[列1.4]])</f>
        <v>0.74898724609060419</v>
      </c>
      <c r="D1502">
        <f>LOG10(-表1_[[#This Row],[列1.5]])</f>
        <v>0.15493344519435612</v>
      </c>
    </row>
    <row r="1503" spans="1:4">
      <c r="A1503">
        <v>5.6328649999999998</v>
      </c>
      <c r="B1503">
        <v>-1.424787</v>
      </c>
      <c r="C1503">
        <f>LOG10(表1_[[#This Row],[列1.4]])</f>
        <v>0.75072934284592663</v>
      </c>
      <c r="D1503">
        <f>LOG10(-表1_[[#This Row],[列1.5]])</f>
        <v>0.15374994389621646</v>
      </c>
    </row>
    <row r="1504" spans="1:4">
      <c r="A1504">
        <v>5.6779659999999996</v>
      </c>
      <c r="B1504">
        <v>-1.4171739999999999</v>
      </c>
      <c r="C1504">
        <f>LOG10(表1_[[#This Row],[列1.4]])</f>
        <v>0.75419278761629227</v>
      </c>
      <c r="D1504">
        <f>LOG10(-表1_[[#This Row],[列1.5]])</f>
        <v>0.15142317600653241</v>
      </c>
    </row>
    <row r="1505" spans="1:4">
      <c r="A1505">
        <v>5.7230660000000002</v>
      </c>
      <c r="B1505">
        <v>-1.4097740000000001</v>
      </c>
      <c r="C1505">
        <f>LOG10(表1_[[#This Row],[列1.4]])</f>
        <v>0.7576287543428688</v>
      </c>
      <c r="D1505">
        <f>LOG10(-表1_[[#This Row],[列1.5]])</f>
        <v>0.14914949675487138</v>
      </c>
    </row>
    <row r="1506" spans="1:4">
      <c r="A1506">
        <v>5.768167</v>
      </c>
      <c r="B1506">
        <v>-1.402577</v>
      </c>
      <c r="C1506">
        <f>LOG10(表1_[[#This Row],[列1.4]])</f>
        <v>0.76103782558941768</v>
      </c>
      <c r="D1506">
        <f>LOG10(-表1_[[#This Row],[列1.5]])</f>
        <v>0.14692671289230655</v>
      </c>
    </row>
    <row r="1507" spans="1:4">
      <c r="A1507">
        <v>5.8132669999999997</v>
      </c>
      <c r="B1507">
        <v>-1.3955770000000001</v>
      </c>
      <c r="C1507">
        <f>LOG10(表1_[[#This Row],[列1.4]])</f>
        <v>0.76442027030951332</v>
      </c>
      <c r="D1507">
        <f>LOG10(-表1_[[#This Row],[列1.5]])</f>
        <v>0.14475380338470467</v>
      </c>
    </row>
    <row r="1508" spans="1:4">
      <c r="A1508">
        <v>5.8583679999999996</v>
      </c>
      <c r="B1508">
        <v>-1.3887659999999999</v>
      </c>
      <c r="C1508">
        <f>LOG10(表1_[[#This Row],[列1.4]])</f>
        <v>0.76777664890064756</v>
      </c>
      <c r="D1508">
        <f>LOG10(-表1_[[#This Row],[列1.5]])</f>
        <v>0.14262907549288958</v>
      </c>
    </row>
    <row r="1509" spans="1:4">
      <c r="A1509">
        <v>5.9034680000000002</v>
      </c>
      <c r="B1509">
        <v>-1.3821380000000001</v>
      </c>
      <c r="C1509">
        <f>LOG10(表1_[[#This Row],[列1.4]])</f>
        <v>0.77110721347038313</v>
      </c>
      <c r="D1509">
        <f>LOG10(-表1_[[#This Row],[列1.5]])</f>
        <v>0.14055140747118003</v>
      </c>
    </row>
    <row r="1510" spans="1:4">
      <c r="A1510">
        <v>5.948569</v>
      </c>
      <c r="B1510">
        <v>-1.375686</v>
      </c>
      <c r="C1510">
        <f>LOG10(表1_[[#This Row],[列1.4]])</f>
        <v>0.77441250351858126</v>
      </c>
      <c r="D1510">
        <f>LOG10(-表1_[[#This Row],[列1.5]])</f>
        <v>0.13851931759922456</v>
      </c>
    </row>
    <row r="1511" spans="1:4">
      <c r="A1511">
        <v>5.9936689999999997</v>
      </c>
      <c r="B1511">
        <v>-1.3694029999999999</v>
      </c>
      <c r="C1511">
        <f>LOG10(表1_[[#This Row],[列1.4]])</f>
        <v>0.77769275538594052</v>
      </c>
      <c r="D1511">
        <f>LOG10(-表1_[[#This Row],[列1.5]])</f>
        <v>0.13653127495675529</v>
      </c>
    </row>
    <row r="1512" spans="1:4">
      <c r="A1512">
        <v>6.0387700000000004</v>
      </c>
      <c r="B1512">
        <v>-1.3632839999999999</v>
      </c>
      <c r="C1512">
        <f>LOG10(表1_[[#This Row],[列1.4]])</f>
        <v>0.78094848885106627</v>
      </c>
      <c r="D1512">
        <f>LOG10(-表1_[[#This Row],[列1.5]])</f>
        <v>0.13458633770179132</v>
      </c>
    </row>
    <row r="1513" spans="1:4">
      <c r="A1513">
        <v>6.0838700000000001</v>
      </c>
      <c r="B1513">
        <v>-1.3573230000000001</v>
      </c>
      <c r="C1513">
        <f>LOG10(表1_[[#This Row],[列1.4]])</f>
        <v>0.78417992548519444</v>
      </c>
      <c r="D1513">
        <f>LOG10(-表1_[[#This Row],[列1.5]])</f>
        <v>0.13268320832706879</v>
      </c>
    </row>
    <row r="1514" spans="1:4">
      <c r="A1514">
        <v>6.1289709999999999</v>
      </c>
      <c r="B1514">
        <v>-1.3515140000000001</v>
      </c>
      <c r="C1514">
        <f>LOG10(表1_[[#This Row],[列1.4]])</f>
        <v>0.78738756643780561</v>
      </c>
      <c r="D1514">
        <f>LOG10(-表1_[[#This Row],[列1.5]])</f>
        <v>0.13082054880740818</v>
      </c>
    </row>
    <row r="1515" spans="1:4">
      <c r="A1515">
        <v>6.1740709999999996</v>
      </c>
      <c r="B1515">
        <v>-1.345852</v>
      </c>
      <c r="C1515">
        <f>LOG10(表1_[[#This Row],[列1.4]])</f>
        <v>0.79057161943355925</v>
      </c>
      <c r="D1515">
        <f>LOG10(-表1_[[#This Row],[列1.5]])</f>
        <v>0.1289973042287417</v>
      </c>
    </row>
    <row r="1516" spans="1:4">
      <c r="A1516">
        <v>6.2191720000000004</v>
      </c>
      <c r="B1516">
        <v>-1.340333</v>
      </c>
      <c r="C1516">
        <f>LOG10(表1_[[#This Row],[列1.4]])</f>
        <v>0.79373256800791625</v>
      </c>
      <c r="D1516">
        <f>LOG10(-表1_[[#This Row],[列1.5]])</f>
        <v>0.12721271037664933</v>
      </c>
    </row>
    <row r="1517" spans="1:4">
      <c r="A1517">
        <v>6.2642720000000001</v>
      </c>
      <c r="B1517">
        <v>-1.3349500000000001</v>
      </c>
      <c r="C1517">
        <f>LOG10(表1_[[#This Row],[列1.4]])</f>
        <v>0.79687060689382527</v>
      </c>
      <c r="D1517">
        <f>LOG10(-表1_[[#This Row],[列1.5]])</f>
        <v>0.12546499968505243</v>
      </c>
    </row>
    <row r="1518" spans="1:4">
      <c r="A1518">
        <v>6.3093729999999999</v>
      </c>
      <c r="B1518">
        <v>-1.329701</v>
      </c>
      <c r="C1518">
        <f>LOG10(表1_[[#This Row],[列1.4]])</f>
        <v>0.79998620295730816</v>
      </c>
      <c r="D1518">
        <f>LOG10(-表1_[[#This Row],[列1.5]])</f>
        <v>0.12375399536659454</v>
      </c>
    </row>
    <row r="1519" spans="1:4">
      <c r="A1519">
        <v>6.3544729999999996</v>
      </c>
      <c r="B1519">
        <v>-1.324579</v>
      </c>
      <c r="C1519">
        <f>LOG10(表1_[[#This Row],[列1.4]])</f>
        <v>0.80307953873230042</v>
      </c>
      <c r="D1519">
        <f>LOG10(-表1_[[#This Row],[列1.5]])</f>
        <v>0.12207786541990172</v>
      </c>
    </row>
    <row r="1520" spans="1:4">
      <c r="A1520">
        <v>6.3995740000000003</v>
      </c>
      <c r="B1520">
        <v>-1.3195809999999999</v>
      </c>
      <c r="C1520">
        <f>LOG10(表1_[[#This Row],[列1.4]])</f>
        <v>0.80615106529530756</v>
      </c>
      <c r="D1520">
        <f>LOG10(-表1_[[#This Row],[列1.5]])</f>
        <v>0.12043605372495733</v>
      </c>
    </row>
    <row r="1521" spans="1:4">
      <c r="A1521">
        <v>6.444674</v>
      </c>
      <c r="B1521">
        <v>-1.314703</v>
      </c>
      <c r="C1521">
        <f>LOG10(表1_[[#This Row],[列1.4]])</f>
        <v>0.80920095371705403</v>
      </c>
      <c r="D1521">
        <f>LOG10(-表1_[[#This Row],[列1.5]])</f>
        <v>0.11882765394413589</v>
      </c>
    </row>
    <row r="1522" spans="1:4">
      <c r="A1522">
        <v>6.4897749999999998</v>
      </c>
      <c r="B1522">
        <v>-1.309941</v>
      </c>
      <c r="C1522">
        <f>LOG10(表1_[[#This Row],[列1.4]])</f>
        <v>0.81222964010509713</v>
      </c>
      <c r="D1522">
        <f>LOG10(-表1_[[#This Row],[列1.5]])</f>
        <v>0.11725173538747073</v>
      </c>
    </row>
    <row r="1523" spans="1:4">
      <c r="A1523">
        <v>6.5348750000000004</v>
      </c>
      <c r="B1523">
        <v>-1.3052900000000001</v>
      </c>
      <c r="C1523">
        <f>LOG10(表1_[[#This Row],[列1.4]])</f>
        <v>0.81523728475062018</v>
      </c>
      <c r="D1523">
        <f>LOG10(-表1_[[#This Row],[列1.5]])</f>
        <v>0.11570701083743501</v>
      </c>
    </row>
    <row r="1524" spans="1:4">
      <c r="A1524">
        <v>6.5799750000000001</v>
      </c>
      <c r="B1524">
        <v>-1.3007489999999999</v>
      </c>
      <c r="C1524">
        <f>LOG10(表1_[[#This Row],[列1.4]])</f>
        <v>0.81822424355579848</v>
      </c>
      <c r="D1524">
        <f>LOG10(-表1_[[#This Row],[列1.5]])</f>
        <v>0.11419350068789058</v>
      </c>
    </row>
    <row r="1525" spans="1:4">
      <c r="A1525">
        <v>6.625076</v>
      </c>
      <c r="B1525">
        <v>-1.2963119999999999</v>
      </c>
      <c r="C1525">
        <f>LOG10(表1_[[#This Row],[列1.4]])</f>
        <v>0.82119086467545777</v>
      </c>
      <c r="D1525">
        <f>LOG10(-表1_[[#This Row],[列1.5]])</f>
        <v>0.11270954132685883</v>
      </c>
    </row>
    <row r="1526" spans="1:4">
      <c r="A1526">
        <v>6.6701759999999997</v>
      </c>
      <c r="B1526">
        <v>-1.2919769999999999</v>
      </c>
      <c r="C1526">
        <f>LOG10(表1_[[#This Row],[列1.4]])</f>
        <v>0.82413729340985986</v>
      </c>
      <c r="D1526">
        <f>LOG10(-表1_[[#This Row],[列1.5]])</f>
        <v>0.11125478234173229</v>
      </c>
    </row>
    <row r="1527" spans="1:4">
      <c r="A1527">
        <v>6.7152770000000004</v>
      </c>
      <c r="B1527">
        <v>-1.2877400000000001</v>
      </c>
      <c r="C1527">
        <f>LOG10(表1_[[#This Row],[列1.4]])</f>
        <v>0.82706393168683701</v>
      </c>
      <c r="D1527">
        <f>LOG10(-表1_[[#This Row],[列1.5]])</f>
        <v>0.10982818603335302</v>
      </c>
    </row>
    <row r="1528" spans="1:4">
      <c r="A1528">
        <v>6.7603770000000001</v>
      </c>
      <c r="B1528">
        <v>-1.2835989999999999</v>
      </c>
      <c r="C1528">
        <f>LOG10(表1_[[#This Row],[列1.4]])</f>
        <v>0.8299709155354712</v>
      </c>
      <c r="D1528">
        <f>LOG10(-表1_[[#This Row],[列1.5]])</f>
        <v>0.10842937008235465</v>
      </c>
    </row>
    <row r="1529" spans="1:4">
      <c r="A1529">
        <v>6.8054779999999999</v>
      </c>
      <c r="B1529">
        <v>-1.2795510000000001</v>
      </c>
      <c r="C1529">
        <f>LOG10(表1_[[#This Row],[列1.4]])</f>
        <v>0.83285863438458152</v>
      </c>
      <c r="D1529">
        <f>LOG10(-表1_[[#This Row],[列1.5]])</f>
        <v>0.10705760056096623</v>
      </c>
    </row>
    <row r="1530" spans="1:4">
      <c r="A1530">
        <v>6.8505779999999996</v>
      </c>
      <c r="B1530">
        <v>-1.2755909999999999</v>
      </c>
      <c r="C1530">
        <f>LOG10(表1_[[#This Row],[列1.4]])</f>
        <v>0.83572721552462459</v>
      </c>
      <c r="D1530">
        <f>LOG10(-表1_[[#This Row],[列1.5]])</f>
        <v>0.10571144639396488</v>
      </c>
    </row>
    <row r="1531" spans="1:4">
      <c r="A1531">
        <v>6.8956790000000003</v>
      </c>
      <c r="B1531">
        <v>-1.271719</v>
      </c>
      <c r="C1531">
        <f>LOG10(表1_[[#This Row],[列1.4]])</f>
        <v>0.83857703649220217</v>
      </c>
      <c r="D1531">
        <f>LOG10(-表1_[[#This Row],[列1.5]])</f>
        <v>0.10439115987286011</v>
      </c>
    </row>
    <row r="1532" spans="1:4">
      <c r="A1532">
        <v>6.940779</v>
      </c>
      <c r="B1532">
        <v>-1.2679309999999999</v>
      </c>
      <c r="C1532">
        <f>LOG10(表1_[[#This Row],[列1.4]])</f>
        <v>0.84140821633601304</v>
      </c>
      <c r="D1532">
        <f>LOG10(-表1_[[#This Row],[列1.5]])</f>
        <v>0.103095620158797</v>
      </c>
    </row>
    <row r="1533" spans="1:4">
      <c r="A1533">
        <v>6.9858799999999999</v>
      </c>
      <c r="B1533">
        <v>-1.2642249999999999</v>
      </c>
      <c r="C1533">
        <f>LOG10(表1_[[#This Row],[列1.4]])</f>
        <v>0.84422112126935889</v>
      </c>
      <c r="D1533">
        <f>LOG10(-表1_[[#This Row],[列1.5]])</f>
        <v>0.10182437423307818</v>
      </c>
    </row>
    <row r="1534" spans="1:4">
      <c r="A1534">
        <v>7.0143019999999998</v>
      </c>
      <c r="B1534">
        <v>-1.26193</v>
      </c>
      <c r="C1534">
        <f>LOG10(表1_[[#This Row],[列1.4]])</f>
        <v>0.84598446044910802</v>
      </c>
      <c r="D1534">
        <f>LOG10(-表1_[[#This Row],[列1.5]])</f>
        <v>0.10103526500566891</v>
      </c>
    </row>
    <row r="1535" spans="1:4">
      <c r="A1535">
        <v>7.0427239999999998</v>
      </c>
      <c r="B1535">
        <v>-1.259666</v>
      </c>
      <c r="C1535">
        <f>LOG10(表1_[[#This Row],[列1.4]])</f>
        <v>0.8477406689935385</v>
      </c>
      <c r="D1535">
        <f>LOG10(-表1_[[#This Row],[列1.5]])</f>
        <v>0.10025540735104518</v>
      </c>
    </row>
    <row r="1536" spans="1:4">
      <c r="A1536">
        <v>7.0995670000000004</v>
      </c>
      <c r="B1536">
        <v>-1.2552289999999999</v>
      </c>
      <c r="C1536">
        <f>LOG10(表1_[[#This Row],[列1.4]])</f>
        <v>0.85123186206483825</v>
      </c>
      <c r="D1536">
        <f>LOG10(-表1_[[#This Row],[列1.5]])</f>
        <v>9.8722964353964701E-2</v>
      </c>
    </row>
    <row r="1537" spans="1:4">
      <c r="A1537">
        <v>7.1564110000000003</v>
      </c>
      <c r="B1537">
        <v>-1.2509079999999999</v>
      </c>
      <c r="C1537">
        <f>LOG10(表1_[[#This Row],[列1.4]])</f>
        <v>0.8546952745876758</v>
      </c>
      <c r="D1537">
        <f>LOG10(-表1_[[#This Row],[列1.5]])</f>
        <v>9.7225369995914579E-2</v>
      </c>
    </row>
    <row r="1538" spans="1:4">
      <c r="A1538">
        <v>7.2132550000000002</v>
      </c>
      <c r="B1538">
        <v>-1.2466999999999999</v>
      </c>
      <c r="C1538">
        <f>LOG10(表1_[[#This Row],[列1.4]])</f>
        <v>0.85813128545990602</v>
      </c>
      <c r="D1538">
        <f>LOG10(-表1_[[#This Row],[列1.5]])</f>
        <v>9.5761959477500339E-2</v>
      </c>
    </row>
    <row r="1539" spans="1:4">
      <c r="A1539">
        <v>7.2700990000000001</v>
      </c>
      <c r="B1539">
        <v>-1.2426010000000001</v>
      </c>
      <c r="C1539">
        <f>LOG10(表1_[[#This Row],[列1.4]])</f>
        <v>0.86154032487017473</v>
      </c>
      <c r="D1539">
        <f>LOG10(-表1_[[#This Row],[列1.5]])</f>
        <v>9.4331698781608686E-2</v>
      </c>
    </row>
    <row r="1540" spans="1:4">
      <c r="A1540">
        <v>7.326943</v>
      </c>
      <c r="B1540">
        <v>-1.2386060000000001</v>
      </c>
      <c r="C1540">
        <f>LOG10(表1_[[#This Row],[列1.4]])</f>
        <v>0.8649228129554436</v>
      </c>
      <c r="D1540">
        <f>LOG10(-表1_[[#This Row],[列1.5]])</f>
        <v>9.2933179468627614E-2</v>
      </c>
    </row>
    <row r="1541" spans="1:4">
      <c r="A1541">
        <v>7.3837869999999999</v>
      </c>
      <c r="B1541">
        <v>-1.2347129999999999</v>
      </c>
      <c r="C1541">
        <f>LOG10(表1_[[#This Row],[列1.4]])</f>
        <v>0.86827916011172435</v>
      </c>
      <c r="D1541">
        <f>LOG10(-表1_[[#This Row],[列1.5]])</f>
        <v>9.1566020752523139E-2</v>
      </c>
    </row>
    <row r="1542" spans="1:4">
      <c r="A1542">
        <v>7.4406309999999998</v>
      </c>
      <c r="B1542">
        <v>-1.230917</v>
      </c>
      <c r="C1542">
        <f>LOG10(表1_[[#This Row],[列1.4]])</f>
        <v>0.87160976729289874</v>
      </c>
      <c r="D1542">
        <f>LOG10(-表1_[[#This Row],[列1.5]])</f>
        <v>9.0228769700393729E-2</v>
      </c>
    </row>
    <row r="1543" spans="1:4">
      <c r="A1543">
        <v>7.4974749999999997</v>
      </c>
      <c r="B1543">
        <v>-1.2272149999999999</v>
      </c>
      <c r="C1543">
        <f>LOG10(表1_[[#This Row],[列1.4]])</f>
        <v>0.87491502629816698</v>
      </c>
      <c r="D1543">
        <f>LOG10(-表1_[[#This Row],[列1.5]])</f>
        <v>8.8920654930701185E-2</v>
      </c>
    </row>
    <row r="1544" spans="1:4">
      <c r="A1544">
        <v>7.5543180000000003</v>
      </c>
      <c r="B1544">
        <v>-1.2236039999999999</v>
      </c>
      <c r="C1544">
        <f>LOG10(表1_[[#This Row],[列1.4]])</f>
        <v>0.87819526255907532</v>
      </c>
      <c r="D1544">
        <f>LOG10(-表1_[[#This Row],[列1.5]])</f>
        <v>8.7640888037296277E-2</v>
      </c>
    </row>
    <row r="1545" spans="1:4">
      <c r="A1545">
        <v>7.6111620000000002</v>
      </c>
      <c r="B1545">
        <v>-1.220081</v>
      </c>
      <c r="C1545">
        <f>LOG10(表1_[[#This Row],[列1.4]])</f>
        <v>0.88145096579335991</v>
      </c>
      <c r="D1545">
        <f>LOG10(-表1_[[#This Row],[列1.5]])</f>
        <v>8.638866402335188E-2</v>
      </c>
    </row>
    <row r="1546" spans="1:4">
      <c r="A1546">
        <v>7.6680060000000001</v>
      </c>
      <c r="B1546">
        <v>-1.216642</v>
      </c>
      <c r="C1546">
        <f>LOG10(表1_[[#This Row],[列1.4]])</f>
        <v>0.8846824440294303</v>
      </c>
      <c r="D1546">
        <f>LOG10(-表1_[[#This Row],[列1.5]])</f>
        <v>8.5162804773128542E-2</v>
      </c>
    </row>
    <row r="1547" spans="1:4">
      <c r="A1547">
        <v>7.72485</v>
      </c>
      <c r="B1547">
        <v>-1.2132860000000001</v>
      </c>
      <c r="C1547">
        <f>LOG10(表1_[[#This Row],[列1.4]])</f>
        <v>0.88789005511243713</v>
      </c>
      <c r="D1547">
        <f>LOG10(-表1_[[#This Row],[列1.5]])</f>
        <v>8.3963186341656823E-2</v>
      </c>
    </row>
    <row r="1548" spans="1:4">
      <c r="A1548">
        <v>7.7816939999999999</v>
      </c>
      <c r="B1548">
        <v>-1.2100089999999999</v>
      </c>
      <c r="C1548">
        <f>LOG10(表1_[[#This Row],[列1.4]])</f>
        <v>0.8910741490166405</v>
      </c>
      <c r="D1548">
        <f>LOG10(-表1_[[#This Row],[列1.5]])</f>
        <v>8.2788600593971445E-2</v>
      </c>
    </row>
    <row r="1549" spans="1:4">
      <c r="A1549">
        <v>7.8385379999999998</v>
      </c>
      <c r="B1549">
        <v>-1.2068099999999999</v>
      </c>
      <c r="C1549">
        <f>LOG10(表1_[[#This Row],[列1.4]])</f>
        <v>0.89423506807456055</v>
      </c>
      <c r="D1549">
        <f>LOG10(-表1_[[#This Row],[列1.5]])</f>
        <v>8.1638900215931814E-2</v>
      </c>
    </row>
    <row r="1550" spans="1:4">
      <c r="A1550">
        <v>7.8953819999999997</v>
      </c>
      <c r="B1550">
        <v>-1.203684</v>
      </c>
      <c r="C1550">
        <f>LOG10(表1_[[#This Row],[列1.4]])</f>
        <v>0.89737314719784878</v>
      </c>
      <c r="D1550">
        <f>LOG10(-表1_[[#This Row],[列1.5]])</f>
        <v>8.051248769510537E-2</v>
      </c>
    </row>
    <row r="1551" spans="1:4">
      <c r="A1551">
        <v>7.9522259999999996</v>
      </c>
      <c r="B1551">
        <v>-1.2006300000000001</v>
      </c>
      <c r="C1551">
        <f>LOG10(表1_[[#This Row],[列1.4]])</f>
        <v>0.90048871409023667</v>
      </c>
      <c r="D1551">
        <f>LOG10(-表1_[[#This Row],[列1.5]])</f>
        <v>7.9409190820355455E-2</v>
      </c>
    </row>
    <row r="1552" spans="1:4">
      <c r="A1552">
        <v>8.0090690000000002</v>
      </c>
      <c r="B1552">
        <v>-1.197646</v>
      </c>
      <c r="C1552">
        <f>LOG10(表1_[[#This Row],[列1.4]])</f>
        <v>0.90358203522756531</v>
      </c>
      <c r="D1552">
        <f>LOG10(-表1_[[#This Row],[列1.5]])</f>
        <v>7.8328468332413317E-2</v>
      </c>
    </row>
    <row r="1553" spans="1:4">
      <c r="A1553">
        <v>8.0659130000000001</v>
      </c>
      <c r="B1553">
        <v>-1.1947300000000001</v>
      </c>
      <c r="C1553">
        <f>LOG10(表1_[[#This Row],[列1.4]])</f>
        <v>0.90665353333937881</v>
      </c>
      <c r="D1553">
        <f>LOG10(-表1_[[#This Row],[列1.5]])</f>
        <v>7.7269769084156656E-2</v>
      </c>
    </row>
    <row r="1554" spans="1:4">
      <c r="A1554">
        <v>8.122757</v>
      </c>
      <c r="B1554">
        <v>-1.1918789999999999</v>
      </c>
      <c r="C1554">
        <f>LOG10(表1_[[#This Row],[列1.4]])</f>
        <v>0.90970346109626077</v>
      </c>
      <c r="D1554">
        <f>LOG10(-表1_[[#This Row],[列1.5]])</f>
        <v>7.6232167904511927E-2</v>
      </c>
    </row>
    <row r="1555" spans="1:4">
      <c r="A1555">
        <v>8.1796009999999999</v>
      </c>
      <c r="B1555">
        <v>-1.189092</v>
      </c>
      <c r="C1555">
        <f>LOG10(表1_[[#This Row],[列1.4]])</f>
        <v>0.91273211935291398</v>
      </c>
      <c r="D1555">
        <f>LOG10(-表1_[[#This Row],[列1.5]])</f>
        <v>7.5215457265145169E-2</v>
      </c>
    </row>
    <row r="1556" spans="1:4">
      <c r="A1556">
        <v>8.2364449999999998</v>
      </c>
      <c r="B1556">
        <v>-1.1863649999999999</v>
      </c>
      <c r="C1556">
        <f>LOG10(表1_[[#This Row],[列1.4]])</f>
        <v>0.91573980271330591</v>
      </c>
      <c r="D1556">
        <f>LOG10(-表1_[[#This Row],[列1.5]])</f>
        <v>7.421832570484746E-2</v>
      </c>
    </row>
    <row r="1557" spans="1:4">
      <c r="A1557">
        <v>8.2932889999999997</v>
      </c>
      <c r="B1557">
        <v>-1.1836990000000001</v>
      </c>
      <c r="C1557">
        <f>LOG10(表1_[[#This Row],[列1.4]])</f>
        <v>0.91872679970263638</v>
      </c>
      <c r="D1557">
        <f>LOG10(-表1_[[#This Row],[列1.5]])</f>
        <v>7.324128071610829E-2</v>
      </c>
    </row>
    <row r="1558" spans="1:4">
      <c r="A1558">
        <v>8.3501329999999996</v>
      </c>
      <c r="B1558">
        <v>-1.18109</v>
      </c>
      <c r="C1558">
        <f>LOG10(表1_[[#This Row],[列1.4]])</f>
        <v>0.92169339293343244</v>
      </c>
      <c r="D1558">
        <f>LOG10(-表1_[[#This Row],[列1.5]])</f>
        <v>7.2282992460358228E-2</v>
      </c>
    </row>
    <row r="1559" spans="1:4">
      <c r="A1559">
        <v>8.4069760000000002</v>
      </c>
      <c r="B1559">
        <v>-1.1785380000000001</v>
      </c>
      <c r="C1559">
        <f>LOG10(表1_[[#This Row],[列1.4]])</f>
        <v>0.92463980760718989</v>
      </c>
      <c r="D1559">
        <f>LOG10(-表1_[[#This Row],[列1.5]])</f>
        <v>7.1343590190211484E-2</v>
      </c>
    </row>
    <row r="1560" spans="1:4">
      <c r="A1560">
        <v>8.4638200000000001</v>
      </c>
      <c r="B1560">
        <v>-1.17604</v>
      </c>
      <c r="C1560">
        <f>LOG10(表1_[[#This Row],[列1.4]])</f>
        <v>0.92756641865165057</v>
      </c>
      <c r="D1560">
        <f>LOG10(-表1_[[#This Row],[列1.5]])</f>
        <v>7.0422093410055397E-2</v>
      </c>
    </row>
    <row r="1561" spans="1:4">
      <c r="A1561">
        <v>8.520664</v>
      </c>
      <c r="B1561">
        <v>-1.1735949999999999</v>
      </c>
      <c r="C1561">
        <f>LOG10(表1_[[#This Row],[列1.4]])</f>
        <v>0.93047343987228159</v>
      </c>
      <c r="D1561">
        <f>LOG10(-表1_[[#This Row],[列1.5]])</f>
        <v>6.9518250565087189E-2</v>
      </c>
    </row>
    <row r="1562" spans="1:4">
      <c r="A1562">
        <v>8.5775079999999999</v>
      </c>
      <c r="B1562">
        <v>-1.1712009999999999</v>
      </c>
      <c r="C1562">
        <f>LOG10(表1_[[#This Row],[列1.4]])</f>
        <v>0.93336113178262481</v>
      </c>
      <c r="D1562">
        <f>LOG10(-表1_[[#This Row],[列1.5]])</f>
        <v>6.8631434525703652E-2</v>
      </c>
    </row>
    <row r="1563" spans="1:4">
      <c r="A1563">
        <v>8.6343519999999998</v>
      </c>
      <c r="B1563">
        <v>-1.168857</v>
      </c>
      <c r="C1563">
        <f>LOG10(表1_[[#This Row],[列1.4]])</f>
        <v>0.93622974973390394</v>
      </c>
      <c r="D1563">
        <f>LOG10(-表1_[[#This Row],[列1.5]])</f>
        <v>6.776138206883775E-2</v>
      </c>
    </row>
    <row r="1564" spans="1:4">
      <c r="A1564">
        <v>8.6911959999999997</v>
      </c>
      <c r="B1564">
        <v>-1.1665620000000001</v>
      </c>
      <c r="C1564">
        <f>LOG10(表1_[[#This Row],[列1.4]])</f>
        <v>0.93907954405052496</v>
      </c>
      <c r="D1564">
        <f>LOG10(-表1_[[#This Row],[列1.5]])</f>
        <v>6.6907825463532286E-2</v>
      </c>
    </row>
    <row r="1565" spans="1:4">
      <c r="A1565">
        <v>8.7480399999999996</v>
      </c>
      <c r="B1565">
        <v>-1.1643129999999999</v>
      </c>
      <c r="C1565">
        <f>LOG10(表1_[[#This Row],[列1.4]])</f>
        <v>0.9419107601611596</v>
      </c>
      <c r="D1565">
        <f>LOG10(-表1_[[#This Row],[列1.5]])</f>
        <v>6.606974655075841E-2</v>
      </c>
    </row>
    <row r="1566" spans="1:4">
      <c r="A1566">
        <v>8.8048839999999995</v>
      </c>
      <c r="B1566">
        <v>-1.1621109999999999</v>
      </c>
      <c r="C1566">
        <f>LOG10(表1_[[#This Row],[列1.4]])</f>
        <v>0.94472363872558385</v>
      </c>
      <c r="D1566">
        <f>LOG10(-表1_[[#This Row],[列1.5]])</f>
        <v>6.5247612034662159E-2</v>
      </c>
    </row>
    <row r="1567" spans="1:4">
      <c r="A1567">
        <v>8.8765289999999997</v>
      </c>
      <c r="B1567">
        <v>-1.1593979999999999</v>
      </c>
      <c r="C1567">
        <f>LOG10(表1_[[#This Row],[列1.4]])</f>
        <v>0.94824317627008992</v>
      </c>
      <c r="D1567">
        <f>LOG10(-表1_[[#This Row],[列1.5]])</f>
        <v>6.4232546863014869E-2</v>
      </c>
    </row>
    <row r="1568" spans="1:4">
      <c r="A1568">
        <v>8.9481739999999999</v>
      </c>
      <c r="B1568">
        <v>-1.1567529999999999</v>
      </c>
      <c r="C1568">
        <f>LOG10(表1_[[#This Row],[列1.4]])</f>
        <v>0.95173442049668999</v>
      </c>
      <c r="D1568">
        <f>LOG10(-表1_[[#This Row],[列1.5]])</f>
        <v>6.3240634501527226E-2</v>
      </c>
    </row>
    <row r="1569" spans="1:4">
      <c r="A1569">
        <v>9.019819</v>
      </c>
      <c r="B1569">
        <v>-1.154175</v>
      </c>
      <c r="C1569">
        <f>LOG10(表1_[[#This Row],[列1.4]])</f>
        <v>0.95519782267609665</v>
      </c>
      <c r="D1569">
        <f>LOG10(-表1_[[#This Row],[列1.5]])</f>
        <v>6.2271663041752696E-2</v>
      </c>
    </row>
    <row r="1570" spans="1:4">
      <c r="A1570">
        <v>9.0914640000000002</v>
      </c>
      <c r="B1570">
        <v>-1.1516599999999999</v>
      </c>
      <c r="C1570">
        <f>LOG10(表1_[[#This Row],[列1.4]])</f>
        <v>0.95863382336791836</v>
      </c>
      <c r="D1570">
        <f>LOG10(-表1_[[#This Row],[列1.5]])</f>
        <v>6.1324282977594326E-2</v>
      </c>
    </row>
    <row r="1571" spans="1:4">
      <c r="A1571">
        <v>9.1631090000000004</v>
      </c>
      <c r="B1571">
        <v>-1.1492070000000001</v>
      </c>
      <c r="C1571">
        <f>LOG10(表1_[[#This Row],[列1.4]])</f>
        <v>0.9620428527569771</v>
      </c>
      <c r="D1571">
        <f>LOG10(-表1_[[#This Row],[列1.5]])</f>
        <v>6.0398262683740871E-2</v>
      </c>
    </row>
    <row r="1572" spans="1:4">
      <c r="A1572">
        <v>9.2347540000000006</v>
      </c>
      <c r="B1572">
        <v>-1.146814</v>
      </c>
      <c r="C1572">
        <f>LOG10(表1_[[#This Row],[列1.4]])</f>
        <v>0.96542533097652916</v>
      </c>
      <c r="D1572">
        <f>LOG10(-表1_[[#This Row],[列1.5]])</f>
        <v>5.949298605822282E-2</v>
      </c>
    </row>
    <row r="1573" spans="1:4">
      <c r="A1573">
        <v>9.3063990000000008</v>
      </c>
      <c r="B1573">
        <v>-1.1444780000000001</v>
      </c>
      <c r="C1573">
        <f>LOG10(表1_[[#This Row],[列1.4]])</f>
        <v>0.96878166841899493</v>
      </c>
      <c r="D1573">
        <f>LOG10(-表1_[[#This Row],[列1.5]])</f>
        <v>5.8607448762040208E-2</v>
      </c>
    </row>
    <row r="1574" spans="1:4">
      <c r="A1574">
        <v>9.3780439999999992</v>
      </c>
      <c r="B1574">
        <v>-1.1421969999999999</v>
      </c>
      <c r="C1574">
        <f>LOG10(表1_[[#This Row],[列1.4]])</f>
        <v>0.97211226603477507</v>
      </c>
      <c r="D1574">
        <f>LOG10(-表1_[[#This Row],[列1.5]])</f>
        <v>5.7741015148349416E-2</v>
      </c>
    </row>
    <row r="1575" spans="1:4">
      <c r="A1575">
        <v>9.4496889999999993</v>
      </c>
      <c r="B1575">
        <v>-1.1399710000000001</v>
      </c>
      <c r="C1575">
        <f>LOG10(表1_[[#This Row],[列1.4]])</f>
        <v>0.97541751561969381</v>
      </c>
      <c r="D1575">
        <f>LOG10(-表1_[[#This Row],[列1.5]])</f>
        <v>5.6893803353865936E-2</v>
      </c>
    </row>
    <row r="1576" spans="1:4">
      <c r="A1576">
        <v>9.5213339999999995</v>
      </c>
      <c r="B1576">
        <v>-1.1377969999999999</v>
      </c>
      <c r="C1576">
        <f>LOG10(表1_[[#This Row],[列1.4]])</f>
        <v>0.97869780009158758</v>
      </c>
      <c r="D1576">
        <f>LOG10(-表1_[[#This Row],[列1.5]])</f>
        <v>5.6064784340204683E-2</v>
      </c>
    </row>
    <row r="1577" spans="1:4">
      <c r="A1577">
        <v>9.5929789999999997</v>
      </c>
      <c r="B1577">
        <v>-1.1356740000000001</v>
      </c>
      <c r="C1577">
        <f>LOG10(表1_[[#This Row],[列1.4]])</f>
        <v>0.98195349375652596</v>
      </c>
      <c r="D1577">
        <f>LOG10(-表1_[[#This Row],[列1.5]])</f>
        <v>5.525368320622908E-2</v>
      </c>
    </row>
    <row r="1578" spans="1:4">
      <c r="A1578">
        <v>9.6646239999999999</v>
      </c>
      <c r="B1578">
        <v>-1.133599</v>
      </c>
      <c r="C1578">
        <f>LOG10(表1_[[#This Row],[列1.4]])</f>
        <v>0.98518496256512778</v>
      </c>
      <c r="D1578">
        <f>LOG10(-表1_[[#This Row],[列1.5]])</f>
        <v>5.4459454128365309E-2</v>
      </c>
    </row>
    <row r="1579" spans="1:4">
      <c r="A1579">
        <v>9.7362690000000001</v>
      </c>
      <c r="B1579">
        <v>-1.131572</v>
      </c>
      <c r="C1579">
        <f>LOG10(表1_[[#This Row],[列1.4]])</f>
        <v>0.98839256435941159</v>
      </c>
      <c r="D1579">
        <f>LOG10(-表1_[[#This Row],[列1.5]])</f>
        <v>5.368219258846977E-2</v>
      </c>
    </row>
    <row r="1580" spans="1:4">
      <c r="A1580">
        <v>9.8079140000000002</v>
      </c>
      <c r="B1580">
        <v>-1.129591</v>
      </c>
      <c r="C1580">
        <f>LOG10(表1_[[#This Row],[列1.4]])</f>
        <v>0.99157664911059695</v>
      </c>
      <c r="D1580">
        <f>LOG10(-表1_[[#This Row],[列1.5]])</f>
        <v>5.2921223486492579E-2</v>
      </c>
    </row>
    <row r="1581" spans="1:4">
      <c r="A1581">
        <v>9.8795590000000004</v>
      </c>
      <c r="B1581">
        <v>-1.1276550000000001</v>
      </c>
      <c r="C1581">
        <f>LOG10(表1_[[#This Row],[列1.4]])</f>
        <v>0.99473755914825157</v>
      </c>
      <c r="D1581">
        <f>LOG10(-表1_[[#This Row],[列1.5]])</f>
        <v>5.2176249900864079E-2</v>
      </c>
    </row>
    <row r="1582" spans="1:4">
      <c r="A1582">
        <v>9.9512040000000006</v>
      </c>
      <c r="B1582">
        <v>-1.1257619999999999</v>
      </c>
      <c r="C1582">
        <f>LOG10(表1_[[#This Row],[列1.4]])</f>
        <v>0.9978756293811597</v>
      </c>
      <c r="D1582">
        <f>LOG10(-表1_[[#This Row],[列1.5]])</f>
        <v>5.1446584998511791E-2</v>
      </c>
    </row>
    <row r="1583" spans="1:4">
      <c r="A1583">
        <v>10.02285</v>
      </c>
      <c r="B1583">
        <v>-1.1239110000000001</v>
      </c>
      <c r="C1583">
        <f>LOG10(表1_[[#This Row],[列1.4]])</f>
        <v>1.0009912308407081</v>
      </c>
      <c r="D1583">
        <f>LOG10(-表1_[[#This Row],[列1.5]])</f>
        <v>5.0731921785319899E-2</v>
      </c>
    </row>
    <row r="1584" spans="1:4">
      <c r="A1584">
        <v>10.09449</v>
      </c>
      <c r="B1584">
        <v>-1.122101</v>
      </c>
      <c r="C1584">
        <f>LOG10(表1_[[#This Row],[列1.4]])</f>
        <v>1.0040843821423815</v>
      </c>
      <c r="D1584">
        <f>LOG10(-表1_[[#This Row],[列1.5]])</f>
        <v>5.0031949405464654E-2</v>
      </c>
    </row>
    <row r="1585" spans="1:4">
      <c r="A1585">
        <v>10.16614</v>
      </c>
      <c r="B1585">
        <v>-1.12033</v>
      </c>
      <c r="C1585">
        <f>LOG10(表1_[[#This Row],[列1.4]])</f>
        <v>1.0071560861662925</v>
      </c>
      <c r="D1585">
        <f>LOG10(-表1_[[#This Row],[列1.5]])</f>
        <v>4.9345965589362821E-2</v>
      </c>
    </row>
    <row r="1586" spans="1:4">
      <c r="A1586">
        <v>10.237780000000001</v>
      </c>
      <c r="B1586">
        <v>-1.1185970000000001</v>
      </c>
      <c r="C1586">
        <f>LOG10(表1_[[#This Row],[列1.4]])</f>
        <v>1.0102057927457178</v>
      </c>
      <c r="D1586">
        <f>LOG10(-表1_[[#This Row],[列1.5]])</f>
        <v>4.8673650245945846E-2</v>
      </c>
    </row>
    <row r="1587" spans="1:4">
      <c r="A1587">
        <v>10.309430000000001</v>
      </c>
      <c r="B1587">
        <v>-1.1169020000000001</v>
      </c>
      <c r="C1587">
        <f>LOG10(表1_[[#This Row],[列1.4]])</f>
        <v>1.0132346541585973</v>
      </c>
      <c r="D1587">
        <f>LOG10(-表1_[[#This Row],[列1.5]])</f>
        <v>4.80150686157216E-2</v>
      </c>
    </row>
    <row r="1588" spans="1:4">
      <c r="A1588">
        <v>10.381069999999999</v>
      </c>
      <c r="B1588">
        <v>-1.115243</v>
      </c>
      <c r="C1588">
        <f>LOG10(表1_[[#This Row],[列1.4]])</f>
        <v>1.01624211951882</v>
      </c>
      <c r="D1588">
        <f>LOG10(-表1_[[#This Row],[列1.5]])</f>
        <v>4.7369506003845673E-2</v>
      </c>
    </row>
    <row r="1589" spans="1:4">
      <c r="A1589">
        <v>10.452719999999999</v>
      </c>
      <c r="B1589">
        <v>-1.1136200000000001</v>
      </c>
      <c r="C1589">
        <f>LOG10(表1_[[#This Row],[列1.4]])</f>
        <v>1.0192293169811739</v>
      </c>
      <c r="D1589">
        <f>LOG10(-表1_[[#This Row],[列1.5]])</f>
        <v>4.6737022025503352E-2</v>
      </c>
    </row>
    <row r="1590" spans="1:4">
      <c r="A1590">
        <v>10.52436</v>
      </c>
      <c r="B1590">
        <v>-1.1120300000000001</v>
      </c>
      <c r="C1590">
        <f>LOG10(表1_[[#This Row],[列1.4]])</f>
        <v>1.0221956952992071</v>
      </c>
      <c r="D1590">
        <f>LOG10(-表1_[[#This Row],[列1.5]])</f>
        <v>4.6116503665743366E-2</v>
      </c>
    </row>
    <row r="1591" spans="1:4">
      <c r="A1591">
        <v>10.59601</v>
      </c>
      <c r="B1591">
        <v>-1.110473</v>
      </c>
      <c r="C1591">
        <f>LOG10(表1_[[#This Row],[列1.4]])</f>
        <v>1.0251423594914419</v>
      </c>
      <c r="D1591">
        <f>LOG10(-表1_[[#This Row],[列1.5]])</f>
        <v>4.5508003592676115E-2</v>
      </c>
    </row>
    <row r="1592" spans="1:4">
      <c r="A1592">
        <v>10.66765</v>
      </c>
      <c r="B1592">
        <v>-1.108949</v>
      </c>
      <c r="C1592">
        <f>LOG10(表1_[[#This Row],[列1.4]])</f>
        <v>1.0280687582774739</v>
      </c>
      <c r="D1592">
        <f>LOG10(-表1_[[#This Row],[列1.5]])</f>
        <v>4.4911573626274293E-2</v>
      </c>
    </row>
    <row r="1593" spans="1:4">
      <c r="A1593">
        <v>10.7393</v>
      </c>
      <c r="B1593">
        <v>-1.1074569999999999</v>
      </c>
      <c r="C1593">
        <f>LOG10(表1_[[#This Row],[列1.4]])</f>
        <v>1.0309759744692302</v>
      </c>
      <c r="D1593">
        <f>LOG10(-表1_[[#This Row],[列1.5]])</f>
        <v>4.4326872569812166E-2</v>
      </c>
    </row>
    <row r="1594" spans="1:4">
      <c r="A1594">
        <v>10.81094</v>
      </c>
      <c r="B1594">
        <v>-1.1059939999999999</v>
      </c>
      <c r="C1594">
        <f>LOG10(表1_[[#This Row],[列1.4]])</f>
        <v>1.0338634570490173</v>
      </c>
      <c r="D1594">
        <f>LOG10(-表1_[[#This Row],[列1.5]])</f>
        <v>4.3752770934357969E-2</v>
      </c>
    </row>
    <row r="1595" spans="1:4">
      <c r="A1595">
        <v>10.88259</v>
      </c>
      <c r="B1595">
        <v>-1.104562</v>
      </c>
      <c r="C1595">
        <f>LOG10(表1_[[#This Row],[列1.4]])</f>
        <v>1.03673226749879</v>
      </c>
      <c r="D1595">
        <f>LOG10(-表1_[[#This Row],[列1.5]])</f>
        <v>4.3190098208510372E-2</v>
      </c>
    </row>
    <row r="1596" spans="1:4">
      <c r="A1596">
        <v>10.954230000000001</v>
      </c>
      <c r="B1596">
        <v>-1.1031580000000001</v>
      </c>
      <c r="C1596">
        <f>LOG10(表1_[[#This Row],[列1.4]])</f>
        <v>1.0395818553331522</v>
      </c>
      <c r="D1596">
        <f>LOG10(-表1_[[#This Row],[列1.5]])</f>
        <v>4.2637718799171297E-2</v>
      </c>
    </row>
    <row r="1597" spans="1:4">
      <c r="A1597">
        <v>11.025880000000001</v>
      </c>
      <c r="B1597">
        <v>-1.101783</v>
      </c>
      <c r="C1597">
        <f>LOG10(表1_[[#This Row],[列1.4]])</f>
        <v>1.0424132615314758</v>
      </c>
      <c r="D1597">
        <f>LOG10(-表1_[[#This Row],[列1.5]])</f>
        <v>4.2096067126837652E-2</v>
      </c>
    </row>
    <row r="1598" spans="1:4">
      <c r="A1598">
        <v>11.097519999999999</v>
      </c>
      <c r="B1598">
        <v>-1.1004339999999999</v>
      </c>
      <c r="C1598">
        <f>LOG10(表1_[[#This Row],[列1.4]])</f>
        <v>1.0452259363855603</v>
      </c>
      <c r="D1598">
        <f>LOG10(-表1_[[#This Row],[列1.5]])</f>
        <v>4.1564000278415017E-2</v>
      </c>
    </row>
    <row r="1599" spans="1:4">
      <c r="A1599">
        <v>11.18783</v>
      </c>
      <c r="B1599">
        <v>-1.098773</v>
      </c>
      <c r="C1599">
        <f>LOG10(表1_[[#This Row],[列1.4]])</f>
        <v>1.0487458586091385</v>
      </c>
      <c r="D1599">
        <f>LOG10(-表1_[[#This Row],[列1.5]])</f>
        <v>4.0907979020202233E-2</v>
      </c>
    </row>
    <row r="1600" spans="1:4">
      <c r="A1600">
        <v>11.278130000000001</v>
      </c>
      <c r="B1600">
        <v>-1.097153</v>
      </c>
      <c r="C1600">
        <f>LOG10(表1_[[#This Row],[列1.4]])</f>
        <v>1.0522370962779823</v>
      </c>
      <c r="D1600">
        <f>LOG10(-表1_[[#This Row],[列1.5]])</f>
        <v>4.0267194960703738E-2</v>
      </c>
    </row>
    <row r="1601" spans="1:4">
      <c r="A1601">
        <v>11.36843</v>
      </c>
      <c r="B1601">
        <v>-1.095572</v>
      </c>
      <c r="C1601">
        <f>LOG10(表1_[[#This Row],[列1.4]])</f>
        <v>1.0557004920038098</v>
      </c>
      <c r="D1601">
        <f>LOG10(-表1_[[#This Row],[列1.5]])</f>
        <v>3.9640924274800503E-2</v>
      </c>
    </row>
    <row r="1602" spans="1:4">
      <c r="A1602">
        <v>11.458729999999999</v>
      </c>
      <c r="B1602">
        <v>-1.0940289999999999</v>
      </c>
      <c r="C1602">
        <f>LOG10(表1_[[#This Row],[列1.4]])</f>
        <v>1.0591364863437664</v>
      </c>
      <c r="D1602">
        <f>LOG10(-表1_[[#This Row],[列1.5]])</f>
        <v>3.9028834221405247E-2</v>
      </c>
    </row>
    <row r="1603" spans="1:4">
      <c r="A1603">
        <v>11.54903</v>
      </c>
      <c r="B1603">
        <v>-1.0925240000000001</v>
      </c>
      <c r="C1603">
        <f>LOG10(表1_[[#This Row],[列1.4]])</f>
        <v>1.0625455094802889</v>
      </c>
      <c r="D1603">
        <f>LOG10(-表1_[[#This Row],[列1.5]])</f>
        <v>3.8430986102945118E-2</v>
      </c>
    </row>
    <row r="1604" spans="1:4">
      <c r="A1604">
        <v>11.639329999999999</v>
      </c>
      <c r="B1604">
        <v>-1.091054</v>
      </c>
      <c r="C1604">
        <f>LOG10(表1_[[#This Row],[列1.4]])</f>
        <v>1.0659279815443212</v>
      </c>
      <c r="D1604">
        <f>LOG10(-表1_[[#This Row],[列1.5]])</f>
        <v>3.7846245841921804E-2</v>
      </c>
    </row>
    <row r="1605" spans="1:4">
      <c r="A1605">
        <v>11.72963</v>
      </c>
      <c r="B1605">
        <v>-1.0896189999999999</v>
      </c>
      <c r="C1605">
        <f>LOG10(表1_[[#This Row],[列1.4]])</f>
        <v>1.0692843129260434</v>
      </c>
      <c r="D1605">
        <f>LOG10(-表1_[[#This Row],[列1.5]])</f>
        <v>3.7274667552569134E-2</v>
      </c>
    </row>
    <row r="1606" spans="1:4">
      <c r="A1606">
        <v>11.819929999999999</v>
      </c>
      <c r="B1606">
        <v>-1.0882179999999999</v>
      </c>
      <c r="C1606">
        <f>LOG10(表1_[[#This Row],[列1.4]])</f>
        <v>1.0726149045736839</v>
      </c>
      <c r="D1606">
        <f>LOG10(-表1_[[#This Row],[列1.5]])</f>
        <v>3.6715905208942586E-2</v>
      </c>
    </row>
    <row r="1607" spans="1:4">
      <c r="A1607">
        <v>11.91023</v>
      </c>
      <c r="B1607">
        <v>-1.086849</v>
      </c>
      <c r="C1607">
        <f>LOG10(表1_[[#This Row],[列1.4]])</f>
        <v>1.0759201482809604</v>
      </c>
      <c r="D1607">
        <f>LOG10(-表1_[[#This Row],[列1.5]])</f>
        <v>3.6169210119332822E-2</v>
      </c>
    </row>
    <row r="1608" spans="1:4">
      <c r="A1608">
        <v>12.000529999999999</v>
      </c>
      <c r="B1608">
        <v>-1.085512</v>
      </c>
      <c r="C1608">
        <f>LOG10(表1_[[#This Row],[列1.4]])</f>
        <v>1.0792004269636668</v>
      </c>
      <c r="D1608">
        <f>LOG10(-表1_[[#This Row],[列1.5]])</f>
        <v>3.5634628808381551E-2</v>
      </c>
    </row>
    <row r="1609" spans="1:4">
      <c r="A1609">
        <v>12.09083</v>
      </c>
      <c r="B1609">
        <v>-1.084206</v>
      </c>
      <c r="C1609">
        <f>LOG10(表1_[[#This Row],[列1.4]])</f>
        <v>1.0824561149258904</v>
      </c>
      <c r="D1609">
        <f>LOG10(-表1_[[#This Row],[列1.5]])</f>
        <v>3.511180633848919E-2</v>
      </c>
    </row>
    <row r="1610" spans="1:4">
      <c r="A1610">
        <v>12.18113</v>
      </c>
      <c r="B1610">
        <v>-1.082929</v>
      </c>
      <c r="C1610">
        <f>LOG10(表1_[[#This Row],[列1.4]])</f>
        <v>1.0856875781163273</v>
      </c>
      <c r="D1610">
        <f>LOG10(-表1_[[#This Row],[列1.5]])</f>
        <v>3.4599983939257097E-2</v>
      </c>
    </row>
    <row r="1611" spans="1:4">
      <c r="A1611">
        <v>12.271430000000001</v>
      </c>
      <c r="B1611">
        <v>-1.081682</v>
      </c>
      <c r="C1611">
        <f>LOG10(表1_[[#This Row],[列1.4]])</f>
        <v>1.0888951743751294</v>
      </c>
      <c r="D1611">
        <f>LOG10(-表1_[[#This Row],[列1.5]])</f>
        <v>3.4099602781770752E-2</v>
      </c>
    </row>
    <row r="1612" spans="1:4">
      <c r="A1612">
        <v>12.36173</v>
      </c>
      <c r="B1612">
        <v>-1.080462</v>
      </c>
      <c r="C1612">
        <f>LOG10(表1_[[#This Row],[列1.4]])</f>
        <v>1.0920792536717043</v>
      </c>
      <c r="D1612">
        <f>LOG10(-表1_[[#This Row],[列1.5]])</f>
        <v>3.3609497290043415E-2</v>
      </c>
    </row>
    <row r="1613" spans="1:4">
      <c r="A1613">
        <v>12.452030000000001</v>
      </c>
      <c r="B1613">
        <v>-1.079269</v>
      </c>
      <c r="C1613">
        <f>LOG10(表1_[[#This Row],[列1.4]])</f>
        <v>1.0952401583338605</v>
      </c>
      <c r="D1613">
        <f>LOG10(-表1_[[#This Row],[列1.5]])</f>
        <v>3.3129702936387811E-2</v>
      </c>
    </row>
    <row r="1614" spans="1:4">
      <c r="A1614">
        <v>12.54233</v>
      </c>
      <c r="B1614">
        <v>-1.078103</v>
      </c>
      <c r="C1614">
        <f>LOG10(表1_[[#This Row],[列1.4]])</f>
        <v>1.0983782232686732</v>
      </c>
      <c r="D1614">
        <f>LOG10(-表1_[[#This Row],[列1.5]])</f>
        <v>3.266025453786757E-2</v>
      </c>
    </row>
    <row r="1615" spans="1:4">
      <c r="A1615">
        <v>12.632630000000001</v>
      </c>
      <c r="B1615">
        <v>-1.076962</v>
      </c>
      <c r="C1615">
        <f>LOG10(表1_[[#This Row],[列1.4]])</f>
        <v>1.1014937761754291</v>
      </c>
      <c r="D1615">
        <f>LOG10(-表1_[[#This Row],[列1.5]])</f>
        <v>3.2200379731164672E-2</v>
      </c>
    </row>
    <row r="1616" spans="1:4">
      <c r="A1616">
        <v>12.72293</v>
      </c>
      <c r="B1616">
        <v>-1.0758460000000001</v>
      </c>
      <c r="C1616">
        <f>LOG10(表1_[[#This Row],[列1.4]])</f>
        <v>1.1045871377509855</v>
      </c>
      <c r="D1616">
        <f>LOG10(-表1_[[#This Row],[列1.5]])</f>
        <v>3.1750109493206141E-2</v>
      </c>
    </row>
    <row r="1617" spans="1:4">
      <c r="A1617">
        <v>12.813230000000001</v>
      </c>
      <c r="B1617">
        <v>-1.074754</v>
      </c>
      <c r="C1617">
        <f>LOG10(表1_[[#This Row],[列1.4]])</f>
        <v>1.1076586218878688</v>
      </c>
      <c r="D1617">
        <f>LOG10(-表1_[[#This Row],[列1.5]])</f>
        <v>3.1309070141400795E-2</v>
      </c>
    </row>
    <row r="1618" spans="1:4">
      <c r="A1618">
        <v>12.90353</v>
      </c>
      <c r="B1618">
        <v>-1.073685</v>
      </c>
      <c r="C1618">
        <f>LOG10(表1_[[#This Row],[列1.4]])</f>
        <v>1.1107085358654163</v>
      </c>
      <c r="D1618">
        <f>LOG10(-表1_[[#This Row],[列1.5]])</f>
        <v>3.0876885807130262E-2</v>
      </c>
    </row>
    <row r="1619" spans="1:4">
      <c r="A1619">
        <v>12.993830000000001</v>
      </c>
      <c r="B1619">
        <v>-1.0726389999999999</v>
      </c>
      <c r="C1619">
        <f>LOG10(表1_[[#This Row],[列1.4]])</f>
        <v>1.1137371805342533</v>
      </c>
      <c r="D1619">
        <f>LOG10(-表1_[[#This Row],[列1.5]])</f>
        <v>3.0453583394228191E-2</v>
      </c>
    </row>
    <row r="1620" spans="1:4">
      <c r="A1620">
        <v>13.08413</v>
      </c>
      <c r="B1620">
        <v>-1.0716159999999999</v>
      </c>
      <c r="C1620">
        <f>LOG10(表1_[[#This Row],[列1.4]])</f>
        <v>1.1167448504943818</v>
      </c>
      <c r="D1620">
        <f>LOG10(-表1_[[#This Row],[列1.5]])</f>
        <v>3.0039189314517194E-2</v>
      </c>
    </row>
    <row r="1621" spans="1:4">
      <c r="A1621">
        <v>13.174429999999999</v>
      </c>
      <c r="B1621">
        <v>-1.070613</v>
      </c>
      <c r="C1621">
        <f>LOG10(表1_[[#This Row],[列1.4]])</f>
        <v>1.1197318342671447</v>
      </c>
      <c r="D1621">
        <f>LOG10(-表1_[[#This Row],[列1.5]])</f>
        <v>2.9632512533296591E-2</v>
      </c>
    </row>
    <row r="1622" spans="1:4">
      <c r="A1622">
        <v>13.26473</v>
      </c>
      <c r="B1622">
        <v>-1.0696319999999999</v>
      </c>
      <c r="C1622">
        <f>LOG10(表1_[[#This Row],[列1.4]])</f>
        <v>1.1226984144613184</v>
      </c>
      <c r="D1622">
        <f>LOG10(-表1_[[#This Row],[列1.5]])</f>
        <v>2.9234387162992426E-2</v>
      </c>
    </row>
    <row r="1623" spans="1:4">
      <c r="A1623">
        <v>13.44533</v>
      </c>
      <c r="B1623">
        <v>-1.0677300000000001</v>
      </c>
      <c r="C1623">
        <f>LOG10(表1_[[#This Row],[列1.4]])</f>
        <v>1.1285714659434958</v>
      </c>
      <c r="D1623">
        <f>LOG10(-表1_[[#This Row],[列1.5]])</f>
        <v>2.8461445263004353E-2</v>
      </c>
    </row>
    <row r="1624" spans="1:4">
      <c r="A1624">
        <v>13.62593</v>
      </c>
      <c r="B1624">
        <v>-1.065904</v>
      </c>
      <c r="C1624">
        <f>LOG10(表1_[[#This Row],[列1.4]])</f>
        <v>1.1343661535236913</v>
      </c>
      <c r="D1624">
        <f>LOG10(-表1_[[#This Row],[列1.5]])</f>
        <v>2.7718091981640762E-2</v>
      </c>
    </row>
    <row r="1625" spans="1:4">
      <c r="A1625">
        <v>13.80653</v>
      </c>
      <c r="B1625">
        <v>-1.064152</v>
      </c>
      <c r="C1625">
        <f>LOG10(表1_[[#This Row],[列1.4]])</f>
        <v>1.1400845409092619</v>
      </c>
      <c r="D1625">
        <f>LOG10(-表1_[[#This Row],[列1.5]])</f>
        <v>2.7003665596718358E-2</v>
      </c>
    </row>
    <row r="1626" spans="1:4">
      <c r="A1626">
        <v>13.987130000000001</v>
      </c>
      <c r="B1626">
        <v>-1.062468</v>
      </c>
      <c r="C1626">
        <f>LOG10(表1_[[#This Row],[列1.4]])</f>
        <v>1.1457286113445473</v>
      </c>
      <c r="D1626">
        <f>LOG10(-表1_[[#This Row],[列1.5]])</f>
        <v>2.6315858597451298E-2</v>
      </c>
    </row>
    <row r="1627" spans="1:4">
      <c r="A1627">
        <v>14.10094</v>
      </c>
      <c r="B1627">
        <v>-1.0614410000000001</v>
      </c>
      <c r="C1627">
        <f>LOG10(表1_[[#This Row],[列1.4]])</f>
        <v>1.1492480646557841</v>
      </c>
      <c r="D1627">
        <f>LOG10(-表1_[[#This Row],[列1.5]])</f>
        <v>2.5895858995136488E-2</v>
      </c>
    </row>
    <row r="1628" spans="1:4">
      <c r="A1628">
        <v>14.21476</v>
      </c>
      <c r="B1628">
        <v>-1.0604389999999999</v>
      </c>
      <c r="C1628">
        <f>LOG10(表1_[[#This Row],[列1.4]])</f>
        <v>1.1527395315216731</v>
      </c>
      <c r="D1628">
        <f>LOG10(-表1_[[#This Row],[列1.5]])</f>
        <v>2.5485691499129708E-2</v>
      </c>
    </row>
    <row r="1629" spans="1:4">
      <c r="A1629">
        <v>14.328569999999999</v>
      </c>
      <c r="B1629">
        <v>-1.059461</v>
      </c>
      <c r="C1629">
        <f>LOG10(表1_[[#This Row],[列1.4]])</f>
        <v>1.1562028497066095</v>
      </c>
      <c r="D1629">
        <f>LOG10(-表1_[[#This Row],[列1.5]])</f>
        <v>2.5084974452632417E-2</v>
      </c>
    </row>
    <row r="1630" spans="1:4">
      <c r="A1630">
        <v>14.44238</v>
      </c>
      <c r="B1630">
        <v>-1.0585070000000001</v>
      </c>
      <c r="C1630">
        <f>LOG10(表1_[[#This Row],[列1.4]])</f>
        <v>1.1596387677277769</v>
      </c>
      <c r="D1630">
        <f>LOG10(-表1_[[#This Row],[列1.5]])</f>
        <v>2.4693734392578871E-2</v>
      </c>
    </row>
    <row r="1631" spans="1:4">
      <c r="A1631">
        <v>14.5562</v>
      </c>
      <c r="B1631">
        <v>-1.0575749999999999</v>
      </c>
      <c r="C1631">
        <f>LOG10(表1_[[#This Row],[列1.4]])</f>
        <v>1.1630480140960928</v>
      </c>
      <c r="D1631">
        <f>LOG10(-表1_[[#This Row],[列1.5]])</f>
        <v>2.4311175981981892E-2</v>
      </c>
    </row>
    <row r="1632" spans="1:4">
      <c r="A1632">
        <v>14.67001</v>
      </c>
      <c r="B1632">
        <v>-1.0566660000000001</v>
      </c>
      <c r="C1632">
        <f>LOG10(表1_[[#This Row],[列1.4]])</f>
        <v>1.1664304098857734</v>
      </c>
      <c r="D1632">
        <f>LOG10(-表1_[[#This Row],[列1.5]])</f>
        <v>2.3937733495174966E-2</v>
      </c>
    </row>
    <row r="1633" spans="1:4">
      <c r="A1633">
        <v>14.78382</v>
      </c>
      <c r="B1633">
        <v>-1.0557780000000001</v>
      </c>
      <c r="C1633">
        <f>LOG10(表1_[[#This Row],[列1.4]])</f>
        <v>1.1697866661675198</v>
      </c>
      <c r="D1633">
        <f>LOG10(-表1_[[#This Row],[列1.5]])</f>
        <v>2.3572608055025004E-2</v>
      </c>
    </row>
    <row r="1634" spans="1:4">
      <c r="A1634">
        <v>14.897629999999999</v>
      </c>
      <c r="B1634">
        <v>-1.05491</v>
      </c>
      <c r="C1634">
        <f>LOG10(表1_[[#This Row],[列1.4]])</f>
        <v>1.1731171838626451</v>
      </c>
      <c r="D1634">
        <f>LOG10(-表1_[[#This Row],[列1.5]])</f>
        <v>2.3215409234978831E-2</v>
      </c>
    </row>
    <row r="1635" spans="1:4">
      <c r="A1635">
        <v>15.01145</v>
      </c>
      <c r="B1635">
        <v>-1.054063</v>
      </c>
      <c r="C1635">
        <f>LOG10(表1_[[#This Row],[列1.4]])</f>
        <v>1.1764226440476802</v>
      </c>
      <c r="D1635">
        <f>LOG10(-表1_[[#This Row],[列1.5]])</f>
        <v>2.2866568879080895E-2</v>
      </c>
    </row>
    <row r="1636" spans="1:4">
      <c r="A1636">
        <v>15.125260000000001</v>
      </c>
      <c r="B1636">
        <v>-1.0532349999999999</v>
      </c>
      <c r="C1636">
        <f>LOG10(表1_[[#This Row],[列1.4]])</f>
        <v>1.1797028488183765</v>
      </c>
      <c r="D1636">
        <f>LOG10(-表1_[[#This Row],[列1.5]])</f>
        <v>2.2525282692199423E-2</v>
      </c>
    </row>
    <row r="1637" spans="1:4">
      <c r="A1637">
        <v>15.23907</v>
      </c>
      <c r="B1637">
        <v>-1.0524260000000001</v>
      </c>
      <c r="C1637">
        <f>LOG10(表1_[[#This Row],[列1.4]])</f>
        <v>1.1829584639725972</v>
      </c>
      <c r="D1637">
        <f>LOG10(-表1_[[#This Row],[列1.5]])</f>
        <v>2.2191568715308422E-2</v>
      </c>
    </row>
    <row r="1638" spans="1:4">
      <c r="A1638">
        <v>15.352880000000001</v>
      </c>
      <c r="B1638">
        <v>-1.051636</v>
      </c>
      <c r="C1638">
        <f>LOG10(表1_[[#This Row],[列1.4]])</f>
        <v>1.1861898554344859</v>
      </c>
      <c r="D1638">
        <f>LOG10(-表1_[[#This Row],[列1.5]])</f>
        <v>2.1865444621221926E-2</v>
      </c>
    </row>
    <row r="1639" spans="1:4">
      <c r="A1639">
        <v>15.58051</v>
      </c>
      <c r="B1639">
        <v>-1.0501069999999999</v>
      </c>
      <c r="C1639">
        <f>LOG10(表1_[[#This Row],[列1.4]])</f>
        <v>1.1925816694187465</v>
      </c>
      <c r="D1639">
        <f>LOG10(-表1_[[#This Row],[列1.5]])</f>
        <v>2.1233553490883114E-2</v>
      </c>
    </row>
    <row r="1640" spans="1:4">
      <c r="A1640">
        <v>15.80814</v>
      </c>
      <c r="B1640">
        <v>-1.048645</v>
      </c>
      <c r="C1640">
        <f>LOG10(表1_[[#This Row],[列1.4]])</f>
        <v>1.198880773458016</v>
      </c>
      <c r="D1640">
        <f>LOG10(-表1_[[#This Row],[列1.5]])</f>
        <v>2.0628490448422195E-2</v>
      </c>
    </row>
    <row r="1641" spans="1:4">
      <c r="A1641">
        <v>16.03576</v>
      </c>
      <c r="B1641">
        <v>-1.0472459999999999</v>
      </c>
      <c r="C1641">
        <f>LOG10(表1_[[#This Row],[列1.4]])</f>
        <v>1.2050895477371495</v>
      </c>
      <c r="D1641">
        <f>LOG10(-表1_[[#This Row],[列1.5]])</f>
        <v>2.0048710230444706E-2</v>
      </c>
    </row>
    <row r="1642" spans="1:4">
      <c r="A1642">
        <v>16.263390000000001</v>
      </c>
      <c r="B1642">
        <v>-1.0459069999999999</v>
      </c>
      <c r="C1642">
        <f>LOG10(表1_[[#This Row],[列1.4]])</f>
        <v>1.2112110766111588</v>
      </c>
      <c r="D1642">
        <f>LOG10(-表1_[[#This Row],[列1.5]])</f>
        <v>1.9493069634088738E-2</v>
      </c>
    </row>
    <row r="1643" spans="1:4">
      <c r="A1643">
        <v>16.491009999999999</v>
      </c>
      <c r="B1643">
        <v>-1.044624</v>
      </c>
      <c r="C1643">
        <f>LOG10(表1_[[#This Row],[列1.4]])</f>
        <v>1.2172472550377369</v>
      </c>
      <c r="D1643">
        <f>LOG10(-表1_[[#This Row],[列1.5]])</f>
        <v>1.8959999433035866E-2</v>
      </c>
    </row>
    <row r="1644" spans="1:4">
      <c r="A1644">
        <v>16.718640000000001</v>
      </c>
      <c r="B1644">
        <v>-1.0433939999999999</v>
      </c>
      <c r="C1644">
        <f>LOG10(表1_[[#This Row],[列1.4]])</f>
        <v>1.2232009462777611</v>
      </c>
      <c r="D1644">
        <f>LOG10(-表1_[[#This Row],[列1.5]])</f>
        <v>1.8448334998601042E-2</v>
      </c>
    </row>
    <row r="1645" spans="1:4">
      <c r="A1645">
        <v>16.946259999999999</v>
      </c>
      <c r="B1645">
        <v>-1.042214</v>
      </c>
      <c r="C1645">
        <f>LOG10(表1_[[#This Row],[列1.4]])</f>
        <v>1.2290738653364768</v>
      </c>
      <c r="D1645">
        <f>LOG10(-表1_[[#This Row],[列1.5]])</f>
        <v>1.795690272242283E-2</v>
      </c>
    </row>
    <row r="1646" spans="1:4">
      <c r="A1646">
        <v>17.17389</v>
      </c>
      <c r="B1646">
        <v>-1.0410809999999999</v>
      </c>
      <c r="C1646">
        <f>LOG10(表1_[[#This Row],[列1.4]])</f>
        <v>1.234868676884235</v>
      </c>
      <c r="D1646">
        <f>LOG10(-表1_[[#This Row],[列1.5]])</f>
        <v>1.748452056194278E-2</v>
      </c>
    </row>
    <row r="1647" spans="1:4">
      <c r="A1647">
        <v>17.401520000000001</v>
      </c>
      <c r="B1647">
        <v>-1.0399940000000001</v>
      </c>
      <c r="C1647">
        <f>LOG10(表1_[[#This Row],[列1.4]])</f>
        <v>1.2405871849941521</v>
      </c>
      <c r="D1647">
        <f>LOG10(-表1_[[#This Row],[列1.5]])</f>
        <v>1.7030833746464927E-2</v>
      </c>
    </row>
    <row r="1648" spans="1:4">
      <c r="A1648">
        <v>17.62914</v>
      </c>
      <c r="B1648">
        <v>-1.0389489999999999</v>
      </c>
      <c r="C1648">
        <f>LOG10(表1_[[#This Row],[列1.4]])</f>
        <v>1.2462311266859174</v>
      </c>
      <c r="D1648">
        <f>LOG10(-表1_[[#This Row],[列1.5]])</f>
        <v>1.6594229402996E-2</v>
      </c>
    </row>
    <row r="1649" spans="1:4">
      <c r="A1649">
        <v>17.772590000000001</v>
      </c>
      <c r="B1649">
        <v>-1.038311</v>
      </c>
      <c r="C1649">
        <f>LOG10(表1_[[#This Row],[列1.4]])</f>
        <v>1.2497507221634292</v>
      </c>
      <c r="D1649">
        <f>LOG10(-表1_[[#This Row],[列1.5]])</f>
        <v>1.6327455009644422E-2</v>
      </c>
    </row>
    <row r="1650" spans="1:4">
      <c r="A1650">
        <v>17.916039999999999</v>
      </c>
      <c r="B1650">
        <v>-1.0376890000000001</v>
      </c>
      <c r="C1650">
        <f>LOG10(表1_[[#This Row],[列1.4]])</f>
        <v>1.2532420233953274</v>
      </c>
      <c r="D1650">
        <f>LOG10(-表1_[[#This Row],[列1.5]])</f>
        <v>1.6067213029078996E-2</v>
      </c>
    </row>
    <row r="1651" spans="1:4">
      <c r="A1651">
        <v>18.059480000000001</v>
      </c>
      <c r="B1651">
        <v>-1.0370820000000001</v>
      </c>
      <c r="C1651">
        <f>LOG10(表1_[[#This Row],[列1.4]])</f>
        <v>1.2567052411944388</v>
      </c>
      <c r="D1651">
        <f>LOG10(-表1_[[#This Row],[列1.5]])</f>
        <v>1.5813096542935213E-2</v>
      </c>
    </row>
    <row r="1652" spans="1:4">
      <c r="A1652">
        <v>18.202929999999999</v>
      </c>
      <c r="B1652">
        <v>-1.036489</v>
      </c>
      <c r="C1652">
        <f>LOG10(表1_[[#This Row],[列1.4]])</f>
        <v>1.260141298996893</v>
      </c>
      <c r="D1652">
        <f>LOG10(-表1_[[#This Row],[列1.5]])</f>
        <v>1.5564697395002009E-2</v>
      </c>
    </row>
    <row r="1653" spans="1:4">
      <c r="A1653">
        <v>18.489830000000001</v>
      </c>
      <c r="B1653">
        <v>-1.0353460000000001</v>
      </c>
      <c r="C1653">
        <f>LOG10(表1_[[#This Row],[列1.4]])</f>
        <v>1.2669329181682953</v>
      </c>
      <c r="D1653">
        <f>LOG10(-表1_[[#This Row],[列1.5]])</f>
        <v>1.5085509966296498E-2</v>
      </c>
    </row>
    <row r="1654" spans="1:4">
      <c r="A1654">
        <v>18.776720000000001</v>
      </c>
      <c r="B1654">
        <v>-1.0342560000000001</v>
      </c>
      <c r="C1654">
        <f>LOG10(表1_[[#This Row],[列1.4]])</f>
        <v>1.273619730086049</v>
      </c>
      <c r="D1654">
        <f>LOG10(-表1_[[#This Row],[列1.5]])</f>
        <v>1.4628049035118626E-2</v>
      </c>
    </row>
    <row r="1655" spans="1:4">
      <c r="A1655">
        <v>19.06362</v>
      </c>
      <c r="B1655">
        <v>-1.033215</v>
      </c>
      <c r="C1655">
        <f>LOG10(表1_[[#This Row],[列1.4]])</f>
        <v>1.2802053725219957</v>
      </c>
      <c r="D1655">
        <f>LOG10(-表1_[[#This Row],[列1.5]])</f>
        <v>1.4190702543808473E-2</v>
      </c>
    </row>
    <row r="1656" spans="1:4">
      <c r="A1656">
        <v>19.35051</v>
      </c>
      <c r="B1656">
        <v>-1.0322210000000001</v>
      </c>
      <c r="C1656">
        <f>LOG10(表1_[[#This Row],[列1.4]])</f>
        <v>1.2866924157253157</v>
      </c>
      <c r="D1656">
        <f>LOG10(-表1_[[#This Row],[列1.5]])</f>
        <v>1.3772690319426791E-2</v>
      </c>
    </row>
    <row r="1657" spans="1:4">
      <c r="A1657">
        <v>19.637409999999999</v>
      </c>
      <c r="B1657">
        <v>-1.031271</v>
      </c>
      <c r="C1657">
        <f>LOG10(表1_[[#This Row],[列1.4]])</f>
        <v>1.2930842076422786</v>
      </c>
      <c r="D1657">
        <f>LOG10(-表1_[[#This Row],[列1.5]])</f>
        <v>1.3372805282840841E-2</v>
      </c>
    </row>
    <row r="1658" spans="1:4">
      <c r="A1658">
        <v>19.924299999999999</v>
      </c>
      <c r="B1658">
        <v>-1.030362</v>
      </c>
      <c r="C1658">
        <f>LOG10(表1_[[#This Row],[列1.4]])</f>
        <v>1.2993830722775557</v>
      </c>
      <c r="D1658">
        <f>LOG10(-表1_[[#This Row],[列1.5]])</f>
        <v>1.2989833425452128E-2</v>
      </c>
    </row>
    <row r="1659" spans="1:4">
      <c r="A1659">
        <v>20.211200000000002</v>
      </c>
      <c r="B1659">
        <v>-1.029493</v>
      </c>
      <c r="C1659">
        <f>LOG10(表1_[[#This Row],[列1.4]])</f>
        <v>1.3055920996561627</v>
      </c>
      <c r="D1659">
        <f>LOG10(-表1_[[#This Row],[列1.5]])</f>
        <v>1.2623397994643966E-2</v>
      </c>
    </row>
    <row r="1660" spans="1:4">
      <c r="A1660">
        <v>20.498100000000001</v>
      </c>
      <c r="B1660">
        <v>-1.0286599999999999</v>
      </c>
      <c r="C1660">
        <f>LOG10(表1_[[#This Row],[列1.4]])</f>
        <v>1.3117136075066285</v>
      </c>
      <c r="D1660">
        <f>LOG10(-表1_[[#This Row],[列1.5]])</f>
        <v>1.2271852387316535E-2</v>
      </c>
    </row>
    <row r="1661" spans="1:4">
      <c r="A1661">
        <v>20.784990000000001</v>
      </c>
      <c r="B1661">
        <v>-1.0278620000000001</v>
      </c>
      <c r="C1661">
        <f>LOG10(表1_[[#This Row],[列1.4]])</f>
        <v>1.3177498198960771</v>
      </c>
      <c r="D1661">
        <f>LOG10(-表1_[[#This Row],[列1.5]])</f>
        <v>1.1934810513752375E-2</v>
      </c>
    </row>
    <row r="1662" spans="1:4">
      <c r="A1662">
        <v>21.07189</v>
      </c>
      <c r="B1662">
        <v>-1.0270969999999999</v>
      </c>
      <c r="C1662">
        <f>LOG10(表1_[[#This Row],[列1.4]])</f>
        <v>1.323703490508858</v>
      </c>
      <c r="D1662">
        <f>LOG10(-表1_[[#This Row],[列1.5]])</f>
        <v>1.1611460710662713E-2</v>
      </c>
    </row>
    <row r="1663" spans="1:4">
      <c r="A1663">
        <v>21.358779999999999</v>
      </c>
      <c r="B1663">
        <v>-1.0263629999999999</v>
      </c>
      <c r="C1663">
        <f>LOG10(表1_[[#This Row],[列1.4]])</f>
        <v>1.3295764424389309</v>
      </c>
      <c r="D1663">
        <f>LOG10(-表1_[[#This Row],[列1.5]])</f>
        <v>1.1300987496387091E-2</v>
      </c>
    </row>
    <row r="1664" spans="1:4">
      <c r="A1664">
        <v>21.645679999999999</v>
      </c>
      <c r="B1664">
        <v>-1.025658</v>
      </c>
      <c r="C1664">
        <f>LOG10(表1_[[#This Row],[列1.4]])</f>
        <v>1.3353712337439501</v>
      </c>
      <c r="D1664">
        <f>LOG10(-表1_[[#This Row],[列1.5]])</f>
        <v>1.100257181566215E-2</v>
      </c>
    </row>
    <row r="1665" spans="1:4">
      <c r="A1665">
        <v>21.932569999999998</v>
      </c>
      <c r="B1665">
        <v>-1.0249809999999999</v>
      </c>
      <c r="C1665">
        <f>LOG10(表1_[[#This Row],[列1.4]])</f>
        <v>1.3410895241272707</v>
      </c>
      <c r="D1665">
        <f>LOG10(-表1_[[#This Row],[列1.5]])</f>
        <v>1.0715814980421552E-2</v>
      </c>
    </row>
    <row r="1666" spans="1:4">
      <c r="A1666">
        <v>22.219470000000001</v>
      </c>
      <c r="B1666">
        <v>-1.0243310000000001</v>
      </c>
      <c r="C1666">
        <f>LOG10(表1_[[#This Row],[列1.4]])</f>
        <v>1.3467336955220146</v>
      </c>
      <c r="D1666">
        <f>LOG10(-表1_[[#This Row],[列1.5]])</f>
        <v>1.04403162543091E-2</v>
      </c>
    </row>
    <row r="1667" spans="1:4">
      <c r="A1667">
        <v>22.58107</v>
      </c>
      <c r="B1667">
        <v>-1.023547</v>
      </c>
      <c r="C1667">
        <f>LOG10(表1_[[#This Row],[列1.4]])</f>
        <v>1.3537445170435867</v>
      </c>
      <c r="D1667">
        <f>LOG10(-表1_[[#This Row],[列1.5]])</f>
        <v>1.0107789716647728E-2</v>
      </c>
    </row>
    <row r="1668" spans="1:4">
      <c r="A1668">
        <v>22.94266</v>
      </c>
      <c r="B1668">
        <v>-1.0227999999999999</v>
      </c>
      <c r="C1668">
        <f>LOG10(表1_[[#This Row],[列1.4]])</f>
        <v>1.3606437691166993</v>
      </c>
      <c r="D1668">
        <f>LOG10(-表1_[[#This Row],[列1.5]])</f>
        <v>9.7907193542978149E-3</v>
      </c>
    </row>
    <row r="1669" spans="1:4">
      <c r="A1669">
        <v>23.304259999999999</v>
      </c>
      <c r="B1669">
        <v>-1.0220880000000001</v>
      </c>
      <c r="C1669">
        <f>LOG10(表1_[[#This Row],[列1.4]])</f>
        <v>1.3674353169652769</v>
      </c>
      <c r="D1669">
        <f>LOG10(-表1_[[#This Row],[列1.5]])</f>
        <v>9.4882894083928668E-3</v>
      </c>
    </row>
    <row r="1670" spans="1:4">
      <c r="A1670">
        <v>23.665859999999999</v>
      </c>
      <c r="B1670">
        <v>-1.021409</v>
      </c>
      <c r="C1670">
        <f>LOG10(表1_[[#This Row],[列1.4]])</f>
        <v>1.3741222910338087</v>
      </c>
      <c r="D1670">
        <f>LOG10(-表1_[[#This Row],[列1.5]])</f>
        <v>9.1996802603836313E-3</v>
      </c>
    </row>
    <row r="1671" spans="1:4">
      <c r="A1671">
        <v>24.027460000000001</v>
      </c>
      <c r="B1671">
        <v>-1.020761</v>
      </c>
      <c r="C1671">
        <f>LOG10(表1_[[#This Row],[列1.4]])</f>
        <v>1.3807078629267437</v>
      </c>
      <c r="D1671">
        <f>LOG10(-表1_[[#This Row],[列1.5]])</f>
        <v>8.9240686964899788E-3</v>
      </c>
    </row>
    <row r="1672" spans="1:4">
      <c r="A1672">
        <v>24.389060000000001</v>
      </c>
      <c r="B1672">
        <v>-1.0201420000000001</v>
      </c>
      <c r="C1672">
        <f>LOG10(表1_[[#This Row],[列1.4]])</f>
        <v>1.3871950621144689</v>
      </c>
      <c r="D1672">
        <f>LOG10(-表1_[[#This Row],[列1.5]])</f>
        <v>8.660628158119292E-3</v>
      </c>
    </row>
    <row r="1673" spans="1:4">
      <c r="A1673">
        <v>24.75066</v>
      </c>
      <c r="B1673">
        <v>-1.01955</v>
      </c>
      <c r="C1673">
        <f>LOG10(表1_[[#This Row],[列1.4]])</f>
        <v>1.3935867843013585</v>
      </c>
      <c r="D1673">
        <f>LOG10(-表1_[[#This Row],[列1.5]])</f>
        <v>8.4085289779429178E-3</v>
      </c>
    </row>
    <row r="1674" spans="1:4">
      <c r="A1674">
        <v>25.11225</v>
      </c>
      <c r="B1674">
        <v>-1.018983</v>
      </c>
      <c r="C1674">
        <f>LOG10(表1_[[#This Row],[列1.4]])</f>
        <v>1.3998856262456669</v>
      </c>
      <c r="D1674">
        <f>LOG10(-表1_[[#This Row],[列1.5]])</f>
        <v>8.1669386013444693E-3</v>
      </c>
    </row>
    <row r="1675" spans="1:4">
      <c r="A1675">
        <v>25.473849999999999</v>
      </c>
      <c r="B1675">
        <v>-1.0184420000000001</v>
      </c>
      <c r="C1675">
        <f>LOG10(表1_[[#This Row],[列1.4]])</f>
        <v>1.4060945871857287</v>
      </c>
      <c r="D1675">
        <f>LOG10(-表1_[[#This Row],[列1.5]])</f>
        <v>7.9363010856257996E-3</v>
      </c>
    </row>
    <row r="1676" spans="1:4">
      <c r="A1676">
        <v>25.835450000000002</v>
      </c>
      <c r="B1676">
        <v>-1.017922</v>
      </c>
      <c r="C1676">
        <f>LOG10(表1_[[#This Row],[列1.4]])</f>
        <v>1.4122160304574434</v>
      </c>
      <c r="D1676">
        <f>LOG10(-表1_[[#This Row],[列1.5]])</f>
        <v>7.7145007242971015E-3</v>
      </c>
    </row>
    <row r="1677" spans="1:4">
      <c r="A1677">
        <v>26.197050000000001</v>
      </c>
      <c r="B1677">
        <v>-1.017425</v>
      </c>
      <c r="C1677">
        <f>LOG10(表1_[[#This Row],[列1.4]])</f>
        <v>1.4182523889970777</v>
      </c>
      <c r="D1677">
        <f>LOG10(-表1_[[#This Row],[列1.5]])</f>
        <v>7.5024048391277584E-3</v>
      </c>
    </row>
    <row r="1678" spans="1:4">
      <c r="A1678">
        <v>26.55865</v>
      </c>
      <c r="B1678">
        <v>-1.016948</v>
      </c>
      <c r="C1678">
        <f>LOG10(表1_[[#This Row],[列1.4]])</f>
        <v>1.424205995678987</v>
      </c>
      <c r="D1678">
        <f>LOG10(-表1_[[#This Row],[列1.5]])</f>
        <v>7.2987465408076886E-3</v>
      </c>
    </row>
    <row r="1679" spans="1:4">
      <c r="A1679">
        <v>26.92024</v>
      </c>
      <c r="B1679">
        <v>-1.0164899999999999</v>
      </c>
      <c r="C1679">
        <f>LOG10(表1_[[#This Row],[列1.4]])</f>
        <v>1.4300789274022749</v>
      </c>
      <c r="D1679">
        <f>LOG10(-表1_[[#This Row],[列1.5]])</f>
        <v>7.1031105036378642E-3</v>
      </c>
    </row>
    <row r="1680" spans="1:4">
      <c r="A1680">
        <v>27.281839999999999</v>
      </c>
      <c r="B1680">
        <v>-1.016051</v>
      </c>
      <c r="C1680">
        <f>LOG10(表1_[[#This Row],[列1.4]])</f>
        <v>1.4358736575863009</v>
      </c>
      <c r="D1680">
        <f>LOG10(-表1_[[#This Row],[列1.5]])</f>
        <v>6.9155076159026141E-3</v>
      </c>
    </row>
    <row r="1681" spans="1:4">
      <c r="A1681">
        <v>27.643439999999998</v>
      </c>
      <c r="B1681">
        <v>-1.0156289999999999</v>
      </c>
      <c r="C1681">
        <f>LOG10(表1_[[#This Row],[列1.4]])</f>
        <v>1.4415920864611163</v>
      </c>
      <c r="D1681">
        <f>LOG10(-表1_[[#This Row],[列1.5]])</f>
        <v>6.7350931077134329E-3</v>
      </c>
    </row>
    <row r="1682" spans="1:4">
      <c r="A1682">
        <v>28.005040000000001</v>
      </c>
      <c r="B1682">
        <v>-1.015223</v>
      </c>
      <c r="C1682">
        <f>LOG10(表1_[[#This Row],[列1.4]])</f>
        <v>1.4472361973142354</v>
      </c>
      <c r="D1682">
        <f>LOG10(-表1_[[#This Row],[列1.5]])</f>
        <v>6.5614481921787825E-3</v>
      </c>
    </row>
    <row r="1683" spans="1:4">
      <c r="A1683">
        <v>28.460789999999999</v>
      </c>
      <c r="B1683">
        <v>-1.014734</v>
      </c>
      <c r="C1683">
        <f>LOG10(表1_[[#This Row],[列1.4]])</f>
        <v>1.4542469508388827</v>
      </c>
      <c r="D1683">
        <f>LOG10(-表1_[[#This Row],[列1.5]])</f>
        <v>6.3522122273198846E-3</v>
      </c>
    </row>
    <row r="1684" spans="1:4">
      <c r="A1684">
        <v>28.916540000000001</v>
      </c>
      <c r="B1684">
        <v>-1.0142679999999999</v>
      </c>
      <c r="C1684">
        <f>LOG10(表1_[[#This Row],[列1.4]])</f>
        <v>1.4611463263540319</v>
      </c>
      <c r="D1684">
        <f>LOG10(-表1_[[#This Row],[列1.5]])</f>
        <v>6.1527237772095759E-3</v>
      </c>
    </row>
    <row r="1685" spans="1:4">
      <c r="A1685">
        <v>29.372299999999999</v>
      </c>
      <c r="B1685">
        <v>-1.0138229999999999</v>
      </c>
      <c r="C1685">
        <f>LOG10(表1_[[#This Row],[列1.4]])</f>
        <v>1.4679379553140424</v>
      </c>
      <c r="D1685">
        <f>LOG10(-表1_[[#This Row],[列1.5]])</f>
        <v>5.9621395800030065E-3</v>
      </c>
    </row>
    <row r="1686" spans="1:4">
      <c r="A1686">
        <v>29.828050000000001</v>
      </c>
      <c r="B1686">
        <v>-1.0134000000000001</v>
      </c>
      <c r="C1686">
        <f>LOG10(表1_[[#This Row],[列1.4]])</f>
        <v>1.4746248624159954</v>
      </c>
      <c r="D1686">
        <f>LOG10(-表1_[[#This Row],[列1.5]])</f>
        <v>5.7808999546523328E-3</v>
      </c>
    </row>
    <row r="1687" spans="1:4">
      <c r="A1687">
        <v>30.283799999999999</v>
      </c>
      <c r="B1687">
        <v>-1.0129950000000001</v>
      </c>
      <c r="C1687">
        <f>LOG10(表1_[[#This Row],[列1.4]])</f>
        <v>1.4812103693579621</v>
      </c>
      <c r="D1687">
        <f>LOG10(-表1_[[#This Row],[列1.5]])</f>
        <v>5.6073017494526808E-3</v>
      </c>
    </row>
    <row r="1688" spans="1:4">
      <c r="A1688">
        <v>30.739550000000001</v>
      </c>
      <c r="B1688">
        <v>-1.012608</v>
      </c>
      <c r="C1688">
        <f>LOG10(表1_[[#This Row],[列1.4]])</f>
        <v>1.4876975055206771</v>
      </c>
      <c r="D1688">
        <f>LOG10(-表1_[[#This Row],[列1.5]])</f>
        <v>5.4413541609651143E-3</v>
      </c>
    </row>
    <row r="1689" spans="1:4">
      <c r="A1689">
        <v>31.1953</v>
      </c>
      <c r="B1689">
        <v>-1.0122390000000001</v>
      </c>
      <c r="C1689">
        <f>LOG10(表1_[[#This Row],[列1.4]])</f>
        <v>1.4940891665241025</v>
      </c>
      <c r="D1689">
        <f>LOG10(-表1_[[#This Row],[列1.5]])</f>
        <v>5.2830659884797381E-3</v>
      </c>
    </row>
    <row r="1690" spans="1:4">
      <c r="A1690">
        <v>31.651060000000001</v>
      </c>
      <c r="B1690">
        <v>-1.0118849999999999</v>
      </c>
      <c r="C1690">
        <f>LOG10(表1_[[#This Row],[列1.4]])</f>
        <v>1.5003882592014652</v>
      </c>
      <c r="D1690">
        <f>LOG10(-表1_[[#This Row],[列1.5]])</f>
        <v>5.1311580538262284E-3</v>
      </c>
    </row>
    <row r="1691" spans="1:4">
      <c r="A1691">
        <v>32.106810000000003</v>
      </c>
      <c r="B1691">
        <v>-1.011547</v>
      </c>
      <c r="C1691">
        <f>LOG10(表1_[[#This Row],[列1.4]])</f>
        <v>1.5065971580044106</v>
      </c>
      <c r="D1691">
        <f>LOG10(-表1_[[#This Row],[列1.5]])</f>
        <v>4.9860664112619107E-3</v>
      </c>
    </row>
    <row r="1692" spans="1:4">
      <c r="A1692">
        <v>32.562559999999998</v>
      </c>
      <c r="B1692">
        <v>-1.011223</v>
      </c>
      <c r="C1692">
        <f>LOG10(表1_[[#This Row],[列1.4]])</f>
        <v>1.5127185408783761</v>
      </c>
      <c r="D1692">
        <f>LOG10(-表1_[[#This Row],[列1.5]])</f>
        <v>4.8469389639099764E-3</v>
      </c>
    </row>
    <row r="1693" spans="1:4">
      <c r="A1693">
        <v>33.01831</v>
      </c>
      <c r="B1693">
        <v>-1.010912</v>
      </c>
      <c r="C1693">
        <f>LOG10(表1_[[#This Row],[列1.4]])</f>
        <v>1.5187548406876035</v>
      </c>
      <c r="D1693">
        <f>LOG10(-表1_[[#This Row],[列1.5]])</f>
        <v>4.7133518543086622E-3</v>
      </c>
    </row>
    <row r="1694" spans="1:4">
      <c r="A1694">
        <v>33.474060000000001</v>
      </c>
      <c r="B1694">
        <v>-1.0106139999999999</v>
      </c>
      <c r="C1694">
        <f>LOG10(表1_[[#This Row],[列1.4]])</f>
        <v>1.5247083902383445</v>
      </c>
      <c r="D1694">
        <f>LOG10(-表1_[[#This Row],[列1.5]])</f>
        <v>4.5853102099818639E-3</v>
      </c>
    </row>
    <row r="1695" spans="1:4">
      <c r="A1695">
        <v>33.929819999999999</v>
      </c>
      <c r="B1695">
        <v>-1.0103279999999999</v>
      </c>
      <c r="C1695">
        <f>LOG10(表1_[[#This Row],[列1.4]])</f>
        <v>1.5305815556895004</v>
      </c>
      <c r="D1695">
        <f>LOG10(-表1_[[#This Row],[列1.5]])</f>
        <v>4.4623890943303289E-3</v>
      </c>
    </row>
    <row r="1696" spans="1:4">
      <c r="A1696">
        <v>34.385570000000001</v>
      </c>
      <c r="B1696">
        <v>-1.0100530000000001</v>
      </c>
      <c r="C1696">
        <f>LOG10(表1_[[#This Row],[列1.4]])</f>
        <v>1.5363762279161657</v>
      </c>
      <c r="D1696">
        <f>LOG10(-表1_[[#This Row],[列1.5]])</f>
        <v>4.3441628951521897E-3</v>
      </c>
    </row>
    <row r="1697" spans="1:4">
      <c r="A1697">
        <v>34.841320000000003</v>
      </c>
      <c r="B1697">
        <v>-1.00979</v>
      </c>
      <c r="C1697">
        <f>LOG10(表1_[[#This Row],[列1.4]])</f>
        <v>1.5420946003498774</v>
      </c>
      <c r="D1697">
        <f>LOG10(-表1_[[#This Row],[列1.5]])</f>
        <v>4.231065541163679E-3</v>
      </c>
    </row>
    <row r="1698" spans="1:4">
      <c r="A1698">
        <v>35.297069999999998</v>
      </c>
      <c r="B1698">
        <v>-1.009536</v>
      </c>
      <c r="C1698">
        <f>LOG10(表1_[[#This Row],[列1.4]])</f>
        <v>1.5477386562194164</v>
      </c>
      <c r="D1698">
        <f>LOG10(-表1_[[#This Row],[列1.5]])</f>
        <v>4.1218104738935252E-3</v>
      </c>
    </row>
    <row r="1699" spans="1:4">
      <c r="A1699">
        <v>35.871499999999997</v>
      </c>
      <c r="B1699">
        <v>-1.0092300000000001</v>
      </c>
      <c r="C1699">
        <f>LOG10(表1_[[#This Row],[列1.4]])</f>
        <v>1.5547495374817191</v>
      </c>
      <c r="D1699">
        <f>LOG10(-表1_[[#This Row],[列1.5]])</f>
        <v>3.990151715542985E-3</v>
      </c>
    </row>
    <row r="1700" spans="1:4">
      <c r="A1700">
        <v>36.445920000000001</v>
      </c>
      <c r="B1700">
        <v>-1.008939</v>
      </c>
      <c r="C1700">
        <f>LOG10(表1_[[#This Row],[列1.4]])</f>
        <v>1.5616489175466455</v>
      </c>
      <c r="D1700">
        <f>LOG10(-表1_[[#This Row],[列1.5]])</f>
        <v>3.8649097807895443E-3</v>
      </c>
    </row>
    <row r="1701" spans="1:4">
      <c r="A1701">
        <v>37.020339999999997</v>
      </c>
      <c r="B1701">
        <v>-1.008661</v>
      </c>
      <c r="C1701">
        <f>LOG10(表1_[[#This Row],[列1.4]])</f>
        <v>1.5684404030566956</v>
      </c>
      <c r="D1701">
        <f>LOG10(-表1_[[#This Row],[列1.5]])</f>
        <v>3.7452291040120226E-3</v>
      </c>
    </row>
    <row r="1702" spans="1:4">
      <c r="A1702">
        <v>37.594760000000001</v>
      </c>
      <c r="B1702">
        <v>-1.0083960000000001</v>
      </c>
      <c r="C1702">
        <f>LOG10(表1_[[#This Row],[列1.4]])</f>
        <v>1.5751273166916815</v>
      </c>
      <c r="D1702">
        <f>LOG10(-表1_[[#This Row],[列1.5]])</f>
        <v>3.6311142938043723E-3</v>
      </c>
    </row>
    <row r="1703" spans="1:4">
      <c r="A1703">
        <v>38.169179999999997</v>
      </c>
      <c r="B1703">
        <v>-1.008143</v>
      </c>
      <c r="C1703">
        <f>LOG10(表1_[[#This Row],[列1.4]])</f>
        <v>1.5817128299700454</v>
      </c>
      <c r="D1703">
        <f>LOG10(-表1_[[#This Row],[列1.5]])</f>
        <v>3.5221389608224023E-3</v>
      </c>
    </row>
    <row r="1704" spans="1:4">
      <c r="A1704">
        <v>38.743609999999997</v>
      </c>
      <c r="B1704">
        <v>-1.0079020000000001</v>
      </c>
      <c r="C1704">
        <f>LOG10(表1_[[#This Row],[列1.4]])</f>
        <v>1.5882000843757631</v>
      </c>
      <c r="D1704">
        <f>LOG10(-表1_[[#This Row],[列1.5]])</f>
        <v>3.4183069822334208E-3</v>
      </c>
    </row>
    <row r="1705" spans="1:4">
      <c r="A1705">
        <v>39.31803</v>
      </c>
      <c r="B1705">
        <v>-1.007671</v>
      </c>
      <c r="C1705">
        <f>LOG10(表1_[[#This Row],[列1.4]])</f>
        <v>1.5945917497103883</v>
      </c>
      <c r="D1705">
        <f>LOG10(-表1_[[#This Row],[列1.5]])</f>
        <v>3.3187600784408701E-3</v>
      </c>
    </row>
    <row r="1706" spans="1:4">
      <c r="A1706">
        <v>39.892449999999997</v>
      </c>
      <c r="B1706">
        <v>-1.007449</v>
      </c>
      <c r="C1706">
        <f>LOG10(表1_[[#This Row],[列1.4]])</f>
        <v>1.6008907093809472</v>
      </c>
      <c r="D1706">
        <f>LOG10(-表1_[[#This Row],[列1.5]])</f>
        <v>3.2230701191604825E-3</v>
      </c>
    </row>
    <row r="1707" spans="1:4">
      <c r="A1707">
        <v>40.46687</v>
      </c>
      <c r="B1707">
        <v>-1.0072380000000001</v>
      </c>
      <c r="C1707">
        <f>LOG10(表1_[[#This Row],[列1.4]])</f>
        <v>1.6070996142186569</v>
      </c>
      <c r="D1707">
        <f>LOG10(-表1_[[#This Row],[列1.5]])</f>
        <v>3.132102007472058E-3</v>
      </c>
    </row>
    <row r="1708" spans="1:4">
      <c r="A1708">
        <v>41.0413</v>
      </c>
      <c r="B1708">
        <v>-1.0070349999999999</v>
      </c>
      <c r="C1708">
        <f>LOG10(表1_[[#This Row],[列1.4]])</f>
        <v>1.6132211087773634</v>
      </c>
      <c r="D1708">
        <f>LOG10(-表1_[[#This Row],[列1.5]])</f>
        <v>3.044564935660128E-3</v>
      </c>
    </row>
    <row r="1709" spans="1:4">
      <c r="A1709">
        <v>41.615720000000003</v>
      </c>
      <c r="B1709">
        <v>-1.0068410000000001</v>
      </c>
      <c r="C1709">
        <f>LOG10(表1_[[#This Row],[列1.4]])</f>
        <v>1.6192574128298824</v>
      </c>
      <c r="D1709">
        <f>LOG10(-表1_[[#This Row],[列1.5]])</f>
        <v>2.9608923264729057E-3</v>
      </c>
    </row>
    <row r="1710" spans="1:4">
      <c r="A1710">
        <v>42.19014</v>
      </c>
      <c r="B1710">
        <v>-1.0066539999999999</v>
      </c>
      <c r="C1710">
        <f>LOG10(表1_[[#This Row],[列1.4]])</f>
        <v>1.6252109665083705</v>
      </c>
      <c r="D1710">
        <f>LOG10(-表1_[[#This Row],[列1.5]])</f>
        <v>2.8802235705539915E-3</v>
      </c>
    </row>
    <row r="1711" spans="1:4">
      <c r="A1711">
        <v>42.764560000000003</v>
      </c>
      <c r="B1711">
        <v>-1.006475</v>
      </c>
      <c r="C1711">
        <f>LOG10(表1_[[#This Row],[列1.4]])</f>
        <v>1.6310840079784914</v>
      </c>
      <c r="D1711">
        <f>LOG10(-表1_[[#This Row],[列1.5]])</f>
        <v>2.8029918457459719E-3</v>
      </c>
    </row>
    <row r="1712" spans="1:4">
      <c r="A1712">
        <v>43.338979999999999</v>
      </c>
      <c r="B1712">
        <v>-1.0063029999999999</v>
      </c>
      <c r="C1712">
        <f>LOG10(表1_[[#This Row],[列1.4]])</f>
        <v>1.6368786858120328</v>
      </c>
      <c r="D1712">
        <f>LOG10(-表1_[[#This Row],[列1.5]])</f>
        <v>2.7287674145675587E-3</v>
      </c>
    </row>
    <row r="1713" spans="1:4">
      <c r="A1713">
        <v>43.913409999999999</v>
      </c>
      <c r="B1713">
        <v>-1.006138</v>
      </c>
      <c r="C1713">
        <f>LOG10(表1_[[#This Row],[列1.4]])</f>
        <v>1.6425971626038653</v>
      </c>
      <c r="D1713">
        <f>LOG10(-表1_[[#This Row],[列1.5]])</f>
        <v>2.6575518214897041E-3</v>
      </c>
    </row>
    <row r="1714" spans="1:4">
      <c r="A1714">
        <v>44.487830000000002</v>
      </c>
      <c r="B1714">
        <v>-1.0059800000000001</v>
      </c>
      <c r="C1714">
        <f>LOG10(表1_[[#This Row],[列1.4]])</f>
        <v>1.6482412225156389</v>
      </c>
      <c r="D1714">
        <f>LOG10(-表1_[[#This Row],[列1.5]])</f>
        <v>2.5893465489542993E-3</v>
      </c>
    </row>
    <row r="1715" spans="1:4">
      <c r="A1715">
        <v>45.211820000000003</v>
      </c>
      <c r="B1715">
        <v>-1.0057879999999999</v>
      </c>
      <c r="C1715">
        <f>LOG10(表1_[[#This Row],[列1.4]])</f>
        <v>1.6552519898931257</v>
      </c>
      <c r="D1715">
        <f>LOG10(-表1_[[#This Row],[列1.5]])</f>
        <v>2.5064497728064759E-3</v>
      </c>
    </row>
    <row r="1716" spans="1:4">
      <c r="A1716">
        <v>45.935809999999996</v>
      </c>
      <c r="B1716">
        <v>-1.005606</v>
      </c>
      <c r="C1716">
        <f>LOG10(表1_[[#This Row],[列1.4]])</f>
        <v>1.662151378824448</v>
      </c>
      <c r="D1716">
        <f>LOG10(-表1_[[#This Row],[列1.5]])</f>
        <v>2.4278559260294979E-3</v>
      </c>
    </row>
    <row r="1717" spans="1:4">
      <c r="A1717">
        <v>46.659799999999997</v>
      </c>
      <c r="B1717">
        <v>-1.0054320000000001</v>
      </c>
      <c r="C1717">
        <f>LOG10(表1_[[#This Row],[列1.4]])</f>
        <v>1.6689428729257463</v>
      </c>
      <c r="D1717">
        <f>LOG10(-表1_[[#This Row],[列1.5]])</f>
        <v>2.3527034524912656E-3</v>
      </c>
    </row>
    <row r="1718" spans="1:4">
      <c r="A1718">
        <v>47.383800000000001</v>
      </c>
      <c r="B1718">
        <v>-1.005266</v>
      </c>
      <c r="C1718">
        <f>LOG10(表1_[[#This Row],[列1.4]])</f>
        <v>1.6756298865440873</v>
      </c>
      <c r="D1718">
        <f>LOG10(-表1_[[#This Row],[列1.5]])</f>
        <v>2.2809941414363181E-3</v>
      </c>
    </row>
    <row r="1719" spans="1:4">
      <c r="A1719">
        <v>48.107790000000001</v>
      </c>
      <c r="B1719">
        <v>-1.0051079999999999</v>
      </c>
      <c r="C1719">
        <f>LOG10(表1_[[#This Row],[列1.4]])</f>
        <v>1.6822154065211394</v>
      </c>
      <c r="D1719">
        <f>LOG10(-表1_[[#This Row],[列1.5]])</f>
        <v>2.2127297008078198E-3</v>
      </c>
    </row>
    <row r="1720" spans="1:4">
      <c r="A1720">
        <v>48.831780000000002</v>
      </c>
      <c r="B1720">
        <v>-1.004956</v>
      </c>
      <c r="C1720">
        <f>LOG10(表1_[[#This Row],[列1.4]])</f>
        <v>1.6887025553324184</v>
      </c>
      <c r="D1720">
        <f>LOG10(-表1_[[#This Row],[列1.5]])</f>
        <v>2.1470474525061831E-3</v>
      </c>
    </row>
    <row r="1721" spans="1:4">
      <c r="A1721">
        <v>49.555770000000003</v>
      </c>
      <c r="B1721">
        <v>-1.004812</v>
      </c>
      <c r="C1721">
        <f>LOG10(表1_[[#This Row],[列1.4]])</f>
        <v>1.6950942286148272</v>
      </c>
      <c r="D1721">
        <f>LOG10(-表1_[[#This Row],[列1.5]])</f>
        <v>2.0848130000708245E-3</v>
      </c>
    </row>
    <row r="1722" spans="1:4">
      <c r="A1722">
        <v>50.279760000000003</v>
      </c>
      <c r="B1722">
        <v>-1.0046729999999999</v>
      </c>
      <c r="C1722">
        <f>LOG10(表1_[[#This Row],[列1.4]])</f>
        <v>1.7013931960042858</v>
      </c>
      <c r="D1722">
        <f>LOG10(-表1_[[#This Row],[列1.5]])</f>
        <v>2.0247310058475474E-3</v>
      </c>
    </row>
    <row r="1723" spans="1:4">
      <c r="A1723">
        <v>51.00376</v>
      </c>
      <c r="B1723">
        <v>-1.0045409999999999</v>
      </c>
      <c r="C1723">
        <f>LOG10(表1_[[#This Row],[列1.4]])</f>
        <v>1.7076021934912695</v>
      </c>
      <c r="D1723">
        <f>LOG10(-表1_[[#This Row],[列1.5]])</f>
        <v>1.9676670279002357E-3</v>
      </c>
    </row>
    <row r="1724" spans="1:4">
      <c r="A1724">
        <v>51.72775</v>
      </c>
      <c r="B1724">
        <v>-1.0044139999999999</v>
      </c>
      <c r="C1724">
        <f>LOG10(表1_[[#This Row],[列1.4]])</f>
        <v>1.7137235883291333</v>
      </c>
      <c r="D1724">
        <f>LOG10(-表1_[[#This Row],[列1.5]])</f>
        <v>1.9127574860984711E-3</v>
      </c>
    </row>
    <row r="1725" spans="1:4">
      <c r="A1725">
        <v>52.451740000000001</v>
      </c>
      <c r="B1725">
        <v>-1.004292</v>
      </c>
      <c r="C1725">
        <f>LOG10(表1_[[#This Row],[列1.4]])</f>
        <v>1.7197598997719843</v>
      </c>
      <c r="D1725">
        <f>LOG10(-表1_[[#This Row],[列1.5]])</f>
        <v>1.8600031986543886E-3</v>
      </c>
    </row>
    <row r="1726" spans="1:4">
      <c r="A1726">
        <v>53.175730000000001</v>
      </c>
      <c r="B1726">
        <v>-1.004175</v>
      </c>
      <c r="C1726">
        <f>LOG10(表1_[[#This Row],[列1.4]])</f>
        <v>1.7257134606395648</v>
      </c>
      <c r="D1726">
        <f>LOG10(-表1_[[#This Row],[列1.5]])</f>
        <v>1.8094049518919337E-3</v>
      </c>
    </row>
    <row r="1727" spans="1:4">
      <c r="A1727">
        <v>54.623719999999999</v>
      </c>
      <c r="B1727">
        <v>-1.0039549999999999</v>
      </c>
      <c r="C1727">
        <f>LOG10(表1_[[#This Row],[列1.4]])</f>
        <v>1.7373812732562821</v>
      </c>
      <c r="D1727">
        <f>LOG10(-表1_[[#This Row],[列1.5]])</f>
        <v>1.7142469826359466E-3</v>
      </c>
    </row>
    <row r="1728" spans="1:4">
      <c r="A1728">
        <v>56.0717</v>
      </c>
      <c r="B1728">
        <v>-1.0037529999999999</v>
      </c>
      <c r="C1728">
        <f>LOG10(表1_[[#This Row],[列1.4]])</f>
        <v>1.7487437233791634</v>
      </c>
      <c r="D1728">
        <f>LOG10(-表1_[[#This Row],[列1.5]])</f>
        <v>1.6268563006837018E-3</v>
      </c>
    </row>
    <row r="1729" spans="1:4">
      <c r="A1729">
        <v>56.984209999999997</v>
      </c>
      <c r="B1729">
        <v>-1.003633</v>
      </c>
      <c r="C1729">
        <f>LOG10(表1_[[#This Row],[列1.4]])</f>
        <v>1.7557545318151235</v>
      </c>
      <c r="D1729">
        <f>LOG10(-表1_[[#This Row],[列1.5]])</f>
        <v>1.5749327165893372E-3</v>
      </c>
    </row>
    <row r="1730" spans="1:4">
      <c r="A1730">
        <v>57.896709999999999</v>
      </c>
      <c r="B1730">
        <v>-1.0035179999999999</v>
      </c>
      <c r="C1730">
        <f>LOG10(表1_[[#This Row],[列1.4]])</f>
        <v>1.7626538854987397</v>
      </c>
      <c r="D1730">
        <f>LOG10(-表1_[[#This Row],[列1.5]])</f>
        <v>1.5251667891891939E-3</v>
      </c>
    </row>
    <row r="1731" spans="1:4">
      <c r="A1731">
        <v>58.809220000000003</v>
      </c>
      <c r="B1731">
        <v>-1.003409</v>
      </c>
      <c r="C1731">
        <f>LOG10(表1_[[#This Row],[列1.4]])</f>
        <v>1.7694454192941933</v>
      </c>
      <c r="D1731">
        <f>LOG10(-表1_[[#This Row],[列1.5]])</f>
        <v>1.4779920802197464E-3</v>
      </c>
    </row>
    <row r="1732" spans="1:4">
      <c r="A1732">
        <v>59.721730000000001</v>
      </c>
      <c r="B1732">
        <v>-1.0033049999999999</v>
      </c>
      <c r="C1732">
        <f>LOG10(表1_[[#This Row],[列1.4]])</f>
        <v>1.7761323797390469</v>
      </c>
      <c r="D1732">
        <f>LOG10(-表1_[[#This Row],[列1.5]])</f>
        <v>1.4329765711253548E-3</v>
      </c>
    </row>
    <row r="1733" spans="1:4">
      <c r="A1733">
        <v>61.54674</v>
      </c>
      <c r="B1733">
        <v>-1.0031110000000001</v>
      </c>
      <c r="C1733">
        <f>LOG10(表1_[[#This Row],[列1.4]])</f>
        <v>1.789205054220929</v>
      </c>
      <c r="D1733">
        <f>LOG10(-表1_[[#This Row],[列1.5]])</f>
        <v>1.3489928611153618E-3</v>
      </c>
    </row>
    <row r="1734" spans="1:4">
      <c r="A1734">
        <v>63.371760000000002</v>
      </c>
      <c r="B1734">
        <v>-1.002934</v>
      </c>
      <c r="C1734">
        <f>LOG10(表1_[[#This Row],[列1.4]])</f>
        <v>1.801895768789654</v>
      </c>
      <c r="D1734">
        <f>LOG10(-表1_[[#This Row],[列1.5]])</f>
        <v>1.2723543774358858E-3</v>
      </c>
    </row>
    <row r="1735" spans="1:4">
      <c r="A1735">
        <v>65.196770000000001</v>
      </c>
      <c r="B1735">
        <v>-1.0027710000000001</v>
      </c>
      <c r="C1735">
        <f>LOG10(表1_[[#This Row],[列1.4]])</f>
        <v>1.8142260803036341</v>
      </c>
      <c r="D1735">
        <f>LOG10(-表1_[[#This Row],[列1.5]])</f>
        <v>1.2017657308442515E-3</v>
      </c>
    </row>
    <row r="1736" spans="1:4">
      <c r="A1736">
        <v>67.021780000000007</v>
      </c>
      <c r="B1736">
        <v>-1.002621</v>
      </c>
      <c r="C1736">
        <f>LOG10(表1_[[#This Row],[列1.4]])</f>
        <v>1.8262159578757409</v>
      </c>
      <c r="D1736">
        <f>LOG10(-表1_[[#This Row],[列1.5]])</f>
        <v>1.1367967149042075E-3</v>
      </c>
    </row>
    <row r="1737" spans="1:4">
      <c r="A1737">
        <v>68.846800000000002</v>
      </c>
      <c r="B1737">
        <v>-1.0024839999999999</v>
      </c>
      <c r="C1737">
        <f>LOG10(表1_[[#This Row],[列1.4]])</f>
        <v>1.8378837590498893</v>
      </c>
      <c r="D1737">
        <f>LOG10(-表1_[[#This Row],[列1.5]])</f>
        <v>1.0774498536541923E-3</v>
      </c>
    </row>
    <row r="1738" spans="1:4">
      <c r="A1738">
        <v>70.671809999999994</v>
      </c>
      <c r="B1738">
        <v>-1.002356</v>
      </c>
      <c r="C1738">
        <f>LOG10(表1_[[#This Row],[列1.4]])</f>
        <v>1.8492462143223065</v>
      </c>
      <c r="D1738">
        <f>LOG10(-表1_[[#This Row],[列1.5]])</f>
        <v>1.0219943621844413E-3</v>
      </c>
    </row>
    <row r="1739" spans="1:4">
      <c r="A1739">
        <v>72.972030000000004</v>
      </c>
      <c r="B1739">
        <v>-1.00221</v>
      </c>
      <c r="C1739">
        <f>LOG10(表1_[[#This Row],[列1.4]])</f>
        <v>1.863156428005927</v>
      </c>
      <c r="D1739">
        <f>LOG10(-表1_[[#This Row],[列1.5]])</f>
        <v>9.5873179615270636E-4</v>
      </c>
    </row>
    <row r="1740" spans="1:4">
      <c r="A1740">
        <v>75.27225</v>
      </c>
      <c r="B1740">
        <v>-1.002076</v>
      </c>
      <c r="C1740">
        <f>LOG10(表1_[[#This Row],[列1.4]])</f>
        <v>1.876634897939145</v>
      </c>
      <c r="D1740">
        <f>LOG10(-表1_[[#This Row],[列1.5]])</f>
        <v>9.0066078167495465E-4</v>
      </c>
    </row>
    <row r="1741" spans="1:4">
      <c r="A1741">
        <v>77.572460000000007</v>
      </c>
      <c r="B1741">
        <v>-1.001954</v>
      </c>
      <c r="C1741">
        <f>LOG10(表1_[[#This Row],[列1.4]])</f>
        <v>1.889707564133178</v>
      </c>
      <c r="D1741">
        <f>LOG10(-表1_[[#This Row],[列1.5]])</f>
        <v>8.4778340273588572E-4</v>
      </c>
    </row>
    <row r="1742" spans="1:4">
      <c r="A1742">
        <v>79.872680000000003</v>
      </c>
      <c r="B1742">
        <v>-1.001843</v>
      </c>
      <c r="C1742">
        <f>LOG10(表1_[[#This Row],[列1.4]])</f>
        <v>1.9023982567335198</v>
      </c>
      <c r="D1742">
        <f>LOG10(-表1_[[#This Row],[列1.5]])</f>
        <v>7.9966806216939356E-4</v>
      </c>
    </row>
    <row r="1743" spans="1:4">
      <c r="A1743">
        <v>82.172899999999998</v>
      </c>
      <c r="B1743">
        <v>-1.001741</v>
      </c>
      <c r="C1743">
        <f>LOG10(表1_[[#This Row],[列1.4]])</f>
        <v>1.9147286141218931</v>
      </c>
      <c r="D1743">
        <f>LOG10(-表1_[[#This Row],[列1.5]])</f>
        <v>7.554492650613901E-4</v>
      </c>
    </row>
    <row r="1744" spans="1:4">
      <c r="A1744">
        <v>84.473110000000005</v>
      </c>
      <c r="B1744">
        <v>-1.001647</v>
      </c>
      <c r="C1744">
        <f>LOG10(表1_[[#This Row],[列1.4]])</f>
        <v>1.9267184836579052</v>
      </c>
      <c r="D1744">
        <f>LOG10(-表1_[[#This Row],[列1.5]])</f>
        <v>7.1469462209768997E-4</v>
      </c>
    </row>
    <row r="1745" spans="1:4">
      <c r="A1745">
        <v>86.773330000000001</v>
      </c>
      <c r="B1745">
        <v>-1.00156</v>
      </c>
      <c r="C1745">
        <f>LOG10(表1_[[#This Row],[列1.4]])</f>
        <v>1.93838626419002</v>
      </c>
      <c r="D1745">
        <f>LOG10(-表1_[[#This Row],[列1.5]])</f>
        <v>6.7697149118878621E-4</v>
      </c>
    </row>
    <row r="1746" spans="1:4">
      <c r="A1746">
        <v>89.073549999999997</v>
      </c>
      <c r="B1746">
        <v>-1.0014799999999999</v>
      </c>
      <c r="C1746">
        <f>LOG10(表1_[[#This Row],[列1.4]])</f>
        <v>1.9497487613388063</v>
      </c>
      <c r="D1746">
        <f>LOG10(-表1_[[#This Row],[列1.5]])</f>
        <v>6.42280662677355E-4</v>
      </c>
    </row>
    <row r="1747" spans="1:4">
      <c r="A1747">
        <v>91.972700000000003</v>
      </c>
      <c r="B1747">
        <v>-1.0013879999999999</v>
      </c>
      <c r="C1747">
        <f>LOG10(表1_[[#This Row],[列1.4]])</f>
        <v>1.9636589360541519</v>
      </c>
      <c r="D1747">
        <f>LOG10(-表1_[[#This Row],[列1.5]])</f>
        <v>6.0238278387236941E-4</v>
      </c>
    </row>
    <row r="1748" spans="1:4">
      <c r="A1748">
        <v>94.871849999999995</v>
      </c>
      <c r="B1748">
        <v>-1.001304</v>
      </c>
      <c r="C1748">
        <f>LOG10(表1_[[#This Row],[列1.4]])</f>
        <v>1.9771373694007295</v>
      </c>
      <c r="D1748">
        <f>LOG10(-表1_[[#This Row],[列1.5]])</f>
        <v>5.6595108443855281E-4</v>
      </c>
    </row>
    <row r="1749" spans="1:4">
      <c r="A1749">
        <v>97.771010000000004</v>
      </c>
      <c r="B1749">
        <v>-1.001228</v>
      </c>
      <c r="C1749">
        <f>LOG10(表1_[[#This Row],[列1.4]])</f>
        <v>1.9902101015830995</v>
      </c>
      <c r="D1749">
        <f>LOG10(-表1_[[#This Row],[列1.5]])</f>
        <v>5.329864370416784E-4</v>
      </c>
    </row>
    <row r="1750" spans="1:4">
      <c r="A1750">
        <v>100.67019999999999</v>
      </c>
      <c r="B1750">
        <v>-1.001158</v>
      </c>
      <c r="C1750">
        <f>LOG10(表1_[[#This Row],[列1.4]])</f>
        <v>2.0029009314186794</v>
      </c>
      <c r="D1750">
        <f>LOG10(-表1_[[#This Row],[列1.5]])</f>
        <v>5.0262204801217267E-4</v>
      </c>
    </row>
    <row r="1751" spans="1:4">
      <c r="A1751">
        <v>103.5693</v>
      </c>
      <c r="B1751">
        <v>-1.0010939999999999</v>
      </c>
      <c r="C1751">
        <f>LOG10(表1_[[#This Row],[列1.4]])</f>
        <v>2.0152310409646317</v>
      </c>
      <c r="D1751">
        <f>LOG10(-表1_[[#This Row],[列1.5]])</f>
        <v>4.7485846295764221E-4</v>
      </c>
    </row>
    <row r="1752" spans="1:4">
      <c r="A1752">
        <v>106.46850000000001</v>
      </c>
      <c r="B1752">
        <v>-1.0010349999999999</v>
      </c>
      <c r="C1752">
        <f>LOG10(表1_[[#This Row],[列1.4]])</f>
        <v>2.0272211354769309</v>
      </c>
      <c r="D1752">
        <f>LOG10(-表1_[[#This Row],[列1.5]])</f>
        <v>4.4926233559549662E-4</v>
      </c>
    </row>
    <row r="1753" spans="1:4">
      <c r="A1753">
        <v>109.3676</v>
      </c>
      <c r="B1753">
        <v>-1.0009809999999999</v>
      </c>
      <c r="C1753">
        <f>LOG10(表1_[[#This Row],[列1.4]])</f>
        <v>2.0388886819125314</v>
      </c>
      <c r="D1753">
        <f>LOG10(-表1_[[#This Row],[列1.5]])</f>
        <v>4.2583404927964074E-4</v>
      </c>
    </row>
    <row r="1754" spans="1:4">
      <c r="A1754">
        <v>112.2668</v>
      </c>
      <c r="B1754">
        <v>-1.0009300000000001</v>
      </c>
      <c r="C1754">
        <f>LOG10(表1_[[#This Row],[列1.4]])</f>
        <v>2.050251343896814</v>
      </c>
      <c r="D1754">
        <f>LOG10(-表1_[[#This Row],[列1.5]])</f>
        <v>4.0370617388281124E-4</v>
      </c>
    </row>
    <row r="1755" spans="1:4">
      <c r="A1755">
        <v>115.9208</v>
      </c>
      <c r="B1755">
        <v>-1.0008729999999999</v>
      </c>
      <c r="C1755">
        <f>LOG10(表1_[[#This Row],[列1.4]])</f>
        <v>2.0641613696541694</v>
      </c>
      <c r="D1755">
        <f>LOG10(-表1_[[#This Row],[列1.5]])</f>
        <v>3.7897368474650695E-4</v>
      </c>
    </row>
    <row r="1756" spans="1:4">
      <c r="A1756">
        <v>119.5749</v>
      </c>
      <c r="B1756">
        <v>-1.00082</v>
      </c>
      <c r="C1756">
        <f>LOG10(表1_[[#This Row],[列1.4]])</f>
        <v>2.077640026345454</v>
      </c>
      <c r="D1756">
        <f>LOG10(-表1_[[#This Row],[列1.5]])</f>
        <v>3.5597554512550622E-4</v>
      </c>
    </row>
    <row r="1757" spans="1:4">
      <c r="A1757">
        <v>123.2289</v>
      </c>
      <c r="B1757">
        <v>-1.000772</v>
      </c>
      <c r="C1757">
        <f>LOG10(表1_[[#This Row],[列1.4]])</f>
        <v>2.0907125717784916</v>
      </c>
      <c r="D1757">
        <f>LOG10(-表1_[[#This Row],[列1.5]])</f>
        <v>3.3514599031576176E-4</v>
      </c>
    </row>
    <row r="1758" spans="1:4">
      <c r="A1758">
        <v>126.883</v>
      </c>
      <c r="B1758">
        <v>-1.0007280000000001</v>
      </c>
      <c r="C1758">
        <f>LOG10(表1_[[#This Row],[列1.4]])</f>
        <v>2.1034034384795421</v>
      </c>
      <c r="D1758">
        <f>LOG10(-表1_[[#This Row],[列1.5]])</f>
        <v>3.1605135408614173E-4</v>
      </c>
    </row>
    <row r="1759" spans="1:4">
      <c r="A1759">
        <v>130.53700000000001</v>
      </c>
      <c r="B1759">
        <v>-1.000688</v>
      </c>
      <c r="C1759">
        <f>LOG10(表1_[[#This Row],[列1.4]])</f>
        <v>2.1157336275233023</v>
      </c>
      <c r="D1759">
        <f>LOG10(-表1_[[#This Row],[列1.5]])</f>
        <v>2.9869186532572369E-4</v>
      </c>
    </row>
    <row r="1760" spans="1:4">
      <c r="A1760">
        <v>134.191</v>
      </c>
      <c r="B1760">
        <v>-1.000651</v>
      </c>
      <c r="C1760">
        <f>LOG10(表1_[[#This Row],[列1.4]])</f>
        <v>2.1277233892949106</v>
      </c>
      <c r="D1760">
        <f>LOG10(-表1_[[#This Row],[列1.5]])</f>
        <v>2.8263372042145791E-4</v>
      </c>
    </row>
    <row r="1761" spans="1:4">
      <c r="A1761">
        <v>137.8451</v>
      </c>
      <c r="B1761">
        <v>-1.0006170000000001</v>
      </c>
      <c r="C1761">
        <f>LOG10(表1_[[#This Row],[列1.4]])</f>
        <v>2.1393913327864875</v>
      </c>
      <c r="D1761">
        <f>LOG10(-表1_[[#This Row],[列1.5]])</f>
        <v>2.6787706375571032E-4</v>
      </c>
    </row>
    <row r="1762" spans="1:4">
      <c r="A1762">
        <v>141.4991</v>
      </c>
      <c r="B1762">
        <v>-1.0005850000000001</v>
      </c>
      <c r="C1762">
        <f>LOG10(表1_[[#This Row],[列1.4]])</f>
        <v>2.1507536775544662</v>
      </c>
      <c r="D1762">
        <f>LOG10(-表1_[[#This Row],[列1.5]])</f>
        <v>2.5398798766833639E-4</v>
      </c>
    </row>
    <row r="1763" spans="1:4">
      <c r="A1763">
        <v>146.1046</v>
      </c>
      <c r="B1763">
        <v>-1.0005489999999999</v>
      </c>
      <c r="C1763">
        <f>LOG10(表1_[[#This Row],[列1.4]])</f>
        <v>2.1646638896041632</v>
      </c>
      <c r="D1763">
        <f>LOG10(-表1_[[#This Row],[列1.5]])</f>
        <v>2.3836224611353043E-4</v>
      </c>
    </row>
    <row r="1764" spans="1:4">
      <c r="A1764">
        <v>150.71010000000001</v>
      </c>
      <c r="B1764">
        <v>-1.000516</v>
      </c>
      <c r="C1764">
        <f>LOG10(表1_[[#This Row],[列1.4]])</f>
        <v>2.1781423580033188</v>
      </c>
      <c r="D1764">
        <f>LOG10(-表1_[[#This Row],[列1.5]])</f>
        <v>2.2403815578754429E-4</v>
      </c>
    </row>
    <row r="1765" spans="1:4">
      <c r="A1765">
        <v>155.31559999999999</v>
      </c>
      <c r="B1765">
        <v>-1.0004850000000001</v>
      </c>
      <c r="C1765">
        <f>LOG10(表1_[[#This Row],[列1.4]])</f>
        <v>2.1912150787399165</v>
      </c>
      <c r="D1765">
        <f>LOG10(-表1_[[#This Row],[列1.5]])</f>
        <v>2.1058176177271763E-4</v>
      </c>
    </row>
    <row r="1766" spans="1:4">
      <c r="A1766">
        <v>159.9211</v>
      </c>
      <c r="B1766">
        <v>-1.0004580000000001</v>
      </c>
      <c r="C1766">
        <f>LOG10(表1_[[#This Row],[列1.4]])</f>
        <v>2.2039057683679837</v>
      </c>
      <c r="D1766">
        <f>LOG10(-表1_[[#This Row],[列1.5]])</f>
        <v>1.9886133694092668E-4</v>
      </c>
    </row>
    <row r="1767" spans="1:4">
      <c r="A1767">
        <v>164.5266</v>
      </c>
      <c r="B1767">
        <v>-1.000432</v>
      </c>
      <c r="C1767">
        <f>LOG10(表1_[[#This Row],[列1.4]])</f>
        <v>2.2162361229504852</v>
      </c>
      <c r="D1767">
        <f>LOG10(-表1_[[#This Row],[列1.5]])</f>
        <v>1.8757470296289141E-4</v>
      </c>
    </row>
    <row r="1768" spans="1:4">
      <c r="A1768">
        <v>169.13210000000001</v>
      </c>
      <c r="B1768">
        <v>-1.0004090000000001</v>
      </c>
      <c r="C1768">
        <f>LOG10(表1_[[#This Row],[列1.4]])</f>
        <v>2.2282260412455885</v>
      </c>
      <c r="D1768">
        <f>LOG10(-表1_[[#This Row],[列1.5]])</f>
        <v>1.7759012839233386E-4</v>
      </c>
    </row>
    <row r="1769" spans="1:4">
      <c r="A1769">
        <v>173.73759999999999</v>
      </c>
      <c r="B1769">
        <v>-1.0003880000000001</v>
      </c>
      <c r="C1769">
        <f>LOG10(表1_[[#This Row],[列1.4]])</f>
        <v>2.2398938179024444</v>
      </c>
      <c r="D1769">
        <f>LOG10(-表1_[[#This Row],[列1.5]])</f>
        <v>1.6847357721765262E-4</v>
      </c>
    </row>
    <row r="1770" spans="1:4">
      <c r="A1770">
        <v>178.34309999999999</v>
      </c>
      <c r="B1770">
        <v>-1.0003679999999999</v>
      </c>
      <c r="C1770">
        <f>LOG10(表1_[[#This Row],[列1.4]])</f>
        <v>2.2512563113761197</v>
      </c>
      <c r="D1770">
        <f>LOG10(-表1_[[#This Row],[列1.5]])</f>
        <v>1.5979096960491896E-4</v>
      </c>
    </row>
    <row r="1771" spans="1:4">
      <c r="A1771">
        <v>184.14779999999999</v>
      </c>
      <c r="B1771">
        <v>-1.000345</v>
      </c>
      <c r="C1771">
        <f>LOG10(表1_[[#This Row],[列1.4]])</f>
        <v>2.2651665347382166</v>
      </c>
      <c r="D1771">
        <f>LOG10(-表1_[[#This Row],[列1.5]])</f>
        <v>1.498057562493157E-4</v>
      </c>
    </row>
    <row r="1772" spans="1:4">
      <c r="A1772">
        <v>189.95249999999999</v>
      </c>
      <c r="B1772">
        <v>-1.000324</v>
      </c>
      <c r="C1772">
        <f>LOG10(表1_[[#This Row],[列1.4]])</f>
        <v>2.2786450137583882</v>
      </c>
      <c r="D1772">
        <f>LOG10(-表1_[[#This Row],[列1.5]])</f>
        <v>1.4068862181046109E-4</v>
      </c>
    </row>
    <row r="1773" spans="1:4">
      <c r="A1773">
        <v>195.75710000000001</v>
      </c>
      <c r="B1773">
        <v>-1.000305</v>
      </c>
      <c r="C1773">
        <f>LOG10(表1_[[#This Row],[列1.4]])</f>
        <v>2.2917175226324207</v>
      </c>
      <c r="D1773">
        <f>LOG10(-表1_[[#This Row],[列1.5]])</f>
        <v>1.32439620964821E-4</v>
      </c>
    </row>
    <row r="1774" spans="1:4">
      <c r="A1774">
        <v>201.56180000000001</v>
      </c>
      <c r="B1774">
        <v>-1.0002880000000001</v>
      </c>
      <c r="C1774">
        <f>LOG10(表1_[[#This Row],[列1.4]])</f>
        <v>2.3044082280652396</v>
      </c>
      <c r="D1774">
        <f>LOG10(-表1_[[#This Row],[列1.5]])</f>
        <v>1.2505880318478856E-4</v>
      </c>
    </row>
    <row r="1775" spans="1:4">
      <c r="A1775">
        <v>213.1712</v>
      </c>
      <c r="B1775">
        <v>-1.000257</v>
      </c>
      <c r="C1775">
        <f>LOG10(表1_[[#This Row],[列1.4]])</f>
        <v>2.3287285299701472</v>
      </c>
      <c r="D1775">
        <f>LOG10(-表1_[[#This Row],[列1.5]])</f>
        <v>1.1159934194784761E-4</v>
      </c>
    </row>
    <row r="1776" spans="1:4">
      <c r="A1776">
        <v>224.78059999999999</v>
      </c>
      <c r="B1776">
        <v>-1.0002310000000001</v>
      </c>
      <c r="C1776">
        <f>LOG10(表1_[[#This Row],[列1.4]])</f>
        <v>2.3517588261295965</v>
      </c>
      <c r="D1776">
        <f>LOG10(-表1_[[#This Row],[列1.5]])</f>
        <v>1.0031043990988557E-4</v>
      </c>
    </row>
    <row r="1777" spans="1:4">
      <c r="A1777">
        <v>232.0967</v>
      </c>
      <c r="B1777">
        <v>-1.0002169999999999</v>
      </c>
      <c r="C1777">
        <f>LOG10(表1_[[#This Row],[列1.4]])</f>
        <v>2.3656689656089602</v>
      </c>
      <c r="D1777">
        <f>LOG10(-表1_[[#This Row],[列1.5]])</f>
        <v>9.4231678805549747E-5</v>
      </c>
    </row>
    <row r="1778" spans="1:4">
      <c r="A1778">
        <v>239.4128</v>
      </c>
      <c r="B1778">
        <v>-1.0002040000000001</v>
      </c>
      <c r="C1778">
        <f>LOG10(表1_[[#This Row],[列1.4]])</f>
        <v>2.3791473658730777</v>
      </c>
      <c r="D1778">
        <f>LOG10(-表1_[[#This Row],[列1.5]])</f>
        <v>8.8587038737541045E-5</v>
      </c>
    </row>
    <row r="1779" spans="1:4">
      <c r="A1779">
        <v>246.72900000000001</v>
      </c>
      <c r="B1779">
        <v>-1.000192</v>
      </c>
      <c r="C1779">
        <f>LOG10(表1_[[#This Row],[列1.4]])</f>
        <v>2.3922201985362643</v>
      </c>
      <c r="D1779">
        <f>LOG10(-表1_[[#This Row],[列1.5]])</f>
        <v>8.3376536634002584E-5</v>
      </c>
    </row>
    <row r="1780" spans="1:4">
      <c r="A1780">
        <v>254.04509999999999</v>
      </c>
      <c r="B1780">
        <v>-1.000181</v>
      </c>
      <c r="C1780">
        <f>LOG10(表1_[[#This Row],[列1.4]])</f>
        <v>2.4049108226925497</v>
      </c>
      <c r="D1780">
        <f>LOG10(-表1_[[#This Row],[列1.5]])</f>
        <v>7.8600188122023425E-5</v>
      </c>
    </row>
    <row r="1781" spans="1:4">
      <c r="A1781">
        <v>268.67739999999998</v>
      </c>
      <c r="B1781">
        <v>-1.000162</v>
      </c>
      <c r="C1781">
        <f>LOG10(表1_[[#This Row],[列1.4]])</f>
        <v>2.4292311369650634</v>
      </c>
      <c r="D1781">
        <f>LOG10(-表1_[[#This Row],[列1.5]])</f>
        <v>7.0350007871530239E-5</v>
      </c>
    </row>
    <row r="1782" spans="1:4">
      <c r="A1782">
        <v>283.30959999999999</v>
      </c>
      <c r="B1782">
        <v>-1.000146</v>
      </c>
      <c r="C1782">
        <f>LOG10(表1_[[#This Row],[列1.4]])</f>
        <v>2.452261290921383</v>
      </c>
      <c r="D1782">
        <f>LOG10(-表1_[[#This Row],[列1.5]])</f>
        <v>6.3402366097756237E-5</v>
      </c>
    </row>
    <row r="1783" spans="1:4">
      <c r="A1783">
        <v>301.75189999999998</v>
      </c>
      <c r="B1783">
        <v>-1.0001279999999999</v>
      </c>
      <c r="C1783">
        <f>LOG10(表1_[[#This Row],[列1.4]])</f>
        <v>2.4796500133407795</v>
      </c>
      <c r="D1783">
        <f>LOG10(-表1_[[#This Row],[列1.5]])</f>
        <v>5.5586136246744355E-5</v>
      </c>
    </row>
    <row r="1784" spans="1:4">
      <c r="A1784">
        <v>320.19409999999999</v>
      </c>
      <c r="B1784">
        <v>-1.0001139999999999</v>
      </c>
      <c r="C1784">
        <f>LOG10(表1_[[#This Row],[列1.4]])</f>
        <v>2.5054133252064843</v>
      </c>
      <c r="D1784">
        <f>LOG10(-表1_[[#This Row],[列1.5]])</f>
        <v>4.9506749105861621E-5</v>
      </c>
    </row>
    <row r="1785" spans="1:4">
      <c r="A1785">
        <v>338.63630000000001</v>
      </c>
      <c r="B1785">
        <v>-1.000102</v>
      </c>
      <c r="C1785">
        <f>LOG10(表1_[[#This Row],[列1.4]])</f>
        <v>2.5297335103136929</v>
      </c>
      <c r="D1785">
        <f>LOG10(-表1_[[#This Row],[列1.5]])</f>
        <v>4.4295778107870856E-5</v>
      </c>
    </row>
    <row r="1786" spans="1:4">
      <c r="A1786">
        <v>357.07859999999999</v>
      </c>
      <c r="B1786">
        <v>-1.000092</v>
      </c>
      <c r="C1786">
        <f>LOG10(表1_[[#This Row],[列1.4]])</f>
        <v>2.5527638233644354</v>
      </c>
      <c r="D1786">
        <f>LOG10(-表1_[[#This Row],[列1.5]])</f>
        <v>3.9953254513562354E-5</v>
      </c>
    </row>
    <row r="1787" spans="1:4">
      <c r="A1787">
        <v>380.3229</v>
      </c>
      <c r="B1787">
        <v>-1.000081</v>
      </c>
      <c r="C1787">
        <f>LOG10(表1_[[#This Row],[列1.4]])</f>
        <v>2.5801524759354191</v>
      </c>
      <c r="D1787">
        <f>LOG10(-表1_[[#This Row],[列1.5]])</f>
        <v>3.5176428408043825E-5</v>
      </c>
    </row>
    <row r="1788" spans="1:4">
      <c r="A1788">
        <v>403.56720000000001</v>
      </c>
      <c r="B1788">
        <v>-1.0000720000000001</v>
      </c>
      <c r="C1788">
        <f>LOG10(表1_[[#This Row],[列1.4]])</f>
        <v>2.6059158616335858</v>
      </c>
      <c r="D1788">
        <f>LOG10(-表1_[[#This Row],[列1.5]])</f>
        <v>3.1268077059798571E-5</v>
      </c>
    </row>
    <row r="1789" spans="1:4">
      <c r="A1789">
        <v>426.81150000000002</v>
      </c>
      <c r="B1789">
        <v>-1.0000640000000001</v>
      </c>
      <c r="C1789">
        <f>LOG10(表1_[[#This Row],[列1.4]])</f>
        <v>2.6302361125313847</v>
      </c>
      <c r="D1789">
        <f>LOG10(-表1_[[#This Row],[列1.5]])</f>
        <v>2.7793957444684384E-5</v>
      </c>
    </row>
    <row r="1790" spans="1:4">
      <c r="A1790">
        <v>450.05579999999998</v>
      </c>
      <c r="B1790">
        <v>-1.0000579999999999</v>
      </c>
      <c r="C1790">
        <f>LOG10(表1_[[#This Row],[列1.4]])</f>
        <v>2.6532663629525195</v>
      </c>
      <c r="D1790">
        <f>LOG10(-表1_[[#This Row],[列1.5]])</f>
        <v>2.518834949526704E-5</v>
      </c>
    </row>
    <row r="1791" spans="1:4">
      <c r="A1791">
        <v>479.35250000000002</v>
      </c>
      <c r="B1791">
        <v>-1.000051</v>
      </c>
      <c r="C1791">
        <f>LOG10(表1_[[#This Row],[列1.4]])</f>
        <v>2.6806549967190358</v>
      </c>
      <c r="D1791">
        <f>LOG10(-表1_[[#This Row],[列1.5]])</f>
        <v>2.2148453796304687E-5</v>
      </c>
    </row>
    <row r="1792" spans="1:4">
      <c r="A1792">
        <v>508.64920000000001</v>
      </c>
      <c r="B1792">
        <v>-1.0000450000000001</v>
      </c>
      <c r="C1792">
        <f>LOG10(表1_[[#This Row],[列1.4]])</f>
        <v>2.7064183657788994</v>
      </c>
      <c r="D1792">
        <f>LOG10(-表1_[[#This Row],[列1.5]])</f>
        <v>1.9542811975706253E-5</v>
      </c>
    </row>
    <row r="1793" spans="1:4">
      <c r="A1793">
        <v>537.94590000000005</v>
      </c>
      <c r="B1793">
        <v>-1.00004</v>
      </c>
      <c r="C1793">
        <f>LOG10(表1_[[#This Row],[列1.4]])</f>
        <v>2.7307386018506503</v>
      </c>
      <c r="D1793">
        <f>LOG10(-表1_[[#This Row],[列1.5]])</f>
        <v>1.7371431849826593E-5</v>
      </c>
    </row>
    <row r="1794" spans="1:4">
      <c r="A1794">
        <v>567.24260000000004</v>
      </c>
      <c r="B1794">
        <v>-1.0000359999999999</v>
      </c>
      <c r="C1794">
        <f>LOG10(表1_[[#This Row],[列1.4]])</f>
        <v>2.7537688389771962</v>
      </c>
      <c r="D1794">
        <f>LOG10(-表1_[[#This Row],[列1.5]])</f>
        <v>1.5634319932414179E-5</v>
      </c>
    </row>
    <row r="1795" spans="1:4">
      <c r="A1795">
        <v>604.16769999999997</v>
      </c>
      <c r="B1795">
        <v>-1.000032</v>
      </c>
      <c r="C1795">
        <f>LOG10(表1_[[#This Row],[列1.4]])</f>
        <v>2.7811575033160545</v>
      </c>
      <c r="D1795">
        <f>LOG10(-表1_[[#This Row],[列1.5]])</f>
        <v>1.3897201066886762E-5</v>
      </c>
    </row>
    <row r="1796" spans="1:4">
      <c r="A1796">
        <v>641.09280000000001</v>
      </c>
      <c r="B1796">
        <v>-1.0000279999999999</v>
      </c>
      <c r="C1796">
        <f>LOG10(表1_[[#This Row],[列1.4]])</f>
        <v>2.8069208994265042</v>
      </c>
      <c r="D1796">
        <f>LOG10(-表1_[[#This Row],[列1.5]])</f>
        <v>1.2160075252995903E-5</v>
      </c>
    </row>
    <row r="1797" spans="1:4">
      <c r="A1797">
        <v>678.01779999999997</v>
      </c>
      <c r="B1797">
        <v>-1.0000249999999999</v>
      </c>
      <c r="C1797">
        <f>LOG10(表1_[[#This Row],[列1.4]])</f>
        <v>2.8312410955489269</v>
      </c>
      <c r="D1797">
        <f>LOG10(-表1_[[#This Row],[列1.5]])</f>
        <v>1.0857226332792306E-5</v>
      </c>
    </row>
    <row r="1798" spans="1:4">
      <c r="A1798">
        <v>714.94290000000001</v>
      </c>
      <c r="B1798">
        <v>-1.0000230000000001</v>
      </c>
      <c r="C1798">
        <f>LOG10(表1_[[#This Row],[列1.4]])</f>
        <v>2.8542713575980541</v>
      </c>
      <c r="D1798">
        <f>LOG10(-表1_[[#This Row],[列1.5]])</f>
        <v>9.9886582146918032E-6</v>
      </c>
    </row>
    <row r="1799" spans="1:4">
      <c r="A1799">
        <v>761.48260000000005</v>
      </c>
      <c r="B1799">
        <v>-1.0000199999999999</v>
      </c>
      <c r="C1799">
        <f>LOG10(表1_[[#This Row],[列1.4]])</f>
        <v>2.8816599840866108</v>
      </c>
      <c r="D1799">
        <f>LOG10(-表1_[[#This Row],[列1.5]])</f>
        <v>8.6858027802872283E-6</v>
      </c>
    </row>
    <row r="1800" spans="1:4">
      <c r="A1800">
        <v>808.02239999999995</v>
      </c>
      <c r="B1800">
        <v>-1.0000180000000001</v>
      </c>
      <c r="C1800">
        <f>LOG10(表1_[[#This Row],[列1.4]])</f>
        <v>2.9074234004547233</v>
      </c>
      <c r="D1800">
        <f>LOG10(-表1_[[#This Row],[列1.5]])</f>
        <v>7.8172303194286477E-6</v>
      </c>
    </row>
    <row r="1801" spans="1:4">
      <c r="A1801">
        <v>854.56209999999999</v>
      </c>
      <c r="B1801">
        <v>-1.000016</v>
      </c>
      <c r="C1801">
        <f>LOG10(表1_[[#This Row],[列1.4]])</f>
        <v>2.9317436278611737</v>
      </c>
      <c r="D1801">
        <f>LOG10(-表1_[[#This Row],[列1.5]])</f>
        <v>6.9486561213582446E-6</v>
      </c>
    </row>
    <row r="1802" spans="1:4">
      <c r="A1802">
        <v>901.10180000000003</v>
      </c>
      <c r="B1802">
        <v>-1.000014</v>
      </c>
      <c r="C1802">
        <f>LOG10(表1_[[#This Row],[列1.4]])</f>
        <v>2.9547738572175017</v>
      </c>
      <c r="D1802">
        <f>LOG10(-表1_[[#This Row],[列1.5]])</f>
        <v>6.0800801861655021E-6</v>
      </c>
    </row>
    <row r="1803" spans="1:4">
      <c r="A1803">
        <v>1018.418</v>
      </c>
      <c r="B1803">
        <v>-1.000011</v>
      </c>
      <c r="C1803">
        <f>LOG10(表1_[[#This Row],[列1.4]])</f>
        <v>3.0079260666389125</v>
      </c>
      <c r="D1803">
        <f>LOG10(-表1_[[#This Row],[列1.5]])</f>
        <v>4.7772130263050193E-6</v>
      </c>
    </row>
    <row r="1804" spans="1:4">
      <c r="A1804">
        <v>1135.7329999999999</v>
      </c>
      <c r="B1804">
        <v>-1.0000089999999999</v>
      </c>
      <c r="C1804">
        <f>LOG10(表1_[[#This Row],[列1.4]])</f>
        <v>3.0552762448822635</v>
      </c>
      <c r="D1804">
        <f>LOG10(-表1_[[#This Row],[列1.5]])</f>
        <v>3.9086327482760293E-6</v>
      </c>
    </row>
    <row r="1805" spans="1:4">
      <c r="A1805">
        <v>1283.596</v>
      </c>
      <c r="B1805">
        <v>-1.0000070000000001</v>
      </c>
      <c r="C1805">
        <f>LOG10(表1_[[#This Row],[列1.4]])</f>
        <v>3.1084283550574376</v>
      </c>
      <c r="D1805">
        <f>LOG10(-表1_[[#This Row],[列1.5]])</f>
        <v>3.0400507331968126E-6</v>
      </c>
    </row>
    <row r="1806" spans="1:4">
      <c r="A1806">
        <v>1431.4590000000001</v>
      </c>
      <c r="B1806">
        <v>-1.000006</v>
      </c>
      <c r="C1806">
        <f>LOG10(表1_[[#This Row],[列1.4]])</f>
        <v>3.1557789134272944</v>
      </c>
      <c r="D1806">
        <f>LOG10(-表1_[[#This Row],[列1.5]])</f>
        <v>2.6057590741286038E-6</v>
      </c>
    </row>
    <row r="1807" spans="1:4">
      <c r="A1807">
        <v>1617.8230000000001</v>
      </c>
      <c r="B1807">
        <v>-1.0000039999999999</v>
      </c>
      <c r="C1807">
        <f>LOG10(表1_[[#This Row],[列1.4]])</f>
        <v>3.20893100533053</v>
      </c>
      <c r="D1807">
        <f>LOG10(-表1_[[#This Row],[列1.5]])</f>
        <v>1.7371744532199381E-6</v>
      </c>
    </row>
    <row r="1808" spans="1:4">
      <c r="A1808">
        <v>1804.1859999999999</v>
      </c>
      <c r="B1808">
        <v>-1.0000039999999999</v>
      </c>
      <c r="C1808">
        <f>LOG10(表1_[[#This Row],[列1.4]])</f>
        <v>3.2562813084884086</v>
      </c>
      <c r="D1808">
        <f>LOG10(-表1_[[#This Row],[列1.5]])</f>
        <v>1.7371744532199381E-6</v>
      </c>
    </row>
    <row r="1809" spans="1:4">
      <c r="A1809">
        <v>2039.076</v>
      </c>
      <c r="B1809">
        <v>-1.000003</v>
      </c>
      <c r="C1809">
        <f>LOG10(表1_[[#This Row],[列1.4]])</f>
        <v>3.3094334130098781</v>
      </c>
      <c r="D1809">
        <f>LOG10(-表1_[[#This Row],[列1.5]])</f>
        <v>1.3028814913777444E-6</v>
      </c>
    </row>
    <row r="1810" spans="1:4">
      <c r="A1810">
        <v>2273.9659999999999</v>
      </c>
      <c r="B1810">
        <v>-1.0000020000000001</v>
      </c>
      <c r="C1810">
        <f>LOG10(表1_[[#This Row],[列1.4]])</f>
        <v>3.3567839668940316</v>
      </c>
      <c r="D1810">
        <f>LOG10(-表1_[[#This Row],[列1.5]])</f>
        <v>8.685880952436748E-7</v>
      </c>
    </row>
    <row r="1811" spans="1:4">
      <c r="A1811">
        <v>2570.0169999999998</v>
      </c>
      <c r="B1811">
        <v>-1.0000020000000001</v>
      </c>
      <c r="C1811">
        <f>LOG10(表1_[[#This Row],[列1.4]])</f>
        <v>3.4099359960868485</v>
      </c>
      <c r="D1811">
        <f>LOG10(-表1_[[#This Row],[列1.5]])</f>
        <v>8.685880952436748E-7</v>
      </c>
    </row>
    <row r="1812" spans="1:4">
      <c r="A1812">
        <v>2866.0680000000002</v>
      </c>
      <c r="B1812">
        <v>-1.0000009999999999</v>
      </c>
      <c r="C1812">
        <f>LOG10(表1_[[#This Row],[列1.4]])</f>
        <v>3.4572864902045324</v>
      </c>
      <c r="D1812">
        <f>LOG10(-表1_[[#This Row],[列1.5]])</f>
        <v>4.3429426472042774E-7</v>
      </c>
    </row>
    <row r="1813" spans="1:4">
      <c r="A1813">
        <v>3239.2049999999999</v>
      </c>
      <c r="B1813">
        <v>-1.0000009999999999</v>
      </c>
      <c r="C1813">
        <f>LOG10(表1_[[#This Row],[列1.4]])</f>
        <v>3.5104384341328978</v>
      </c>
      <c r="D1813">
        <f>LOG10(-表1_[[#This Row],[列1.5]])</f>
        <v>4.3429426472042774E-7</v>
      </c>
    </row>
    <row r="1814" spans="1:4">
      <c r="A1814">
        <v>3612.3429999999998</v>
      </c>
      <c r="B1814">
        <v>-1.0000009999999999</v>
      </c>
      <c r="C1814">
        <f>LOG10(表1_[[#This Row],[列1.4]])</f>
        <v>3.5577889808260985</v>
      </c>
      <c r="D1814">
        <f>LOG10(-表1_[[#This Row],[列1.5]])</f>
        <v>4.3429426472042774E-7</v>
      </c>
    </row>
    <row r="1815" spans="1:4">
      <c r="A1815">
        <v>4082.6390000000001</v>
      </c>
      <c r="B1815">
        <v>-1.0000009999999999</v>
      </c>
      <c r="C1815">
        <f>LOG10(表1_[[#This Row],[列1.4]])</f>
        <v>3.6109409799133791</v>
      </c>
      <c r="D1815">
        <f>LOG10(-表1_[[#This Row],[列1.5]])</f>
        <v>4.3429426472042774E-7</v>
      </c>
    </row>
    <row r="1816" spans="1:4">
      <c r="A1816">
        <v>4552.9350000000004</v>
      </c>
      <c r="B1816">
        <v>-1.0000009999999999</v>
      </c>
      <c r="C1816">
        <f>LOG10(表1_[[#This Row],[列1.4]])</f>
        <v>3.6582914501450383</v>
      </c>
      <c r="D1816">
        <f>LOG10(-表1_[[#This Row],[列1.5]])</f>
        <v>4.3429426472042774E-7</v>
      </c>
    </row>
    <row r="1817" spans="1:4">
      <c r="A1817">
        <v>5738.442</v>
      </c>
      <c r="B1817">
        <v>-1</v>
      </c>
      <c r="C1817">
        <f>LOG10(表1_[[#This Row],[列1.4]])</f>
        <v>3.7587939964662853</v>
      </c>
      <c r="D1817">
        <f>LOG10(-表1_[[#This Row],[列1.5]])</f>
        <v>0</v>
      </c>
    </row>
    <row r="1818" spans="1:4">
      <c r="A1818">
        <v>7232.634</v>
      </c>
      <c r="B1818">
        <v>-1</v>
      </c>
      <c r="C1818">
        <f>LOG10(表1_[[#This Row],[列1.4]])</f>
        <v>3.8592964886278636</v>
      </c>
      <c r="D1818">
        <f>LOG10(-表1_[[#This Row],[列1.5]])</f>
        <v>0</v>
      </c>
    </row>
    <row r="1819" spans="1:4">
      <c r="A1819">
        <v>9115.8880000000008</v>
      </c>
      <c r="B1819">
        <v>-1</v>
      </c>
      <c r="C1819">
        <f>LOG10(表1_[[#This Row],[列1.4]])</f>
        <v>3.9597989806942988</v>
      </c>
      <c r="D1819">
        <f>LOG10(-表1_[[#This Row],[列1.5]])</f>
        <v>0</v>
      </c>
    </row>
    <row r="1820" spans="1:4">
      <c r="A1820">
        <v>11489.51</v>
      </c>
      <c r="B1820">
        <v>-1</v>
      </c>
      <c r="C1820">
        <f>LOG10(表1_[[#This Row],[列1.4]])</f>
        <v>4.0603015074668871</v>
      </c>
      <c r="D1820">
        <f>LOG10(-表1_[[#This Row],[列1.5]])</f>
        <v>0</v>
      </c>
    </row>
    <row r="1821" spans="1:4">
      <c r="A1821">
        <v>14481.18</v>
      </c>
      <c r="B1821">
        <v>-1</v>
      </c>
      <c r="C1821">
        <f>LOG10(表1_[[#This Row],[列1.4]])</f>
        <v>4.160803951820303</v>
      </c>
      <c r="D1821">
        <f>LOG10(-表1_[[#This Row],[列1.5]])</f>
        <v>0</v>
      </c>
    </row>
    <row r="1822" spans="1:4">
      <c r="A1822">
        <v>18251.830000000002</v>
      </c>
      <c r="B1822">
        <v>-1</v>
      </c>
      <c r="C1822">
        <f>LOG10(表1_[[#This Row],[列1.4]])</f>
        <v>4.261306415042232</v>
      </c>
      <c r="D1822">
        <f>LOG10(-表1_[[#This Row],[列1.5]])</f>
        <v>0</v>
      </c>
    </row>
    <row r="1823" spans="1:4">
      <c r="A1823">
        <v>23004.3</v>
      </c>
      <c r="B1823">
        <v>-1</v>
      </c>
      <c r="C1823">
        <f>LOG10(表1_[[#This Row],[列1.4]])</f>
        <v>4.3618090226143948</v>
      </c>
      <c r="D1823">
        <f>LOG10(-表1_[[#This Row],[列1.5]])</f>
        <v>0</v>
      </c>
    </row>
    <row r="1824" spans="1:4">
      <c r="A1824">
        <v>28994.23</v>
      </c>
      <c r="B1824">
        <v>-1</v>
      </c>
      <c r="C1824">
        <f>LOG10(表1_[[#This Row],[列1.4]])</f>
        <v>4.4623115796753208</v>
      </c>
      <c r="D1824">
        <f>LOG10(-表1_[[#This Row],[列1.5]])</f>
        <v>0</v>
      </c>
    </row>
    <row r="1825" spans="1:4">
      <c r="A1825">
        <v>36543.83</v>
      </c>
      <c r="B1825">
        <v>-1</v>
      </c>
      <c r="C1825">
        <f>LOG10(表1_[[#This Row],[列1.4]])</f>
        <v>4.5628140619190507</v>
      </c>
      <c r="D1825">
        <f>LOG10(-表1_[[#This Row],[列1.5]])</f>
        <v>0</v>
      </c>
    </row>
    <row r="1826" spans="1:4">
      <c r="A1826">
        <v>46059.22</v>
      </c>
      <c r="B1826">
        <v>-1</v>
      </c>
      <c r="C1826">
        <f>LOG10(表1_[[#This Row],[列1.4]])</f>
        <v>4.6633165790349818</v>
      </c>
      <c r="D1826">
        <f>LOG10(-表1_[[#This Row],[列1.5]])</f>
        <v>0</v>
      </c>
    </row>
    <row r="1827" spans="1:4">
      <c r="A1827">
        <v>58052.26</v>
      </c>
      <c r="B1827">
        <v>-1</v>
      </c>
      <c r="C1827">
        <f>LOG10(表1_[[#This Row],[列1.4]])</f>
        <v>4.7638191316787895</v>
      </c>
      <c r="D1827">
        <f>LOG10(-表1_[[#This Row],[列1.5]])</f>
        <v>0</v>
      </c>
    </row>
    <row r="1828" spans="1:4">
      <c r="A1828">
        <v>73168.070000000007</v>
      </c>
      <c r="B1828">
        <v>-1</v>
      </c>
      <c r="C1828">
        <f>LOG10(表1_[[#This Row],[列1.4]])</f>
        <v>4.8643215995269742</v>
      </c>
      <c r="D1828">
        <f>LOG10(-表1_[[#This Row],[列1.5]])</f>
        <v>0</v>
      </c>
    </row>
    <row r="1829" spans="1:4">
      <c r="A1829">
        <v>92219.79</v>
      </c>
      <c r="B1829">
        <v>-1</v>
      </c>
      <c r="C1829">
        <f>LOG10(表1_[[#This Row],[列1.4]])</f>
        <v>4.964824128922805</v>
      </c>
      <c r="D1829">
        <f>LOG10(-表1_[[#This Row],[列1.5]])</f>
        <v>0</v>
      </c>
    </row>
    <row r="1830" spans="1:4">
      <c r="A1830">
        <v>116232.2</v>
      </c>
      <c r="B1830">
        <v>-1</v>
      </c>
      <c r="C1830">
        <f>LOG10(表1_[[#This Row],[列1.4]])</f>
        <v>5.0653264580465143</v>
      </c>
      <c r="D1830">
        <f>LOG10(-表1_[[#This Row],[列1.5]])</f>
        <v>0</v>
      </c>
    </row>
    <row r="1831" spans="1:4">
      <c r="A1831">
        <v>146497.1</v>
      </c>
      <c r="B1831">
        <v>-1</v>
      </c>
      <c r="C1831">
        <f>LOG10(表1_[[#This Row],[列1.4]])</f>
        <v>5.1658290276494236</v>
      </c>
      <c r="D1831">
        <f>LOG10(-表1_[[#This Row],[列1.5]])</f>
        <v>0</v>
      </c>
    </row>
    <row r="1832" spans="1:4">
      <c r="A1832">
        <v>184642.5</v>
      </c>
      <c r="B1832">
        <v>-1</v>
      </c>
      <c r="C1832">
        <f>LOG10(表1_[[#This Row],[列1.4]])</f>
        <v>5.2663316717228996</v>
      </c>
      <c r="D1832">
        <f>LOG10(-表1_[[#This Row],[列1.5]])</f>
        <v>0</v>
      </c>
    </row>
    <row r="1833" spans="1:4">
      <c r="A1833">
        <v>232720.2</v>
      </c>
      <c r="B1833">
        <v>-1</v>
      </c>
      <c r="C1833">
        <f>LOG10(表1_[[#This Row],[列1.4]])</f>
        <v>5.3668340814723265</v>
      </c>
      <c r="D1833">
        <f>LOG10(-表1_[[#This Row],[列1.5]])</f>
        <v>0</v>
      </c>
    </row>
    <row r="1834" spans="1:4">
      <c r="A1834">
        <v>293316.59999999998</v>
      </c>
      <c r="B1834">
        <v>-1</v>
      </c>
      <c r="C1834">
        <f>LOG10(表1_[[#This Row],[列1.4]])</f>
        <v>5.4673366421977159</v>
      </c>
      <c r="D1834">
        <f>LOG10(-表1_[[#This Row],[列1.5]])</f>
        <v>0</v>
      </c>
    </row>
    <row r="1835" spans="1:4">
      <c r="A1835">
        <v>369691.3</v>
      </c>
      <c r="B1835">
        <v>-1</v>
      </c>
      <c r="C1835">
        <f>LOG10(表1_[[#This Row],[列1.4]])</f>
        <v>5.5678392303771354</v>
      </c>
      <c r="D1835">
        <f>LOG10(-表1_[[#This Row],[列1.5]])</f>
        <v>0</v>
      </c>
    </row>
    <row r="1836" spans="1:4">
      <c r="A1836">
        <v>465952.6</v>
      </c>
      <c r="B1836">
        <v>-1</v>
      </c>
      <c r="C1836">
        <f>LOG10(表1_[[#This Row],[列1.4]])</f>
        <v>5.6683417394250624</v>
      </c>
      <c r="D1836">
        <f>LOG10(-表1_[[#This Row],[列1.5]])</f>
        <v>0</v>
      </c>
    </row>
    <row r="1837" spans="1:4">
      <c r="A1837">
        <v>587278.69999999995</v>
      </c>
      <c r="B1837">
        <v>-1</v>
      </c>
      <c r="C1837">
        <f>LOG10(表1_[[#This Row],[列1.4]])</f>
        <v>5.7688442497102903</v>
      </c>
      <c r="D1837">
        <f>LOG10(-表1_[[#This Row],[列1.5]])</f>
        <v>0</v>
      </c>
    </row>
    <row r="1838" spans="1:4">
      <c r="A1838">
        <v>740196</v>
      </c>
      <c r="B1838">
        <v>-1</v>
      </c>
      <c r="C1838">
        <f>LOG10(表1_[[#This Row],[列1.4]])</f>
        <v>5.8693467338493095</v>
      </c>
      <c r="D1838">
        <f>LOG10(-表1_[[#This Row],[列1.5]])</f>
        <v>0</v>
      </c>
    </row>
    <row r="1839" spans="1:4">
      <c r="A1839">
        <v>932930.4</v>
      </c>
      <c r="B1839">
        <v>-1</v>
      </c>
      <c r="C1839">
        <f>LOG10(表1_[[#This Row],[列1.4]])</f>
        <v>5.96984924500756</v>
      </c>
      <c r="D1839">
        <f>LOG10(-表1_[[#This Row],[列1.5]])</f>
        <v>0</v>
      </c>
    </row>
    <row r="1840" spans="1:4">
      <c r="A1840">
        <v>1175850</v>
      </c>
      <c r="B1840">
        <v>-1</v>
      </c>
      <c r="C1840">
        <f>LOG10(表1_[[#This Row],[列1.4]])</f>
        <v>6.0703519235026695</v>
      </c>
      <c r="D1840">
        <f>LOG10(-表1_[[#This Row],[列1.5]])</f>
        <v>0</v>
      </c>
    </row>
    <row r="1841" spans="1:4">
      <c r="A1841">
        <v>1482021</v>
      </c>
      <c r="B1841">
        <v>-1</v>
      </c>
      <c r="C1841">
        <f>LOG10(表1_[[#This Row],[列1.4]])</f>
        <v>6.1708543575701</v>
      </c>
      <c r="D1841">
        <f>LOG10(-表1_[[#This Row],[列1.5]])</f>
        <v>0</v>
      </c>
    </row>
    <row r="1842" spans="1:4">
      <c r="A1842">
        <v>1867914</v>
      </c>
      <c r="B1842">
        <v>-1</v>
      </c>
      <c r="C1842">
        <f>LOG10(表1_[[#This Row],[列1.4]])</f>
        <v>6.2713568771482375</v>
      </c>
      <c r="D1842">
        <f>LOG10(-表1_[[#This Row],[列1.5]])</f>
        <v>0</v>
      </c>
    </row>
    <row r="1843" spans="1:4">
      <c r="A1843">
        <v>2354286</v>
      </c>
      <c r="B1843">
        <v>-1</v>
      </c>
      <c r="C1843">
        <f>LOG10(表1_[[#This Row],[列1.4]])</f>
        <v>6.3718592200524782</v>
      </c>
      <c r="D1843">
        <f>LOG10(-表1_[[#This Row],[列1.5]])</f>
        <v>0</v>
      </c>
    </row>
    <row r="1844" spans="1:4">
      <c r="A1844">
        <v>2967302</v>
      </c>
      <c r="B1844">
        <v>-1</v>
      </c>
      <c r="C1844">
        <f>LOG10(表1_[[#This Row],[列1.4]])</f>
        <v>6.472361749302685</v>
      </c>
      <c r="D1844">
        <f>LOG10(-表1_[[#This Row],[列1.5]])</f>
        <v>0</v>
      </c>
    </row>
    <row r="1845" spans="1:4">
      <c r="A1845">
        <v>3739937</v>
      </c>
      <c r="B1845">
        <v>-1</v>
      </c>
      <c r="C1845">
        <f>LOG10(表1_[[#This Row],[列1.4]])</f>
        <v>6.5728642864831528</v>
      </c>
      <c r="D1845">
        <f>LOG10(-表1_[[#This Row],[列1.5]])</f>
        <v>0</v>
      </c>
    </row>
    <row r="1846" spans="1:4">
      <c r="A1846">
        <v>4713753</v>
      </c>
      <c r="B1846">
        <v>-1</v>
      </c>
      <c r="C1846">
        <f>LOG10(表1_[[#This Row],[列1.4]])</f>
        <v>6.6733668218142137</v>
      </c>
      <c r="D1846">
        <f>LOG10(-表1_[[#This Row],[列1.5]])</f>
        <v>0</v>
      </c>
    </row>
    <row r="1847" spans="1:4">
      <c r="A1847">
        <v>5941134</v>
      </c>
      <c r="B1847">
        <v>-1</v>
      </c>
      <c r="C1847">
        <f>LOG10(表1_[[#This Row],[列1.4]])</f>
        <v>6.7738693478327185</v>
      </c>
      <c r="D1847">
        <f>LOG10(-表1_[[#This Row],[列1.5]])</f>
        <v>0</v>
      </c>
    </row>
    <row r="1848" spans="1:4">
      <c r="A1848">
        <v>7488104</v>
      </c>
      <c r="B1848">
        <v>-1</v>
      </c>
      <c r="C1848">
        <f>LOG10(表1_[[#This Row],[列1.4]])</f>
        <v>6.8743718675559657</v>
      </c>
      <c r="D1848">
        <f>LOG10(-表1_[[#This Row],[列1.5]])</f>
        <v>0</v>
      </c>
    </row>
    <row r="1849" spans="1:4">
      <c r="A1849">
        <v>9437878</v>
      </c>
      <c r="B1849">
        <v>-1</v>
      </c>
      <c r="C1849">
        <f>LOG10(表1_[[#This Row],[列1.4]])</f>
        <v>6.9748743590771527</v>
      </c>
      <c r="D1849">
        <f>LOG10(-表1_[[#This Row],[列1.5]])</f>
        <v>0</v>
      </c>
    </row>
    <row r="1850" spans="1:4">
      <c r="A1850">
        <v>11895340</v>
      </c>
      <c r="B1850">
        <v>-1</v>
      </c>
      <c r="C1850">
        <f>LOG10(表1_[[#This Row],[列1.4]])</f>
        <v>7.0753768598254556</v>
      </c>
      <c r="D1850">
        <f>LOG10(-表1_[[#This Row],[列1.5]])</f>
        <v>0</v>
      </c>
    </row>
    <row r="1851" spans="1:4">
      <c r="A1851">
        <v>14992680</v>
      </c>
      <c r="B1851">
        <v>-1</v>
      </c>
      <c r="C1851">
        <f>LOG10(表1_[[#This Row],[列1.4]])</f>
        <v>7.1758792716193698</v>
      </c>
      <c r="D1851">
        <f>LOG10(-表1_[[#This Row],[列1.5]])</f>
        <v>0</v>
      </c>
    </row>
    <row r="1852" spans="1:4">
      <c r="A1852">
        <v>18896520</v>
      </c>
      <c r="B1852">
        <v>-1</v>
      </c>
      <c r="C1852">
        <f>LOG10(表1_[[#This Row],[列1.4]])</f>
        <v>7.276381831477277</v>
      </c>
      <c r="D1852">
        <f>LOG10(-表1_[[#This Row],[列1.5]])</f>
        <v>0</v>
      </c>
    </row>
    <row r="1853" spans="1:4">
      <c r="A1853">
        <v>23816860</v>
      </c>
      <c r="B1853">
        <v>-1</v>
      </c>
      <c r="C1853">
        <f>LOG10(表1_[[#This Row],[列1.4]])</f>
        <v>7.3768845038065871</v>
      </c>
      <c r="D1853">
        <f>LOG10(-表1_[[#This Row],[列1.5]])</f>
        <v>0</v>
      </c>
    </row>
    <row r="1854" spans="1:4">
      <c r="A1854">
        <v>30018360</v>
      </c>
      <c r="B1854">
        <v>-1</v>
      </c>
      <c r="C1854">
        <f>LOG10(表1_[[#This Row],[列1.4]])</f>
        <v>7.4773869616445587</v>
      </c>
      <c r="D1854">
        <f>LOG10(-表1_[[#This Row],[列1.5]])</f>
        <v>0</v>
      </c>
    </row>
    <row r="1855" spans="1:4">
      <c r="A1855">
        <v>37834630</v>
      </c>
      <c r="B1855">
        <v>-1</v>
      </c>
      <c r="C1855">
        <f>LOG10(表1_[[#This Row],[列1.4]])</f>
        <v>7.5778894911846741</v>
      </c>
      <c r="D1855">
        <f>LOG10(-表1_[[#This Row],[列1.5]])</f>
        <v>0</v>
      </c>
    </row>
    <row r="1856" spans="1:4">
      <c r="A1856">
        <v>47686120</v>
      </c>
      <c r="B1856">
        <v>-1</v>
      </c>
      <c r="C1856">
        <f>LOG10(表1_[[#This Row],[列1.4]])</f>
        <v>7.6783919873292161</v>
      </c>
      <c r="D1856">
        <f>LOG10(-表1_[[#This Row],[列1.5]])</f>
        <v>0</v>
      </c>
    </row>
    <row r="1857" spans="1:4">
      <c r="A1857">
        <v>60102770</v>
      </c>
      <c r="B1857">
        <v>-1</v>
      </c>
      <c r="C1857">
        <f>LOG10(表1_[[#This Row],[列1.4]])</f>
        <v>7.7788944881091089</v>
      </c>
      <c r="D1857">
        <f>LOG10(-表1_[[#This Row],[列1.5]])</f>
        <v>0</v>
      </c>
    </row>
    <row r="1858" spans="1:4">
      <c r="A1858">
        <v>75752500</v>
      </c>
      <c r="B1858">
        <v>-1</v>
      </c>
      <c r="C1858">
        <f>LOG10(表1_[[#This Row],[列1.4]])</f>
        <v>7.8793969700890454</v>
      </c>
      <c r="D1858">
        <f>LOG10(-表1_[[#This Row],[列1.5]])</f>
        <v>0</v>
      </c>
    </row>
    <row r="1859" spans="1:4">
      <c r="A1859">
        <v>95477160</v>
      </c>
      <c r="B1859">
        <v>-1</v>
      </c>
      <c r="C1859">
        <f>LOG10(表1_[[#This Row],[列1.4]])</f>
        <v>7.9798994922924846</v>
      </c>
      <c r="D1859">
        <f>LOG10(-表1_[[#This Row],[列1.5]])</f>
        <v>0</v>
      </c>
    </row>
    <row r="1860" spans="1:4">
      <c r="A1860">
        <v>120337800</v>
      </c>
      <c r="B1860">
        <v>-1</v>
      </c>
      <c r="C1860">
        <f>LOG10(表1_[[#This Row],[列1.4]])</f>
        <v>8.0804020675130097</v>
      </c>
      <c r="D1860">
        <f>LOG10(-表1_[[#This Row],[列1.5]])</f>
        <v>0</v>
      </c>
    </row>
    <row r="1861" spans="1:4">
      <c r="A1861">
        <v>151671700</v>
      </c>
      <c r="B1861">
        <v>-1</v>
      </c>
      <c r="C1861">
        <f>LOG10(表1_[[#This Row],[列1.4]])</f>
        <v>8.1809045545481354</v>
      </c>
      <c r="D1861">
        <f>LOG10(-表1_[[#This Row],[列1.5]])</f>
        <v>0</v>
      </c>
    </row>
    <row r="1862" spans="1:4">
      <c r="A1862">
        <v>191164400</v>
      </c>
      <c r="B1862">
        <v>-1</v>
      </c>
      <c r="C1862">
        <f>LOG10(表1_[[#This Row],[列1.4]])</f>
        <v>8.2814070180494728</v>
      </c>
      <c r="D1862">
        <f>LOG10(-表1_[[#This Row],[列1.5]])</f>
        <v>0</v>
      </c>
    </row>
    <row r="1863" spans="1:4">
      <c r="A1863">
        <v>240940400</v>
      </c>
      <c r="B1863">
        <v>-1</v>
      </c>
      <c r="C1863">
        <f>LOG10(表1_[[#This Row],[列1.4]])</f>
        <v>8.3819096270054185</v>
      </c>
      <c r="D1863">
        <f>LOG10(-表1_[[#This Row],[列1.5]])</f>
        <v>0</v>
      </c>
    </row>
    <row r="1864" spans="1:4">
      <c r="A1864">
        <v>303677100</v>
      </c>
      <c r="B1864">
        <v>-1</v>
      </c>
      <c r="C1864">
        <f>LOG10(表1_[[#This Row],[列1.4]])</f>
        <v>8.4824120434210286</v>
      </c>
      <c r="D1864">
        <f>LOG10(-表1_[[#This Row],[列1.5]])</f>
        <v>0</v>
      </c>
    </row>
    <row r="1865" spans="1:4">
      <c r="A1865">
        <v>382749400</v>
      </c>
      <c r="B1865">
        <v>-1</v>
      </c>
      <c r="C1865">
        <f>LOG10(表1_[[#This Row],[列1.4]])</f>
        <v>8.5829145185684865</v>
      </c>
      <c r="D1865">
        <f>LOG10(-表1_[[#This Row],[列1.5]])</f>
        <v>0</v>
      </c>
    </row>
    <row r="1866" spans="1:4">
      <c r="A1866">
        <v>482410900</v>
      </c>
      <c r="B1866">
        <v>-1</v>
      </c>
      <c r="C1866">
        <f>LOG10(表1_[[#This Row],[列1.4]])</f>
        <v>8.6834171120598977</v>
      </c>
      <c r="D1866">
        <f>LOG10(-表1_[[#This Row],[列1.5]])</f>
        <v>0</v>
      </c>
    </row>
    <row r="1867" spans="1:4">
      <c r="A1867">
        <v>608022400</v>
      </c>
      <c r="B1867">
        <v>-1</v>
      </c>
      <c r="C1867">
        <f>LOG10(表1_[[#This Row],[列1.4]])</f>
        <v>8.783919579301017</v>
      </c>
      <c r="D1867">
        <f>LOG10(-表1_[[#This Row],[列1.5]])</f>
        <v>0</v>
      </c>
    </row>
    <row r="1868" spans="1:4">
      <c r="A1868">
        <v>766341100</v>
      </c>
      <c r="B1868">
        <v>-1</v>
      </c>
      <c r="C1868">
        <f>LOG10(表1_[[#This Row],[列1.4]])</f>
        <v>8.8844221180329352</v>
      </c>
      <c r="D1868">
        <f>LOG10(-表1_[[#This Row],[列1.5]])</f>
        <v>0</v>
      </c>
    </row>
    <row r="1869" spans="1:4">
      <c r="A1869">
        <v>965883200</v>
      </c>
      <c r="B1869">
        <v>-1</v>
      </c>
      <c r="C1869">
        <f>LOG10(表1_[[#This Row],[列1.4]])</f>
        <v>8.9849246122722484</v>
      </c>
      <c r="D1869">
        <f>LOG10(-表1_[[#This Row],[列1.5]])</f>
        <v>0</v>
      </c>
    </row>
    <row r="1870" spans="1:4">
      <c r="A1870">
        <v>1217383000</v>
      </c>
      <c r="B1870">
        <v>-1</v>
      </c>
      <c r="C1870">
        <f>LOG10(表1_[[#This Row],[列1.4]])</f>
        <v>9.0854272328057348</v>
      </c>
      <c r="D1870">
        <f>LOG10(-表1_[[#This Row],[列1.5]])</f>
        <v>0</v>
      </c>
    </row>
    <row r="1871" spans="1:4">
      <c r="A1871">
        <v>1534368000</v>
      </c>
      <c r="B1871">
        <v>-1</v>
      </c>
      <c r="C1871">
        <f>LOG10(表1_[[#This Row],[列1.4]])</f>
        <v>9.1859295324958143</v>
      </c>
      <c r="D1871">
        <f>LOG10(-表1_[[#This Row],[列1.5]])</f>
        <v>0</v>
      </c>
    </row>
    <row r="1872" spans="1:4">
      <c r="A1872">
        <v>1933892000</v>
      </c>
      <c r="B1872">
        <v>-1</v>
      </c>
      <c r="C1872">
        <f>LOG10(表1_[[#This Row],[列1.4]])</f>
        <v>9.2864322168443376</v>
      </c>
      <c r="D1872">
        <f>LOG10(-表1_[[#This Row],[列1.5]])</f>
        <v>0</v>
      </c>
    </row>
    <row r="1873" spans="1:4">
      <c r="A1873">
        <v>2437444000</v>
      </c>
      <c r="B1873">
        <v>-1</v>
      </c>
      <c r="C1873">
        <f>LOG10(表1_[[#This Row],[列1.4]])</f>
        <v>9.3869346466186308</v>
      </c>
      <c r="D1873">
        <f>LOG10(-表1_[[#This Row],[列1.5]])</f>
        <v>0</v>
      </c>
    </row>
    <row r="1874" spans="1:4">
      <c r="A1874">
        <v>3072113000</v>
      </c>
      <c r="B1874">
        <v>-1</v>
      </c>
      <c r="C1874">
        <f>LOG10(表1_[[#This Row],[列1.4]])</f>
        <v>9.487437186090558</v>
      </c>
      <c r="D1874">
        <f>LOG10(-表1_[[#This Row],[列1.5]])</f>
        <v>0</v>
      </c>
    </row>
    <row r="1875" spans="1:4">
      <c r="A1875">
        <v>3872039000</v>
      </c>
      <c r="B1875">
        <v>-1</v>
      </c>
      <c r="C1875">
        <f>LOG10(表1_[[#This Row],[列1.4]])</f>
        <v>9.5879397229647374</v>
      </c>
      <c r="D1875">
        <f>LOG10(-表1_[[#This Row],[列1.5]])</f>
        <v>0</v>
      </c>
    </row>
    <row r="1876" spans="1:4">
      <c r="A1876">
        <v>4880252000</v>
      </c>
      <c r="B1876">
        <v>-1</v>
      </c>
      <c r="C1876">
        <f>LOG10(表1_[[#This Row],[列1.4]])</f>
        <v>9.6884422481059431</v>
      </c>
      <c r="D1876">
        <f>LOG10(-表1_[[#This Row],[列1.5]])</f>
        <v>0</v>
      </c>
    </row>
    <row r="1877" spans="1:4">
      <c r="A1877">
        <v>6150986000</v>
      </c>
      <c r="B1877">
        <v>-1</v>
      </c>
      <c r="C1877">
        <f>LOG10(表1_[[#This Row],[列1.4]])</f>
        <v>9.7889447385455064</v>
      </c>
      <c r="D1877">
        <f>LOG10(-表1_[[#This Row],[列1.5]])</f>
        <v>0</v>
      </c>
    </row>
    <row r="1878" spans="1:4">
      <c r="A1878">
        <v>7752597000</v>
      </c>
      <c r="B1878">
        <v>-1</v>
      </c>
      <c r="C1878">
        <f>LOG10(表1_[[#This Row],[列1.4]])</f>
        <v>9.8894472088082619</v>
      </c>
      <c r="D1878">
        <f>LOG10(-表1_[[#This Row],[列1.5]])</f>
        <v>0</v>
      </c>
    </row>
    <row r="1879" spans="1:4">
      <c r="A1879">
        <v>9771242000</v>
      </c>
      <c r="B1879">
        <v>-1</v>
      </c>
      <c r="C1879">
        <f>LOG10(表1_[[#This Row],[列1.4]])</f>
        <v>9.9899497693957979</v>
      </c>
      <c r="D1879">
        <f>LOG10(-表1_[[#This Row],[列1.5]])</f>
        <v>0</v>
      </c>
    </row>
    <row r="1880" spans="1:4">
      <c r="A1880">
        <v>9900990000</v>
      </c>
      <c r="B1880">
        <v>-1</v>
      </c>
      <c r="C1880">
        <f>LOG10(表1_[[#This Row],[列1.4]])</f>
        <v>9.9956786218744131</v>
      </c>
      <c r="D1880">
        <f>LOG10(-表1_[[#This Row],[列1.5]])</f>
        <v>0</v>
      </c>
    </row>
    <row r="1881" spans="1:4">
      <c r="A1881">
        <v>12315510000</v>
      </c>
      <c r="B1881">
        <v>-1</v>
      </c>
      <c r="C1881">
        <f>LOG10(表1_[[#This Row],[列1.4]])</f>
        <v>10.090452401201482</v>
      </c>
      <c r="D1881">
        <f>LOG10(-表1_[[#This Row],[列1.5]])</f>
        <v>0</v>
      </c>
    </row>
    <row r="1882" spans="1:4">
      <c r="A1882">
        <v>15522250000</v>
      </c>
      <c r="B1882">
        <v>-1</v>
      </c>
      <c r="C1882">
        <f>LOG10(表1_[[#This Row],[列1.4]])</f>
        <v>10.190954673865432</v>
      </c>
      <c r="D1882">
        <f>LOG10(-表1_[[#This Row],[列1.5]])</f>
        <v>0</v>
      </c>
    </row>
    <row r="1883" spans="1:4">
      <c r="A1883">
        <v>19563980000</v>
      </c>
      <c r="B1883">
        <v>-1</v>
      </c>
      <c r="C1883">
        <f>LOG10(表1_[[#This Row],[列1.4]])</f>
        <v>10.291457210175922</v>
      </c>
      <c r="D1883">
        <f>LOG10(-表1_[[#This Row],[列1.5]])</f>
        <v>0</v>
      </c>
    </row>
    <row r="1884" spans="1:4">
      <c r="A1884">
        <v>19801980000</v>
      </c>
      <c r="B1884">
        <v>-1</v>
      </c>
      <c r="C1884">
        <f>LOG10(表1_[[#This Row],[列1.4]])</f>
        <v>10.296708617538394</v>
      </c>
      <c r="D1884">
        <f>LOG10(-表1_[[#This Row],[列1.5]])</f>
        <v>0</v>
      </c>
    </row>
    <row r="1885" spans="1:4">
      <c r="A1885">
        <v>24658110000</v>
      </c>
      <c r="B1885">
        <v>-1</v>
      </c>
      <c r="C1885">
        <f>LOG10(表1_[[#This Row],[列1.4]])</f>
        <v>10.39195978564061</v>
      </c>
      <c r="D1885">
        <f>LOG10(-表1_[[#This Row],[列1.5]])</f>
        <v>0</v>
      </c>
    </row>
    <row r="1886" spans="1:4">
      <c r="A1886">
        <v>29702970000</v>
      </c>
      <c r="B1886">
        <v>-1</v>
      </c>
      <c r="C1886">
        <f>LOG10(表1_[[#This Row],[列1.4]])</f>
        <v>10.472799876594076</v>
      </c>
      <c r="D1886">
        <f>LOG10(-表1_[[#This Row],[列1.5]])</f>
        <v>0</v>
      </c>
    </row>
    <row r="1887" spans="1:4">
      <c r="A1887">
        <v>31078660000</v>
      </c>
      <c r="B1887">
        <v>-1</v>
      </c>
      <c r="C1887">
        <f>LOG10(表1_[[#This Row],[列1.4]])</f>
        <v>10.492462285317053</v>
      </c>
      <c r="D1887">
        <f>LOG10(-表1_[[#This Row],[列1.5]])</f>
        <v>0</v>
      </c>
    </row>
    <row r="1888" spans="1:4">
      <c r="A1888">
        <v>39171010000</v>
      </c>
      <c r="B1888">
        <v>-1</v>
      </c>
      <c r="C1888">
        <f>LOG10(表1_[[#This Row],[列1.4]])</f>
        <v>10.592964769703896</v>
      </c>
      <c r="D1888">
        <f>LOG10(-表1_[[#This Row],[列1.5]])</f>
        <v>0</v>
      </c>
    </row>
    <row r="1889" spans="1:4">
      <c r="A1889">
        <v>39603960000</v>
      </c>
      <c r="B1889">
        <v>-1</v>
      </c>
      <c r="C1889">
        <f>LOG10(表1_[[#This Row],[列1.4]])</f>
        <v>10.597738613202376</v>
      </c>
      <c r="D1889">
        <f>LOG10(-表1_[[#This Row],[列1.5]])</f>
        <v>0</v>
      </c>
    </row>
    <row r="1890" spans="1:4">
      <c r="A1890">
        <v>49370480000</v>
      </c>
      <c r="B1890">
        <v>-1</v>
      </c>
      <c r="C1890">
        <f>LOG10(表1_[[#This Row],[列1.4]])</f>
        <v>10.693467349628644</v>
      </c>
      <c r="D1890">
        <f>LOG10(-表1_[[#This Row],[列1.5]])</f>
        <v>0</v>
      </c>
    </row>
    <row r="1891" spans="1:4">
      <c r="A1891">
        <v>49504950000</v>
      </c>
      <c r="B1891">
        <v>-1</v>
      </c>
      <c r="C1891">
        <f>LOG10(表1_[[#This Row],[列1.4]])</f>
        <v>10.694648626210432</v>
      </c>
      <c r="D1891">
        <f>LOG10(-表1_[[#This Row],[列1.5]])</f>
        <v>0</v>
      </c>
    </row>
    <row r="1892" spans="1:4">
      <c r="A1892">
        <v>59405940000</v>
      </c>
      <c r="B1892">
        <v>-1</v>
      </c>
      <c r="C1892">
        <f>LOG10(表1_[[#This Row],[列1.4]])</f>
        <v>10.773829872258057</v>
      </c>
      <c r="D1892">
        <f>LOG10(-表1_[[#This Row],[列1.5]])</f>
        <v>0</v>
      </c>
    </row>
    <row r="1893" spans="1:4">
      <c r="A1893">
        <v>62225710000</v>
      </c>
      <c r="B1893">
        <v>-1</v>
      </c>
      <c r="C1893">
        <f>LOG10(表1_[[#This Row],[列1.4]])</f>
        <v>10.793969860641386</v>
      </c>
      <c r="D1893">
        <f>LOG10(-表1_[[#This Row],[列1.5]])</f>
        <v>0</v>
      </c>
    </row>
    <row r="1894" spans="1:4">
      <c r="A1894">
        <v>69306930000</v>
      </c>
      <c r="B1894">
        <v>-1</v>
      </c>
      <c r="C1894">
        <f>LOG10(表1_[[#This Row],[列1.4]])</f>
        <v>10.84077666188867</v>
      </c>
      <c r="D1894">
        <f>LOG10(-表1_[[#This Row],[列1.5]])</f>
        <v>0</v>
      </c>
    </row>
    <row r="1895" spans="1:4">
      <c r="A1895">
        <v>78428220000</v>
      </c>
      <c r="B1895">
        <v>-1</v>
      </c>
      <c r="C1895">
        <f>LOG10(表1_[[#This Row],[列1.4]])</f>
        <v>10.894472358412486</v>
      </c>
      <c r="D1895">
        <f>LOG10(-表1_[[#This Row],[列1.5]])</f>
        <v>0</v>
      </c>
    </row>
    <row r="1896" spans="1:4">
      <c r="A1896">
        <v>79207920000</v>
      </c>
      <c r="B1896">
        <v>-1</v>
      </c>
      <c r="C1896">
        <f>LOG10(表1_[[#This Row],[列1.4]])</f>
        <v>10.898768608866357</v>
      </c>
      <c r="D1896">
        <f>LOG10(-表1_[[#This Row],[列1.5]])</f>
        <v>0</v>
      </c>
    </row>
    <row r="1897" spans="1:4">
      <c r="A1897">
        <v>89108910000</v>
      </c>
      <c r="B1897">
        <v>-1</v>
      </c>
      <c r="C1897">
        <f>LOG10(表1_[[#This Row],[列1.4]])</f>
        <v>10.949921131313738</v>
      </c>
      <c r="D1897">
        <f>LOG10(-表1_[[#This Row],[列1.5]])</f>
        <v>0</v>
      </c>
    </row>
    <row r="1898" spans="1:4">
      <c r="A1898">
        <v>98849590000</v>
      </c>
      <c r="B1898">
        <v>-1</v>
      </c>
      <c r="C1898">
        <f>LOG10(表1_[[#This Row],[列1.4]])</f>
        <v>10.99497487232337</v>
      </c>
      <c r="D1898">
        <f>LOG10(-表1_[[#This Row],[列1.5]])</f>
        <v>0</v>
      </c>
    </row>
    <row r="1899" spans="1:4">
      <c r="A1899">
        <v>99009900000</v>
      </c>
      <c r="B1899">
        <v>-1</v>
      </c>
      <c r="C1899">
        <f>LOG10(表1_[[#This Row],[列1.4]])</f>
        <v>10.995678621874413</v>
      </c>
      <c r="D1899">
        <f>LOG10(-表1_[[#This Row],[列1.5]])</f>
        <v>0</v>
      </c>
    </row>
    <row r="1900" spans="1:4">
      <c r="A1900">
        <v>108910900000</v>
      </c>
      <c r="B1900">
        <v>-1</v>
      </c>
      <c r="C1900">
        <f>LOG10(表1_[[#This Row],[列1.4]])</f>
        <v>11.037071346908766</v>
      </c>
      <c r="D1900">
        <f>LOG10(-表1_[[#This Row],[列1.5]])</f>
        <v>0</v>
      </c>
    </row>
    <row r="1901" spans="1:4">
      <c r="A1901">
        <v>118811900000</v>
      </c>
      <c r="B1901">
        <v>-1</v>
      </c>
      <c r="C1901">
        <f>LOG10(表1_[[#This Row],[列1.4]])</f>
        <v>11.07485994102827</v>
      </c>
      <c r="D1901">
        <f>LOG10(-表1_[[#This Row],[列1.5]])</f>
        <v>0</v>
      </c>
    </row>
    <row r="1902" spans="1:4">
      <c r="A1902">
        <v>124588300000</v>
      </c>
      <c r="B1902">
        <v>-1</v>
      </c>
      <c r="C1902">
        <f>LOG10(表1_[[#This Row],[列1.4]])</f>
        <v>11.095477259947398</v>
      </c>
      <c r="D1902">
        <f>LOG10(-表1_[[#This Row],[列1.5]])</f>
        <v>0</v>
      </c>
    </row>
    <row r="1903" spans="1:4">
      <c r="A1903">
        <v>128712900000</v>
      </c>
      <c r="B1903">
        <v>-1</v>
      </c>
      <c r="C1903">
        <f>LOG10(表1_[[#This Row],[列1.4]])</f>
        <v>11.109622075405261</v>
      </c>
      <c r="D1903">
        <f>LOG10(-表1_[[#This Row],[列1.5]])</f>
        <v>0</v>
      </c>
    </row>
    <row r="1904" spans="1:4">
      <c r="A1904">
        <v>138613900000</v>
      </c>
      <c r="B1904">
        <v>-1</v>
      </c>
      <c r="C1904">
        <f>LOG10(表1_[[#This Row],[列1.4]])</f>
        <v>11.141806782877612</v>
      </c>
      <c r="D1904">
        <f>LOG10(-表1_[[#This Row],[列1.5]])</f>
        <v>0</v>
      </c>
    </row>
    <row r="1905" spans="1:4">
      <c r="A1905">
        <v>148514900000</v>
      </c>
      <c r="B1905">
        <v>-1</v>
      </c>
      <c r="C1905">
        <f>LOG10(表1_[[#This Row],[列1.4]])</f>
        <v>11.171770027142546</v>
      </c>
      <c r="D1905">
        <f>LOG10(-表1_[[#This Row],[列1.5]])</f>
        <v>0</v>
      </c>
    </row>
    <row r="1906" spans="1:4">
      <c r="A1906">
        <v>157029000000</v>
      </c>
      <c r="B1906">
        <v>-1</v>
      </c>
      <c r="C1906">
        <f>LOG10(表1_[[#This Row],[列1.4]])</f>
        <v>11.195979865001135</v>
      </c>
      <c r="D1906">
        <f>LOG10(-表1_[[#This Row],[列1.5]])</f>
        <v>0</v>
      </c>
    </row>
    <row r="1907" spans="1:4">
      <c r="A1907">
        <v>158415800000</v>
      </c>
      <c r="B1907">
        <v>-1</v>
      </c>
      <c r="C1907">
        <f>LOG10(表1_[[#This Row],[列1.4]])</f>
        <v>11.199798494870965</v>
      </c>
      <c r="D1907">
        <f>LOG10(-表1_[[#This Row],[列1.5]])</f>
        <v>0</v>
      </c>
    </row>
    <row r="1908" spans="1:4">
      <c r="A1908">
        <v>168316800000</v>
      </c>
      <c r="B1908">
        <v>-1</v>
      </c>
      <c r="C1908">
        <f>LOG10(表1_[[#This Row],[列1.4]])</f>
        <v>11.226127465846075</v>
      </c>
      <c r="D1908">
        <f>LOG10(-表1_[[#This Row],[列1.5]])</f>
        <v>0</v>
      </c>
    </row>
    <row r="1909" spans="1:4">
      <c r="A1909">
        <v>178217800000</v>
      </c>
      <c r="B1909">
        <v>-1</v>
      </c>
      <c r="C1909">
        <f>LOG10(表1_[[#This Row],[列1.4]])</f>
        <v>11.250951078240224</v>
      </c>
      <c r="D1909">
        <f>LOG10(-表1_[[#This Row],[列1.5]])</f>
        <v>0</v>
      </c>
    </row>
    <row r="1910" spans="1:4">
      <c r="A1910">
        <v>188118800000</v>
      </c>
      <c r="B1910">
        <v>-1</v>
      </c>
      <c r="C1910">
        <f>LOG10(表1_[[#This Row],[列1.4]])</f>
        <v>11.27443219974106</v>
      </c>
      <c r="D1910">
        <f>LOG10(-表1_[[#This Row],[列1.5]])</f>
        <v>0</v>
      </c>
    </row>
    <row r="1911" spans="1:4">
      <c r="A1911">
        <v>197916700000</v>
      </c>
      <c r="B1911">
        <v>-1</v>
      </c>
      <c r="C1911">
        <f>LOG10(表1_[[#This Row],[列1.4]])</f>
        <v>11.296482441057588</v>
      </c>
      <c r="D1911">
        <f>LOG10(-表1_[[#This Row],[列1.5]])</f>
        <v>0</v>
      </c>
    </row>
    <row r="1912" spans="1:4">
      <c r="A1912">
        <v>198019800000</v>
      </c>
      <c r="B1912">
        <v>-1</v>
      </c>
      <c r="C1912">
        <f>LOG10(表1_[[#This Row],[列1.4]])</f>
        <v>11.296708617538394</v>
      </c>
      <c r="D1912">
        <f>LOG10(-表1_[[#This Row],[列1.5]])</f>
        <v>0</v>
      </c>
    </row>
    <row r="1913" spans="1:4">
      <c r="A1913">
        <v>207920800000</v>
      </c>
      <c r="B1913">
        <v>-1</v>
      </c>
      <c r="C1913">
        <f>LOG10(表1_[[#This Row],[列1.4]])</f>
        <v>11.317897937495829</v>
      </c>
      <c r="D1913">
        <f>LOG10(-表1_[[#This Row],[列1.5]])</f>
        <v>0</v>
      </c>
    </row>
    <row r="1914" spans="1:4">
      <c r="A1914">
        <v>217821800000</v>
      </c>
      <c r="B1914">
        <v>-1</v>
      </c>
      <c r="C1914">
        <f>LOG10(表1_[[#This Row],[列1.4]])</f>
        <v>11.338101342572747</v>
      </c>
      <c r="D1914">
        <f>LOG10(-表1_[[#This Row],[列1.5]])</f>
        <v>0</v>
      </c>
    </row>
    <row r="1915" spans="1:4">
      <c r="A1915">
        <v>227722800000</v>
      </c>
      <c r="B1915">
        <v>-1</v>
      </c>
      <c r="C1915">
        <f>LOG10(表1_[[#This Row],[列1.4]])</f>
        <v>11.357406515105581</v>
      </c>
      <c r="D1915">
        <f>LOG10(-表1_[[#This Row],[列1.5]])</f>
        <v>0</v>
      </c>
    </row>
    <row r="1916" spans="1:4">
      <c r="A1916">
        <v>237623800000</v>
      </c>
      <c r="B1916">
        <v>-1</v>
      </c>
      <c r="C1916">
        <f>LOG10(表1_[[#This Row],[列1.4]])</f>
        <v>11.375889936692252</v>
      </c>
      <c r="D1916">
        <f>LOG10(-表1_[[#This Row],[列1.5]])</f>
        <v>0</v>
      </c>
    </row>
    <row r="1917" spans="1:4">
      <c r="A1917">
        <v>247524800000</v>
      </c>
      <c r="B1917">
        <v>-1</v>
      </c>
      <c r="C1917">
        <f>LOG10(表1_[[#This Row],[列1.4]])</f>
        <v>11.393618718273927</v>
      </c>
      <c r="D1917">
        <f>LOG10(-表1_[[#This Row],[列1.5]])</f>
        <v>0</v>
      </c>
    </row>
    <row r="1918" spans="1:4">
      <c r="A1918">
        <v>249450800000</v>
      </c>
      <c r="B1918">
        <v>-1</v>
      </c>
      <c r="C1918">
        <f>LOG10(表1_[[#This Row],[列1.4]])</f>
        <v>11.396984901079483</v>
      </c>
      <c r="D1918">
        <f>LOG10(-表1_[[#This Row],[列1.5]])</f>
        <v>0</v>
      </c>
    </row>
    <row r="1919" spans="1:4">
      <c r="A1919">
        <v>257425700000</v>
      </c>
      <c r="B1919">
        <v>-1</v>
      </c>
      <c r="C1919">
        <f>LOG10(表1_[[#This Row],[列1.4]])</f>
        <v>11.410651902362543</v>
      </c>
      <c r="D1919">
        <f>LOG10(-表1_[[#This Row],[列1.5]])</f>
        <v>0</v>
      </c>
    </row>
    <row r="1920" spans="1:4">
      <c r="A1920">
        <v>267326700000</v>
      </c>
      <c r="B1920">
        <v>-1</v>
      </c>
      <c r="C1920">
        <f>LOG10(表1_[[#This Row],[列1.4]])</f>
        <v>11.427042337295905</v>
      </c>
      <c r="D1920">
        <f>LOG10(-表1_[[#This Row],[列1.5]])</f>
        <v>0</v>
      </c>
    </row>
    <row r="1921" spans="1:4">
      <c r="A1921">
        <v>277227700000</v>
      </c>
      <c r="B1921">
        <v>-1</v>
      </c>
      <c r="C1921">
        <f>LOG10(表1_[[#This Row],[列1.4]])</f>
        <v>11.442836621885386</v>
      </c>
      <c r="D1921">
        <f>LOG10(-表1_[[#This Row],[列1.5]])</f>
        <v>0</v>
      </c>
    </row>
    <row r="1922" spans="1:4">
      <c r="A1922">
        <v>287128700000</v>
      </c>
      <c r="B1922">
        <v>-1</v>
      </c>
      <c r="C1922">
        <f>LOG10(表1_[[#This Row],[列1.4]])</f>
        <v>11.458076604647939</v>
      </c>
      <c r="D1922">
        <f>LOG10(-表1_[[#This Row],[列1.5]])</f>
        <v>0</v>
      </c>
    </row>
    <row r="1923" spans="1:4">
      <c r="A1923">
        <v>297029700000</v>
      </c>
      <c r="B1923">
        <v>-1</v>
      </c>
      <c r="C1923">
        <f>LOG10(表1_[[#This Row],[列1.4]])</f>
        <v>11.472799876594076</v>
      </c>
      <c r="D1923">
        <f>LOG10(-表1_[[#This Row],[列1.5]])</f>
        <v>0</v>
      </c>
    </row>
    <row r="1924" spans="1:4">
      <c r="A1924">
        <v>306930700000</v>
      </c>
      <c r="B1924">
        <v>-1</v>
      </c>
      <c r="C1924">
        <f>LOG10(表1_[[#This Row],[列1.4]])</f>
        <v>11.48704032985828</v>
      </c>
      <c r="D1924">
        <f>LOG10(-表1_[[#This Row],[列1.5]])</f>
        <v>0</v>
      </c>
    </row>
    <row r="1925" spans="1:4">
      <c r="A1925">
        <v>314403500000</v>
      </c>
      <c r="B1925">
        <v>-1</v>
      </c>
      <c r="C1925">
        <f>LOG10(表1_[[#This Row],[列1.4]])</f>
        <v>11.497487372043661</v>
      </c>
      <c r="D1925">
        <f>LOG10(-表1_[[#This Row],[列1.5]])</f>
        <v>0</v>
      </c>
    </row>
    <row r="1926" spans="1:4">
      <c r="A1926">
        <v>316831700000</v>
      </c>
      <c r="B1926">
        <v>-1</v>
      </c>
      <c r="C1926">
        <f>LOG10(表1_[[#This Row],[列1.4]])</f>
        <v>11.500828627609158</v>
      </c>
      <c r="D1926">
        <f>LOG10(-表1_[[#This Row],[列1.5]])</f>
        <v>0</v>
      </c>
    </row>
    <row r="1927" spans="1:4">
      <c r="A1927">
        <v>326732700000</v>
      </c>
      <c r="B1927">
        <v>-1</v>
      </c>
      <c r="C1927">
        <f>LOG10(表1_[[#This Row],[列1.4]])</f>
        <v>11.514192601628428</v>
      </c>
      <c r="D1927">
        <f>LOG10(-表1_[[#This Row],[列1.5]])</f>
        <v>0</v>
      </c>
    </row>
    <row r="1928" spans="1:4">
      <c r="A1928">
        <v>336633700000</v>
      </c>
      <c r="B1928">
        <v>-1</v>
      </c>
      <c r="C1928">
        <f>LOG10(表1_[[#This Row],[列1.4]])</f>
        <v>11.527157590521067</v>
      </c>
      <c r="D1928">
        <f>LOG10(-表1_[[#This Row],[列1.5]])</f>
        <v>0</v>
      </c>
    </row>
    <row r="1929" spans="1:4">
      <c r="A1929">
        <v>346534700000</v>
      </c>
      <c r="B1929">
        <v>-1</v>
      </c>
      <c r="C1929">
        <f>LOG10(表1_[[#This Row],[列1.4]])</f>
        <v>11.539746728887174</v>
      </c>
      <c r="D1929">
        <f>LOG10(-表1_[[#This Row],[列1.5]])</f>
        <v>0</v>
      </c>
    </row>
    <row r="1930" spans="1:4">
      <c r="A1930">
        <v>356435600000</v>
      </c>
      <c r="B1930">
        <v>-1</v>
      </c>
      <c r="C1930">
        <f>LOG10(表1_[[#This Row],[列1.4]])</f>
        <v>11.551981073904205</v>
      </c>
      <c r="D1930">
        <f>LOG10(-表1_[[#This Row],[列1.5]])</f>
        <v>0</v>
      </c>
    </row>
    <row r="1931" spans="1:4">
      <c r="A1931">
        <v>366336600000</v>
      </c>
      <c r="B1931">
        <v>-1</v>
      </c>
      <c r="C1931">
        <f>LOG10(表1_[[#This Row],[列1.4]])</f>
        <v>11.563880310376209</v>
      </c>
      <c r="D1931">
        <f>LOG10(-表1_[[#This Row],[列1.5]])</f>
        <v>0</v>
      </c>
    </row>
    <row r="1932" spans="1:4">
      <c r="A1932">
        <v>376237600000</v>
      </c>
      <c r="B1932">
        <v>-1</v>
      </c>
      <c r="C1932">
        <f>LOG10(表1_[[#This Row],[列1.4]])</f>
        <v>11.575462195405041</v>
      </c>
      <c r="D1932">
        <f>LOG10(-表1_[[#This Row],[列1.5]])</f>
        <v>0</v>
      </c>
    </row>
    <row r="1933" spans="1:4">
      <c r="A1933">
        <v>386138600000</v>
      </c>
      <c r="B1933">
        <v>-1</v>
      </c>
      <c r="C1933">
        <f>LOG10(表1_[[#This Row],[列1.4]])</f>
        <v>11.586743217653797</v>
      </c>
      <c r="D1933">
        <f>LOG10(-表1_[[#This Row],[列1.5]])</f>
        <v>0</v>
      </c>
    </row>
    <row r="1934" spans="1:4">
      <c r="A1934">
        <v>396039600000</v>
      </c>
      <c r="B1934">
        <v>-1</v>
      </c>
      <c r="C1934">
        <f>LOG10(表1_[[#This Row],[列1.4]])</f>
        <v>11.597738613202376</v>
      </c>
      <c r="D1934">
        <f>LOG10(-表1_[[#This Row],[列1.5]])</f>
        <v>0</v>
      </c>
    </row>
    <row r="1935" spans="1:4">
      <c r="A1935">
        <v>396268900000</v>
      </c>
      <c r="B1935">
        <v>-1</v>
      </c>
      <c r="C1935">
        <f>LOG10(表1_[[#This Row],[列1.4]])</f>
        <v>11.597989989345583</v>
      </c>
      <c r="D1935">
        <f>LOG10(-表1_[[#This Row],[列1.5]])</f>
        <v>0</v>
      </c>
    </row>
    <row r="1936" spans="1:4">
      <c r="A1936">
        <v>405940600000</v>
      </c>
      <c r="B1936">
        <v>-1</v>
      </c>
      <c r="C1936">
        <f>LOG10(表1_[[#This Row],[列1.4]])</f>
        <v>11.608462489292622</v>
      </c>
      <c r="D1936">
        <f>LOG10(-表1_[[#This Row],[列1.5]])</f>
        <v>0</v>
      </c>
    </row>
    <row r="1937" spans="1:4">
      <c r="A1937">
        <v>415841600000</v>
      </c>
      <c r="B1937">
        <v>-1</v>
      </c>
      <c r="C1937">
        <f>LOG10(表1_[[#This Row],[列1.4]])</f>
        <v>11.61892793315981</v>
      </c>
      <c r="D1937">
        <f>LOG10(-表1_[[#This Row],[列1.5]])</f>
        <v>0</v>
      </c>
    </row>
    <row r="1938" spans="1:4">
      <c r="A1938">
        <v>425742600000</v>
      </c>
      <c r="B1938">
        <v>-1</v>
      </c>
      <c r="C1938">
        <f>LOG10(表1_[[#This Row],[列1.4]])</f>
        <v>11.629147108056609</v>
      </c>
      <c r="D1938">
        <f>LOG10(-表1_[[#This Row],[列1.5]])</f>
        <v>0</v>
      </c>
    </row>
    <row r="1939" spans="1:4">
      <c r="A1939">
        <v>435643600000</v>
      </c>
      <c r="B1939">
        <v>-1</v>
      </c>
      <c r="C1939">
        <f>LOG10(表1_[[#This Row],[列1.4]])</f>
        <v>11.639131338236728</v>
      </c>
      <c r="D1939">
        <f>LOG10(-表1_[[#This Row],[列1.5]])</f>
        <v>0</v>
      </c>
    </row>
    <row r="1940" spans="1:4">
      <c r="A1940">
        <v>445544600000</v>
      </c>
      <c r="B1940">
        <v>-1</v>
      </c>
      <c r="C1940">
        <f>LOG10(表1_[[#This Row],[列1.4]])</f>
        <v>11.648891184387246</v>
      </c>
      <c r="D1940">
        <f>LOG10(-表1_[[#This Row],[列1.5]])</f>
        <v>0</v>
      </c>
    </row>
    <row r="1941" spans="1:4">
      <c r="A1941">
        <v>455445500000</v>
      </c>
      <c r="B1941">
        <v>-1</v>
      </c>
      <c r="C1941">
        <f>LOG10(表1_[[#This Row],[列1.4]])</f>
        <v>11.6584364154136</v>
      </c>
      <c r="D1941">
        <f>LOG10(-表1_[[#This Row],[列1.5]])</f>
        <v>0</v>
      </c>
    </row>
    <row r="1942" spans="1:4">
      <c r="A1942">
        <v>465346500000</v>
      </c>
      <c r="B1942">
        <v>-1</v>
      </c>
      <c r="C1942">
        <f>LOG10(表1_[[#This Row],[列1.4]])</f>
        <v>11.667776451811996</v>
      </c>
      <c r="D1942">
        <f>LOG10(-表1_[[#This Row],[列1.5]])</f>
        <v>0</v>
      </c>
    </row>
    <row r="1943" spans="1:4">
      <c r="A1943">
        <v>475247500000</v>
      </c>
      <c r="B1943">
        <v>-1</v>
      </c>
      <c r="C1943">
        <f>LOG10(表1_[[#This Row],[列1.4]])</f>
        <v>11.67691984097344</v>
      </c>
      <c r="D1943">
        <f>LOG10(-表1_[[#This Row],[列1.5]])</f>
        <v>0</v>
      </c>
    </row>
    <row r="1944" spans="1:4">
      <c r="A1944">
        <v>485148500000</v>
      </c>
      <c r="B1944">
        <v>-1</v>
      </c>
      <c r="C1944">
        <f>LOG10(表1_[[#This Row],[列1.4]])</f>
        <v>11.685874692951142</v>
      </c>
      <c r="D1944">
        <f>LOG10(-表1_[[#This Row],[列1.5]])</f>
        <v>0</v>
      </c>
    </row>
    <row r="1945" spans="1:4">
      <c r="A1945">
        <v>495049500000</v>
      </c>
      <c r="B1945">
        <v>-1</v>
      </c>
      <c r="C1945">
        <f>LOG10(表1_[[#This Row],[列1.4]])</f>
        <v>11.694648626210432</v>
      </c>
      <c r="D1945">
        <f>LOG10(-表1_[[#This Row],[列1.5]])</f>
        <v>0</v>
      </c>
    </row>
    <row r="1946" spans="1:4">
      <c r="A1946">
        <v>499450500000</v>
      </c>
      <c r="B1946">
        <v>-1</v>
      </c>
      <c r="C1946">
        <f>LOG10(表1_[[#This Row],[列1.4]])</f>
        <v>11.698492452237437</v>
      </c>
      <c r="D1946">
        <f>LOG10(-表1_[[#This Row],[列1.5]])</f>
        <v>0</v>
      </c>
    </row>
    <row r="1947" spans="1:4">
      <c r="A1947">
        <v>504950500000</v>
      </c>
      <c r="B1947">
        <v>-1</v>
      </c>
      <c r="C1947">
        <f>LOG10(表1_[[#This Row],[列1.4]])</f>
        <v>11.703248806573082</v>
      </c>
      <c r="D1947">
        <f>LOG10(-表1_[[#This Row],[列1.5]])</f>
        <v>0</v>
      </c>
    </row>
    <row r="1948" spans="1:4">
      <c r="A1948">
        <v>514851500000</v>
      </c>
      <c r="B1948">
        <v>-1</v>
      </c>
      <c r="C1948">
        <f>LOG10(表1_[[#This Row],[列1.4]])</f>
        <v>11.711681982379881</v>
      </c>
      <c r="D1948">
        <f>LOG10(-表1_[[#This Row],[列1.5]])</f>
        <v>0</v>
      </c>
    </row>
    <row r="1949" spans="1:4">
      <c r="A1949">
        <v>524752500000</v>
      </c>
      <c r="B1949">
        <v>-1</v>
      </c>
      <c r="C1949">
        <f>LOG10(表1_[[#This Row],[列1.4]])</f>
        <v>11.719954516303735</v>
      </c>
      <c r="D1949">
        <f>LOG10(-表1_[[#This Row],[列1.5]])</f>
        <v>0</v>
      </c>
    </row>
    <row r="1950" spans="1:4">
      <c r="A1950">
        <v>534653500000</v>
      </c>
      <c r="B1950">
        <v>-1</v>
      </c>
      <c r="C1950">
        <f>LOG10(表1_[[#This Row],[列1.4]])</f>
        <v>11.728072414189041</v>
      </c>
      <c r="D1950">
        <f>LOG10(-表1_[[#This Row],[列1.5]])</f>
        <v>0</v>
      </c>
    </row>
    <row r="1951" spans="1:4">
      <c r="A1951">
        <v>544554500000</v>
      </c>
      <c r="B1951">
        <v>-1</v>
      </c>
      <c r="C1951">
        <f>LOG10(表1_[[#This Row],[列1.4]])</f>
        <v>11.736041351244785</v>
      </c>
      <c r="D1951">
        <f>LOG10(-表1_[[#This Row],[列1.5]])</f>
        <v>0</v>
      </c>
    </row>
    <row r="1952" spans="1:4">
      <c r="A1952">
        <v>554455400000</v>
      </c>
      <c r="B1952">
        <v>-1</v>
      </c>
      <c r="C1952">
        <f>LOG10(表1_[[#This Row],[列1.4]])</f>
        <v>11.743866617549367</v>
      </c>
      <c r="D1952">
        <f>LOG10(-表1_[[#This Row],[列1.5]])</f>
        <v>0</v>
      </c>
    </row>
    <row r="1953" spans="1:4">
      <c r="A1953">
        <v>564356400000</v>
      </c>
      <c r="B1953">
        <v>-1</v>
      </c>
      <c r="C1953">
        <f>LOG10(表1_[[#This Row],[列1.4]])</f>
        <v>11.751553454460723</v>
      </c>
      <c r="D1953">
        <f>LOG10(-表1_[[#This Row],[列1.5]])</f>
        <v>0</v>
      </c>
    </row>
    <row r="1954" spans="1:4">
      <c r="A1954">
        <v>574257400000</v>
      </c>
      <c r="B1954">
        <v>-1</v>
      </c>
      <c r="C1954">
        <f>LOG10(表1_[[#This Row],[列1.4]])</f>
        <v>11.75910660031192</v>
      </c>
      <c r="D1954">
        <f>LOG10(-表1_[[#This Row],[列1.5]])</f>
        <v>0</v>
      </c>
    </row>
    <row r="1955" spans="1:4">
      <c r="A1955">
        <v>584158400000</v>
      </c>
      <c r="B1955">
        <v>-1</v>
      </c>
      <c r="C1955">
        <f>LOG10(表1_[[#This Row],[列1.4]])</f>
        <v>11.766530626082025</v>
      </c>
      <c r="D1955">
        <f>LOG10(-表1_[[#This Row],[列1.5]])</f>
        <v>0</v>
      </c>
    </row>
    <row r="1956" spans="1:4">
      <c r="A1956">
        <v>594059400000</v>
      </c>
      <c r="B1956">
        <v>-1</v>
      </c>
      <c r="C1956">
        <f>LOG10(表1_[[#This Row],[列1.4]])</f>
        <v>11.773829872258057</v>
      </c>
      <c r="D1956">
        <f>LOG10(-表1_[[#This Row],[列1.5]])</f>
        <v>0</v>
      </c>
    </row>
    <row r="1957" spans="1:4">
      <c r="A1957">
        <v>603960400000</v>
      </c>
      <c r="B1957">
        <v>-1</v>
      </c>
      <c r="C1957">
        <f>LOG10(表1_[[#This Row],[列1.4]])</f>
        <v>11.781008464075956</v>
      </c>
      <c r="D1957">
        <f>LOG10(-表1_[[#This Row],[列1.5]])</f>
        <v>0</v>
      </c>
    </row>
    <row r="1958" spans="1:4">
      <c r="A1958">
        <v>613861400000</v>
      </c>
      <c r="B1958">
        <v>-1</v>
      </c>
      <c r="C1958">
        <f>LOG10(表1_[[#This Row],[列1.4]])</f>
        <v>11.788070325522261</v>
      </c>
      <c r="D1958">
        <f>LOG10(-表1_[[#This Row],[列1.5]])</f>
        <v>0</v>
      </c>
    </row>
    <row r="1959" spans="1:4">
      <c r="A1959">
        <v>623762400000</v>
      </c>
      <c r="B1959">
        <v>-1</v>
      </c>
      <c r="C1959">
        <f>LOG10(表1_[[#This Row],[列1.4]])</f>
        <v>11.79501919221549</v>
      </c>
      <c r="D1959">
        <f>LOG10(-表1_[[#This Row],[列1.5]])</f>
        <v>0</v>
      </c>
    </row>
    <row r="1960" spans="1:4">
      <c r="A1960">
        <v>629498900000</v>
      </c>
      <c r="B1960">
        <v>-1</v>
      </c>
      <c r="C1960">
        <f>LOG10(表1_[[#This Row],[列1.4]])</f>
        <v>11.798994975548968</v>
      </c>
      <c r="D1960">
        <f>LOG10(-表1_[[#This Row],[列1.5]])</f>
        <v>0</v>
      </c>
    </row>
    <row r="1961" spans="1:4">
      <c r="A1961">
        <v>633663400000</v>
      </c>
      <c r="B1961">
        <v>-1</v>
      </c>
      <c r="C1961">
        <f>LOG10(表1_[[#This Row],[列1.4]])</f>
        <v>11.801858623273139</v>
      </c>
      <c r="D1961">
        <f>LOG10(-表1_[[#This Row],[列1.5]])</f>
        <v>0</v>
      </c>
    </row>
    <row r="1962" spans="1:4">
      <c r="A1962">
        <v>643564400000</v>
      </c>
      <c r="B1962">
        <v>-1</v>
      </c>
      <c r="C1962">
        <f>LOG10(表1_[[#This Row],[列1.4]])</f>
        <v>11.808592012258607</v>
      </c>
      <c r="D1962">
        <f>LOG10(-表1_[[#This Row],[列1.5]])</f>
        <v>0</v>
      </c>
    </row>
    <row r="1963" spans="1:4">
      <c r="A1963">
        <v>653465300000</v>
      </c>
      <c r="B1963">
        <v>-1</v>
      </c>
      <c r="C1963">
        <f>LOG10(表1_[[#This Row],[列1.4]])</f>
        <v>11.815222530832195</v>
      </c>
      <c r="D1963">
        <f>LOG10(-表1_[[#This Row],[列1.5]])</f>
        <v>0</v>
      </c>
    </row>
    <row r="1964" spans="1:4">
      <c r="A1964">
        <v>663366300000</v>
      </c>
      <c r="B1964">
        <v>-1</v>
      </c>
      <c r="C1964">
        <f>LOG10(表1_[[#This Row],[列1.4]])</f>
        <v>11.821753404934757</v>
      </c>
      <c r="D1964">
        <f>LOG10(-表1_[[#This Row],[列1.5]])</f>
        <v>0</v>
      </c>
    </row>
    <row r="1965" spans="1:4">
      <c r="A1965">
        <v>673267300000</v>
      </c>
      <c r="B1965">
        <v>-1</v>
      </c>
      <c r="C1965">
        <f>LOG10(表1_[[#This Row],[列1.4]])</f>
        <v>11.828187521679547</v>
      </c>
      <c r="D1965">
        <f>LOG10(-表1_[[#This Row],[列1.5]])</f>
        <v>0</v>
      </c>
    </row>
    <row r="1966" spans="1:4">
      <c r="A1966">
        <v>683168300000</v>
      </c>
      <c r="B1966">
        <v>-1</v>
      </c>
      <c r="C1966">
        <f>LOG10(表1_[[#This Row],[列1.4]])</f>
        <v>11.834527706254603</v>
      </c>
      <c r="D1966">
        <f>LOG10(-表1_[[#This Row],[列1.5]])</f>
        <v>0</v>
      </c>
    </row>
    <row r="1967" spans="1:4">
      <c r="A1967">
        <v>693069300000</v>
      </c>
      <c r="B1967">
        <v>-1</v>
      </c>
      <c r="C1967">
        <f>LOG10(表1_[[#This Row],[列1.4]])</f>
        <v>11.84077666188867</v>
      </c>
      <c r="D1967">
        <f>LOG10(-表1_[[#This Row],[列1.5]])</f>
        <v>0</v>
      </c>
    </row>
    <row r="1968" spans="1:4">
      <c r="A1968">
        <v>702970300000</v>
      </c>
      <c r="B1968">
        <v>-1</v>
      </c>
      <c r="C1968">
        <f>LOG10(表1_[[#This Row],[列1.4]])</f>
        <v>11.846936976771479</v>
      </c>
      <c r="D1968">
        <f>LOG10(-表1_[[#This Row],[列1.5]])</f>
        <v>0</v>
      </c>
    </row>
    <row r="1969" spans="1:4">
      <c r="A1969">
        <v>712871300000</v>
      </c>
      <c r="B1969">
        <v>-1</v>
      </c>
      <c r="C1969">
        <f>LOG10(表1_[[#This Row],[列1.4]])</f>
        <v>11.853011130490055</v>
      </c>
      <c r="D1969">
        <f>LOG10(-表1_[[#This Row],[列1.5]])</f>
        <v>0</v>
      </c>
    </row>
    <row r="1970" spans="1:4">
      <c r="A1970">
        <v>722772300000</v>
      </c>
      <c r="B1970">
        <v>-1</v>
      </c>
      <c r="C1970">
        <f>LOG10(表1_[[#This Row],[列1.4]])</f>
        <v>11.859001500021064</v>
      </c>
      <c r="D1970">
        <f>LOG10(-表1_[[#This Row],[列1.5]])</f>
        <v>0</v>
      </c>
    </row>
    <row r="1971" spans="1:4">
      <c r="A1971">
        <v>732673300000</v>
      </c>
      <c r="B1971">
        <v>-1</v>
      </c>
      <c r="C1971">
        <f>LOG10(表1_[[#This Row],[列1.4]])</f>
        <v>11.86491036531552</v>
      </c>
      <c r="D1971">
        <f>LOG10(-表1_[[#This Row],[列1.5]])</f>
        <v>0</v>
      </c>
    </row>
    <row r="1972" spans="1:4">
      <c r="A1972">
        <v>742574300000</v>
      </c>
      <c r="B1972">
        <v>-1</v>
      </c>
      <c r="C1972">
        <f>LOG10(表1_[[#This Row],[列1.4]])</f>
        <v>11.870739914508608</v>
      </c>
      <c r="D1972">
        <f>LOG10(-表1_[[#This Row],[列1.5]])</f>
        <v>0</v>
      </c>
    </row>
    <row r="1973" spans="1:4">
      <c r="A1973">
        <v>752475200000</v>
      </c>
      <c r="B1973">
        <v>-1</v>
      </c>
      <c r="C1973">
        <f>LOG10(表1_[[#This Row],[列1.4]])</f>
        <v>11.876492191069023</v>
      </c>
      <c r="D1973">
        <f>LOG10(-表1_[[#This Row],[列1.5]])</f>
        <v>0</v>
      </c>
    </row>
    <row r="1974" spans="1:4">
      <c r="A1974">
        <v>762376200000</v>
      </c>
      <c r="B1974">
        <v>-1</v>
      </c>
      <c r="C1974">
        <f>LOG10(表1_[[#This Row],[列1.4]])</f>
        <v>11.882169329957124</v>
      </c>
      <c r="D1974">
        <f>LOG10(-表1_[[#This Row],[列1.5]])</f>
        <v>0</v>
      </c>
    </row>
    <row r="1975" spans="1:4">
      <c r="A1975">
        <v>772277200000</v>
      </c>
      <c r="B1975">
        <v>-1</v>
      </c>
      <c r="C1975">
        <f>LOG10(表1_[[#This Row],[列1.4]])</f>
        <v>11.887773213317779</v>
      </c>
      <c r="D1975">
        <f>LOG10(-表1_[[#This Row],[列1.5]])</f>
        <v>0</v>
      </c>
    </row>
    <row r="1976" spans="1:4">
      <c r="A1976">
        <v>782178200000</v>
      </c>
      <c r="B1976">
        <v>-1</v>
      </c>
      <c r="C1976">
        <f>LOG10(表1_[[#This Row],[列1.4]])</f>
        <v>11.893305707612482</v>
      </c>
      <c r="D1976">
        <f>LOG10(-表1_[[#This Row],[列1.5]])</f>
        <v>0</v>
      </c>
    </row>
    <row r="1977" spans="1:4">
      <c r="A1977">
        <v>792079200000</v>
      </c>
      <c r="B1977">
        <v>-1</v>
      </c>
      <c r="C1977">
        <f>LOG10(表1_[[#This Row],[列1.4]])</f>
        <v>11.898768608866357</v>
      </c>
      <c r="D1977">
        <f>LOG10(-表1_[[#This Row],[列1.5]])</f>
        <v>0</v>
      </c>
    </row>
    <row r="1978" spans="1:4">
      <c r="A1978">
        <v>793409700000</v>
      </c>
      <c r="B1978">
        <v>-1</v>
      </c>
      <c r="C1978">
        <f>LOG10(表1_[[#This Row],[列1.4]])</f>
        <v>11.899497505730674</v>
      </c>
      <c r="D1978">
        <f>LOG10(-表1_[[#This Row],[列1.5]])</f>
        <v>0</v>
      </c>
    </row>
    <row r="1979" spans="1:4">
      <c r="A1979">
        <v>801980200000</v>
      </c>
      <c r="B1979">
        <v>-1</v>
      </c>
      <c r="C1979">
        <f>LOG10(表1_[[#This Row],[列1.4]])</f>
        <v>11.904163646168339</v>
      </c>
      <c r="D1979">
        <f>LOG10(-表1_[[#This Row],[列1.5]])</f>
        <v>0</v>
      </c>
    </row>
    <row r="1980" spans="1:4">
      <c r="A1980">
        <v>811881200000</v>
      </c>
      <c r="B1980">
        <v>-1</v>
      </c>
      <c r="C1980">
        <f>LOG10(表1_[[#This Row],[列1.4]])</f>
        <v>11.909492484956603</v>
      </c>
      <c r="D1980">
        <f>LOG10(-表1_[[#This Row],[列1.5]])</f>
        <v>0</v>
      </c>
    </row>
    <row r="1981" spans="1:4">
      <c r="A1981">
        <v>821782200000</v>
      </c>
      <c r="B1981">
        <v>-1</v>
      </c>
      <c r="C1981">
        <f>LOG10(表1_[[#This Row],[列1.4]])</f>
        <v>11.914756730104852</v>
      </c>
      <c r="D1981">
        <f>LOG10(-表1_[[#This Row],[列1.5]])</f>
        <v>0</v>
      </c>
    </row>
    <row r="1982" spans="1:4">
      <c r="A1982">
        <v>831683200000</v>
      </c>
      <c r="B1982">
        <v>-1</v>
      </c>
      <c r="C1982">
        <f>LOG10(表1_[[#This Row],[列1.4]])</f>
        <v>11.919957928823791</v>
      </c>
      <c r="D1982">
        <f>LOG10(-表1_[[#This Row],[列1.5]])</f>
        <v>0</v>
      </c>
    </row>
    <row r="1983" spans="1:4">
      <c r="A1983">
        <v>841584200000</v>
      </c>
      <c r="B1983">
        <v>-1</v>
      </c>
      <c r="C1983">
        <f>LOG10(表1_[[#This Row],[列1.4]])</f>
        <v>11.925097573390907</v>
      </c>
      <c r="D1983">
        <f>LOG10(-表1_[[#This Row],[列1.5]])</f>
        <v>0</v>
      </c>
    </row>
    <row r="1984" spans="1:4">
      <c r="A1984">
        <v>851485100000</v>
      </c>
      <c r="B1984">
        <v>-1</v>
      </c>
      <c r="C1984">
        <f>LOG10(表1_[[#This Row],[列1.4]])</f>
        <v>11.930177052716239</v>
      </c>
      <c r="D1984">
        <f>LOG10(-表1_[[#This Row],[列1.5]])</f>
        <v>0</v>
      </c>
    </row>
    <row r="1985" spans="1:4">
      <c r="A1985">
        <v>861386100000</v>
      </c>
      <c r="B1985">
        <v>-1</v>
      </c>
      <c r="C1985">
        <f>LOG10(表1_[[#This Row],[列1.4]])</f>
        <v>11.935197859367602</v>
      </c>
      <c r="D1985">
        <f>LOG10(-表1_[[#This Row],[列1.5]])</f>
        <v>0</v>
      </c>
    </row>
    <row r="1986" spans="1:4">
      <c r="A1986">
        <v>871287100000</v>
      </c>
      <c r="B1986">
        <v>-1</v>
      </c>
      <c r="C1986">
        <f>LOG10(表1_[[#This Row],[列1.4]])</f>
        <v>11.940161284055549</v>
      </c>
      <c r="D1986">
        <f>LOG10(-表1_[[#This Row],[列1.5]])</f>
        <v>0</v>
      </c>
    </row>
    <row r="1987" spans="1:4">
      <c r="A1987">
        <v>881188100000</v>
      </c>
      <c r="B1987">
        <v>-1</v>
      </c>
      <c r="C1987">
        <f>LOG10(表1_[[#This Row],[列1.4]])</f>
        <v>11.945068623590815</v>
      </c>
      <c r="D1987">
        <f>LOG10(-表1_[[#This Row],[列1.5]])</f>
        <v>0</v>
      </c>
    </row>
    <row r="1988" spans="1:4">
      <c r="A1988">
        <v>891089100000</v>
      </c>
      <c r="B1988">
        <v>-1</v>
      </c>
      <c r="C1988">
        <f>LOG10(表1_[[#This Row],[列1.4]])</f>
        <v>11.949921131313738</v>
      </c>
      <c r="D1988">
        <f>LOG10(-表1_[[#This Row],[列1.5]])</f>
        <v>0</v>
      </c>
    </row>
    <row r="1989" spans="1:4">
      <c r="A1989">
        <v>900990100000</v>
      </c>
      <c r="B1989">
        <v>-1</v>
      </c>
      <c r="C1989">
        <f>LOG10(表1_[[#This Row],[列1.4]])</f>
        <v>11.954720019015697</v>
      </c>
      <c r="D1989">
        <f>LOG10(-表1_[[#This Row],[列1.5]])</f>
        <v>0</v>
      </c>
    </row>
    <row r="1990" spans="1:4">
      <c r="A1990">
        <v>910891100000</v>
      </c>
      <c r="B1990">
        <v>-1</v>
      </c>
      <c r="C1990">
        <f>LOG10(表1_[[#This Row],[列1.4]])</f>
        <v>11.959466458755564</v>
      </c>
      <c r="D1990">
        <f>LOG10(-表1_[[#This Row],[列1.5]])</f>
        <v>0</v>
      </c>
    </row>
    <row r="1991" spans="1:4">
      <c r="A1991">
        <v>920792100000</v>
      </c>
      <c r="B1991">
        <v>-1</v>
      </c>
      <c r="C1991">
        <f>LOG10(表1_[[#This Row],[列1.4]])</f>
        <v>11.964161584577942</v>
      </c>
      <c r="D1991">
        <f>LOG10(-表1_[[#This Row],[列1.5]])</f>
        <v>0</v>
      </c>
    </row>
    <row r="1992" spans="1:4">
      <c r="A1992">
        <v>930693100000</v>
      </c>
      <c r="B1992">
        <v>-1</v>
      </c>
      <c r="C1992">
        <f>LOG10(表1_[[#This Row],[列1.4]])</f>
        <v>11.968806494139534</v>
      </c>
      <c r="D1992">
        <f>LOG10(-表1_[[#This Row],[列1.5]])</f>
        <v>0</v>
      </c>
    </row>
    <row r="1993" spans="1:4">
      <c r="A1993">
        <v>940594100000</v>
      </c>
      <c r="B1993">
        <v>-1</v>
      </c>
      <c r="C1993">
        <f>LOG10(表1_[[#This Row],[列1.4]])</f>
        <v>11.973402250249441</v>
      </c>
      <c r="D1993">
        <f>LOG10(-表1_[[#This Row],[列1.5]])</f>
        <v>0</v>
      </c>
    </row>
    <row r="1994" spans="1:4">
      <c r="A1994">
        <v>950495000000</v>
      </c>
      <c r="B1994">
        <v>-1</v>
      </c>
      <c r="C1994">
        <f>LOG10(表1_[[#This Row],[列1.4]])</f>
        <v>11.977949836637421</v>
      </c>
      <c r="D1994">
        <f>LOG10(-表1_[[#This Row],[列1.5]])</f>
        <v>0</v>
      </c>
    </row>
    <row r="1995" spans="1:4">
      <c r="A1995">
        <v>960396000000</v>
      </c>
      <c r="B1995">
        <v>-1</v>
      </c>
      <c r="C1995">
        <f>LOG10(表1_[[#This Row],[列1.4]])</f>
        <v>11.982450342574552</v>
      </c>
      <c r="D1995">
        <f>LOG10(-表1_[[#This Row],[列1.5]])</f>
        <v>0</v>
      </c>
    </row>
    <row r="1996" spans="1:4">
      <c r="A1996">
        <v>970297000000</v>
      </c>
      <c r="B1996">
        <v>-1</v>
      </c>
      <c r="C1996">
        <f>LOG10(表1_[[#This Row],[列1.4]])</f>
        <v>11.986904688615123</v>
      </c>
      <c r="D1996">
        <f>LOG10(-表1_[[#This Row],[列1.5]])</f>
        <v>0</v>
      </c>
    </row>
    <row r="1997" spans="1:4">
      <c r="A1997">
        <v>980198000000</v>
      </c>
      <c r="B1997">
        <v>-1</v>
      </c>
      <c r="C1997">
        <f>LOG10(表1_[[#This Row],[列1.4]])</f>
        <v>11.991313812041282</v>
      </c>
      <c r="D1997">
        <f>LOG10(-表1_[[#This Row],[列1.5]])</f>
        <v>0</v>
      </c>
    </row>
    <row r="1998" spans="1:4">
      <c r="A1998">
        <v>990099000000</v>
      </c>
      <c r="B1998">
        <v>-1</v>
      </c>
      <c r="C1998">
        <f>LOG10(表1_[[#This Row],[列1.4]])</f>
        <v>11.995678621874413</v>
      </c>
      <c r="D1998">
        <f>LOG10(-表1_[[#This Row],[列1.5]])</f>
        <v>0</v>
      </c>
    </row>
    <row r="1999" spans="1:4">
      <c r="A1999">
        <v>992079200000</v>
      </c>
      <c r="B1999">
        <v>-1</v>
      </c>
      <c r="C1999">
        <f>LOG10(表1_[[#This Row],[列1.4]])</f>
        <v>11.996546344281164</v>
      </c>
      <c r="D1999">
        <f>LOG10(-表1_[[#This Row],[列1.5]])</f>
        <v>0</v>
      </c>
    </row>
    <row r="2000" spans="1:4">
      <c r="A2000">
        <v>994059400000</v>
      </c>
      <c r="B2000">
        <v>-1</v>
      </c>
      <c r="C2000">
        <f>LOG10(表1_[[#This Row],[列1.4]])</f>
        <v>11.997412336430973</v>
      </c>
      <c r="D2000">
        <f>LOG10(-表1_[[#This Row],[列1.5]])</f>
        <v>0</v>
      </c>
    </row>
    <row r="2001" spans="1:4">
      <c r="A2001">
        <v>996039600000</v>
      </c>
      <c r="B2001">
        <v>-1</v>
      </c>
      <c r="C2001">
        <f>LOG10(表1_[[#This Row],[列1.4]])</f>
        <v>11.998276605210449</v>
      </c>
      <c r="D2001">
        <f>LOG10(-表1_[[#This Row],[列1.5]])</f>
        <v>0</v>
      </c>
    </row>
    <row r="2002" spans="1:4">
      <c r="A2002">
        <v>998019800000</v>
      </c>
      <c r="B2002">
        <v>-1</v>
      </c>
      <c r="C2002">
        <f>LOG10(表1_[[#This Row],[列1.4]])</f>
        <v>11.999139157465169</v>
      </c>
      <c r="D2002">
        <f>LOG10(-表1_[[#This Row],[列1.5]])</f>
        <v>0</v>
      </c>
    </row>
    <row r="2003" spans="1:4">
      <c r="A2003">
        <v>1000000000000</v>
      </c>
      <c r="B2003">
        <v>-1</v>
      </c>
      <c r="C2003">
        <f>LOG10(表1_[[#This Row],[列1.4]])</f>
        <v>12</v>
      </c>
      <c r="D2003">
        <f>LOG10(-表1_[[#This Row],[列1.5]])</f>
        <v>0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FBE2-B7C2-4F5F-96C2-AD19B04CEDF5}">
  <sheetPr filterMode="1"/>
  <dimension ref="A1:K146"/>
  <sheetViews>
    <sheetView workbookViewId="0">
      <selection activeCell="F2" activeCellId="1" sqref="B2:B7 F2:F7"/>
    </sheetView>
  </sheetViews>
  <sheetFormatPr defaultRowHeight="14"/>
  <cols>
    <col min="1" max="1" width="14.4140625" customWidth="1"/>
    <col min="2" max="2" width="15.33203125" customWidth="1"/>
    <col min="3" max="3" width="13.75" customWidth="1"/>
    <col min="5" max="5" width="8.6640625" style="43"/>
  </cols>
  <sheetData>
    <row r="1" spans="1:8">
      <c r="A1" t="s">
        <v>775</v>
      </c>
      <c r="B1" t="s">
        <v>802</v>
      </c>
      <c r="C1" t="s">
        <v>803</v>
      </c>
      <c r="D1" t="s">
        <v>776</v>
      </c>
      <c r="E1" t="s">
        <v>346</v>
      </c>
      <c r="F1" t="s">
        <v>777</v>
      </c>
      <c r="G1" t="s">
        <v>778</v>
      </c>
      <c r="H1" t="s">
        <v>623</v>
      </c>
    </row>
    <row r="2" spans="1:8">
      <c r="A2" t="s">
        <v>804</v>
      </c>
      <c r="B2">
        <v>6</v>
      </c>
      <c r="C2" t="s">
        <v>337</v>
      </c>
      <c r="D2" t="s">
        <v>779</v>
      </c>
      <c r="E2" t="s">
        <v>340</v>
      </c>
      <c r="F2">
        <v>0</v>
      </c>
      <c r="G2">
        <v>0</v>
      </c>
      <c r="H2" t="s">
        <v>780</v>
      </c>
    </row>
    <row r="3" spans="1:8" hidden="1">
      <c r="A3" t="s">
        <v>805</v>
      </c>
      <c r="B3">
        <v>6</v>
      </c>
      <c r="C3" t="s">
        <v>351</v>
      </c>
      <c r="D3" t="s">
        <v>781</v>
      </c>
      <c r="E3" t="s">
        <v>340</v>
      </c>
      <c r="F3">
        <v>11178.268158700001</v>
      </c>
      <c r="G3">
        <v>8.0000000000000002E-8</v>
      </c>
      <c r="H3" t="s">
        <v>782</v>
      </c>
    </row>
    <row r="4" spans="1:8" hidden="1">
      <c r="A4" t="s">
        <v>805</v>
      </c>
      <c r="B4">
        <v>6</v>
      </c>
      <c r="C4" t="s">
        <v>351</v>
      </c>
      <c r="D4" t="s">
        <v>781</v>
      </c>
      <c r="E4" t="s">
        <v>357</v>
      </c>
      <c r="F4">
        <v>11732.3071041</v>
      </c>
      <c r="G4">
        <v>1.9999999999999999E-7</v>
      </c>
      <c r="H4" t="s">
        <v>783</v>
      </c>
    </row>
    <row r="5" spans="1:8" hidden="1">
      <c r="A5" t="s">
        <v>806</v>
      </c>
      <c r="B5">
        <v>5</v>
      </c>
      <c r="C5" t="s">
        <v>353</v>
      </c>
      <c r="D5" t="s">
        <v>784</v>
      </c>
      <c r="E5" t="s">
        <v>357</v>
      </c>
      <c r="F5">
        <v>14499.256799999999</v>
      </c>
      <c r="G5">
        <v>1E-3</v>
      </c>
      <c r="H5" t="s">
        <v>785</v>
      </c>
    </row>
    <row r="6" spans="1:8" hidden="1">
      <c r="A6" t="s">
        <v>806</v>
      </c>
      <c r="B6">
        <v>5</v>
      </c>
      <c r="C6" t="s">
        <v>353</v>
      </c>
      <c r="D6" t="s">
        <v>784</v>
      </c>
      <c r="E6" t="s">
        <v>359</v>
      </c>
      <c r="F6">
        <v>14596.84232</v>
      </c>
      <c r="G6">
        <v>2.0000000000000001E-4</v>
      </c>
      <c r="H6" t="s">
        <v>786</v>
      </c>
    </row>
    <row r="7" spans="1:8">
      <c r="A7" t="s">
        <v>807</v>
      </c>
      <c r="B7">
        <v>7</v>
      </c>
      <c r="C7" t="s">
        <v>337</v>
      </c>
      <c r="D7" t="s">
        <v>779</v>
      </c>
      <c r="E7" t="s">
        <v>340</v>
      </c>
      <c r="F7">
        <v>18535.528600000001</v>
      </c>
      <c r="G7">
        <v>3.0000000000000001E-3</v>
      </c>
      <c r="H7" t="s">
        <v>786</v>
      </c>
    </row>
    <row r="8" spans="1:8" hidden="1">
      <c r="A8" t="s">
        <v>808</v>
      </c>
      <c r="B8">
        <v>7</v>
      </c>
      <c r="C8" t="s">
        <v>351</v>
      </c>
      <c r="D8" t="s">
        <v>781</v>
      </c>
      <c r="E8" t="s">
        <v>340</v>
      </c>
      <c r="F8">
        <v>21765.348000000002</v>
      </c>
      <c r="G8">
        <v>0.02</v>
      </c>
      <c r="H8" t="s">
        <v>787</v>
      </c>
    </row>
    <row r="9" spans="1:8" hidden="1">
      <c r="A9" t="s">
        <v>808</v>
      </c>
      <c r="B9">
        <v>7</v>
      </c>
      <c r="C9" t="s">
        <v>351</v>
      </c>
      <c r="D9" t="s">
        <v>781</v>
      </c>
      <c r="E9" t="s">
        <v>357</v>
      </c>
      <c r="F9">
        <v>21946.397000000001</v>
      </c>
      <c r="G9">
        <v>2.5999999999999999E-2</v>
      </c>
      <c r="H9" t="s">
        <v>788</v>
      </c>
    </row>
    <row r="10" spans="1:8" hidden="1">
      <c r="A10" t="s">
        <v>809</v>
      </c>
      <c r="B10">
        <v>6</v>
      </c>
      <c r="C10" t="s">
        <v>353</v>
      </c>
      <c r="D10" t="s">
        <v>784</v>
      </c>
      <c r="E10" t="s">
        <v>357</v>
      </c>
      <c r="F10">
        <v>22588.821</v>
      </c>
      <c r="G10">
        <v>1E-3</v>
      </c>
      <c r="H10" t="s">
        <v>789</v>
      </c>
    </row>
    <row r="11" spans="1:8" hidden="1">
      <c r="A11" t="s">
        <v>809</v>
      </c>
      <c r="B11">
        <v>6</v>
      </c>
      <c r="C11" t="s">
        <v>353</v>
      </c>
      <c r="D11" t="s">
        <v>784</v>
      </c>
      <c r="E11" t="s">
        <v>359</v>
      </c>
      <c r="F11">
        <v>22631.686300000001</v>
      </c>
      <c r="G11">
        <v>1E-3</v>
      </c>
      <c r="H11" t="s">
        <v>789</v>
      </c>
    </row>
    <row r="12" spans="1:8">
      <c r="A12" t="s">
        <v>810</v>
      </c>
      <c r="B12">
        <v>8</v>
      </c>
      <c r="C12" t="s">
        <v>337</v>
      </c>
      <c r="D12" t="s">
        <v>779</v>
      </c>
      <c r="E12" t="s">
        <v>340</v>
      </c>
      <c r="F12">
        <v>24317.149399999998</v>
      </c>
      <c r="G12">
        <v>9.9999999999999995E-7</v>
      </c>
      <c r="H12" t="s">
        <v>790</v>
      </c>
    </row>
    <row r="13" spans="1:8" hidden="1">
      <c r="A13" t="s">
        <v>811</v>
      </c>
      <c r="B13">
        <v>4</v>
      </c>
      <c r="C13" t="s">
        <v>355</v>
      </c>
      <c r="D13" t="s">
        <v>791</v>
      </c>
      <c r="E13" t="s">
        <v>361</v>
      </c>
      <c r="F13">
        <v>24472.0455</v>
      </c>
      <c r="G13">
        <v>2E-3</v>
      </c>
      <c r="H13" t="s">
        <v>792</v>
      </c>
    </row>
    <row r="14" spans="1:8" hidden="1">
      <c r="A14" t="s">
        <v>811</v>
      </c>
      <c r="B14">
        <v>4</v>
      </c>
      <c r="C14" t="s">
        <v>355</v>
      </c>
      <c r="D14" t="s">
        <v>791</v>
      </c>
      <c r="E14" t="s">
        <v>359</v>
      </c>
      <c r="F14">
        <v>24472.226900000001</v>
      </c>
      <c r="G14">
        <v>2E-3</v>
      </c>
      <c r="H14" t="s">
        <v>785</v>
      </c>
    </row>
    <row r="15" spans="1:8" hidden="1">
      <c r="A15" t="s">
        <v>812</v>
      </c>
      <c r="B15">
        <v>8</v>
      </c>
      <c r="C15" t="s">
        <v>351</v>
      </c>
      <c r="D15" t="s">
        <v>781</v>
      </c>
      <c r="E15" t="s">
        <v>340</v>
      </c>
      <c r="F15">
        <v>25708.835480000002</v>
      </c>
      <c r="G15">
        <v>3.0000000000000001E-5</v>
      </c>
      <c r="H15" t="s">
        <v>793</v>
      </c>
    </row>
    <row r="16" spans="1:8" hidden="1">
      <c r="A16" t="s">
        <v>812</v>
      </c>
      <c r="B16">
        <v>8</v>
      </c>
      <c r="C16" t="s">
        <v>351</v>
      </c>
      <c r="D16" t="s">
        <v>781</v>
      </c>
      <c r="E16" t="s">
        <v>357</v>
      </c>
      <c r="F16">
        <v>25791.508000000002</v>
      </c>
      <c r="G16">
        <v>0.03</v>
      </c>
      <c r="H16" t="s">
        <v>794</v>
      </c>
    </row>
    <row r="17" spans="1:11" hidden="1">
      <c r="A17" t="s">
        <v>813</v>
      </c>
      <c r="B17">
        <v>7</v>
      </c>
      <c r="C17" t="s">
        <v>353</v>
      </c>
      <c r="D17" t="s">
        <v>784</v>
      </c>
      <c r="E17" t="s">
        <v>357</v>
      </c>
      <c r="F17">
        <v>26047.834200000001</v>
      </c>
      <c r="G17">
        <v>5.0000000000000001E-4</v>
      </c>
      <c r="H17" t="s">
        <v>795</v>
      </c>
    </row>
    <row r="18" spans="1:11" hidden="1">
      <c r="A18" t="s">
        <v>813</v>
      </c>
      <c r="B18">
        <v>7</v>
      </c>
      <c r="C18" t="s">
        <v>353</v>
      </c>
      <c r="D18" t="s">
        <v>784</v>
      </c>
      <c r="E18" t="s">
        <v>359</v>
      </c>
      <c r="F18">
        <v>26068.773000000001</v>
      </c>
      <c r="G18">
        <v>5.0000000000000001E-4</v>
      </c>
      <c r="H18" t="s">
        <v>786</v>
      </c>
    </row>
    <row r="19" spans="1:11">
      <c r="A19" t="s">
        <v>814</v>
      </c>
      <c r="B19">
        <v>9</v>
      </c>
      <c r="C19" t="s">
        <v>337</v>
      </c>
      <c r="D19" t="s">
        <v>779</v>
      </c>
      <c r="E19" t="s">
        <v>340</v>
      </c>
      <c r="F19">
        <v>26910.662700000001</v>
      </c>
      <c r="G19">
        <v>5.0000000000000001E-4</v>
      </c>
      <c r="H19" t="s">
        <v>786</v>
      </c>
    </row>
    <row r="20" spans="1:11" hidden="1">
      <c r="A20" t="s">
        <v>815</v>
      </c>
      <c r="B20">
        <v>5</v>
      </c>
      <c r="C20" t="s">
        <v>355</v>
      </c>
      <c r="D20" t="s">
        <v>791</v>
      </c>
      <c r="E20" t="s">
        <v>361</v>
      </c>
      <c r="F20">
        <v>26971.1535</v>
      </c>
      <c r="G20">
        <v>3.0000000000000001E-3</v>
      </c>
      <c r="H20" t="s">
        <v>792</v>
      </c>
      <c r="K20" s="63"/>
    </row>
    <row r="21" spans="1:11" hidden="1">
      <c r="A21" t="s">
        <v>815</v>
      </c>
      <c r="B21">
        <v>5</v>
      </c>
      <c r="C21" t="s">
        <v>355</v>
      </c>
      <c r="D21" t="s">
        <v>791</v>
      </c>
      <c r="E21" t="s">
        <v>359</v>
      </c>
      <c r="F21">
        <v>26971.303</v>
      </c>
      <c r="G21">
        <v>3.0000000000000001E-3</v>
      </c>
      <c r="H21" t="s">
        <v>785</v>
      </c>
    </row>
    <row r="22" spans="1:11" hidden="1">
      <c r="A22" t="s">
        <v>816</v>
      </c>
      <c r="B22">
        <v>5</v>
      </c>
      <c r="C22" t="s">
        <v>394</v>
      </c>
      <c r="D22" t="s">
        <v>796</v>
      </c>
      <c r="E22" t="s">
        <v>361</v>
      </c>
      <c r="F22">
        <v>27008.054100000001</v>
      </c>
      <c r="G22">
        <v>2E-3</v>
      </c>
      <c r="H22" t="s">
        <v>786</v>
      </c>
    </row>
    <row r="23" spans="1:11" hidden="1">
      <c r="A23" t="s">
        <v>816</v>
      </c>
      <c r="B23">
        <v>5</v>
      </c>
      <c r="C23" t="s">
        <v>394</v>
      </c>
      <c r="D23" t="s">
        <v>796</v>
      </c>
      <c r="E23" t="s">
        <v>835</v>
      </c>
      <c r="F23">
        <v>27008.0569</v>
      </c>
      <c r="G23">
        <v>2E-3</v>
      </c>
      <c r="H23" t="s">
        <v>797</v>
      </c>
    </row>
    <row r="24" spans="1:11" hidden="1">
      <c r="A24" t="s">
        <v>817</v>
      </c>
      <c r="B24">
        <v>9</v>
      </c>
      <c r="C24" t="s">
        <v>351</v>
      </c>
      <c r="D24" t="s">
        <v>781</v>
      </c>
      <c r="E24" t="s">
        <v>340</v>
      </c>
      <c r="F24">
        <v>27636.996599999999</v>
      </c>
      <c r="G24">
        <v>5.0000000000000001E-4</v>
      </c>
      <c r="H24" t="s">
        <v>786</v>
      </c>
    </row>
    <row r="25" spans="1:11" hidden="1">
      <c r="A25" t="s">
        <v>817</v>
      </c>
      <c r="B25">
        <v>9</v>
      </c>
      <c r="C25" t="s">
        <v>351</v>
      </c>
      <c r="D25" t="s">
        <v>781</v>
      </c>
      <c r="E25" t="s">
        <v>357</v>
      </c>
      <c r="F25">
        <v>27681.678199999998</v>
      </c>
      <c r="G25">
        <v>1.1000000000000001E-3</v>
      </c>
      <c r="H25" t="s">
        <v>794</v>
      </c>
    </row>
    <row r="26" spans="1:11" hidden="1">
      <c r="A26" t="s">
        <v>818</v>
      </c>
      <c r="B26">
        <v>8</v>
      </c>
      <c r="C26" t="s">
        <v>353</v>
      </c>
      <c r="D26" t="s">
        <v>784</v>
      </c>
      <c r="E26" t="s">
        <v>357</v>
      </c>
      <c r="F26">
        <v>27811.24</v>
      </c>
      <c r="G26">
        <v>5.0000000000000001E-4</v>
      </c>
      <c r="H26" t="s">
        <v>795</v>
      </c>
    </row>
    <row r="27" spans="1:11" hidden="1">
      <c r="A27" t="s">
        <v>818</v>
      </c>
      <c r="B27">
        <v>8</v>
      </c>
      <c r="C27" t="s">
        <v>353</v>
      </c>
      <c r="D27" t="s">
        <v>784</v>
      </c>
      <c r="E27" t="s">
        <v>359</v>
      </c>
      <c r="F27">
        <v>27822.8802</v>
      </c>
      <c r="G27">
        <v>5.0000000000000001E-4</v>
      </c>
      <c r="H27" t="s">
        <v>786</v>
      </c>
    </row>
    <row r="28" spans="1:11">
      <c r="A28" t="s">
        <v>819</v>
      </c>
      <c r="B28">
        <v>10</v>
      </c>
      <c r="C28" t="s">
        <v>337</v>
      </c>
      <c r="D28" t="s">
        <v>779</v>
      </c>
      <c r="E28" t="s">
        <v>340</v>
      </c>
      <c r="F28">
        <v>28300.2287</v>
      </c>
      <c r="G28">
        <v>5.0000000000000001E-4</v>
      </c>
      <c r="H28" t="s">
        <v>786</v>
      </c>
    </row>
    <row r="29" spans="1:11" hidden="1">
      <c r="A29" t="s">
        <v>820</v>
      </c>
      <c r="B29">
        <v>6</v>
      </c>
      <c r="C29" t="s">
        <v>355</v>
      </c>
      <c r="D29" t="s">
        <v>791</v>
      </c>
      <c r="E29" t="s">
        <v>361</v>
      </c>
      <c r="F29">
        <v>28329.407500000001</v>
      </c>
      <c r="G29">
        <v>5.0000000000000001E-4</v>
      </c>
      <c r="H29" t="s">
        <v>794</v>
      </c>
    </row>
    <row r="30" spans="1:11" hidden="1">
      <c r="A30" t="s">
        <v>820</v>
      </c>
      <c r="B30">
        <v>6</v>
      </c>
      <c r="C30" t="s">
        <v>355</v>
      </c>
      <c r="D30" t="s">
        <v>791</v>
      </c>
      <c r="E30" t="s">
        <v>359</v>
      </c>
      <c r="F30">
        <v>28329.513299999999</v>
      </c>
      <c r="G30">
        <v>5.0000000000000001E-4</v>
      </c>
      <c r="H30" t="s">
        <v>786</v>
      </c>
    </row>
    <row r="31" spans="1:11" hidden="1">
      <c r="A31" t="s">
        <v>821</v>
      </c>
      <c r="B31">
        <v>6</v>
      </c>
      <c r="C31" t="s">
        <v>394</v>
      </c>
      <c r="D31" t="s">
        <v>796</v>
      </c>
      <c r="E31" t="s">
        <v>361</v>
      </c>
      <c r="F31">
        <v>28352.4444</v>
      </c>
      <c r="G31">
        <v>5.0000000000000001E-4</v>
      </c>
      <c r="H31" t="s">
        <v>786</v>
      </c>
    </row>
    <row r="32" spans="1:11" hidden="1">
      <c r="A32" t="s">
        <v>821</v>
      </c>
      <c r="B32">
        <v>6</v>
      </c>
      <c r="C32" t="s">
        <v>394</v>
      </c>
      <c r="D32" t="s">
        <v>796</v>
      </c>
      <c r="E32" t="s">
        <v>835</v>
      </c>
      <c r="F32">
        <v>28352.446</v>
      </c>
      <c r="G32">
        <v>5.9999999999999995E-4</v>
      </c>
      <c r="H32" t="s">
        <v>797</v>
      </c>
    </row>
    <row r="33" spans="1:8" hidden="1">
      <c r="A33" t="s">
        <v>822</v>
      </c>
      <c r="B33">
        <v>10</v>
      </c>
      <c r="C33" t="s">
        <v>351</v>
      </c>
      <c r="D33" t="s">
        <v>781</v>
      </c>
      <c r="E33" t="s">
        <v>340</v>
      </c>
      <c r="F33">
        <v>28726.812300000001</v>
      </c>
      <c r="G33">
        <v>5.0000000000000001E-4</v>
      </c>
      <c r="H33" t="s">
        <v>786</v>
      </c>
    </row>
    <row r="34" spans="1:8" hidden="1">
      <c r="A34" t="s">
        <v>822</v>
      </c>
      <c r="B34">
        <v>10</v>
      </c>
      <c r="C34" t="s">
        <v>351</v>
      </c>
      <c r="D34" t="s">
        <v>781</v>
      </c>
      <c r="E34" t="s">
        <v>357</v>
      </c>
      <c r="F34">
        <v>28753.676899999999</v>
      </c>
      <c r="G34">
        <v>1.1000000000000001E-3</v>
      </c>
      <c r="H34" t="s">
        <v>794</v>
      </c>
    </row>
    <row r="35" spans="1:8" hidden="1">
      <c r="A35" t="s">
        <v>823</v>
      </c>
      <c r="B35">
        <v>9</v>
      </c>
      <c r="C35" t="s">
        <v>353</v>
      </c>
      <c r="D35" t="s">
        <v>784</v>
      </c>
      <c r="E35" t="s">
        <v>357</v>
      </c>
      <c r="F35">
        <v>28828.682000000001</v>
      </c>
      <c r="G35">
        <v>5.0000000000000001E-4</v>
      </c>
      <c r="H35" t="s">
        <v>795</v>
      </c>
    </row>
    <row r="36" spans="1:8" hidden="1">
      <c r="A36" t="s">
        <v>823</v>
      </c>
      <c r="B36">
        <v>9</v>
      </c>
      <c r="C36" t="s">
        <v>353</v>
      </c>
      <c r="D36" t="s">
        <v>784</v>
      </c>
      <c r="E36" t="s">
        <v>359</v>
      </c>
      <c r="F36">
        <v>28835.79192</v>
      </c>
      <c r="G36">
        <v>2.0000000000000001E-4</v>
      </c>
      <c r="H36" t="s">
        <v>786</v>
      </c>
    </row>
    <row r="37" spans="1:8">
      <c r="A37" t="s">
        <v>824</v>
      </c>
      <c r="B37">
        <v>11</v>
      </c>
      <c r="C37" t="s">
        <v>337</v>
      </c>
      <c r="D37" t="s">
        <v>779</v>
      </c>
      <c r="E37" t="s">
        <v>340</v>
      </c>
      <c r="F37">
        <v>29131.730039999999</v>
      </c>
      <c r="G37">
        <v>2.0000000000000001E-4</v>
      </c>
      <c r="H37" t="s">
        <v>786</v>
      </c>
    </row>
    <row r="38" spans="1:8" hidden="1">
      <c r="A38" t="s">
        <v>825</v>
      </c>
      <c r="B38">
        <v>7</v>
      </c>
      <c r="C38" t="s">
        <v>355</v>
      </c>
      <c r="D38" t="s">
        <v>791</v>
      </c>
      <c r="E38" t="s">
        <v>361</v>
      </c>
      <c r="F38">
        <v>29147.908179999999</v>
      </c>
      <c r="G38">
        <v>2.9999999999999997E-4</v>
      </c>
      <c r="H38" t="s">
        <v>794</v>
      </c>
    </row>
    <row r="39" spans="1:8" hidden="1">
      <c r="A39" t="s">
        <v>825</v>
      </c>
      <c r="B39">
        <v>7</v>
      </c>
      <c r="C39" t="s">
        <v>355</v>
      </c>
      <c r="D39" t="s">
        <v>791</v>
      </c>
      <c r="E39" t="s">
        <v>359</v>
      </c>
      <c r="F39">
        <v>29147.981879999999</v>
      </c>
      <c r="G39">
        <v>1.4999999999999999E-4</v>
      </c>
      <c r="H39" t="s">
        <v>786</v>
      </c>
    </row>
    <row r="40" spans="1:8" hidden="1">
      <c r="A40" t="s">
        <v>826</v>
      </c>
      <c r="B40">
        <v>7</v>
      </c>
      <c r="C40" t="s">
        <v>394</v>
      </c>
      <c r="D40" t="s">
        <v>796</v>
      </c>
      <c r="E40" t="s">
        <v>361</v>
      </c>
      <c r="F40">
        <v>29163.072059999999</v>
      </c>
      <c r="G40">
        <v>1.4999999999999999E-4</v>
      </c>
      <c r="H40" t="s">
        <v>786</v>
      </c>
    </row>
    <row r="41" spans="1:8" hidden="1">
      <c r="A41" t="s">
        <v>826</v>
      </c>
      <c r="B41">
        <v>7</v>
      </c>
      <c r="C41" t="s">
        <v>394</v>
      </c>
      <c r="D41" t="s">
        <v>796</v>
      </c>
      <c r="E41" t="s">
        <v>835</v>
      </c>
      <c r="F41">
        <v>29163.073100000001</v>
      </c>
      <c r="G41">
        <v>5.0000000000000001E-4</v>
      </c>
      <c r="H41" t="s">
        <v>797</v>
      </c>
    </row>
    <row r="42" spans="1:8" hidden="1">
      <c r="A42" t="s">
        <v>827</v>
      </c>
      <c r="B42">
        <v>11</v>
      </c>
      <c r="C42" t="s">
        <v>351</v>
      </c>
      <c r="D42" t="s">
        <v>781</v>
      </c>
      <c r="E42" t="s">
        <v>340</v>
      </c>
      <c r="F42">
        <v>29403.4231</v>
      </c>
      <c r="G42">
        <v>1.4999999999999999E-4</v>
      </c>
      <c r="H42" t="s">
        <v>786</v>
      </c>
    </row>
    <row r="43" spans="1:8" hidden="1">
      <c r="A43" t="s">
        <v>827</v>
      </c>
      <c r="B43">
        <v>11</v>
      </c>
      <c r="C43" t="s">
        <v>351</v>
      </c>
      <c r="D43" t="s">
        <v>781</v>
      </c>
      <c r="E43" t="s">
        <v>357</v>
      </c>
      <c r="F43">
        <v>29420.824000000001</v>
      </c>
      <c r="G43">
        <v>3.0000000000000001E-3</v>
      </c>
      <c r="H43" t="s">
        <v>794</v>
      </c>
    </row>
    <row r="44" spans="1:8" hidden="1">
      <c r="A44" t="s">
        <v>828</v>
      </c>
      <c r="B44">
        <v>10</v>
      </c>
      <c r="C44" t="s">
        <v>353</v>
      </c>
      <c r="D44" t="s">
        <v>784</v>
      </c>
      <c r="E44" t="s">
        <v>357</v>
      </c>
      <c r="F44">
        <v>29468.287799999998</v>
      </c>
      <c r="G44">
        <v>5.0000000000000001E-4</v>
      </c>
      <c r="H44" t="s">
        <v>795</v>
      </c>
    </row>
    <row r="45" spans="1:8" hidden="1">
      <c r="A45" t="s">
        <v>828</v>
      </c>
      <c r="B45">
        <v>10</v>
      </c>
      <c r="C45" t="s">
        <v>353</v>
      </c>
      <c r="D45" t="s">
        <v>784</v>
      </c>
      <c r="E45" t="s">
        <v>359</v>
      </c>
      <c r="F45">
        <v>29472.93995</v>
      </c>
      <c r="G45">
        <v>2.0000000000000001E-4</v>
      </c>
      <c r="H45" t="s">
        <v>786</v>
      </c>
    </row>
    <row r="46" spans="1:8">
      <c r="A46" t="s">
        <v>829</v>
      </c>
      <c r="B46">
        <v>12</v>
      </c>
      <c r="C46" t="s">
        <v>337</v>
      </c>
      <c r="D46" t="s">
        <v>779</v>
      </c>
      <c r="E46" t="s">
        <v>340</v>
      </c>
      <c r="F46">
        <v>29668.803360000002</v>
      </c>
      <c r="G46">
        <v>2.0000000000000001E-4</v>
      </c>
      <c r="H46" t="s">
        <v>786</v>
      </c>
    </row>
    <row r="47" spans="1:8" hidden="1">
      <c r="A47" t="s">
        <v>830</v>
      </c>
      <c r="B47">
        <v>8</v>
      </c>
      <c r="C47" t="s">
        <v>355</v>
      </c>
      <c r="D47" t="s">
        <v>791</v>
      </c>
      <c r="E47" t="s">
        <v>361</v>
      </c>
      <c r="F47">
        <v>29678.689699999999</v>
      </c>
      <c r="G47">
        <v>5.9999999999999995E-4</v>
      </c>
      <c r="H47" t="s">
        <v>794</v>
      </c>
    </row>
    <row r="48" spans="1:8" hidden="1">
      <c r="A48" t="s">
        <v>830</v>
      </c>
      <c r="B48">
        <v>8</v>
      </c>
      <c r="C48" t="s">
        <v>355</v>
      </c>
      <c r="D48" t="s">
        <v>791</v>
      </c>
      <c r="E48" t="s">
        <v>359</v>
      </c>
      <c r="F48">
        <v>29678.7428</v>
      </c>
      <c r="G48">
        <v>1.4999999999999999E-4</v>
      </c>
      <c r="H48" t="s">
        <v>786</v>
      </c>
    </row>
    <row r="49" spans="1:8" hidden="1">
      <c r="A49" t="s">
        <v>831</v>
      </c>
      <c r="B49">
        <v>8</v>
      </c>
      <c r="C49" t="s">
        <v>394</v>
      </c>
      <c r="D49" t="s">
        <v>796</v>
      </c>
      <c r="E49" t="s">
        <v>361</v>
      </c>
      <c r="F49">
        <v>29689.13795</v>
      </c>
      <c r="G49">
        <v>1.4999999999999999E-4</v>
      </c>
      <c r="H49" t="s">
        <v>786</v>
      </c>
    </row>
    <row r="50" spans="1:8" hidden="1">
      <c r="A50" t="s">
        <v>831</v>
      </c>
      <c r="B50">
        <v>8</v>
      </c>
      <c r="C50" t="s">
        <v>394</v>
      </c>
      <c r="D50" t="s">
        <v>796</v>
      </c>
      <c r="E50" t="s">
        <v>835</v>
      </c>
      <c r="F50">
        <v>29689.138800000001</v>
      </c>
      <c r="G50">
        <v>6.9999999999999999E-4</v>
      </c>
      <c r="H50" t="s">
        <v>797</v>
      </c>
    </row>
    <row r="51" spans="1:8" hidden="1">
      <c r="A51" t="s">
        <v>832</v>
      </c>
      <c r="B51">
        <v>12</v>
      </c>
      <c r="C51" t="s">
        <v>351</v>
      </c>
      <c r="D51" t="s">
        <v>781</v>
      </c>
      <c r="E51" t="s">
        <v>340</v>
      </c>
      <c r="F51">
        <v>29852.431530000002</v>
      </c>
      <c r="G51">
        <v>1.4999999999999999E-4</v>
      </c>
      <c r="H51" t="s">
        <v>786</v>
      </c>
    </row>
    <row r="52" spans="1:8" hidden="1">
      <c r="A52" t="s">
        <v>832</v>
      </c>
      <c r="B52">
        <v>12</v>
      </c>
      <c r="C52" t="s">
        <v>351</v>
      </c>
      <c r="D52" t="s">
        <v>781</v>
      </c>
      <c r="E52" t="s">
        <v>357</v>
      </c>
      <c r="F52">
        <v>29864.345000000001</v>
      </c>
      <c r="G52">
        <v>3.0000000000000001E-3</v>
      </c>
      <c r="H52" t="s">
        <v>794</v>
      </c>
    </row>
    <row r="53" spans="1:8" hidden="1">
      <c r="A53" t="s">
        <v>833</v>
      </c>
      <c r="B53">
        <v>11</v>
      </c>
      <c r="C53" t="s">
        <v>353</v>
      </c>
      <c r="D53" t="s">
        <v>784</v>
      </c>
      <c r="E53" t="s">
        <v>357</v>
      </c>
      <c r="F53">
        <v>29896.339899999999</v>
      </c>
      <c r="G53">
        <v>5.0000000000000001E-4</v>
      </c>
      <c r="H53" t="s">
        <v>795</v>
      </c>
    </row>
    <row r="54" spans="1:8" hidden="1">
      <c r="A54" t="s">
        <v>833</v>
      </c>
      <c r="B54">
        <v>11</v>
      </c>
      <c r="C54" t="s">
        <v>353</v>
      </c>
      <c r="D54" t="s">
        <v>784</v>
      </c>
      <c r="E54" t="s">
        <v>359</v>
      </c>
      <c r="F54">
        <v>29899.546460000001</v>
      </c>
      <c r="G54">
        <v>2.0000000000000001E-4</v>
      </c>
      <c r="H54" t="s">
        <v>786</v>
      </c>
    </row>
    <row r="55" spans="1:8">
      <c r="A55" t="s">
        <v>834</v>
      </c>
      <c r="B55">
        <v>13</v>
      </c>
      <c r="C55" t="s">
        <v>337</v>
      </c>
      <c r="D55" t="s">
        <v>779</v>
      </c>
      <c r="E55" t="s">
        <v>340</v>
      </c>
      <c r="F55">
        <v>30035.788359999999</v>
      </c>
      <c r="G55">
        <v>2.0000000000000001E-4</v>
      </c>
      <c r="H55" t="s">
        <v>786</v>
      </c>
    </row>
    <row r="56" spans="1:8" hidden="1">
      <c r="A56" t="s">
        <v>836</v>
      </c>
      <c r="B56">
        <v>9</v>
      </c>
      <c r="C56" t="s">
        <v>355</v>
      </c>
      <c r="D56" t="s">
        <v>791</v>
      </c>
      <c r="E56" t="s">
        <v>361</v>
      </c>
      <c r="F56">
        <v>30042.275150000001</v>
      </c>
      <c r="G56">
        <v>6.9999999999999999E-4</v>
      </c>
      <c r="H56" t="s">
        <v>794</v>
      </c>
    </row>
    <row r="57" spans="1:8" hidden="1">
      <c r="A57" t="s">
        <v>836</v>
      </c>
      <c r="B57">
        <v>9</v>
      </c>
      <c r="C57" t="s">
        <v>355</v>
      </c>
      <c r="D57" t="s">
        <v>791</v>
      </c>
      <c r="E57" t="s">
        <v>359</v>
      </c>
      <c r="F57">
        <v>30042.314050000001</v>
      </c>
      <c r="G57">
        <v>1.4999999999999999E-4</v>
      </c>
      <c r="H57" t="s">
        <v>786</v>
      </c>
    </row>
    <row r="58" spans="1:8" hidden="1">
      <c r="A58" t="s">
        <v>837</v>
      </c>
      <c r="B58">
        <v>9</v>
      </c>
      <c r="C58" t="s">
        <v>394</v>
      </c>
      <c r="D58" t="s">
        <v>796</v>
      </c>
      <c r="E58" t="s">
        <v>361</v>
      </c>
      <c r="F58">
        <v>30049.75317</v>
      </c>
      <c r="G58">
        <v>1.4999999999999999E-4</v>
      </c>
      <c r="H58" t="s">
        <v>786</v>
      </c>
    </row>
    <row r="59" spans="1:8" hidden="1">
      <c r="A59" t="s">
        <v>837</v>
      </c>
      <c r="B59">
        <v>9</v>
      </c>
      <c r="C59" t="s">
        <v>394</v>
      </c>
      <c r="D59" t="s">
        <v>796</v>
      </c>
      <c r="E59" t="s">
        <v>835</v>
      </c>
      <c r="F59">
        <v>30049.754499999999</v>
      </c>
      <c r="G59">
        <v>1.1999999999999999E-3</v>
      </c>
      <c r="H59" t="s">
        <v>797</v>
      </c>
    </row>
    <row r="60" spans="1:8" hidden="1">
      <c r="A60" t="s">
        <v>838</v>
      </c>
      <c r="B60">
        <v>13</v>
      </c>
      <c r="C60" t="s">
        <v>351</v>
      </c>
      <c r="D60" t="s">
        <v>781</v>
      </c>
      <c r="E60" t="s">
        <v>340</v>
      </c>
      <c r="F60">
        <v>30165.668259999999</v>
      </c>
      <c r="G60">
        <v>1.4999999999999999E-4</v>
      </c>
      <c r="H60" t="s">
        <v>786</v>
      </c>
    </row>
    <row r="61" spans="1:8" hidden="1">
      <c r="A61" t="s">
        <v>838</v>
      </c>
      <c r="B61">
        <v>13</v>
      </c>
      <c r="C61" t="s">
        <v>351</v>
      </c>
      <c r="D61" t="s">
        <v>781</v>
      </c>
      <c r="E61" t="s">
        <v>357</v>
      </c>
      <c r="F61">
        <v>30174.178</v>
      </c>
      <c r="G61">
        <v>3.0000000000000001E-3</v>
      </c>
      <c r="H61" t="s">
        <v>794</v>
      </c>
    </row>
    <row r="62" spans="1:8" hidden="1">
      <c r="A62" t="s">
        <v>839</v>
      </c>
      <c r="B62">
        <v>12</v>
      </c>
      <c r="C62" t="s">
        <v>353</v>
      </c>
      <c r="D62" t="s">
        <v>784</v>
      </c>
      <c r="E62" t="s">
        <v>357</v>
      </c>
      <c r="F62">
        <v>30196.796300000002</v>
      </c>
      <c r="G62">
        <v>5.0000000000000001E-4</v>
      </c>
      <c r="H62" t="s">
        <v>795</v>
      </c>
    </row>
    <row r="63" spans="1:8" hidden="1">
      <c r="A63" t="s">
        <v>839</v>
      </c>
      <c r="B63">
        <v>12</v>
      </c>
      <c r="C63" t="s">
        <v>353</v>
      </c>
      <c r="D63" t="s">
        <v>784</v>
      </c>
      <c r="E63" t="s">
        <v>359</v>
      </c>
      <c r="F63">
        <v>30199.09821</v>
      </c>
      <c r="G63">
        <v>2.0000000000000001E-4</v>
      </c>
      <c r="H63" t="s">
        <v>786</v>
      </c>
    </row>
    <row r="64" spans="1:8">
      <c r="A64" t="s">
        <v>840</v>
      </c>
      <c r="B64">
        <v>14</v>
      </c>
      <c r="C64" t="s">
        <v>337</v>
      </c>
      <c r="D64" t="s">
        <v>779</v>
      </c>
      <c r="E64" t="s">
        <v>340</v>
      </c>
      <c r="F64">
        <v>30297.645100000002</v>
      </c>
      <c r="G64">
        <v>2.0000000000000001E-4</v>
      </c>
      <c r="H64" t="s">
        <v>786</v>
      </c>
    </row>
    <row r="65" spans="1:8" hidden="1">
      <c r="A65" t="s">
        <v>841</v>
      </c>
      <c r="B65">
        <v>10</v>
      </c>
      <c r="C65" t="s">
        <v>355</v>
      </c>
      <c r="D65" t="s">
        <v>791</v>
      </c>
      <c r="E65" t="s">
        <v>361</v>
      </c>
      <c r="F65">
        <v>30302.13624</v>
      </c>
      <c r="G65">
        <v>1.7000000000000001E-4</v>
      </c>
      <c r="H65" t="s">
        <v>798</v>
      </c>
    </row>
    <row r="66" spans="1:8" hidden="1">
      <c r="A66" t="s">
        <v>841</v>
      </c>
      <c r="B66">
        <v>10</v>
      </c>
      <c r="C66" t="s">
        <v>355</v>
      </c>
      <c r="D66" t="s">
        <v>791</v>
      </c>
      <c r="E66" t="s">
        <v>359</v>
      </c>
      <c r="F66">
        <v>30302.165369999999</v>
      </c>
      <c r="G66">
        <v>1.4999999999999999E-4</v>
      </c>
      <c r="H66" t="s">
        <v>786</v>
      </c>
    </row>
    <row r="67" spans="1:8" hidden="1">
      <c r="A67" t="s">
        <v>842</v>
      </c>
      <c r="B67">
        <v>10</v>
      </c>
      <c r="C67" t="s">
        <v>394</v>
      </c>
      <c r="D67" t="s">
        <v>796</v>
      </c>
      <c r="E67" t="s">
        <v>361</v>
      </c>
      <c r="F67">
        <v>30307.660759999999</v>
      </c>
      <c r="G67">
        <v>1.4999999999999999E-4</v>
      </c>
      <c r="H67" t="s">
        <v>786</v>
      </c>
    </row>
    <row r="68" spans="1:8" hidden="1">
      <c r="A68" t="s">
        <v>842</v>
      </c>
      <c r="B68">
        <v>10</v>
      </c>
      <c r="C68" t="s">
        <v>394</v>
      </c>
      <c r="D68" t="s">
        <v>796</v>
      </c>
      <c r="E68" t="s">
        <v>835</v>
      </c>
      <c r="F68">
        <v>30307.661700000001</v>
      </c>
      <c r="G68">
        <v>2E-3</v>
      </c>
      <c r="H68" t="s">
        <v>797</v>
      </c>
    </row>
    <row r="69" spans="1:8" hidden="1">
      <c r="A69" t="s">
        <v>843</v>
      </c>
      <c r="B69">
        <v>14</v>
      </c>
      <c r="C69" t="s">
        <v>351</v>
      </c>
      <c r="D69" t="s">
        <v>781</v>
      </c>
      <c r="E69" t="s">
        <v>340</v>
      </c>
      <c r="F69">
        <v>30392.87183</v>
      </c>
      <c r="G69">
        <v>1.4999999999999999E-4</v>
      </c>
      <c r="H69" t="s">
        <v>786</v>
      </c>
    </row>
    <row r="70" spans="1:8" hidden="1">
      <c r="A70" t="s">
        <v>843</v>
      </c>
      <c r="B70">
        <v>14</v>
      </c>
      <c r="C70" t="s">
        <v>351</v>
      </c>
      <c r="D70" t="s">
        <v>781</v>
      </c>
      <c r="E70" t="s">
        <v>357</v>
      </c>
      <c r="F70">
        <v>30399.163</v>
      </c>
      <c r="G70">
        <v>3.0000000000000001E-3</v>
      </c>
      <c r="H70" t="s">
        <v>794</v>
      </c>
    </row>
    <row r="71" spans="1:8" hidden="1">
      <c r="A71" t="s">
        <v>844</v>
      </c>
      <c r="B71">
        <v>13</v>
      </c>
      <c r="C71" t="s">
        <v>353</v>
      </c>
      <c r="D71" t="s">
        <v>784</v>
      </c>
      <c r="E71" t="s">
        <v>357</v>
      </c>
      <c r="F71">
        <v>30415.7533</v>
      </c>
      <c r="G71">
        <v>5.0000000000000001E-4</v>
      </c>
      <c r="H71" t="s">
        <v>795</v>
      </c>
    </row>
    <row r="72" spans="1:8" hidden="1">
      <c r="A72" t="s">
        <v>844</v>
      </c>
      <c r="B72">
        <v>13</v>
      </c>
      <c r="C72" t="s">
        <v>353</v>
      </c>
      <c r="D72" t="s">
        <v>784</v>
      </c>
      <c r="E72" t="s">
        <v>359</v>
      </c>
      <c r="F72">
        <v>30417.460749999998</v>
      </c>
      <c r="G72">
        <v>2.0000000000000001E-4</v>
      </c>
      <c r="H72" t="s">
        <v>786</v>
      </c>
    </row>
    <row r="73" spans="1:8">
      <c r="A73" t="s">
        <v>845</v>
      </c>
      <c r="B73">
        <v>15</v>
      </c>
      <c r="C73" t="s">
        <v>337</v>
      </c>
      <c r="D73" t="s">
        <v>779</v>
      </c>
      <c r="E73" t="s">
        <v>340</v>
      </c>
      <c r="F73">
        <v>30491.02346</v>
      </c>
      <c r="G73">
        <v>2.0000000000000001E-4</v>
      </c>
      <c r="H73" t="s">
        <v>786</v>
      </c>
    </row>
    <row r="74" spans="1:8" hidden="1">
      <c r="A74" t="s">
        <v>846</v>
      </c>
      <c r="B74">
        <v>11</v>
      </c>
      <c r="C74" t="s">
        <v>355</v>
      </c>
      <c r="D74" t="s">
        <v>791</v>
      </c>
      <c r="E74" t="s">
        <v>361</v>
      </c>
      <c r="F74">
        <v>30494.26583</v>
      </c>
      <c r="G74">
        <v>1.7000000000000001E-4</v>
      </c>
      <c r="H74" t="s">
        <v>798</v>
      </c>
    </row>
    <row r="75" spans="1:8" hidden="1">
      <c r="A75" t="s">
        <v>846</v>
      </c>
      <c r="B75">
        <v>11</v>
      </c>
      <c r="C75" t="s">
        <v>355</v>
      </c>
      <c r="D75" t="s">
        <v>791</v>
      </c>
      <c r="E75" t="s">
        <v>359</v>
      </c>
      <c r="F75">
        <v>30494.288089999998</v>
      </c>
      <c r="G75">
        <v>1.4999999999999999E-4</v>
      </c>
      <c r="H75" t="s">
        <v>786</v>
      </c>
    </row>
    <row r="76" spans="1:8" hidden="1">
      <c r="A76" t="s">
        <v>847</v>
      </c>
      <c r="B76">
        <v>11</v>
      </c>
      <c r="C76" t="s">
        <v>394</v>
      </c>
      <c r="D76" t="s">
        <v>796</v>
      </c>
      <c r="E76" t="s">
        <v>361</v>
      </c>
      <c r="F76">
        <v>30498.45695</v>
      </c>
      <c r="G76">
        <v>1.4999999999999999E-4</v>
      </c>
      <c r="H76" t="s">
        <v>786</v>
      </c>
    </row>
    <row r="77" spans="1:8" hidden="1">
      <c r="A77" t="s">
        <v>847</v>
      </c>
      <c r="B77">
        <v>11</v>
      </c>
      <c r="C77" t="s">
        <v>394</v>
      </c>
      <c r="D77" t="s">
        <v>796</v>
      </c>
      <c r="E77" t="s">
        <v>835</v>
      </c>
      <c r="F77">
        <v>30498.455600000001</v>
      </c>
      <c r="G77">
        <v>2E-3</v>
      </c>
      <c r="H77" t="s">
        <v>797</v>
      </c>
    </row>
    <row r="78" spans="1:8" hidden="1">
      <c r="A78" t="s">
        <v>848</v>
      </c>
      <c r="B78">
        <v>15</v>
      </c>
      <c r="C78" t="s">
        <v>351</v>
      </c>
      <c r="D78" t="s">
        <v>781</v>
      </c>
      <c r="E78" t="s">
        <v>340</v>
      </c>
      <c r="F78">
        <v>30562.908930000001</v>
      </c>
      <c r="G78">
        <v>1.4999999999999999E-4</v>
      </c>
      <c r="H78" t="s">
        <v>786</v>
      </c>
    </row>
    <row r="79" spans="1:8" hidden="1">
      <c r="A79" t="s">
        <v>848</v>
      </c>
      <c r="B79">
        <v>15</v>
      </c>
      <c r="C79" t="s">
        <v>351</v>
      </c>
      <c r="D79" t="s">
        <v>781</v>
      </c>
      <c r="E79" t="s">
        <v>357</v>
      </c>
      <c r="F79">
        <v>30567.687999999998</v>
      </c>
      <c r="G79">
        <v>3.0000000000000001E-3</v>
      </c>
      <c r="H79" t="s">
        <v>794</v>
      </c>
    </row>
    <row r="80" spans="1:8" hidden="1">
      <c r="A80" t="s">
        <v>849</v>
      </c>
      <c r="B80">
        <v>14</v>
      </c>
      <c r="C80" t="s">
        <v>353</v>
      </c>
      <c r="D80" t="s">
        <v>784</v>
      </c>
      <c r="E80" t="s">
        <v>357</v>
      </c>
      <c r="F80">
        <v>30580.226699999999</v>
      </c>
      <c r="G80">
        <v>5.0000000000000001E-4</v>
      </c>
      <c r="H80" t="s">
        <v>795</v>
      </c>
    </row>
    <row r="81" spans="1:8" hidden="1">
      <c r="A81" t="s">
        <v>849</v>
      </c>
      <c r="B81">
        <v>14</v>
      </c>
      <c r="C81" t="s">
        <v>353</v>
      </c>
      <c r="D81" t="s">
        <v>784</v>
      </c>
      <c r="E81" t="s">
        <v>359</v>
      </c>
      <c r="F81">
        <v>30581.527580000002</v>
      </c>
      <c r="G81">
        <v>2.0000000000000001E-4</v>
      </c>
      <c r="H81" t="s">
        <v>786</v>
      </c>
    </row>
    <row r="82" spans="1:8">
      <c r="A82" t="s">
        <v>850</v>
      </c>
      <c r="B82">
        <v>16</v>
      </c>
      <c r="C82" t="s">
        <v>337</v>
      </c>
      <c r="D82" t="s">
        <v>779</v>
      </c>
      <c r="E82" t="s">
        <v>340</v>
      </c>
      <c r="F82">
        <v>30637.88276</v>
      </c>
      <c r="G82">
        <v>2.0000000000000001E-4</v>
      </c>
      <c r="H82" t="s">
        <v>786</v>
      </c>
    </row>
    <row r="83" spans="1:8" hidden="1">
      <c r="A83" t="s">
        <v>851</v>
      </c>
      <c r="B83">
        <v>12</v>
      </c>
      <c r="C83" t="s">
        <v>355</v>
      </c>
      <c r="D83" t="s">
        <v>791</v>
      </c>
      <c r="E83" t="s">
        <v>361</v>
      </c>
      <c r="F83">
        <v>30640.30287</v>
      </c>
      <c r="G83">
        <v>1.8000000000000001E-4</v>
      </c>
      <c r="H83" t="s">
        <v>798</v>
      </c>
    </row>
    <row r="84" spans="1:8" hidden="1">
      <c r="A84" t="s">
        <v>851</v>
      </c>
      <c r="B84">
        <v>12</v>
      </c>
      <c r="C84" t="s">
        <v>355</v>
      </c>
      <c r="D84" t="s">
        <v>791</v>
      </c>
      <c r="E84" t="s">
        <v>359</v>
      </c>
      <c r="F84">
        <v>30640.32028</v>
      </c>
      <c r="G84">
        <v>1.4999999999999999E-4</v>
      </c>
      <c r="H84" t="s">
        <v>786</v>
      </c>
    </row>
    <row r="85" spans="1:8" hidden="1">
      <c r="A85" t="s">
        <v>852</v>
      </c>
      <c r="B85">
        <v>12</v>
      </c>
      <c r="C85" t="s">
        <v>394</v>
      </c>
      <c r="D85" t="s">
        <v>796</v>
      </c>
      <c r="E85" t="s">
        <v>361</v>
      </c>
      <c r="F85">
        <v>30643.554840000001</v>
      </c>
      <c r="G85">
        <v>1.4999999999999999E-4</v>
      </c>
      <c r="H85" t="s">
        <v>786</v>
      </c>
    </row>
    <row r="86" spans="1:8" hidden="1">
      <c r="A86" t="s">
        <v>853</v>
      </c>
      <c r="B86">
        <v>16</v>
      </c>
      <c r="C86" t="s">
        <v>351</v>
      </c>
      <c r="D86" t="s">
        <v>781</v>
      </c>
      <c r="E86" t="s">
        <v>340</v>
      </c>
      <c r="F86">
        <v>30693.474160000002</v>
      </c>
      <c r="G86">
        <v>1.4999999999999999E-4</v>
      </c>
      <c r="H86" t="s">
        <v>786</v>
      </c>
    </row>
    <row r="87" spans="1:8" hidden="1">
      <c r="A87" t="s">
        <v>853</v>
      </c>
      <c r="B87">
        <v>16</v>
      </c>
      <c r="C87" t="s">
        <v>351</v>
      </c>
      <c r="D87" t="s">
        <v>781</v>
      </c>
      <c r="E87" t="s">
        <v>357</v>
      </c>
      <c r="F87">
        <v>30697.190999999999</v>
      </c>
      <c r="G87">
        <v>3.0000000000000001E-3</v>
      </c>
      <c r="H87" t="s">
        <v>794</v>
      </c>
    </row>
    <row r="88" spans="1:8" hidden="1">
      <c r="A88" t="s">
        <v>854</v>
      </c>
      <c r="B88">
        <v>15</v>
      </c>
      <c r="C88" t="s">
        <v>353</v>
      </c>
      <c r="D88" t="s">
        <v>784</v>
      </c>
      <c r="E88" t="s">
        <v>357</v>
      </c>
      <c r="F88">
        <v>30706.900300000001</v>
      </c>
      <c r="G88">
        <v>5.0000000000000001E-4</v>
      </c>
      <c r="H88" t="s">
        <v>795</v>
      </c>
    </row>
    <row r="89" spans="1:8" hidden="1">
      <c r="A89" t="s">
        <v>854</v>
      </c>
      <c r="B89">
        <v>15</v>
      </c>
      <c r="C89" t="s">
        <v>353</v>
      </c>
      <c r="D89" t="s">
        <v>784</v>
      </c>
      <c r="E89" t="s">
        <v>359</v>
      </c>
      <c r="F89">
        <v>30707.913779999999</v>
      </c>
      <c r="G89">
        <v>2.0000000000000001E-4</v>
      </c>
      <c r="H89" t="s">
        <v>786</v>
      </c>
    </row>
    <row r="90" spans="1:8">
      <c r="A90" t="s">
        <v>855</v>
      </c>
      <c r="B90">
        <v>17</v>
      </c>
      <c r="C90" t="s">
        <v>337</v>
      </c>
      <c r="D90" t="s">
        <v>779</v>
      </c>
      <c r="E90" t="s">
        <v>340</v>
      </c>
      <c r="F90">
        <v>30752.03412</v>
      </c>
      <c r="G90">
        <v>2.0000000000000001E-4</v>
      </c>
      <c r="H90" t="s">
        <v>786</v>
      </c>
    </row>
    <row r="91" spans="1:8" hidden="1">
      <c r="A91" t="s">
        <v>856</v>
      </c>
      <c r="B91">
        <v>13</v>
      </c>
      <c r="C91" t="s">
        <v>355</v>
      </c>
      <c r="D91" t="s">
        <v>791</v>
      </c>
      <c r="E91" t="s">
        <v>361</v>
      </c>
      <c r="F91">
        <v>30753.890179999999</v>
      </c>
      <c r="G91">
        <v>1.8000000000000001E-4</v>
      </c>
      <c r="H91" t="s">
        <v>798</v>
      </c>
    </row>
    <row r="92" spans="1:8" hidden="1">
      <c r="A92" t="s">
        <v>856</v>
      </c>
      <c r="B92">
        <v>13</v>
      </c>
      <c r="C92" t="s">
        <v>355</v>
      </c>
      <c r="D92" t="s">
        <v>791</v>
      </c>
      <c r="E92" t="s">
        <v>359</v>
      </c>
      <c r="F92">
        <v>30753.904060000001</v>
      </c>
      <c r="G92">
        <v>1.4999999999999999E-4</v>
      </c>
      <c r="H92" t="s">
        <v>786</v>
      </c>
    </row>
    <row r="93" spans="1:8" hidden="1">
      <c r="A93" t="s">
        <v>857</v>
      </c>
      <c r="B93">
        <v>13</v>
      </c>
      <c r="C93" t="s">
        <v>394</v>
      </c>
      <c r="D93" t="s">
        <v>796</v>
      </c>
      <c r="E93" t="s">
        <v>361</v>
      </c>
      <c r="F93">
        <v>30756.46241</v>
      </c>
      <c r="G93">
        <v>1.4999999999999999E-4</v>
      </c>
      <c r="H93" t="s">
        <v>786</v>
      </c>
    </row>
    <row r="94" spans="1:8" hidden="1">
      <c r="A94" t="s">
        <v>858</v>
      </c>
      <c r="B94">
        <v>17</v>
      </c>
      <c r="C94" t="s">
        <v>351</v>
      </c>
      <c r="D94" t="s">
        <v>781</v>
      </c>
      <c r="E94" t="s">
        <v>340</v>
      </c>
      <c r="F94">
        <v>30795.907019999999</v>
      </c>
      <c r="G94">
        <v>1.4999999999999999E-4</v>
      </c>
      <c r="H94" t="s">
        <v>786</v>
      </c>
    </row>
    <row r="95" spans="1:8" hidden="1">
      <c r="A95" t="s">
        <v>858</v>
      </c>
      <c r="B95">
        <v>17</v>
      </c>
      <c r="C95" t="s">
        <v>351</v>
      </c>
      <c r="D95" t="s">
        <v>781</v>
      </c>
      <c r="E95" t="s">
        <v>357</v>
      </c>
      <c r="F95">
        <v>30798.851999999999</v>
      </c>
      <c r="G95">
        <v>3.0000000000000001E-3</v>
      </c>
      <c r="H95" t="s">
        <v>794</v>
      </c>
    </row>
    <row r="96" spans="1:8" hidden="1">
      <c r="A96" t="s">
        <v>859</v>
      </c>
      <c r="B96">
        <v>16</v>
      </c>
      <c r="C96" t="s">
        <v>353</v>
      </c>
      <c r="D96" t="s">
        <v>784</v>
      </c>
      <c r="E96" t="s">
        <v>357</v>
      </c>
      <c r="F96">
        <v>30806.528300000002</v>
      </c>
      <c r="G96">
        <v>5.0000000000000001E-4</v>
      </c>
      <c r="H96" t="s">
        <v>795</v>
      </c>
    </row>
    <row r="97" spans="1:8" hidden="1">
      <c r="A97" t="s">
        <v>859</v>
      </c>
      <c r="B97">
        <v>16</v>
      </c>
      <c r="C97" t="s">
        <v>353</v>
      </c>
      <c r="D97" t="s">
        <v>784</v>
      </c>
      <c r="E97" t="s">
        <v>359</v>
      </c>
      <c r="F97">
        <v>30807.332969999999</v>
      </c>
      <c r="G97">
        <v>2.0000000000000001E-4</v>
      </c>
      <c r="H97" t="s">
        <v>786</v>
      </c>
    </row>
    <row r="98" spans="1:8">
      <c r="A98" t="s">
        <v>860</v>
      </c>
      <c r="B98">
        <v>18</v>
      </c>
      <c r="C98" t="s">
        <v>337</v>
      </c>
      <c r="D98" t="s">
        <v>779</v>
      </c>
      <c r="E98" t="s">
        <v>340</v>
      </c>
      <c r="F98">
        <v>30842.517749999999</v>
      </c>
      <c r="G98">
        <v>2.0000000000000001E-4</v>
      </c>
      <c r="H98" t="s">
        <v>786</v>
      </c>
    </row>
    <row r="99" spans="1:8" hidden="1">
      <c r="A99" t="s">
        <v>861</v>
      </c>
      <c r="B99">
        <v>14</v>
      </c>
      <c r="C99" t="s">
        <v>355</v>
      </c>
      <c r="D99" t="s">
        <v>791</v>
      </c>
      <c r="E99" t="s">
        <v>361</v>
      </c>
      <c r="F99">
        <v>30843.97365</v>
      </c>
      <c r="G99">
        <v>1.4999999999999999E-4</v>
      </c>
      <c r="H99" t="s">
        <v>798</v>
      </c>
    </row>
    <row r="100" spans="1:8" hidden="1">
      <c r="A100" t="s">
        <v>861</v>
      </c>
      <c r="B100">
        <v>14</v>
      </c>
      <c r="C100" t="s">
        <v>355</v>
      </c>
      <c r="D100" t="s">
        <v>791</v>
      </c>
      <c r="E100" t="s">
        <v>359</v>
      </c>
      <c r="F100">
        <v>30843.98488</v>
      </c>
      <c r="G100">
        <v>1.4999999999999999E-4</v>
      </c>
      <c r="H100" t="s">
        <v>786</v>
      </c>
    </row>
    <row r="101" spans="1:8" hidden="1">
      <c r="A101" t="s">
        <v>862</v>
      </c>
      <c r="B101">
        <v>14</v>
      </c>
      <c r="C101" t="s">
        <v>394</v>
      </c>
      <c r="D101" t="s">
        <v>796</v>
      </c>
      <c r="E101" t="s">
        <v>361</v>
      </c>
      <c r="F101">
        <v>30846.042229999999</v>
      </c>
      <c r="G101">
        <v>1.4999999999999999E-4</v>
      </c>
      <c r="H101" t="s">
        <v>786</v>
      </c>
    </row>
    <row r="102" spans="1:8" hidden="1">
      <c r="A102" t="s">
        <v>863</v>
      </c>
      <c r="B102">
        <v>18</v>
      </c>
      <c r="C102" t="s">
        <v>351</v>
      </c>
      <c r="D102" t="s">
        <v>781</v>
      </c>
      <c r="E102" t="s">
        <v>340</v>
      </c>
      <c r="F102">
        <v>30877.747609999999</v>
      </c>
      <c r="G102">
        <v>1.4999999999999999E-4</v>
      </c>
      <c r="H102" t="s">
        <v>786</v>
      </c>
    </row>
    <row r="103" spans="1:8" hidden="1">
      <c r="A103" t="s">
        <v>863</v>
      </c>
      <c r="B103">
        <v>18</v>
      </c>
      <c r="C103" t="s">
        <v>351</v>
      </c>
      <c r="D103" t="s">
        <v>781</v>
      </c>
      <c r="E103" t="s">
        <v>357</v>
      </c>
      <c r="F103">
        <v>30880.122800000001</v>
      </c>
      <c r="G103">
        <v>2.0000000000000001E-4</v>
      </c>
      <c r="H103" t="s">
        <v>794</v>
      </c>
    </row>
    <row r="104" spans="1:8" hidden="1">
      <c r="A104" t="s">
        <v>864</v>
      </c>
      <c r="B104">
        <v>17</v>
      </c>
      <c r="C104" t="s">
        <v>353</v>
      </c>
      <c r="D104" t="s">
        <v>784</v>
      </c>
      <c r="E104" t="s">
        <v>357</v>
      </c>
      <c r="F104">
        <v>30886.295900000001</v>
      </c>
      <c r="G104">
        <v>5.0000000000000001E-4</v>
      </c>
      <c r="H104" t="s">
        <v>795</v>
      </c>
    </row>
    <row r="105" spans="1:8" hidden="1">
      <c r="A105" t="s">
        <v>864</v>
      </c>
      <c r="B105">
        <v>17</v>
      </c>
      <c r="C105" t="s">
        <v>353</v>
      </c>
      <c r="D105" t="s">
        <v>784</v>
      </c>
      <c r="E105" t="s">
        <v>359</v>
      </c>
      <c r="F105">
        <v>30886.94513</v>
      </c>
      <c r="G105">
        <v>2.0000000000000001E-4</v>
      </c>
      <c r="H105" t="s">
        <v>786</v>
      </c>
    </row>
    <row r="106" spans="1:8">
      <c r="A106" t="s">
        <v>865</v>
      </c>
      <c r="B106">
        <v>19</v>
      </c>
      <c r="C106" t="s">
        <v>337</v>
      </c>
      <c r="D106" t="s">
        <v>779</v>
      </c>
      <c r="E106" t="s">
        <v>340</v>
      </c>
      <c r="F106">
        <v>30915.45262</v>
      </c>
      <c r="G106">
        <v>2.0000000000000001E-4</v>
      </c>
      <c r="H106" t="s">
        <v>786</v>
      </c>
    </row>
    <row r="107" spans="1:8" hidden="1">
      <c r="A107" t="s">
        <v>866</v>
      </c>
      <c r="B107">
        <v>15</v>
      </c>
      <c r="C107" t="s">
        <v>355</v>
      </c>
      <c r="D107" t="s">
        <v>791</v>
      </c>
      <c r="E107" t="s">
        <v>361</v>
      </c>
      <c r="F107">
        <v>30916.616610000001</v>
      </c>
      <c r="G107">
        <v>1.4999999999999999E-4</v>
      </c>
      <c r="H107" t="s">
        <v>798</v>
      </c>
    </row>
    <row r="108" spans="1:8" hidden="1">
      <c r="A108" t="s">
        <v>866</v>
      </c>
      <c r="B108">
        <v>15</v>
      </c>
      <c r="C108" t="s">
        <v>355</v>
      </c>
      <c r="D108" t="s">
        <v>791</v>
      </c>
      <c r="E108" t="s">
        <v>359</v>
      </c>
      <c r="F108">
        <v>30916.625830000001</v>
      </c>
      <c r="G108">
        <v>1.4999999999999999E-4</v>
      </c>
      <c r="H108" t="s">
        <v>786</v>
      </c>
    </row>
    <row r="109" spans="1:8" hidden="1">
      <c r="A109" t="s">
        <v>867</v>
      </c>
      <c r="B109">
        <v>15</v>
      </c>
      <c r="C109" t="s">
        <v>394</v>
      </c>
      <c r="D109" t="s">
        <v>796</v>
      </c>
      <c r="E109" t="s">
        <v>361</v>
      </c>
      <c r="F109">
        <v>30918.304479999999</v>
      </c>
      <c r="G109">
        <v>1.4999999999999999E-4</v>
      </c>
      <c r="H109" t="s">
        <v>786</v>
      </c>
    </row>
    <row r="110" spans="1:8" hidden="1">
      <c r="A110" t="s">
        <v>868</v>
      </c>
      <c r="B110">
        <v>19</v>
      </c>
      <c r="C110" t="s">
        <v>351</v>
      </c>
      <c r="D110" t="s">
        <v>781</v>
      </c>
      <c r="E110" t="s">
        <v>340</v>
      </c>
      <c r="F110">
        <v>30944.168590000001</v>
      </c>
      <c r="G110">
        <v>1.4999999999999999E-4</v>
      </c>
      <c r="H110" t="s">
        <v>786</v>
      </c>
    </row>
    <row r="111" spans="1:8" hidden="1">
      <c r="A111" t="s">
        <v>868</v>
      </c>
      <c r="B111">
        <v>19</v>
      </c>
      <c r="C111" t="s">
        <v>351</v>
      </c>
      <c r="D111" t="s">
        <v>781</v>
      </c>
      <c r="E111" t="s">
        <v>357</v>
      </c>
      <c r="F111">
        <v>30946.113000000001</v>
      </c>
      <c r="G111">
        <v>3.0000000000000001E-3</v>
      </c>
      <c r="H111" t="s">
        <v>794</v>
      </c>
    </row>
    <row r="112" spans="1:8" hidden="1">
      <c r="A112" t="s">
        <v>869</v>
      </c>
      <c r="B112">
        <v>18</v>
      </c>
      <c r="C112" t="s">
        <v>353</v>
      </c>
      <c r="D112" t="s">
        <v>784</v>
      </c>
      <c r="E112" t="s">
        <v>357</v>
      </c>
      <c r="F112">
        <v>30951.151099999999</v>
      </c>
      <c r="G112">
        <v>5.0000000000000001E-4</v>
      </c>
      <c r="H112" t="s">
        <v>795</v>
      </c>
    </row>
    <row r="113" spans="1:8" hidden="1">
      <c r="A113" t="s">
        <v>869</v>
      </c>
      <c r="B113">
        <v>18</v>
      </c>
      <c r="C113" t="s">
        <v>353</v>
      </c>
      <c r="D113" t="s">
        <v>784</v>
      </c>
      <c r="E113" t="s">
        <v>359</v>
      </c>
      <c r="F113">
        <v>30951.68259</v>
      </c>
      <c r="G113">
        <v>2.0000000000000001E-4</v>
      </c>
      <c r="H113" t="s">
        <v>786</v>
      </c>
    </row>
    <row r="114" spans="1:8">
      <c r="A114" t="s">
        <v>870</v>
      </c>
      <c r="B114">
        <v>20</v>
      </c>
      <c r="C114" t="s">
        <v>337</v>
      </c>
      <c r="D114" t="s">
        <v>779</v>
      </c>
      <c r="E114" t="s">
        <v>340</v>
      </c>
      <c r="F114">
        <v>30975.100340000001</v>
      </c>
      <c r="G114">
        <v>2.0000000000000001E-4</v>
      </c>
      <c r="H114" t="s">
        <v>786</v>
      </c>
    </row>
    <row r="115" spans="1:8" hidden="1">
      <c r="A115" t="s">
        <v>871</v>
      </c>
      <c r="B115">
        <v>16</v>
      </c>
      <c r="C115" t="s">
        <v>355</v>
      </c>
      <c r="D115" t="s">
        <v>791</v>
      </c>
      <c r="E115" t="s">
        <v>361</v>
      </c>
      <c r="F115">
        <v>30976.046200000001</v>
      </c>
      <c r="G115">
        <v>1.4999999999999999E-4</v>
      </c>
      <c r="H115" t="s">
        <v>798</v>
      </c>
    </row>
    <row r="116" spans="1:8" hidden="1">
      <c r="A116" t="s">
        <v>871</v>
      </c>
      <c r="B116">
        <v>16</v>
      </c>
      <c r="C116" t="s">
        <v>355</v>
      </c>
      <c r="D116" t="s">
        <v>791</v>
      </c>
      <c r="E116" t="s">
        <v>359</v>
      </c>
      <c r="F116">
        <v>30976.05385</v>
      </c>
      <c r="G116">
        <v>1.4999999999999999E-4</v>
      </c>
      <c r="H116" t="s">
        <v>786</v>
      </c>
    </row>
    <row r="117" spans="1:8" hidden="1">
      <c r="A117" t="s">
        <v>872</v>
      </c>
      <c r="B117">
        <v>16</v>
      </c>
      <c r="C117" t="s">
        <v>394</v>
      </c>
      <c r="D117" t="s">
        <v>796</v>
      </c>
      <c r="E117" t="s">
        <v>361</v>
      </c>
      <c r="F117">
        <v>30977.440900000001</v>
      </c>
      <c r="G117">
        <v>1.4999999999999999E-4</v>
      </c>
      <c r="H117" t="s">
        <v>786</v>
      </c>
    </row>
    <row r="118" spans="1:8" hidden="1">
      <c r="A118" t="s">
        <v>873</v>
      </c>
      <c r="B118">
        <v>20</v>
      </c>
      <c r="C118" t="s">
        <v>351</v>
      </c>
      <c r="D118" t="s">
        <v>781</v>
      </c>
      <c r="E118" t="s">
        <v>340</v>
      </c>
      <c r="F118">
        <v>30998.79</v>
      </c>
      <c r="G118">
        <v>0.03</v>
      </c>
      <c r="H118" t="s">
        <v>799</v>
      </c>
    </row>
    <row r="119" spans="1:8" hidden="1">
      <c r="A119" t="s">
        <v>873</v>
      </c>
      <c r="B119">
        <v>20</v>
      </c>
      <c r="C119" t="s">
        <v>351</v>
      </c>
      <c r="D119" t="s">
        <v>781</v>
      </c>
      <c r="E119" t="s">
        <v>357</v>
      </c>
      <c r="F119">
        <v>31000.400000000001</v>
      </c>
      <c r="G119">
        <v>0.03</v>
      </c>
      <c r="H119" t="s">
        <v>800</v>
      </c>
    </row>
    <row r="120" spans="1:8" hidden="1">
      <c r="A120" t="s">
        <v>874</v>
      </c>
      <c r="B120">
        <v>19</v>
      </c>
      <c r="C120" t="s">
        <v>353</v>
      </c>
      <c r="D120" t="s">
        <v>784</v>
      </c>
      <c r="E120" t="s">
        <v>357</v>
      </c>
      <c r="F120">
        <v>31004.59</v>
      </c>
      <c r="G120">
        <v>5.0000000000000001E-4</v>
      </c>
      <c r="H120" t="s">
        <v>801</v>
      </c>
    </row>
    <row r="121" spans="1:8" hidden="1">
      <c r="A121" t="s">
        <v>874</v>
      </c>
      <c r="B121">
        <v>19</v>
      </c>
      <c r="C121" t="s">
        <v>353</v>
      </c>
      <c r="D121" t="s">
        <v>784</v>
      </c>
      <c r="E121" t="s">
        <v>359</v>
      </c>
      <c r="F121">
        <v>31005.032309999999</v>
      </c>
      <c r="G121">
        <v>2.0000000000000001E-4</v>
      </c>
      <c r="H121" t="s">
        <v>786</v>
      </c>
    </row>
    <row r="122" spans="1:8">
      <c r="A122" t="s">
        <v>875</v>
      </c>
      <c r="B122">
        <v>21</v>
      </c>
      <c r="C122" t="s">
        <v>337</v>
      </c>
      <c r="D122" t="s">
        <v>779</v>
      </c>
      <c r="E122" t="s">
        <v>340</v>
      </c>
      <c r="F122">
        <v>31024.503550000001</v>
      </c>
      <c r="G122">
        <v>2.0000000000000001E-4</v>
      </c>
      <c r="H122" t="s">
        <v>786</v>
      </c>
    </row>
    <row r="123" spans="1:8" hidden="1">
      <c r="A123" t="s">
        <v>876</v>
      </c>
      <c r="B123">
        <v>17</v>
      </c>
      <c r="C123" t="s">
        <v>355</v>
      </c>
      <c r="D123" t="s">
        <v>791</v>
      </c>
      <c r="E123" t="s">
        <v>361</v>
      </c>
      <c r="F123">
        <v>31025.282719999999</v>
      </c>
      <c r="G123">
        <v>1.7000000000000001E-4</v>
      </c>
      <c r="H123" t="s">
        <v>798</v>
      </c>
    </row>
    <row r="124" spans="1:8" hidden="1">
      <c r="A124" t="s">
        <v>876</v>
      </c>
      <c r="B124">
        <v>17</v>
      </c>
      <c r="C124" t="s">
        <v>355</v>
      </c>
      <c r="D124" t="s">
        <v>791</v>
      </c>
      <c r="E124" t="s">
        <v>359</v>
      </c>
      <c r="F124">
        <v>31025.289069999999</v>
      </c>
      <c r="G124">
        <v>1.4999999999999999E-4</v>
      </c>
      <c r="H124" t="s">
        <v>786</v>
      </c>
    </row>
    <row r="125" spans="1:8" hidden="1">
      <c r="A125" t="s">
        <v>877</v>
      </c>
      <c r="B125">
        <v>17</v>
      </c>
      <c r="C125" t="s">
        <v>394</v>
      </c>
      <c r="D125" t="s">
        <v>796</v>
      </c>
      <c r="E125" t="s">
        <v>361</v>
      </c>
      <c r="F125">
        <v>31026.44832</v>
      </c>
      <c r="G125">
        <v>1.4999999999999999E-4</v>
      </c>
      <c r="H125" t="s">
        <v>786</v>
      </c>
    </row>
    <row r="126" spans="1:8" hidden="1">
      <c r="A126" t="s">
        <v>878</v>
      </c>
      <c r="B126">
        <v>21</v>
      </c>
      <c r="C126" t="s">
        <v>351</v>
      </c>
      <c r="D126" t="s">
        <v>781</v>
      </c>
      <c r="E126" t="s">
        <v>340</v>
      </c>
      <c r="F126">
        <v>31044.313150000002</v>
      </c>
      <c r="G126">
        <v>1.4999999999999999E-4</v>
      </c>
      <c r="H126" t="s">
        <v>786</v>
      </c>
    </row>
    <row r="127" spans="1:8" hidden="1">
      <c r="A127" t="s">
        <v>878</v>
      </c>
      <c r="B127">
        <v>21</v>
      </c>
      <c r="C127" t="s">
        <v>351</v>
      </c>
      <c r="D127" t="s">
        <v>781</v>
      </c>
      <c r="E127" t="s">
        <v>357</v>
      </c>
      <c r="F127">
        <v>31045.664000000001</v>
      </c>
      <c r="G127">
        <v>3.0000000000000001E-3</v>
      </c>
      <c r="H127" t="s">
        <v>794</v>
      </c>
    </row>
    <row r="128" spans="1:8" hidden="1">
      <c r="A128" t="s">
        <v>879</v>
      </c>
      <c r="B128">
        <v>20</v>
      </c>
      <c r="C128" t="s">
        <v>353</v>
      </c>
      <c r="D128" t="s">
        <v>784</v>
      </c>
      <c r="E128" t="s">
        <v>357</v>
      </c>
      <c r="F128">
        <v>31049.1456</v>
      </c>
      <c r="G128">
        <v>5.0000000000000001E-4</v>
      </c>
      <c r="H128" t="s">
        <v>801</v>
      </c>
    </row>
    <row r="129" spans="1:8" hidden="1">
      <c r="A129" t="s">
        <v>879</v>
      </c>
      <c r="B129">
        <v>20</v>
      </c>
      <c r="C129" t="s">
        <v>353</v>
      </c>
      <c r="D129" t="s">
        <v>784</v>
      </c>
      <c r="E129" t="s">
        <v>359</v>
      </c>
      <c r="F129">
        <v>31049.51701</v>
      </c>
      <c r="G129">
        <v>2.0000000000000001E-4</v>
      </c>
      <c r="H129" t="s">
        <v>786</v>
      </c>
    </row>
    <row r="130" spans="1:8">
      <c r="A130" t="s">
        <v>880</v>
      </c>
      <c r="B130">
        <v>22</v>
      </c>
      <c r="C130" t="s">
        <v>337</v>
      </c>
      <c r="D130" t="s">
        <v>779</v>
      </c>
      <c r="E130" t="s">
        <v>340</v>
      </c>
      <c r="F130">
        <v>31065.880560000001</v>
      </c>
      <c r="G130">
        <v>2.0000000000000001E-4</v>
      </c>
      <c r="H130" t="s">
        <v>786</v>
      </c>
    </row>
    <row r="131" spans="1:8" hidden="1">
      <c r="A131" t="s">
        <v>881</v>
      </c>
      <c r="B131">
        <v>18</v>
      </c>
      <c r="C131" t="s">
        <v>355</v>
      </c>
      <c r="D131" t="s">
        <v>791</v>
      </c>
      <c r="E131" t="s">
        <v>361</v>
      </c>
      <c r="F131">
        <v>31066.530419999999</v>
      </c>
      <c r="G131">
        <v>1.6000000000000001E-4</v>
      </c>
      <c r="H131" t="s">
        <v>798</v>
      </c>
    </row>
    <row r="132" spans="1:8" hidden="1">
      <c r="A132" t="s">
        <v>881</v>
      </c>
      <c r="B132">
        <v>18</v>
      </c>
      <c r="C132" t="s">
        <v>355</v>
      </c>
      <c r="D132" t="s">
        <v>791</v>
      </c>
      <c r="E132" t="s">
        <v>359</v>
      </c>
      <c r="F132">
        <v>31066.535820000001</v>
      </c>
      <c r="G132">
        <v>1.4999999999999999E-4</v>
      </c>
      <c r="H132" t="s">
        <v>786</v>
      </c>
    </row>
    <row r="133" spans="1:8" hidden="1">
      <c r="A133" t="s">
        <v>882</v>
      </c>
      <c r="B133">
        <v>18</v>
      </c>
      <c r="C133" t="s">
        <v>394</v>
      </c>
      <c r="D133" t="s">
        <v>796</v>
      </c>
      <c r="E133" t="s">
        <v>361</v>
      </c>
      <c r="F133">
        <v>31067.514350000001</v>
      </c>
      <c r="G133">
        <v>1.4999999999999999E-4</v>
      </c>
      <c r="H133" t="s">
        <v>786</v>
      </c>
    </row>
    <row r="134" spans="1:8" hidden="1">
      <c r="A134" t="s">
        <v>883</v>
      </c>
      <c r="B134">
        <v>22</v>
      </c>
      <c r="C134" t="s">
        <v>351</v>
      </c>
      <c r="D134" t="s">
        <v>781</v>
      </c>
      <c r="E134" t="s">
        <v>340</v>
      </c>
      <c r="F134">
        <v>31082.597900000001</v>
      </c>
      <c r="G134">
        <v>2.0000000000000001E-4</v>
      </c>
      <c r="H134" t="s">
        <v>786</v>
      </c>
    </row>
    <row r="135" spans="1:8" hidden="1">
      <c r="A135" t="s">
        <v>883</v>
      </c>
      <c r="B135">
        <v>22</v>
      </c>
      <c r="C135" t="s">
        <v>351</v>
      </c>
      <c r="D135" t="s">
        <v>781</v>
      </c>
      <c r="E135" t="s">
        <v>357</v>
      </c>
      <c r="F135">
        <v>31083.77</v>
      </c>
      <c r="G135">
        <v>0.03</v>
      </c>
      <c r="H135" t="s">
        <v>800</v>
      </c>
    </row>
    <row r="136" spans="1:8" hidden="1">
      <c r="A136" t="s">
        <v>884</v>
      </c>
      <c r="B136">
        <v>21</v>
      </c>
      <c r="C136" t="s">
        <v>353</v>
      </c>
      <c r="D136" t="s">
        <v>784</v>
      </c>
      <c r="E136" t="s">
        <v>357</v>
      </c>
      <c r="F136">
        <v>31086.682400000002</v>
      </c>
      <c r="G136">
        <v>5.0000000000000001E-4</v>
      </c>
      <c r="H136" t="s">
        <v>801</v>
      </c>
    </row>
    <row r="137" spans="1:8" hidden="1">
      <c r="A137" t="s">
        <v>884</v>
      </c>
      <c r="B137">
        <v>21</v>
      </c>
      <c r="C137" t="s">
        <v>353</v>
      </c>
      <c r="D137" t="s">
        <v>784</v>
      </c>
      <c r="E137" t="s">
        <v>359</v>
      </c>
      <c r="F137">
        <v>31086.997169999999</v>
      </c>
      <c r="G137">
        <v>2.0000000000000001E-4</v>
      </c>
      <c r="H137" t="s">
        <v>786</v>
      </c>
    </row>
    <row r="138" spans="1:8">
      <c r="A138" t="s">
        <v>885</v>
      </c>
      <c r="B138">
        <v>23</v>
      </c>
      <c r="C138" t="s">
        <v>337</v>
      </c>
      <c r="D138" t="s">
        <v>779</v>
      </c>
      <c r="E138" t="s">
        <v>340</v>
      </c>
      <c r="F138">
        <v>31100.880519999999</v>
      </c>
      <c r="G138">
        <v>2.0000000000000001E-4</v>
      </c>
      <c r="H138" t="s">
        <v>786</v>
      </c>
    </row>
    <row r="139" spans="1:8" hidden="1">
      <c r="A139" t="s">
        <v>886</v>
      </c>
      <c r="B139">
        <v>19</v>
      </c>
      <c r="C139" t="s">
        <v>355</v>
      </c>
      <c r="D139" t="s">
        <v>791</v>
      </c>
      <c r="E139" t="s">
        <v>361</v>
      </c>
      <c r="F139">
        <v>31101.42859</v>
      </c>
      <c r="G139">
        <v>1.7000000000000001E-4</v>
      </c>
      <c r="H139" t="s">
        <v>794</v>
      </c>
    </row>
    <row r="140" spans="1:8" hidden="1">
      <c r="A140" t="s">
        <v>886</v>
      </c>
      <c r="B140">
        <v>19</v>
      </c>
      <c r="C140" t="s">
        <v>355</v>
      </c>
      <c r="D140" t="s">
        <v>791</v>
      </c>
      <c r="E140" t="s">
        <v>359</v>
      </c>
      <c r="F140">
        <v>31101.433209999999</v>
      </c>
      <c r="G140">
        <v>1.4999999999999999E-4</v>
      </c>
      <c r="H140" t="s">
        <v>786</v>
      </c>
    </row>
    <row r="141" spans="1:8" hidden="1">
      <c r="A141" t="s">
        <v>887</v>
      </c>
      <c r="B141">
        <v>19</v>
      </c>
      <c r="C141" t="s">
        <v>394</v>
      </c>
      <c r="D141" t="s">
        <v>796</v>
      </c>
      <c r="E141" t="s">
        <v>361</v>
      </c>
      <c r="F141">
        <v>31102.265179999999</v>
      </c>
      <c r="G141">
        <v>1.4999999999999999E-4</v>
      </c>
      <c r="H141" t="s">
        <v>786</v>
      </c>
    </row>
    <row r="142" spans="1:8" hidden="1">
      <c r="A142" t="s">
        <v>888</v>
      </c>
      <c r="B142">
        <v>23</v>
      </c>
      <c r="C142" t="s">
        <v>351</v>
      </c>
      <c r="D142" t="s">
        <v>781</v>
      </c>
      <c r="E142" t="s">
        <v>340</v>
      </c>
      <c r="F142">
        <v>31115.117330000001</v>
      </c>
      <c r="G142">
        <v>1.4999999999999999E-4</v>
      </c>
      <c r="H142" t="s">
        <v>786</v>
      </c>
    </row>
    <row r="143" spans="1:8" hidden="1">
      <c r="A143" t="s">
        <v>888</v>
      </c>
      <c r="B143">
        <v>23</v>
      </c>
      <c r="C143" t="s">
        <v>351</v>
      </c>
      <c r="D143" t="s">
        <v>781</v>
      </c>
      <c r="E143" t="s">
        <v>357</v>
      </c>
      <c r="F143">
        <v>31116.090400000001</v>
      </c>
      <c r="G143">
        <v>2.0000000000000001E-4</v>
      </c>
      <c r="H143" t="s">
        <v>794</v>
      </c>
    </row>
    <row r="144" spans="1:8" hidden="1">
      <c r="A144" t="s">
        <v>889</v>
      </c>
      <c r="B144">
        <v>22</v>
      </c>
      <c r="C144" t="s">
        <v>353</v>
      </c>
      <c r="D144" t="s">
        <v>784</v>
      </c>
      <c r="E144" t="s">
        <v>357</v>
      </c>
      <c r="F144">
        <v>31118.601050000001</v>
      </c>
      <c r="G144">
        <v>5.0000000000000001E-4</v>
      </c>
      <c r="H144" t="s">
        <v>801</v>
      </c>
    </row>
    <row r="145" spans="1:8" hidden="1">
      <c r="A145" t="s">
        <v>889</v>
      </c>
      <c r="B145">
        <v>22</v>
      </c>
      <c r="C145" t="s">
        <v>353</v>
      </c>
      <c r="D145" t="s">
        <v>784</v>
      </c>
      <c r="E145" t="s">
        <v>359</v>
      </c>
      <c r="F145">
        <v>31118.86983</v>
      </c>
      <c r="G145">
        <v>2.0000000000000001E-4</v>
      </c>
      <c r="H145" t="s">
        <v>786</v>
      </c>
    </row>
    <row r="146" spans="1:8">
      <c r="E146"/>
    </row>
  </sheetData>
  <autoFilter ref="A2:H145" xr:uid="{F8D8FBE2-B7C2-4F5F-96C2-AD19B04CEDF5}">
    <filterColumn colId="2">
      <filters>
        <filter val="s"/>
      </filters>
    </filterColumn>
  </autoFilter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2923-F862-4D1F-8775-32510CE231CB}">
  <dimension ref="A1:J44"/>
  <sheetViews>
    <sheetView workbookViewId="0">
      <selection activeCell="J6" sqref="J6"/>
    </sheetView>
  </sheetViews>
  <sheetFormatPr defaultRowHeight="14"/>
  <cols>
    <col min="2" max="2" width="10.9140625" customWidth="1"/>
    <col min="6" max="6" width="16.1640625" customWidth="1"/>
    <col min="8" max="8" width="26.5" customWidth="1"/>
    <col min="9" max="9" width="18.58203125" bestFit="1" customWidth="1"/>
    <col min="10" max="10" width="24.1640625" customWidth="1"/>
  </cols>
  <sheetData>
    <row r="1" spans="1:10">
      <c r="A1" t="s">
        <v>891</v>
      </c>
      <c r="G1">
        <v>1</v>
      </c>
      <c r="H1" s="19">
        <v>-294444087.37177908</v>
      </c>
    </row>
    <row r="2" spans="1:10">
      <c r="G2">
        <v>2</v>
      </c>
      <c r="H2" s="19">
        <v>-50301091.209552363</v>
      </c>
    </row>
    <row r="3" spans="1:10">
      <c r="B3" t="s">
        <v>892</v>
      </c>
      <c r="G3">
        <v>3</v>
      </c>
      <c r="H3" s="19">
        <v>-10748701.184470305</v>
      </c>
    </row>
    <row r="4" spans="1:10">
      <c r="G4">
        <v>4</v>
      </c>
      <c r="H4" s="19">
        <v>-1620778.6887164051</v>
      </c>
    </row>
    <row r="5" spans="1:10">
      <c r="G5">
        <v>5</v>
      </c>
      <c r="H5" s="19">
        <v>-182204.85449494261</v>
      </c>
      <c r="I5" t="s">
        <v>890</v>
      </c>
      <c r="J5" s="64" t="s">
        <v>896</v>
      </c>
    </row>
    <row r="6" spans="1:10">
      <c r="E6">
        <v>6</v>
      </c>
      <c r="F6">
        <v>0</v>
      </c>
      <c r="G6">
        <v>6</v>
      </c>
      <c r="H6" s="19">
        <v>-49.167297678242903</v>
      </c>
      <c r="I6" s="65">
        <f>H6-F6</f>
        <v>-49.167297678242903</v>
      </c>
      <c r="J6" s="64" t="e">
        <f>I6/F6</f>
        <v>#DIV/0!</v>
      </c>
    </row>
    <row r="7" spans="1:10">
      <c r="E7">
        <v>7</v>
      </c>
      <c r="F7">
        <v>18535.528600000001</v>
      </c>
      <c r="G7">
        <v>7</v>
      </c>
      <c r="H7" s="19">
        <v>18525.39027479256</v>
      </c>
      <c r="I7" s="65">
        <f t="shared" ref="I7:I23" si="0">H7-F7</f>
        <v>-10.138325207441085</v>
      </c>
      <c r="J7" s="64">
        <f t="shared" ref="J7:J23" si="1">I7/F7</f>
        <v>-5.4696714759141444E-4</v>
      </c>
    </row>
    <row r="8" spans="1:10">
      <c r="E8">
        <v>8</v>
      </c>
      <c r="F8">
        <v>24317.149399999998</v>
      </c>
      <c r="G8">
        <v>8</v>
      </c>
      <c r="H8" s="19">
        <v>24312.10453675504</v>
      </c>
      <c r="I8" s="65">
        <f t="shared" si="0"/>
        <v>-5.0448632449588331</v>
      </c>
      <c r="J8" s="64">
        <f t="shared" si="1"/>
        <v>-2.0746112802838779E-4</v>
      </c>
    </row>
    <row r="9" spans="1:10">
      <c r="E9">
        <v>9</v>
      </c>
      <c r="F9">
        <v>26910.662700000001</v>
      </c>
      <c r="G9">
        <v>9</v>
      </c>
      <c r="H9" s="19">
        <v>26907.862032694076</v>
      </c>
      <c r="I9" s="65">
        <f t="shared" si="0"/>
        <v>-2.8006673059244349</v>
      </c>
      <c r="J9" s="64">
        <f t="shared" si="1"/>
        <v>-1.0407277357478211E-4</v>
      </c>
    </row>
    <row r="10" spans="1:10">
      <c r="E10">
        <v>10</v>
      </c>
      <c r="F10">
        <v>28300.2287</v>
      </c>
      <c r="G10">
        <v>10</v>
      </c>
      <c r="H10" s="19">
        <v>28298.535890610427</v>
      </c>
      <c r="I10" s="65">
        <f t="shared" si="0"/>
        <v>-1.6928093895730854</v>
      </c>
      <c r="J10" s="64">
        <f t="shared" si="1"/>
        <v>-5.9816102813794057E-5</v>
      </c>
    </row>
    <row r="11" spans="1:10">
      <c r="E11">
        <v>11</v>
      </c>
      <c r="F11">
        <v>29131.730039999999</v>
      </c>
      <c r="G11">
        <v>11</v>
      </c>
      <c r="H11" s="19">
        <v>29130.636274875927</v>
      </c>
      <c r="I11" s="65">
        <f t="shared" si="0"/>
        <v>-1.0937651240710693</v>
      </c>
      <c r="J11" s="64">
        <f t="shared" si="1"/>
        <v>-3.7545491550596193E-5</v>
      </c>
    </row>
    <row r="12" spans="1:10">
      <c r="E12">
        <v>12</v>
      </c>
      <c r="F12">
        <v>29668.803360000002</v>
      </c>
      <c r="G12">
        <v>12</v>
      </c>
      <c r="H12" s="19">
        <v>29668.058167918793</v>
      </c>
      <c r="I12" s="65">
        <f t="shared" si="0"/>
        <v>-0.74519208120909752</v>
      </c>
      <c r="J12" s="64">
        <f t="shared" si="1"/>
        <v>-2.5117025185241496E-5</v>
      </c>
    </row>
    <row r="13" spans="1:10">
      <c r="E13">
        <v>13</v>
      </c>
      <c r="F13">
        <v>30035.788359999999</v>
      </c>
      <c r="G13">
        <v>13</v>
      </c>
      <c r="H13" s="19">
        <v>30035.258897440301</v>
      </c>
      <c r="I13" s="65">
        <f t="shared" si="0"/>
        <v>-0.52946255969800404</v>
      </c>
      <c r="J13" s="64">
        <f t="shared" si="1"/>
        <v>-1.7627723079947954E-5</v>
      </c>
    </row>
    <row r="14" spans="1:10">
      <c r="E14">
        <v>14</v>
      </c>
      <c r="F14">
        <v>30297.645100000002</v>
      </c>
      <c r="G14">
        <v>14</v>
      </c>
      <c r="H14" s="19">
        <v>30297.255891773428</v>
      </c>
      <c r="I14" s="65">
        <f t="shared" si="0"/>
        <v>-0.38920822657382814</v>
      </c>
      <c r="J14" s="64">
        <f t="shared" si="1"/>
        <v>-1.2846154388871237E-5</v>
      </c>
    </row>
    <row r="15" spans="1:10">
      <c r="E15">
        <v>15</v>
      </c>
      <c r="F15">
        <v>30491.02346</v>
      </c>
      <c r="G15">
        <v>15</v>
      </c>
      <c r="H15" s="19">
        <v>30490.729136160553</v>
      </c>
      <c r="I15" s="65">
        <f t="shared" si="0"/>
        <v>-0.29432383944731555</v>
      </c>
      <c r="J15" s="64">
        <f t="shared" si="1"/>
        <v>-9.6528028924128329E-6</v>
      </c>
    </row>
    <row r="16" spans="1:10">
      <c r="E16">
        <v>16</v>
      </c>
      <c r="F16">
        <v>30637.88276</v>
      </c>
      <c r="G16">
        <v>16</v>
      </c>
      <c r="H16" s="19">
        <v>30637.65498963038</v>
      </c>
      <c r="I16" s="65">
        <f t="shared" si="0"/>
        <v>-0.2277703696199751</v>
      </c>
      <c r="J16" s="64">
        <f t="shared" si="1"/>
        <v>-7.4342725117202288E-6</v>
      </c>
    </row>
    <row r="17" spans="5:10">
      <c r="E17">
        <v>17</v>
      </c>
      <c r="F17">
        <v>30752.03412</v>
      </c>
      <c r="G17">
        <v>17</v>
      </c>
      <c r="H17" s="19">
        <v>30751.854306832418</v>
      </c>
      <c r="I17" s="65">
        <f t="shared" si="0"/>
        <v>-0.17981316758232424</v>
      </c>
      <c r="J17" s="64">
        <f t="shared" si="1"/>
        <v>-5.8471958921696281E-6</v>
      </c>
    </row>
    <row r="18" spans="5:10">
      <c r="E18">
        <v>18</v>
      </c>
      <c r="F18">
        <v>30842.517749999999</v>
      </c>
      <c r="G18">
        <v>18</v>
      </c>
      <c r="H18" s="19">
        <v>30842.373264826168</v>
      </c>
      <c r="I18" s="65">
        <f t="shared" si="0"/>
        <v>-0.14448517383061699</v>
      </c>
      <c r="J18" s="64">
        <f t="shared" si="1"/>
        <v>-4.6846102189765939E-6</v>
      </c>
    </row>
    <row r="19" spans="5:10">
      <c r="E19">
        <v>19</v>
      </c>
      <c r="F19">
        <v>30915.45262</v>
      </c>
      <c r="G19">
        <v>19</v>
      </c>
      <c r="H19" s="19">
        <v>30915.334745808246</v>
      </c>
      <c r="I19" s="65">
        <f t="shared" si="0"/>
        <v>-0.1178741917537991</v>
      </c>
      <c r="J19" s="64">
        <f t="shared" si="1"/>
        <v>-3.8127920429521145E-6</v>
      </c>
    </row>
    <row r="20" spans="5:10">
      <c r="E20">
        <v>20</v>
      </c>
      <c r="F20">
        <v>30975.100340000001</v>
      </c>
      <c r="G20">
        <v>20</v>
      </c>
      <c r="H20" s="19">
        <v>30975.003051672189</v>
      </c>
      <c r="I20" s="65">
        <f t="shared" si="0"/>
        <v>-9.7288327811838826E-2</v>
      </c>
      <c r="J20" s="64">
        <f t="shared" si="1"/>
        <v>-3.1408559373157087E-6</v>
      </c>
    </row>
    <row r="21" spans="5:10">
      <c r="E21">
        <v>21</v>
      </c>
      <c r="F21">
        <v>31024.503550000001</v>
      </c>
      <c r="G21">
        <v>21</v>
      </c>
      <c r="H21" s="19">
        <v>31024.422106400016</v>
      </c>
      <c r="I21" s="65">
        <f t="shared" si="0"/>
        <v>-8.1443599985504989E-2</v>
      </c>
      <c r="J21" s="64">
        <f t="shared" si="1"/>
        <v>-2.6251378963807781E-6</v>
      </c>
    </row>
    <row r="22" spans="5:10">
      <c r="E22">
        <v>22</v>
      </c>
      <c r="F22">
        <v>31065.880560000001</v>
      </c>
      <c r="G22">
        <v>22</v>
      </c>
      <c r="H22" s="19">
        <v>31065.811838596812</v>
      </c>
      <c r="I22" s="65">
        <f t="shared" si="0"/>
        <v>-6.872140318955644E-2</v>
      </c>
      <c r="J22" s="64">
        <f t="shared" si="1"/>
        <v>-2.2121183095656772E-6</v>
      </c>
    </row>
    <row r="23" spans="5:10">
      <c r="E23">
        <v>23</v>
      </c>
      <c r="F23">
        <v>31100.880519999999</v>
      </c>
      <c r="G23">
        <v>23</v>
      </c>
      <c r="H23" s="19">
        <v>31100.822081479837</v>
      </c>
      <c r="I23" s="65">
        <f t="shared" si="0"/>
        <v>-5.8438520161871566E-2</v>
      </c>
      <c r="J23" s="64">
        <f t="shared" si="1"/>
        <v>-1.8789988960052623E-6</v>
      </c>
    </row>
    <row r="24" spans="5:10">
      <c r="G24">
        <v>24</v>
      </c>
      <c r="H24" s="19">
        <v>31130.699662481853</v>
      </c>
    </row>
    <row r="25" spans="5:10">
      <c r="G25">
        <v>25</v>
      </c>
      <c r="H25" s="19">
        <v>31156.401022701953</v>
      </c>
    </row>
    <row r="26" spans="5:10">
      <c r="G26">
        <v>26</v>
      </c>
      <c r="H26" s="19">
        <v>31178.669755961273</v>
      </c>
    </row>
    <row r="27" spans="5:10">
      <c r="G27">
        <v>27</v>
      </c>
      <c r="H27" s="19">
        <v>31198.091023233515</v>
      </c>
    </row>
    <row r="28" spans="5:10">
      <c r="G28">
        <v>28</v>
      </c>
      <c r="H28" s="19">
        <v>31215.130401732011</v>
      </c>
    </row>
    <row r="29" spans="5:10">
      <c r="G29">
        <v>29</v>
      </c>
      <c r="H29" s="19">
        <v>31230.162057203885</v>
      </c>
    </row>
    <row r="30" spans="5:10">
      <c r="G30">
        <v>30</v>
      </c>
      <c r="H30" s="19">
        <v>31243.489466025938</v>
      </c>
    </row>
    <row r="31" spans="5:10">
      <c r="G31">
        <v>31</v>
      </c>
      <c r="H31" s="19">
        <v>31255.360856708856</v>
      </c>
    </row>
    <row r="32" spans="5:10">
      <c r="G32">
        <v>32</v>
      </c>
      <c r="H32" s="19">
        <v>31265.980854609486</v>
      </c>
    </row>
    <row r="33" spans="7:8">
      <c r="G33">
        <v>33</v>
      </c>
      <c r="H33" s="19">
        <v>31275.519360517403</v>
      </c>
    </row>
    <row r="34" spans="7:8">
      <c r="G34">
        <v>34</v>
      </c>
      <c r="H34" s="19">
        <v>31284.118389385214</v>
      </c>
    </row>
    <row r="35" spans="7:8">
      <c r="G35">
        <v>35</v>
      </c>
      <c r="H35" s="19">
        <v>31291.897387764766</v>
      </c>
    </row>
    <row r="36" spans="7:8">
      <c r="G36">
        <v>36</v>
      </c>
      <c r="H36" s="19">
        <v>31298.957404781391</v>
      </c>
    </row>
    <row r="37" spans="7:8">
      <c r="G37">
        <v>37</v>
      </c>
      <c r="H37" s="19">
        <v>31305.384390688581</v>
      </c>
    </row>
    <row r="38" spans="7:8">
      <c r="G38">
        <v>38</v>
      </c>
      <c r="H38" s="19">
        <v>31311.251825491749</v>
      </c>
    </row>
    <row r="39" spans="7:8">
      <c r="G39">
        <v>39</v>
      </c>
      <c r="H39" s="19">
        <v>31316.622828749711</v>
      </c>
    </row>
    <row r="40" spans="7:8">
      <c r="G40">
        <v>40</v>
      </c>
      <c r="H40" s="19">
        <v>31321.55186437134</v>
      </c>
    </row>
    <row r="41" spans="7:8">
      <c r="G41">
        <v>41</v>
      </c>
      <c r="H41" s="19">
        <v>31326.086126884275</v>
      </c>
    </row>
    <row r="42" spans="7:8">
      <c r="G42">
        <v>42</v>
      </c>
      <c r="H42" s="19">
        <v>31330.26667542346</v>
      </c>
    </row>
    <row r="43" spans="7:8">
      <c r="G43">
        <v>43</v>
      </c>
      <c r="H43" s="19">
        <v>31334.129366577123</v>
      </c>
    </row>
    <row r="44" spans="7:8">
      <c r="G44">
        <v>44</v>
      </c>
      <c r="H44" s="19">
        <v>31337.705625855691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8D409-D483-44D1-AA7E-770191935FEA}">
  <dimension ref="A1:NS159"/>
  <sheetViews>
    <sheetView zoomScale="80" zoomScaleNormal="80" workbookViewId="0">
      <pane xSplit="1" topLeftCell="AR1" activePane="topRight" state="frozen"/>
      <selection activeCell="A10" sqref="A10"/>
      <selection pane="topRight" activeCell="AH15" sqref="AH15"/>
    </sheetView>
  </sheetViews>
  <sheetFormatPr defaultRowHeight="14"/>
  <cols>
    <col min="1" max="1" width="15.5" customWidth="1"/>
    <col min="2" max="2" width="21.83203125" customWidth="1"/>
    <col min="3" max="3" width="17.5" style="7" bestFit="1" customWidth="1"/>
    <col min="4" max="4" width="21.4140625" style="7" customWidth="1"/>
    <col min="5" max="6" width="21.75" customWidth="1"/>
    <col min="7" max="7" width="21.75" style="7" customWidth="1"/>
    <col min="8" max="8" width="20.5" customWidth="1"/>
    <col min="9" max="9" width="20.75" customWidth="1"/>
    <col min="10" max="11" width="21.5" customWidth="1"/>
    <col min="12" max="12" width="24.08203125" customWidth="1"/>
    <col min="13" max="13" width="8.75" style="4"/>
    <col min="14" max="14" width="25.75" bestFit="1" customWidth="1"/>
    <col min="15" max="15" width="25.75" style="44" customWidth="1"/>
    <col min="16" max="16" width="17.5" bestFit="1" customWidth="1"/>
    <col min="17" max="17" width="22.1640625" customWidth="1"/>
    <col min="18" max="18" width="25.75" bestFit="1" customWidth="1"/>
    <col min="19" max="19" width="25.75" customWidth="1"/>
    <col min="23" max="23" width="22.5" customWidth="1"/>
    <col min="24" max="24" width="18.5" bestFit="1" customWidth="1"/>
    <col min="25" max="27" width="17.5" bestFit="1" customWidth="1"/>
    <col min="29" max="29" width="8.6640625" style="5"/>
    <col min="30" max="30" width="22" customWidth="1"/>
    <col min="31" max="31" width="21" customWidth="1"/>
    <col min="32" max="34" width="28" customWidth="1"/>
    <col min="35" max="35" width="22.08203125" customWidth="1"/>
    <col min="36" max="36" width="21.58203125" customWidth="1"/>
    <col min="37" max="37" width="27.1640625" customWidth="1"/>
    <col min="38" max="39" width="30.9140625" customWidth="1"/>
    <col min="40" max="40" width="19.4140625" customWidth="1"/>
    <col min="41" max="41" width="17.25" customWidth="1"/>
    <col min="42" max="42" width="25.83203125" customWidth="1"/>
    <col min="43" max="43" width="21.75" customWidth="1"/>
    <col min="44" max="44" width="17.25" customWidth="1"/>
    <col min="45" max="45" width="22.83203125" customWidth="1"/>
    <col min="46" max="46" width="26.58203125" customWidth="1"/>
    <col min="47" max="47" width="14" customWidth="1"/>
    <col min="48" max="48" width="22.58203125" customWidth="1"/>
    <col min="49" max="51" width="13.4140625" customWidth="1"/>
    <col min="52" max="52" width="13.83203125" customWidth="1"/>
    <col min="53" max="56" width="20.08203125" customWidth="1"/>
    <col min="58" max="58" width="22.1640625" customWidth="1"/>
    <col min="59" max="59" width="23" customWidth="1"/>
    <col min="60" max="60" width="22.83203125" customWidth="1"/>
    <col min="61" max="61" width="18.4140625" customWidth="1"/>
    <col min="66" max="66" width="27.58203125" customWidth="1"/>
    <col min="67" max="67" width="18.1640625" bestFit="1" customWidth="1"/>
  </cols>
  <sheetData>
    <row r="1" spans="1:78">
      <c r="A1" t="s">
        <v>57</v>
      </c>
      <c r="H1" t="s">
        <v>58</v>
      </c>
      <c r="I1">
        <v>33690.81</v>
      </c>
      <c r="J1" t="s">
        <v>911</v>
      </c>
      <c r="K1" s="73">
        <f>I1-AF15</f>
        <v>33691.040001404843</v>
      </c>
      <c r="AK1" t="s">
        <v>431</v>
      </c>
      <c r="AL1">
        <v>219474.63136999999</v>
      </c>
      <c r="AM1" t="s">
        <v>898</v>
      </c>
      <c r="AN1">
        <v>109736.6</v>
      </c>
    </row>
    <row r="2" spans="1:78">
      <c r="A2" t="s">
        <v>15</v>
      </c>
      <c r="H2" t="s">
        <v>20</v>
      </c>
      <c r="I2">
        <f>4.556335252*10^(-6)</f>
        <v>4.5563352520000003E-6</v>
      </c>
      <c r="AM2" t="s">
        <v>899</v>
      </c>
      <c r="AN2">
        <v>109736.62</v>
      </c>
    </row>
    <row r="3" spans="1:78" s="6" customFormat="1">
      <c r="A3" s="6" t="s">
        <v>21</v>
      </c>
      <c r="C3" s="8"/>
      <c r="D3" s="8"/>
      <c r="G3" s="8"/>
      <c r="M3" s="4"/>
      <c r="O3" s="44"/>
      <c r="AC3" s="5"/>
    </row>
    <row r="4" spans="1:78">
      <c r="A4" t="s">
        <v>12</v>
      </c>
      <c r="B4">
        <v>2</v>
      </c>
      <c r="I4">
        <v>2</v>
      </c>
      <c r="K4">
        <v>2</v>
      </c>
      <c r="N4" t="s">
        <v>59</v>
      </c>
      <c r="AD4">
        <v>2</v>
      </c>
      <c r="AI4">
        <v>2</v>
      </c>
      <c r="AN4">
        <v>2</v>
      </c>
      <c r="AQ4">
        <v>2</v>
      </c>
    </row>
    <row r="5" spans="1:78">
      <c r="A5" t="s">
        <v>13</v>
      </c>
      <c r="B5" t="s">
        <v>27</v>
      </c>
      <c r="I5" t="s">
        <v>65</v>
      </c>
      <c r="K5" t="s">
        <v>65</v>
      </c>
      <c r="N5" t="s">
        <v>60</v>
      </c>
    </row>
    <row r="6" spans="1:78">
      <c r="A6" t="s">
        <v>9</v>
      </c>
      <c r="B6">
        <v>37</v>
      </c>
      <c r="I6">
        <v>37</v>
      </c>
      <c r="K6">
        <v>37</v>
      </c>
      <c r="AD6">
        <v>2</v>
      </c>
      <c r="AI6">
        <v>2</v>
      </c>
      <c r="AN6">
        <v>2</v>
      </c>
      <c r="AQ6">
        <v>2</v>
      </c>
    </row>
    <row r="7" spans="1:78">
      <c r="A7" t="s">
        <v>10</v>
      </c>
      <c r="B7">
        <v>4.5380000000000003</v>
      </c>
      <c r="I7">
        <v>4.5380000000000003</v>
      </c>
      <c r="K7">
        <v>4.5380000000000003</v>
      </c>
      <c r="AD7">
        <v>4.5380000000000003</v>
      </c>
      <c r="AI7">
        <v>4.5380000000000003</v>
      </c>
      <c r="AN7">
        <v>4.5380000000000003</v>
      </c>
      <c r="AQ7">
        <v>4.5380000000000003</v>
      </c>
    </row>
    <row r="8" spans="1:78">
      <c r="A8" t="s">
        <v>11</v>
      </c>
      <c r="B8">
        <v>0.01</v>
      </c>
      <c r="I8">
        <v>1</v>
      </c>
      <c r="K8">
        <v>1E-4</v>
      </c>
      <c r="AD8">
        <v>0.01</v>
      </c>
      <c r="AI8">
        <v>0.01</v>
      </c>
      <c r="AN8">
        <v>0.01</v>
      </c>
      <c r="AQ8">
        <v>0.01</v>
      </c>
    </row>
    <row r="9" spans="1:78" ht="13.5" customHeight="1">
      <c r="A9" t="s">
        <v>29</v>
      </c>
      <c r="B9">
        <v>0</v>
      </c>
      <c r="I9">
        <v>0</v>
      </c>
      <c r="K9">
        <v>0</v>
      </c>
      <c r="AD9">
        <v>0</v>
      </c>
      <c r="AI9">
        <v>1</v>
      </c>
      <c r="AN9">
        <v>2</v>
      </c>
      <c r="AQ9">
        <v>3</v>
      </c>
    </row>
    <row r="10" spans="1:78">
      <c r="A10" s="5" t="s">
        <v>1</v>
      </c>
      <c r="B10" t="s">
        <v>14</v>
      </c>
      <c r="C10" s="7" t="s">
        <v>31</v>
      </c>
      <c r="E10" t="s">
        <v>61</v>
      </c>
      <c r="F10" t="s">
        <v>62</v>
      </c>
      <c r="G10" s="7" t="s">
        <v>66</v>
      </c>
      <c r="H10" t="s">
        <v>67</v>
      </c>
      <c r="N10" t="s">
        <v>63</v>
      </c>
      <c r="O10" s="44" t="s">
        <v>334</v>
      </c>
      <c r="P10" t="s">
        <v>64</v>
      </c>
      <c r="R10" t="s">
        <v>69</v>
      </c>
      <c r="AC10" s="5" t="s">
        <v>335</v>
      </c>
      <c r="AE10" t="s">
        <v>75</v>
      </c>
      <c r="AF10" t="s">
        <v>336</v>
      </c>
      <c r="AG10" t="s">
        <v>909</v>
      </c>
      <c r="AH10" t="s">
        <v>910</v>
      </c>
      <c r="AJ10" t="s">
        <v>75</v>
      </c>
      <c r="AK10" t="s">
        <v>429</v>
      </c>
      <c r="AL10" t="s">
        <v>430</v>
      </c>
      <c r="AM10" t="s">
        <v>432</v>
      </c>
      <c r="AO10" t="s">
        <v>75</v>
      </c>
      <c r="AP10" t="s">
        <v>336</v>
      </c>
      <c r="AR10" t="s">
        <v>75</v>
      </c>
      <c r="AS10" t="s">
        <v>336</v>
      </c>
      <c r="AT10" t="s">
        <v>428</v>
      </c>
      <c r="AU10" t="s">
        <v>336</v>
      </c>
      <c r="AV10" t="s">
        <v>897</v>
      </c>
      <c r="AW10" t="s">
        <v>906</v>
      </c>
      <c r="BB10" t="s">
        <v>908</v>
      </c>
      <c r="BE10" t="s">
        <v>907</v>
      </c>
    </row>
    <row r="11" spans="1:78">
      <c r="A11">
        <v>1</v>
      </c>
      <c r="B11" s="2">
        <v>-570.03381768533802</v>
      </c>
      <c r="C11" s="25">
        <f t="shared" ref="C11:C49" si="0">A11-SQRT(-0.5/B11)</f>
        <v>0.97038343466365262</v>
      </c>
      <c r="D11" s="45">
        <f t="shared" ref="D11:D23" si="1">$I$1-0.5/($A11-C11)^2</f>
        <v>33120.776182314657</v>
      </c>
      <c r="E11" s="2"/>
      <c r="F11" s="2"/>
      <c r="G11" s="25"/>
      <c r="H11" s="2"/>
      <c r="I11" s="2">
        <v>-570.03323902487796</v>
      </c>
      <c r="J11" s="25">
        <f>$A11-SQRT(-0.5/I11)</f>
        <v>0.97038341963125641</v>
      </c>
      <c r="K11" s="2">
        <v>-570.03360992760201</v>
      </c>
      <c r="L11" s="25">
        <f>$A11-SQRT(-0.5/K11)</f>
        <v>0.97038342926654109</v>
      </c>
      <c r="M11" s="33"/>
      <c r="N11" s="2"/>
      <c r="O11" s="4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46"/>
      <c r="AD11" s="2">
        <v>-570.03381768533802</v>
      </c>
      <c r="AE11" s="25">
        <f t="shared" ref="AE11:AE39" si="2">$A11-SQRT(-0.5/AD11)</f>
        <v>0.97038343466365262</v>
      </c>
      <c r="AF11" s="45">
        <f>$I$1-0.5*$AL$1/($A11-AE11)^2</f>
        <v>-125074271.19492324</v>
      </c>
      <c r="AG11" s="45"/>
      <c r="AH11" s="45"/>
      <c r="AI11" s="2"/>
      <c r="AJ11" s="2"/>
      <c r="AK11" s="2"/>
      <c r="AL11" s="2"/>
      <c r="AM11" s="48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</row>
    <row r="12" spans="1:78">
      <c r="A12">
        <v>2</v>
      </c>
      <c r="B12" s="2">
        <v>-78.591727248463798</v>
      </c>
      <c r="C12" s="25">
        <f t="shared" si="0"/>
        <v>1.920237898954622</v>
      </c>
      <c r="D12" s="45">
        <f t="shared" si="1"/>
        <v>33612.218272751532</v>
      </c>
      <c r="E12" s="2"/>
      <c r="F12" s="2"/>
      <c r="G12" s="25"/>
      <c r="H12" s="2"/>
      <c r="I12" s="2">
        <v>-78.585748130834205</v>
      </c>
      <c r="J12" s="25">
        <f t="shared" ref="J12:J49" si="3">$A12-SQRT(-0.5/I12)</f>
        <v>1.9202348647027063</v>
      </c>
      <c r="K12" s="2">
        <v>-78.591705486262001</v>
      </c>
      <c r="L12" s="25">
        <f t="shared" ref="L12:L49" si="4">$A12-SQRT(-0.5/K12)</f>
        <v>1.9202378879114794</v>
      </c>
      <c r="M12" s="33"/>
      <c r="N12" s="2"/>
      <c r="O12" s="4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46"/>
      <c r="AD12" s="2">
        <v>-78.591727248463798</v>
      </c>
      <c r="AE12" s="25">
        <f t="shared" si="2"/>
        <v>1.920237898954622</v>
      </c>
      <c r="AF12" s="45">
        <f>$I$1-0.5*$AL$1/($A12-AE12)^2</f>
        <v>-17215199.556588195</v>
      </c>
      <c r="AG12" s="45"/>
      <c r="AH12" s="45"/>
      <c r="AI12" s="2">
        <v>-64.333486657572493</v>
      </c>
      <c r="AJ12" s="25">
        <f t="shared" ref="AJ12:AJ48" si="5">$A12-SQRT(-0.5/AI12)</f>
        <v>1.9118410401459718</v>
      </c>
      <c r="AK12" s="25">
        <f>$I$1+AI12*$AL$1</f>
        <v>-14085877.458917536</v>
      </c>
      <c r="AL12" s="45">
        <f>$I$1-0.5*$AL$1/($A12-AJ12)^2</f>
        <v>-14085877.458917571</v>
      </c>
      <c r="AM12" s="49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</row>
    <row r="13" spans="1:78">
      <c r="A13">
        <v>3</v>
      </c>
      <c r="B13" s="2">
        <v>-10.551867255616999</v>
      </c>
      <c r="C13" s="25">
        <f t="shared" si="0"/>
        <v>2.7823190908423876</v>
      </c>
      <c r="D13" s="45">
        <f t="shared" si="1"/>
        <v>33680.258132744384</v>
      </c>
      <c r="E13" s="2"/>
      <c r="F13" s="2"/>
      <c r="G13" s="25"/>
      <c r="H13" s="2"/>
      <c r="I13" s="2">
        <v>-10.507236579749099</v>
      </c>
      <c r="J13" s="25">
        <f t="shared" si="3"/>
        <v>2.7818572685912906</v>
      </c>
      <c r="K13" s="2">
        <v>-10.551863708416301</v>
      </c>
      <c r="L13" s="25">
        <f t="shared" si="4"/>
        <v>2.7823190542536946</v>
      </c>
      <c r="M13" s="33"/>
      <c r="N13" s="2"/>
      <c r="O13" s="4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46"/>
      <c r="AD13" s="2">
        <v>-10.551867255616999</v>
      </c>
      <c r="AE13" s="25">
        <f t="shared" si="2"/>
        <v>2.7823190908423876</v>
      </c>
      <c r="AF13" s="45">
        <f t="shared" ref="AF13:AF49" si="6">$I$1-0.5*$AL$1/($A13-AE13)^2</f>
        <v>-2282176.3661917108</v>
      </c>
      <c r="AG13" s="45"/>
      <c r="AH13" s="45"/>
      <c r="AI13" s="2">
        <v>-6.3075912897942903</v>
      </c>
      <c r="AJ13" s="25">
        <f t="shared" si="5"/>
        <v>2.7184514923009706</v>
      </c>
      <c r="AK13" s="25">
        <f t="shared" ref="AK13:AK48" si="7">$I$1+AI13*$AL$1</f>
        <v>-1350665.4631602245</v>
      </c>
      <c r="AL13" s="45">
        <f t="shared" ref="AL13:AL47" si="8">$I$1-0.5*$AL$1/($A13-AJ13)^2</f>
        <v>-1350665.4631602252</v>
      </c>
      <c r="AM13" s="48"/>
      <c r="AN13" s="2">
        <v>-3.9946724692473201</v>
      </c>
      <c r="AO13" s="25">
        <f t="shared" ref="AO13:AO47" si="9">$A13-SQRT(-0.5/AN13)</f>
        <v>2.6462109281355879</v>
      </c>
      <c r="AP13" s="45">
        <f t="shared" ref="AP13:AP47" si="10">$I$1-0.5*$AL$1/($A13-AO13)^2</f>
        <v>-843038.45763194375</v>
      </c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</row>
    <row r="14" spans="1:78">
      <c r="A14">
        <v>4</v>
      </c>
      <c r="B14" s="2">
        <v>-1.1421789338645001</v>
      </c>
      <c r="C14" s="25">
        <f t="shared" si="0"/>
        <v>3.3383658253667625</v>
      </c>
      <c r="D14" s="45">
        <f t="shared" si="1"/>
        <v>33689.667821066134</v>
      </c>
      <c r="E14" s="2"/>
      <c r="F14" s="2"/>
      <c r="G14" s="25"/>
      <c r="H14" s="2"/>
      <c r="I14" s="2">
        <v>-1.13012961257051</v>
      </c>
      <c r="J14" s="25">
        <f t="shared" si="3"/>
        <v>3.3348480405955438</v>
      </c>
      <c r="K14" s="2">
        <v>-1.1421786021887199</v>
      </c>
      <c r="L14" s="25">
        <f t="shared" si="4"/>
        <v>3.3383657293012194</v>
      </c>
      <c r="M14" s="33"/>
      <c r="N14" s="2"/>
      <c r="O14" s="4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46"/>
      <c r="AD14" s="2">
        <v>-1.1421789338645001</v>
      </c>
      <c r="AE14" s="25">
        <f t="shared" si="2"/>
        <v>3.3383658253667625</v>
      </c>
      <c r="AF14" s="45">
        <f t="shared" si="6"/>
        <v>-216988.49046849075</v>
      </c>
      <c r="AG14" s="45"/>
      <c r="AH14" s="45"/>
      <c r="AI14" s="2">
        <v>-0.693707239928537</v>
      </c>
      <c r="AJ14" s="25">
        <f t="shared" si="5"/>
        <v>3.151021115750531</v>
      </c>
      <c r="AK14" s="25">
        <f t="shared" si="7"/>
        <v>-118560.3307620158</v>
      </c>
      <c r="AL14" s="45">
        <f t="shared" si="8"/>
        <v>-118560.33076201571</v>
      </c>
      <c r="AM14" s="48"/>
      <c r="AN14" s="2">
        <v>-6.5319145285668997E-2</v>
      </c>
      <c r="AO14" s="25">
        <f t="shared" si="9"/>
        <v>1.233282892156025</v>
      </c>
      <c r="AP14" s="45">
        <f t="shared" si="10"/>
        <v>19354.914667024321</v>
      </c>
      <c r="AQ14" s="2">
        <v>-3.1434130366412003E-2</v>
      </c>
      <c r="AR14" s="25">
        <f t="shared" ref="AR14:AR45" si="11">$A14-SQRT(-0.5/AQ14)</f>
        <v>1.1732521310768185E-2</v>
      </c>
      <c r="AS14" s="45">
        <f t="shared" ref="AS14:AS45" si="12">$I$1-0.5*$AL$1/($A14-AR14)^2</f>
        <v>26791.815825395202</v>
      </c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 spans="1:78">
      <c r="A15">
        <v>5</v>
      </c>
      <c r="B15" s="2">
        <v>-0.153507673260911</v>
      </c>
      <c r="C15" s="25">
        <f t="shared" si="0"/>
        <v>3.195237919053632</v>
      </c>
      <c r="D15" s="45">
        <f t="shared" si="1"/>
        <v>33690.656492326736</v>
      </c>
      <c r="E15" s="2"/>
      <c r="F15" s="45"/>
      <c r="G15" s="25"/>
      <c r="H15" s="2"/>
      <c r="I15" s="2">
        <v>-0.15246176344606099</v>
      </c>
      <c r="J15" s="25">
        <f t="shared" si="3"/>
        <v>3.1890580348181521</v>
      </c>
      <c r="K15" s="2">
        <v>-0.15350764537827399</v>
      </c>
      <c r="L15" s="25">
        <f t="shared" si="4"/>
        <v>3.195237755148038</v>
      </c>
      <c r="M15" s="33"/>
      <c r="N15" s="2"/>
      <c r="O15" s="4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46"/>
      <c r="AD15" s="2">
        <v>-0.153507673260911</v>
      </c>
      <c r="AE15" s="25">
        <f t="shared" si="2"/>
        <v>3.195237919053632</v>
      </c>
      <c r="AF15" s="45">
        <f t="shared" si="6"/>
        <v>-0.23000140484509757</v>
      </c>
      <c r="AG15" s="45">
        <v>0</v>
      </c>
      <c r="AH15" s="45">
        <f>$A15-SQRT(0.5/($K$1-AG15)*$AL$1)</f>
        <v>3.195237919053632</v>
      </c>
      <c r="AI15" s="2">
        <v>-9.5652306903456996E-2</v>
      </c>
      <c r="AJ15" s="25">
        <f t="shared" si="5"/>
        <v>2.7136786184961665</v>
      </c>
      <c r="AK15" s="25">
        <f t="shared" si="7"/>
        <v>12697.55520267367</v>
      </c>
      <c r="AL15" s="45">
        <f t="shared" si="8"/>
        <v>12697.55520267367</v>
      </c>
      <c r="AM15" s="50">
        <f t="shared" ref="AM15:AM47" si="13">AL15-AU15</f>
        <v>118.60520267366883</v>
      </c>
      <c r="AN15" s="2">
        <v>-3.6398047763338E-2</v>
      </c>
      <c r="AO15" s="25">
        <f t="shared" si="9"/>
        <v>1.2936540243659822</v>
      </c>
      <c r="AP15" s="45">
        <f t="shared" si="10"/>
        <v>25702.361884553738</v>
      </c>
      <c r="AQ15" s="2">
        <v>-2.0109486277415E-2</v>
      </c>
      <c r="AR15" s="25">
        <f t="shared" si="11"/>
        <v>1.3629849580081732E-2</v>
      </c>
      <c r="AS15" s="45">
        <f t="shared" si="12"/>
        <v>29277.287912224267</v>
      </c>
      <c r="AT15">
        <v>5</v>
      </c>
      <c r="AU15">
        <v>12578.95</v>
      </c>
      <c r="AV15" s="2">
        <f>$A15-SQRT(0.5*$AL$1/(-$AU15+$I$1))</f>
        <v>2.720109874155018</v>
      </c>
      <c r="AW15" s="70">
        <v>5</v>
      </c>
      <c r="AX15" s="70">
        <v>12578.95</v>
      </c>
      <c r="AY15" s="72">
        <v>12578.95</v>
      </c>
      <c r="AZ15" s="71" t="s">
        <v>501</v>
      </c>
      <c r="BA15" s="2">
        <f>$AW15-SQRT(0.5*$AL$1/(-AX15+$I$1))</f>
        <v>2.720109874155018</v>
      </c>
      <c r="BB15" s="54">
        <v>5</v>
      </c>
      <c r="BC15" s="2">
        <v>0</v>
      </c>
      <c r="BD15" s="2">
        <f>$BB15-SQRT(0.5*$AL$1/(-BC15+$I$1))</f>
        <v>3.1952317586629264</v>
      </c>
      <c r="BE15" s="54">
        <v>5</v>
      </c>
      <c r="BF15" s="2">
        <v>0</v>
      </c>
      <c r="BG15" s="2">
        <f>$BE15-SQRT(0.5*$AL$1/(-BF15+$I$1))</f>
        <v>3.1952317586629264</v>
      </c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</row>
    <row r="16" spans="1:78">
      <c r="A16">
        <v>6</v>
      </c>
      <c r="B16" s="2">
        <v>-6.1771393682501001E-2</v>
      </c>
      <c r="C16" s="25">
        <f t="shared" si="0"/>
        <v>3.154940835671098</v>
      </c>
      <c r="D16" s="45">
        <f t="shared" si="1"/>
        <v>33690.748228606317</v>
      </c>
      <c r="E16" s="2"/>
      <c r="F16" s="2"/>
      <c r="G16" s="25"/>
      <c r="H16" s="2"/>
      <c r="I16" s="2">
        <v>-6.1523456418787002E-2</v>
      </c>
      <c r="J16" s="25">
        <f t="shared" si="3"/>
        <v>3.149213857916787</v>
      </c>
      <c r="K16" s="2">
        <v>-6.1771387107211001E-2</v>
      </c>
      <c r="L16" s="25">
        <f t="shared" si="4"/>
        <v>3.1549406842491412</v>
      </c>
      <c r="M16" s="33"/>
      <c r="N16" s="2"/>
      <c r="O16" s="4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46"/>
      <c r="AD16" s="2">
        <v>-6.1771393682501001E-2</v>
      </c>
      <c r="AE16" s="25">
        <f>$A16-SQRT(-0.5/AD16)</f>
        <v>3.154940835671098</v>
      </c>
      <c r="AF16" s="45">
        <f t="shared" si="6"/>
        <v>20133.556142321944</v>
      </c>
      <c r="AG16" s="45">
        <f>AF16-AF$15</f>
        <v>20133.786143726789</v>
      </c>
      <c r="AH16" s="45">
        <f t="shared" ref="AH16:AH49" si="14">$A16-SQRT(0.5/($K$1-AG16)*$AL$1)</f>
        <v>3.154940835671098</v>
      </c>
      <c r="AI16" s="2">
        <v>-4.5277081590545998E-2</v>
      </c>
      <c r="AJ16" s="25">
        <f t="shared" si="5"/>
        <v>2.6768817981811499</v>
      </c>
      <c r="AK16" s="25">
        <f t="shared" si="7"/>
        <v>23753.639208405504</v>
      </c>
      <c r="AL16" s="45">
        <f t="shared" si="8"/>
        <v>23753.639208405501</v>
      </c>
      <c r="AM16" s="51">
        <f t="shared" si="13"/>
        <v>38.558208405502228</v>
      </c>
      <c r="AN16" s="2">
        <v>-2.2795544123916E-2</v>
      </c>
      <c r="AO16" s="25">
        <f t="shared" si="9"/>
        <v>1.3166132751923527</v>
      </c>
      <c r="AP16" s="45">
        <f t="shared" si="10"/>
        <v>28687.766356524964</v>
      </c>
      <c r="AQ16" s="2">
        <v>-1.3957376975357001E-2</v>
      </c>
      <c r="AR16" s="25">
        <f t="shared" si="11"/>
        <v>1.4738939167738607E-2</v>
      </c>
      <c r="AS16" s="45">
        <f t="shared" si="12"/>
        <v>30627.519833441394</v>
      </c>
      <c r="AT16">
        <v>6</v>
      </c>
      <c r="AU16">
        <v>23715.080999999998</v>
      </c>
      <c r="AV16" s="2">
        <f t="shared" ref="AV16:AV48" si="15">$A16-SQRT(0.5*$AL$1/(-$AU16+$I$1))</f>
        <v>2.6833102777188107</v>
      </c>
      <c r="AW16" s="70">
        <v>6</v>
      </c>
      <c r="AX16" s="70">
        <v>23715.080999999998</v>
      </c>
      <c r="AY16" s="70" t="s">
        <v>504</v>
      </c>
      <c r="AZ16" s="71" t="s">
        <v>504</v>
      </c>
      <c r="BA16" s="2">
        <f t="shared" ref="BA16:BA71" si="16">$AW16-SQRT(0.5*$AL$1/(-AX16+$I$1))</f>
        <v>2.6833102777188107</v>
      </c>
      <c r="BB16" s="54">
        <v>29</v>
      </c>
      <c r="BC16" s="2">
        <v>33532.910000000003</v>
      </c>
      <c r="BD16" s="2">
        <f t="shared" ref="BD16:BD31" si="17">$BB16-SQRT(0.5*$AL$1/(-BC16+$I$1))</f>
        <v>2.6375298322802436</v>
      </c>
      <c r="BE16" s="54">
        <v>6</v>
      </c>
      <c r="BF16" s="2">
        <v>20132.509999999998</v>
      </c>
      <c r="BG16" s="2">
        <f t="shared" ref="BG16:BG37" si="18">$BE16-SQRT(0.5*$AL$1/(-BF16+$I$1))</f>
        <v>3.1550505984811519</v>
      </c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</row>
    <row r="17" spans="1:383">
      <c r="A17">
        <v>7</v>
      </c>
      <c r="B17" s="2">
        <v>-3.3624616260907E-2</v>
      </c>
      <c r="C17" s="25">
        <f t="shared" si="0"/>
        <v>3.1438285596170754</v>
      </c>
      <c r="D17" s="45">
        <f t="shared" si="1"/>
        <v>33690.776375383735</v>
      </c>
      <c r="E17" s="2"/>
      <c r="F17" s="2"/>
      <c r="G17" s="25"/>
      <c r="H17" s="2"/>
      <c r="I17" s="2">
        <v>-3.3526186057147002E-2</v>
      </c>
      <c r="J17" s="25">
        <f t="shared" si="3"/>
        <v>3.1381720027398226</v>
      </c>
      <c r="K17" s="2">
        <v>-3.3624613654677997E-2</v>
      </c>
      <c r="L17" s="25">
        <f t="shared" si="4"/>
        <v>3.1438284101720027</v>
      </c>
      <c r="M17" s="33"/>
      <c r="N17" s="2"/>
      <c r="O17" s="4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46"/>
      <c r="AD17" s="2">
        <v>-3.3624616260907E-2</v>
      </c>
      <c r="AE17" s="25">
        <f t="shared" si="2"/>
        <v>3.1438285596170754</v>
      </c>
      <c r="AF17" s="45">
        <f t="shared" si="6"/>
        <v>26311.059741179728</v>
      </c>
      <c r="AG17" s="45">
        <f t="shared" ref="AG17:AG49" si="19">AF17-AF$15</f>
        <v>26311.289742584573</v>
      </c>
      <c r="AH17" s="45">
        <f t="shared" si="14"/>
        <v>3.1438285596170745</v>
      </c>
      <c r="AI17" s="2">
        <v>-2.6601292859061001E-2</v>
      </c>
      <c r="AJ17" s="25">
        <f t="shared" si="5"/>
        <v>2.6645555104731216</v>
      </c>
      <c r="AK17" s="25">
        <f t="shared" si="7"/>
        <v>27852.501055792171</v>
      </c>
      <c r="AL17" s="45">
        <f t="shared" si="8"/>
        <v>27852.501055792171</v>
      </c>
      <c r="AM17" s="51">
        <f t="shared" si="13"/>
        <v>17.481055792170082</v>
      </c>
      <c r="AN17" s="2">
        <v>-1.5539395526612E-2</v>
      </c>
      <c r="AO17" s="25">
        <f t="shared" si="9"/>
        <v>1.3275857199120242</v>
      </c>
      <c r="AP17" s="45">
        <f t="shared" si="10"/>
        <v>30280.306895084203</v>
      </c>
      <c r="AQ17" s="2">
        <v>-1.0249242226862E-2</v>
      </c>
      <c r="AR17" s="25">
        <f t="shared" si="11"/>
        <v>1.5438856419325298E-2</v>
      </c>
      <c r="AS17" s="45">
        <f t="shared" si="12"/>
        <v>31441.361340437623</v>
      </c>
      <c r="AT17">
        <v>7</v>
      </c>
      <c r="AU17">
        <v>27835.02</v>
      </c>
      <c r="AV17" s="2">
        <f t="shared" si="15"/>
        <v>2.6710315618189169</v>
      </c>
      <c r="AW17" s="70">
        <v>7</v>
      </c>
      <c r="AX17" s="70">
        <v>27835.02</v>
      </c>
      <c r="AY17" s="70" t="s">
        <v>509</v>
      </c>
      <c r="AZ17" s="71" t="s">
        <v>509</v>
      </c>
      <c r="BA17" s="2">
        <f t="shared" si="16"/>
        <v>2.6710315618189169</v>
      </c>
      <c r="BB17" s="54">
        <v>30</v>
      </c>
      <c r="BC17" s="2">
        <v>33544.26</v>
      </c>
      <c r="BD17" s="2">
        <f t="shared" si="17"/>
        <v>2.6357055524770487</v>
      </c>
      <c r="BE17" s="54">
        <v>7</v>
      </c>
      <c r="BF17" s="2">
        <v>26311.437000000002</v>
      </c>
      <c r="BG17" s="2">
        <f t="shared" si="18"/>
        <v>3.1437299905316265</v>
      </c>
      <c r="BH17" s="2"/>
      <c r="BI17" s="2"/>
      <c r="BJ17" s="2"/>
      <c r="BK17" s="2"/>
      <c r="BL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 spans="1:383">
      <c r="A18">
        <v>8</v>
      </c>
      <c r="B18" s="2">
        <v>-2.1161448351800002E-2</v>
      </c>
      <c r="C18" s="25">
        <f t="shared" si="0"/>
        <v>3.1391490116217016</v>
      </c>
      <c r="D18" s="45">
        <f t="shared" si="1"/>
        <v>33690.788838551649</v>
      </c>
      <c r="E18" s="2"/>
      <c r="F18" s="2"/>
      <c r="G18" s="25"/>
      <c r="H18" s="2"/>
      <c r="I18" s="2">
        <v>-2.1112467063708999E-2</v>
      </c>
      <c r="J18" s="25">
        <f t="shared" si="3"/>
        <v>3.1335136491552804</v>
      </c>
      <c r="K18" s="2">
        <v>-2.1161447055968001E-2</v>
      </c>
      <c r="L18" s="25">
        <f t="shared" si="4"/>
        <v>3.139148862793359</v>
      </c>
      <c r="M18" s="33"/>
      <c r="N18" s="2"/>
      <c r="O18" s="4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46"/>
      <c r="AD18" s="2">
        <v>-2.1161448351800002E-2</v>
      </c>
      <c r="AE18" s="25">
        <f t="shared" si="2"/>
        <v>3.1391490116217016</v>
      </c>
      <c r="AF18" s="45">
        <f t="shared" si="6"/>
        <v>29046.408923733397</v>
      </c>
      <c r="AG18" s="45">
        <f t="shared" si="19"/>
        <v>29046.638925138242</v>
      </c>
      <c r="AH18" s="45">
        <f t="shared" si="14"/>
        <v>3.1391490116217016</v>
      </c>
      <c r="AI18" s="2">
        <v>-1.7526544104002E-2</v>
      </c>
      <c r="AJ18" s="25">
        <f t="shared" si="5"/>
        <v>2.6588243903134519</v>
      </c>
      <c r="AK18" s="25">
        <f t="shared" si="7"/>
        <v>29844.178193584114</v>
      </c>
      <c r="AL18" s="45">
        <f t="shared" si="8"/>
        <v>29844.17819358411</v>
      </c>
      <c r="AM18" s="51">
        <f t="shared" si="13"/>
        <v>9.2381935841112863</v>
      </c>
      <c r="AN18" s="2">
        <v>-1.1251182859056999E-2</v>
      </c>
      <c r="AO18" s="25">
        <f t="shared" si="9"/>
        <v>1.3336837824557435</v>
      </c>
      <c r="AP18" s="45">
        <f t="shared" si="10"/>
        <v>31221.460789532</v>
      </c>
      <c r="AQ18" s="2">
        <v>-7.8436609925109993E-3</v>
      </c>
      <c r="AR18" s="25">
        <f t="shared" si="11"/>
        <v>1.5906859292307729E-2</v>
      </c>
      <c r="AS18" s="45">
        <f t="shared" si="12"/>
        <v>31969.325395077398</v>
      </c>
      <c r="AT18">
        <v>8</v>
      </c>
      <c r="AU18">
        <v>29834.94</v>
      </c>
      <c r="AV18" s="2">
        <f t="shared" si="15"/>
        <v>2.6652266295676457</v>
      </c>
      <c r="AW18" s="70">
        <v>8</v>
      </c>
      <c r="AX18" s="70">
        <v>29834.94</v>
      </c>
      <c r="AY18" s="70" t="s">
        <v>513</v>
      </c>
      <c r="AZ18" s="71" t="s">
        <v>513</v>
      </c>
      <c r="BA18" s="2">
        <f t="shared" si="16"/>
        <v>2.6652266295676457</v>
      </c>
      <c r="BB18" s="54">
        <v>33</v>
      </c>
      <c r="BC18" s="2">
        <v>33571.85</v>
      </c>
      <c r="BD18" s="2">
        <f t="shared" si="17"/>
        <v>2.6277694030533496</v>
      </c>
      <c r="BE18" s="54">
        <v>8</v>
      </c>
      <c r="BF18" s="2">
        <v>29046.815999999999</v>
      </c>
      <c r="BG18" s="2">
        <f t="shared" si="18"/>
        <v>3.1389359736943856</v>
      </c>
      <c r="BH18" s="2"/>
      <c r="BI18" s="2"/>
      <c r="BJ18" s="2"/>
      <c r="BK18" s="2"/>
      <c r="BL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</row>
    <row r="19" spans="1:383">
      <c r="A19">
        <v>9</v>
      </c>
      <c r="B19" s="2">
        <v>-1.4544215290591999E-2</v>
      </c>
      <c r="C19" s="25">
        <f t="shared" si="0"/>
        <v>3.1367305232213489</v>
      </c>
      <c r="D19" s="45">
        <f t="shared" si="1"/>
        <v>33690.795455784704</v>
      </c>
      <c r="E19" s="2"/>
      <c r="F19" s="2"/>
      <c r="G19" s="25"/>
      <c r="H19" s="2"/>
      <c r="I19" s="2">
        <v>-1.4516340831159999E-2</v>
      </c>
      <c r="J19" s="25">
        <f t="shared" si="3"/>
        <v>3.1311038612891453</v>
      </c>
      <c r="K19" s="2">
        <v>-1.4544214553486E-2</v>
      </c>
      <c r="L19" s="25">
        <f t="shared" si="4"/>
        <v>3.1367303746450528</v>
      </c>
      <c r="M19" s="33"/>
      <c r="N19" s="2"/>
      <c r="O19" s="4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46"/>
      <c r="AD19" s="2">
        <v>-1.4544215290591999E-2</v>
      </c>
      <c r="AE19" s="25">
        <f t="shared" si="2"/>
        <v>3.1367305232213489</v>
      </c>
      <c r="AF19" s="45">
        <f t="shared" si="6"/>
        <v>30498.723710531402</v>
      </c>
      <c r="AG19" s="45">
        <f t="shared" si="19"/>
        <v>30498.953711936247</v>
      </c>
      <c r="AH19" s="45">
        <f t="shared" si="14"/>
        <v>3.1367305232213489</v>
      </c>
      <c r="AI19" s="2">
        <v>-1.2422217184721999E-2</v>
      </c>
      <c r="AJ19" s="25">
        <f t="shared" si="5"/>
        <v>2.6556746970468827</v>
      </c>
      <c r="AK19" s="25">
        <f t="shared" si="7"/>
        <v>30964.448462585056</v>
      </c>
      <c r="AL19" s="45">
        <f t="shared" si="8"/>
        <v>30964.448462585056</v>
      </c>
      <c r="AM19" s="51">
        <f t="shared" si="13"/>
        <v>5.5384625850565499</v>
      </c>
      <c r="AN19" s="2">
        <v>-8.5157161218089999E-3</v>
      </c>
      <c r="AO19" s="25">
        <f t="shared" si="9"/>
        <v>1.3374307149460618</v>
      </c>
      <c r="AP19" s="45">
        <f t="shared" si="10"/>
        <v>31821.826343314402</v>
      </c>
      <c r="AQ19" s="2">
        <v>-6.1951692103989998E-3</v>
      </c>
      <c r="AR19" s="25">
        <f t="shared" si="11"/>
        <v>1.6234322957183522E-2</v>
      </c>
      <c r="AS19" s="45">
        <f t="shared" si="12"/>
        <v>32331.127521272905</v>
      </c>
      <c r="AT19">
        <v>9</v>
      </c>
      <c r="AU19">
        <v>30958.91</v>
      </c>
      <c r="AV19" s="2">
        <f t="shared" si="15"/>
        <v>2.6621089800322677</v>
      </c>
      <c r="AW19" s="70">
        <v>9</v>
      </c>
      <c r="AX19" s="70">
        <v>30958.91</v>
      </c>
      <c r="AY19" s="70" t="s">
        <v>517</v>
      </c>
      <c r="AZ19" s="71" t="s">
        <v>517</v>
      </c>
      <c r="BA19" s="2">
        <f t="shared" si="16"/>
        <v>2.6621089800322677</v>
      </c>
      <c r="BB19" s="54">
        <v>34</v>
      </c>
      <c r="BC19" s="2">
        <v>33579.339999999997</v>
      </c>
      <c r="BD19" s="2">
        <f t="shared" si="17"/>
        <v>2.6239574176485512</v>
      </c>
      <c r="BE19" s="54">
        <v>9</v>
      </c>
      <c r="BF19" s="2">
        <v>30499.030999999999</v>
      </c>
      <c r="BG19" s="2">
        <f t="shared" si="18"/>
        <v>3.1364482860115448</v>
      </c>
      <c r="BH19" s="2"/>
      <c r="BI19" s="2"/>
      <c r="BJ19" s="2"/>
      <c r="BK19" s="2"/>
      <c r="BL19" s="2"/>
      <c r="BM19" s="54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</row>
    <row r="20" spans="1:383">
      <c r="A20">
        <v>10</v>
      </c>
      <c r="B20" s="2">
        <v>-1.0610328813205E-2</v>
      </c>
      <c r="C20" s="25">
        <f t="shared" si="0"/>
        <v>3.1353155185851378</v>
      </c>
      <c r="D20" s="45">
        <f t="shared" si="1"/>
        <v>33690.799389671185</v>
      </c>
      <c r="E20" s="2"/>
      <c r="F20" s="2"/>
      <c r="G20" s="25"/>
      <c r="H20" s="2"/>
      <c r="I20" s="2">
        <v>-1.0592969423693E-2</v>
      </c>
      <c r="J20" s="25">
        <f t="shared" si="3"/>
        <v>3.1296930181598466</v>
      </c>
      <c r="K20" s="2">
        <v>-1.0610328354284E-2</v>
      </c>
      <c r="L20" s="25">
        <f t="shared" si="4"/>
        <v>3.1353153701284775</v>
      </c>
      <c r="M20" s="33"/>
      <c r="N20" s="2"/>
      <c r="O20" s="4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46"/>
      <c r="AD20" s="2">
        <v>-1.0610328813205E-2</v>
      </c>
      <c r="AE20" s="25">
        <f t="shared" si="2"/>
        <v>3.1353155185851378</v>
      </c>
      <c r="AF20" s="45">
        <f t="shared" si="6"/>
        <v>31362.111995007341</v>
      </c>
      <c r="AG20" s="45">
        <f t="shared" si="19"/>
        <v>31362.341996412186</v>
      </c>
      <c r="AH20" s="45">
        <f t="shared" si="14"/>
        <v>3.1353155185851378</v>
      </c>
      <c r="AI20" s="2">
        <v>-9.2648618261009993E-3</v>
      </c>
      <c r="AJ20" s="25">
        <f t="shared" si="5"/>
        <v>2.6537529589170914</v>
      </c>
      <c r="AK20" s="25">
        <f t="shared" si="7"/>
        <v>31657.407866022495</v>
      </c>
      <c r="AL20" s="45">
        <f t="shared" si="8"/>
        <v>31657.407866022495</v>
      </c>
      <c r="AM20" s="51">
        <f t="shared" si="13"/>
        <v>3.5578660224964551</v>
      </c>
      <c r="AN20" s="2">
        <v>-6.666906802719E-3</v>
      </c>
      <c r="AO20" s="25">
        <f t="shared" si="9"/>
        <v>1.3399019308833466</v>
      </c>
      <c r="AP20" s="45">
        <f t="shared" si="10"/>
        <v>32227.593087095102</v>
      </c>
      <c r="AQ20" s="2">
        <v>-5.01651276025E-3</v>
      </c>
      <c r="AR20" s="25">
        <f t="shared" si="11"/>
        <v>1.6471971801898633E-2</v>
      </c>
      <c r="AS20" s="45">
        <f t="shared" si="12"/>
        <v>32589.812711181228</v>
      </c>
      <c r="AT20">
        <v>10</v>
      </c>
      <c r="AU20">
        <v>31653.85</v>
      </c>
      <c r="AV20" s="2">
        <f t="shared" si="15"/>
        <v>2.6601714417988438</v>
      </c>
      <c r="AW20" s="70">
        <v>10</v>
      </c>
      <c r="AX20" s="70">
        <v>31653.85</v>
      </c>
      <c r="AY20" s="70" t="s">
        <v>521</v>
      </c>
      <c r="AZ20" s="71" t="s">
        <v>521</v>
      </c>
      <c r="BA20" s="2">
        <f t="shared" si="16"/>
        <v>2.6601714417988438</v>
      </c>
      <c r="BB20" s="54">
        <v>40</v>
      </c>
      <c r="BC20" s="2">
        <v>33612.339999999997</v>
      </c>
      <c r="BD20" s="2">
        <f t="shared" si="17"/>
        <v>2.6039837357940456</v>
      </c>
      <c r="BE20" s="54">
        <v>10</v>
      </c>
      <c r="BF20" s="2">
        <v>31362.330999999998</v>
      </c>
      <c r="BG20" s="2">
        <f t="shared" si="18"/>
        <v>3.1349926973731899</v>
      </c>
      <c r="BH20" s="2"/>
      <c r="BI20" s="2"/>
      <c r="BJ20" s="2"/>
      <c r="BK20" s="2"/>
      <c r="BL20" s="2"/>
      <c r="BM20" s="54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</row>
    <row r="21" spans="1:383">
      <c r="A21">
        <v>11</v>
      </c>
      <c r="B21" s="2">
        <v>-8.0817976284430007E-3</v>
      </c>
      <c r="C21" s="25">
        <f t="shared" si="0"/>
        <v>3.1344152200503776</v>
      </c>
      <c r="D21" s="45">
        <f t="shared" si="1"/>
        <v>33690.801918202371</v>
      </c>
      <c r="E21" s="2"/>
      <c r="F21" s="2"/>
      <c r="G21" s="25"/>
      <c r="H21" s="2"/>
      <c r="I21" s="2">
        <v>-8.0702604935280007E-3</v>
      </c>
      <c r="J21" s="25">
        <f t="shared" si="3"/>
        <v>3.1287949613485813</v>
      </c>
      <c r="K21" s="2">
        <v>-8.0817973235180005E-3</v>
      </c>
      <c r="L21" s="25">
        <f t="shared" si="4"/>
        <v>3.1344150716667123</v>
      </c>
      <c r="M21" s="33"/>
      <c r="N21" s="2"/>
      <c r="O21" s="4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46"/>
      <c r="AD21" s="2">
        <v>-8.0817976284430007E-3</v>
      </c>
      <c r="AE21" s="25">
        <f t="shared" si="2"/>
        <v>3.1344152200503776</v>
      </c>
      <c r="AF21" s="45">
        <f t="shared" si="6"/>
        <v>31917.060444690531</v>
      </c>
      <c r="AG21" s="45">
        <f t="shared" si="19"/>
        <v>31917.290446095376</v>
      </c>
      <c r="AH21" s="45">
        <f t="shared" si="14"/>
        <v>3.134415220050375</v>
      </c>
      <c r="AI21" s="2">
        <v>-7.1755692720289997E-3</v>
      </c>
      <c r="AJ21" s="25">
        <f t="shared" si="5"/>
        <v>2.6524924321398871</v>
      </c>
      <c r="AK21" s="25">
        <f t="shared" si="7"/>
        <v>32115.954579151534</v>
      </c>
      <c r="AL21" s="45">
        <f t="shared" si="8"/>
        <v>32115.954579151534</v>
      </c>
      <c r="AM21" s="51">
        <f t="shared" si="13"/>
        <v>2.4045791515345627</v>
      </c>
      <c r="AN21" s="2">
        <v>-5.3599581619329997E-3</v>
      </c>
      <c r="AO21" s="25">
        <f t="shared" si="9"/>
        <v>1.3416196890756176</v>
      </c>
      <c r="AP21" s="45">
        <f t="shared" si="10"/>
        <v>32514.43515825113</v>
      </c>
      <c r="AQ21" s="2">
        <v>-4.1447690169699996E-3</v>
      </c>
      <c r="AR21" s="25">
        <f t="shared" si="11"/>
        <v>1.6649683522253156E-2</v>
      </c>
      <c r="AS21" s="45">
        <f t="shared" si="12"/>
        <v>32781.138347886706</v>
      </c>
      <c r="AT21">
        <v>11</v>
      </c>
      <c r="AU21">
        <v>32113.55</v>
      </c>
      <c r="AV21" s="2">
        <f t="shared" si="15"/>
        <v>2.6588578692532057</v>
      </c>
      <c r="AW21" s="70">
        <v>11</v>
      </c>
      <c r="AX21" s="70">
        <v>32113.55</v>
      </c>
      <c r="AY21" s="70" t="s">
        <v>525</v>
      </c>
      <c r="AZ21" s="71" t="s">
        <v>525</v>
      </c>
      <c r="BA21" s="2">
        <f t="shared" si="16"/>
        <v>2.6588578692532057</v>
      </c>
      <c r="BB21" s="54">
        <v>50</v>
      </c>
      <c r="BC21" s="2">
        <v>33642.01</v>
      </c>
      <c r="BD21" s="2">
        <f t="shared" si="17"/>
        <v>2.5793770037912509</v>
      </c>
      <c r="BE21" s="54">
        <v>11</v>
      </c>
      <c r="BF21" s="2">
        <v>31917.221000000001</v>
      </c>
      <c r="BG21" s="2">
        <f t="shared" si="18"/>
        <v>3.1340592094922739</v>
      </c>
      <c r="BH21" s="2"/>
      <c r="BI21" s="2"/>
      <c r="BJ21" s="2"/>
      <c r="BK21" s="2"/>
      <c r="BL21" s="2"/>
      <c r="BM21" s="54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1:383">
      <c r="A22">
        <v>12</v>
      </c>
      <c r="B22" s="2">
        <v>-6.3605635932869999E-3</v>
      </c>
      <c r="C22" s="25">
        <f t="shared" si="0"/>
        <v>3.1338065548299774</v>
      </c>
      <c r="D22" s="45">
        <f t="shared" si="1"/>
        <v>33690.803639436403</v>
      </c>
      <c r="E22" s="2"/>
      <c r="F22" s="2"/>
      <c r="G22" s="25"/>
      <c r="H22" s="2"/>
      <c r="I22" s="2">
        <v>-6.3525092595409999E-3</v>
      </c>
      <c r="J22" s="25">
        <f t="shared" si="3"/>
        <v>3.1281876208835069</v>
      </c>
      <c r="K22" s="2">
        <v>-6.3605633804510002E-3</v>
      </c>
      <c r="L22" s="25">
        <f t="shared" si="4"/>
        <v>3.133806406490514</v>
      </c>
      <c r="M22" s="33"/>
      <c r="N22" s="2"/>
      <c r="O22" s="4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46"/>
      <c r="AD22" s="2">
        <v>-6.3605635932869999E-3</v>
      </c>
      <c r="AE22" s="25">
        <f t="shared" si="2"/>
        <v>3.1338065548299774</v>
      </c>
      <c r="AF22" s="45">
        <f t="shared" si="6"/>
        <v>32294.82765005789</v>
      </c>
      <c r="AG22" s="45">
        <f t="shared" si="19"/>
        <v>32295.057651462736</v>
      </c>
      <c r="AH22" s="45">
        <f t="shared" si="14"/>
        <v>3.1338065548299792</v>
      </c>
      <c r="AI22" s="2">
        <v>-5.7213341717240003E-3</v>
      </c>
      <c r="AJ22" s="25">
        <f t="shared" si="5"/>
        <v>2.6516202761998624</v>
      </c>
      <c r="AK22" s="25">
        <f t="shared" si="7"/>
        <v>32435.122291716289</v>
      </c>
      <c r="AL22" s="45">
        <f t="shared" si="8"/>
        <v>32435.122291716289</v>
      </c>
      <c r="AM22" s="51">
        <f t="shared" si="13"/>
        <v>1.6222917162886006</v>
      </c>
      <c r="AN22" s="2">
        <v>-4.4023940903860003E-3</v>
      </c>
      <c r="AO22" s="25">
        <f t="shared" si="9"/>
        <v>1.3428631230431307</v>
      </c>
      <c r="AP22" s="45">
        <f t="shared" si="10"/>
        <v>32724.596179867065</v>
      </c>
      <c r="AQ22" s="2">
        <v>-3.4819567256040001E-3</v>
      </c>
      <c r="AR22" s="25">
        <f t="shared" si="11"/>
        <v>1.6785935085833259E-2</v>
      </c>
      <c r="AS22" s="45">
        <f t="shared" si="12"/>
        <v>32926.608831201767</v>
      </c>
      <c r="AT22">
        <v>12</v>
      </c>
      <c r="AU22">
        <v>32433.5</v>
      </c>
      <c r="AV22" s="2">
        <f t="shared" si="15"/>
        <v>2.6576532729176598</v>
      </c>
      <c r="AW22" s="70">
        <v>12</v>
      </c>
      <c r="AX22" s="70">
        <v>32433.5</v>
      </c>
      <c r="AY22" s="70" t="s">
        <v>527</v>
      </c>
      <c r="AZ22" s="71" t="s">
        <v>527</v>
      </c>
      <c r="BA22" s="2">
        <f t="shared" si="16"/>
        <v>2.6576532729176598</v>
      </c>
      <c r="BB22" s="54">
        <v>59</v>
      </c>
      <c r="BC22" s="2">
        <v>33656.39</v>
      </c>
      <c r="BD22" s="2">
        <f t="shared" si="17"/>
        <v>2.5359880018267447</v>
      </c>
      <c r="BE22" s="54">
        <v>12</v>
      </c>
      <c r="BF22" s="2">
        <v>32294.911</v>
      </c>
      <c r="BG22" s="2">
        <f t="shared" si="18"/>
        <v>3.1335418559945936</v>
      </c>
      <c r="BH22" s="2"/>
      <c r="BI22" s="2"/>
      <c r="BJ22" s="2"/>
      <c r="BK22" s="2"/>
      <c r="BL22" s="2"/>
      <c r="BM22" s="54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</row>
    <row r="23" spans="1:383">
      <c r="A23">
        <v>13</v>
      </c>
      <c r="B23" s="2">
        <v>-5.1360922611360001E-3</v>
      </c>
      <c r="C23" s="25">
        <f t="shared" si="0"/>
        <v>3.1333756451834098</v>
      </c>
      <c r="D23" s="45">
        <f t="shared" si="1"/>
        <v>33690.804863907739</v>
      </c>
      <c r="E23" s="2"/>
      <c r="F23" s="2"/>
      <c r="G23" s="25"/>
      <c r="H23" s="2"/>
      <c r="I23" s="2">
        <v>-5.1302482180899996E-3</v>
      </c>
      <c r="J23" s="25">
        <f t="shared" si="3"/>
        <v>3.1277575382769918</v>
      </c>
      <c r="K23" s="2">
        <v>-5.1360921067299999E-3</v>
      </c>
      <c r="L23" s="25">
        <f t="shared" si="4"/>
        <v>3.1333754968735708</v>
      </c>
      <c r="M23" s="33"/>
      <c r="N23" s="2"/>
      <c r="O23" s="4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46"/>
      <c r="AD23" s="2">
        <v>-5.1360922611360001E-3</v>
      </c>
      <c r="AE23" s="25">
        <f t="shared" si="2"/>
        <v>3.1333756451834098</v>
      </c>
      <c r="AF23" s="45">
        <f t="shared" si="6"/>
        <v>32563.568044304866</v>
      </c>
      <c r="AG23" s="45">
        <f t="shared" si="19"/>
        <v>32563.798045709711</v>
      </c>
      <c r="AH23" s="45">
        <f t="shared" si="14"/>
        <v>3.1333756451834027</v>
      </c>
      <c r="AI23" s="2">
        <v>-4.6684479027609997E-3</v>
      </c>
      <c r="AJ23" s="25">
        <f t="shared" si="5"/>
        <v>2.6509914958061476</v>
      </c>
      <c r="AK23" s="25">
        <f t="shared" si="7"/>
        <v>32666.204117471476</v>
      </c>
      <c r="AL23" s="45">
        <f t="shared" si="8"/>
        <v>32666.20411747148</v>
      </c>
      <c r="AM23" s="51">
        <f t="shared" si="13"/>
        <v>1.174117471480713</v>
      </c>
      <c r="AN23" s="2">
        <v>-3.6800649281790001E-3</v>
      </c>
      <c r="AO23" s="25">
        <f t="shared" si="9"/>
        <v>1.3437927248458372</v>
      </c>
      <c r="AP23" s="45">
        <f t="shared" si="10"/>
        <v>32883.129106470245</v>
      </c>
      <c r="AQ23" s="2">
        <v>-2.9662838467900002E-3</v>
      </c>
      <c r="AR23" s="25">
        <f t="shared" si="11"/>
        <v>1.6892628002064924E-2</v>
      </c>
      <c r="AS23" s="45">
        <f t="shared" si="12"/>
        <v>33039.785946186974</v>
      </c>
      <c r="AT23">
        <v>13</v>
      </c>
      <c r="AU23">
        <v>32665.03</v>
      </c>
      <c r="AV23" s="2">
        <f t="shared" si="15"/>
        <v>2.6569159780109608</v>
      </c>
      <c r="AW23" s="70">
        <v>13</v>
      </c>
      <c r="AX23" s="70">
        <v>32665.03</v>
      </c>
      <c r="AY23" s="70" t="s">
        <v>530</v>
      </c>
      <c r="AZ23" s="71" t="s">
        <v>530</v>
      </c>
      <c r="BA23" s="2">
        <f t="shared" si="16"/>
        <v>2.6569159780109608</v>
      </c>
      <c r="BB23" s="54">
        <v>65</v>
      </c>
      <c r="BC23" s="2">
        <v>33662.730000000003</v>
      </c>
      <c r="BD23" s="2">
        <f t="shared" si="17"/>
        <v>2.485809108196122</v>
      </c>
      <c r="BE23" s="54">
        <v>39</v>
      </c>
      <c r="BF23" s="2">
        <v>33605.699999999997</v>
      </c>
      <c r="BG23" s="2">
        <f t="shared" si="18"/>
        <v>3.0923592872544035</v>
      </c>
      <c r="BH23" s="2"/>
      <c r="BI23" s="2"/>
      <c r="BJ23" s="2"/>
      <c r="BK23" s="2"/>
      <c r="BL23" s="2"/>
      <c r="BM23" s="54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</row>
    <row r="24" spans="1:383" ht="14" customHeight="1">
      <c r="A24">
        <v>14</v>
      </c>
      <c r="B24" s="2">
        <v>-4.23404443722E-3</v>
      </c>
      <c r="C24" s="25">
        <f t="shared" si="0"/>
        <v>3.1330593212975799</v>
      </c>
      <c r="D24" s="45">
        <f t="shared" ref="D24:D49" si="20">$I$1-0.5/($A24-C24)^2</f>
        <v>33690.805765955563</v>
      </c>
      <c r="E24" s="2">
        <f t="shared" ref="E24:E49" si="21">C24-P24</f>
        <v>3.170212975800446E-4</v>
      </c>
      <c r="F24" s="2">
        <f t="shared" ref="F24:F49" si="22">E24/P24</f>
        <v>1.0119609824914249E-4</v>
      </c>
      <c r="G24" s="25">
        <f>C24-0.0004</f>
        <v>3.13265932129758</v>
      </c>
      <c r="H24" s="2">
        <f>G24-P24</f>
        <v>-8.2978702419911343E-5</v>
      </c>
      <c r="I24" s="2">
        <v>-4.2296703369070002E-3</v>
      </c>
      <c r="J24" s="25">
        <f t="shared" si="3"/>
        <v>3.1274417669564034</v>
      </c>
      <c r="K24" s="2">
        <v>-4.2340443216650004E-3</v>
      </c>
      <c r="L24" s="25">
        <f t="shared" si="4"/>
        <v>3.1330591730079984</v>
      </c>
      <c r="M24" s="33"/>
      <c r="N24" s="2">
        <v>3.1327316999999999</v>
      </c>
      <c r="O24" s="45">
        <f>$I$1-0.5*$AL$1/($A24-N24)^2</f>
        <v>32761.600687201993</v>
      </c>
      <c r="P24" s="2">
        <v>3.1327422999999999</v>
      </c>
      <c r="Q24" s="45">
        <f t="shared" ref="Q24:Q50" si="23">$I$1-0.5*$AL$1/($A24-P24)^2</f>
        <v>32761.598874486441</v>
      </c>
      <c r="R24" s="2"/>
      <c r="S24" s="45"/>
      <c r="T24" s="2"/>
      <c r="U24" s="2"/>
      <c r="V24" s="2"/>
      <c r="W24" s="2"/>
      <c r="X24" s="2"/>
      <c r="Y24" s="2"/>
      <c r="Z24" s="2"/>
      <c r="AA24" s="2"/>
      <c r="AB24" s="2"/>
      <c r="AC24" s="46"/>
      <c r="AD24" s="2">
        <v>-4.23404443722E-3</v>
      </c>
      <c r="AE24" s="25">
        <f t="shared" si="2"/>
        <v>3.1330593212975799</v>
      </c>
      <c r="AF24" s="45">
        <f t="shared" si="6"/>
        <v>32761.544657936938</v>
      </c>
      <c r="AG24" s="45">
        <f t="shared" si="19"/>
        <v>32761.774659341783</v>
      </c>
      <c r="AH24" s="45">
        <f t="shared" si="14"/>
        <v>3.1330593212975852</v>
      </c>
      <c r="AI24" s="2">
        <v>-3.8816673409310001E-3</v>
      </c>
      <c r="AJ24" s="25">
        <f t="shared" si="5"/>
        <v>2.6505230969925631</v>
      </c>
      <c r="AK24" s="25">
        <f t="shared" si="7"/>
        <v>32838.882491248201</v>
      </c>
      <c r="AL24" s="45">
        <f t="shared" si="8"/>
        <v>32838.882491248201</v>
      </c>
      <c r="AM24" s="51">
        <f t="shared" si="13"/>
        <v>0.86249124820460565</v>
      </c>
      <c r="AN24" s="2">
        <v>-3.1218484441120002E-3</v>
      </c>
      <c r="AO24" s="25">
        <f t="shared" si="9"/>
        <v>1.3445062302325717</v>
      </c>
      <c r="AP24" s="45">
        <f t="shared" si="10"/>
        <v>33005.643463535511</v>
      </c>
      <c r="AQ24" s="2">
        <v>-2.5572188888820001E-3</v>
      </c>
      <c r="AR24" s="25">
        <f t="shared" si="11"/>
        <v>1.6977697984845719E-2</v>
      </c>
      <c r="AS24" s="45">
        <f t="shared" si="12"/>
        <v>33129.565327030221</v>
      </c>
      <c r="AT24">
        <v>14</v>
      </c>
      <c r="AU24">
        <v>32838.019999999997</v>
      </c>
      <c r="AV24" s="2">
        <f t="shared" si="15"/>
        <v>2.6562638425443286</v>
      </c>
      <c r="AW24" s="70">
        <v>14</v>
      </c>
      <c r="AX24" s="70">
        <v>32838.019999999997</v>
      </c>
      <c r="AY24" s="70" t="s">
        <v>532</v>
      </c>
      <c r="AZ24" s="71" t="s">
        <v>532</v>
      </c>
      <c r="BA24" s="2">
        <f t="shared" si="16"/>
        <v>2.6562638425443286</v>
      </c>
      <c r="BB24" s="54">
        <v>66</v>
      </c>
      <c r="BC24" s="2">
        <v>33663.629999999997</v>
      </c>
      <c r="BD24" s="2">
        <f t="shared" si="17"/>
        <v>2.4592348712314376</v>
      </c>
      <c r="BE24" s="54">
        <v>40</v>
      </c>
      <c r="BF24" s="2">
        <v>33610.400000000001</v>
      </c>
      <c r="BG24" s="2">
        <f t="shared" si="18"/>
        <v>3.0578527348612496</v>
      </c>
      <c r="BH24" s="2"/>
      <c r="BI24" s="2"/>
      <c r="BJ24" s="2"/>
      <c r="BK24" s="2"/>
      <c r="BL24" s="2"/>
      <c r="BM24" s="54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spans="1:383">
      <c r="A25">
        <v>15</v>
      </c>
      <c r="B25" s="2">
        <v>-3.550380999051E-3</v>
      </c>
      <c r="C25" s="25">
        <f t="shared" si="0"/>
        <v>3.1328202156571709</v>
      </c>
      <c r="D25" s="45">
        <f t="shared" si="20"/>
        <v>33690.806449618998</v>
      </c>
      <c r="E25" s="2">
        <f t="shared" si="21"/>
        <v>3.5181565717090635E-4</v>
      </c>
      <c r="F25" s="2">
        <f t="shared" si="22"/>
        <v>1.123125957698109E-4</v>
      </c>
      <c r="G25" s="25">
        <f t="shared" ref="G25:G49" si="24">C25-0.0004</f>
        <v>3.132420215657171</v>
      </c>
      <c r="H25" s="2">
        <f t="shared" ref="H25:H49" si="25">G25-P25</f>
        <v>-4.8184342829049598E-5</v>
      </c>
      <c r="I25" s="2">
        <v>-3.5470223435900001E-3</v>
      </c>
      <c r="J25" s="25">
        <f t="shared" si="3"/>
        <v>3.1272030622366653</v>
      </c>
      <c r="K25" s="2">
        <v>-3.550380910345E-3</v>
      </c>
      <c r="L25" s="25">
        <f t="shared" si="4"/>
        <v>3.1328200674068736</v>
      </c>
      <c r="M25" s="33"/>
      <c r="N25" s="2">
        <v>3.1325020000000001</v>
      </c>
      <c r="O25" s="45">
        <f t="shared" ref="O25:O50" si="26">$I$1-0.5*$AL$1/($A25-N25)^2</f>
        <v>32911.633226457263</v>
      </c>
      <c r="P25" s="2">
        <v>3.1324684</v>
      </c>
      <c r="Q25" s="45">
        <f t="shared" si="23"/>
        <v>32911.637638546214</v>
      </c>
      <c r="R25" s="2"/>
      <c r="S25" s="45"/>
      <c r="T25" s="2"/>
      <c r="U25" s="2"/>
      <c r="V25" s="2"/>
      <c r="W25" s="2"/>
      <c r="X25" s="2"/>
      <c r="Y25" s="2"/>
      <c r="Z25" s="2"/>
      <c r="AA25" s="2"/>
      <c r="AB25" s="2"/>
      <c r="AC25" s="46"/>
      <c r="AD25" s="2">
        <v>-3.550380999051E-3</v>
      </c>
      <c r="AE25" s="25">
        <f t="shared" si="2"/>
        <v>3.1328202156571709</v>
      </c>
      <c r="AF25" s="45">
        <f t="shared" si="6"/>
        <v>32911.591439010226</v>
      </c>
      <c r="AG25" s="45">
        <f t="shared" si="19"/>
        <v>32911.821440415071</v>
      </c>
      <c r="AH25" s="45">
        <f t="shared" si="14"/>
        <v>3.1328202156571781</v>
      </c>
      <c r="AI25" s="2">
        <v>-3.2782923112779998E-3</v>
      </c>
      <c r="AJ25" s="25">
        <f t="shared" si="5"/>
        <v>2.6501647339331154</v>
      </c>
      <c r="AK25" s="25">
        <f t="shared" si="7"/>
        <v>32971.308003459155</v>
      </c>
      <c r="AL25" s="45">
        <f t="shared" si="8"/>
        <v>32971.308003459155</v>
      </c>
      <c r="AM25" s="51">
        <f t="shared" si="13"/>
        <v>0.64800345915136859</v>
      </c>
      <c r="AN25" s="2">
        <v>-2.6815802152989998E-3</v>
      </c>
      <c r="AO25" s="25">
        <f t="shared" si="9"/>
        <v>1.3450659859975165</v>
      </c>
      <c r="AP25" s="45">
        <f t="shared" si="10"/>
        <v>33102.271170758162</v>
      </c>
      <c r="AQ25" s="2">
        <v>-2.2272816882709999E-3</v>
      </c>
      <c r="AR25" s="25">
        <f t="shared" si="11"/>
        <v>1.7046595180078228E-2</v>
      </c>
      <c r="AS25" s="45">
        <f t="shared" si="12"/>
        <v>33201.978172509567</v>
      </c>
      <c r="AT25">
        <v>15</v>
      </c>
      <c r="AU25">
        <v>32970.660000000003</v>
      </c>
      <c r="AV25" s="2">
        <f t="shared" si="15"/>
        <v>2.655722282383369</v>
      </c>
      <c r="AW25" s="70">
        <v>15</v>
      </c>
      <c r="AX25" s="70">
        <v>32970.660000000003</v>
      </c>
      <c r="AY25" s="70" t="s">
        <v>534</v>
      </c>
      <c r="AZ25" s="71" t="s">
        <v>534</v>
      </c>
      <c r="BA25" s="2">
        <f t="shared" si="16"/>
        <v>2.655722282383369</v>
      </c>
      <c r="BB25" s="54">
        <v>67</v>
      </c>
      <c r="BC25" s="2">
        <v>33664.480000000003</v>
      </c>
      <c r="BD25" s="2">
        <f t="shared" si="17"/>
        <v>2.4417518698501794</v>
      </c>
      <c r="BE25" s="54">
        <v>41</v>
      </c>
      <c r="BF25" s="2">
        <v>33614.5</v>
      </c>
      <c r="BG25" s="2">
        <f t="shared" si="18"/>
        <v>3.0784186355514436</v>
      </c>
      <c r="BH25" s="2"/>
      <c r="BI25" s="2"/>
      <c r="BJ25" s="2"/>
      <c r="BK25" s="2"/>
      <c r="BL25" s="2"/>
      <c r="BM25" s="54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</row>
    <row r="26" spans="1:383">
      <c r="A26">
        <v>16</v>
      </c>
      <c r="B26" s="2">
        <v>-3.0198875205770001E-3</v>
      </c>
      <c r="C26" s="25">
        <f t="shared" si="0"/>
        <v>3.1326350599069084</v>
      </c>
      <c r="D26" s="45">
        <f t="shared" si="20"/>
        <v>33690.80698011248</v>
      </c>
      <c r="E26" s="2">
        <f t="shared" si="21"/>
        <v>3.676599069084574E-4</v>
      </c>
      <c r="F26" s="2">
        <f t="shared" si="22"/>
        <v>1.1737819922668716E-4</v>
      </c>
      <c r="G26" s="25">
        <f t="shared" si="24"/>
        <v>3.1322350599069084</v>
      </c>
      <c r="H26" s="2">
        <f t="shared" si="25"/>
        <v>-3.2340093091498545E-5</v>
      </c>
      <c r="I26" s="2">
        <v>-3.0172527515470002E-3</v>
      </c>
      <c r="J26" s="25">
        <f t="shared" si="3"/>
        <v>3.1270181727172339</v>
      </c>
      <c r="K26" s="2">
        <v>-3.0198874510060001E-3</v>
      </c>
      <c r="L26" s="25">
        <f t="shared" si="4"/>
        <v>3.1326349116902179</v>
      </c>
      <c r="M26" s="33"/>
      <c r="N26" s="2">
        <v>3.1323386000000002</v>
      </c>
      <c r="O26" s="45">
        <f t="shared" si="26"/>
        <v>33028.051839459615</v>
      </c>
      <c r="P26" s="2">
        <v>3.1322673999999999</v>
      </c>
      <c r="Q26" s="45">
        <f t="shared" si="23"/>
        <v>33028.059173813213</v>
      </c>
      <c r="R26" s="2"/>
      <c r="S26" s="45"/>
      <c r="T26" s="2"/>
      <c r="U26" s="2"/>
      <c r="V26" s="2"/>
      <c r="W26" s="2"/>
      <c r="X26" s="2"/>
      <c r="Y26" s="2"/>
      <c r="Z26" s="2"/>
      <c r="AA26" s="2"/>
      <c r="AB26" s="2"/>
      <c r="AC26" s="46"/>
      <c r="AD26" s="2">
        <v>-3.0198875205770001E-3</v>
      </c>
      <c r="AE26" s="25">
        <f t="shared" si="2"/>
        <v>3.1326350599069084</v>
      </c>
      <c r="AF26" s="45">
        <f t="shared" si="6"/>
        <v>33028.021299642496</v>
      </c>
      <c r="AG26" s="45">
        <f t="shared" si="19"/>
        <v>33028.251301047341</v>
      </c>
      <c r="AH26" s="45">
        <f t="shared" si="14"/>
        <v>3.132635059906919</v>
      </c>
      <c r="AI26" s="2">
        <v>-2.8054333270239999E-3</v>
      </c>
      <c r="AJ26" s="25">
        <f t="shared" si="5"/>
        <v>2.6498844025244708</v>
      </c>
      <c r="AK26" s="25">
        <f t="shared" si="7"/>
        <v>33075.088554718292</v>
      </c>
      <c r="AL26" s="45">
        <f t="shared" si="8"/>
        <v>33075.088554718292</v>
      </c>
      <c r="AM26" s="51">
        <f>AL26-AU26</f>
        <v>0.49855471829505404</v>
      </c>
      <c r="AN26" s="2">
        <v>-2.328245558644E-3</v>
      </c>
      <c r="AO26" s="25">
        <f t="shared" si="9"/>
        <v>1.345513317023542</v>
      </c>
      <c r="AP26" s="45">
        <f t="shared" si="10"/>
        <v>33179.819164277767</v>
      </c>
      <c r="AQ26" s="2">
        <v>-1.9573072810810002E-3</v>
      </c>
      <c r="AR26" s="25">
        <f t="shared" si="11"/>
        <v>1.7103160597567779E-2</v>
      </c>
      <c r="AS26" s="45">
        <f t="shared" si="12"/>
        <v>33261.230706006929</v>
      </c>
      <c r="AT26">
        <v>16</v>
      </c>
      <c r="AU26">
        <v>33074.589999999997</v>
      </c>
      <c r="AV26" s="2">
        <f t="shared" si="15"/>
        <v>2.6552859716736954</v>
      </c>
      <c r="AW26" s="70">
        <v>16</v>
      </c>
      <c r="AX26" s="70">
        <v>33074.589999999997</v>
      </c>
      <c r="AY26" s="70" t="s">
        <v>536</v>
      </c>
      <c r="AZ26" s="71" t="s">
        <v>536</v>
      </c>
      <c r="BA26" s="2">
        <f t="shared" si="16"/>
        <v>2.6552859716736954</v>
      </c>
      <c r="BB26" s="54">
        <v>68</v>
      </c>
      <c r="BC26" s="2">
        <v>33665.279999999999</v>
      </c>
      <c r="BD26" s="2">
        <f t="shared" si="17"/>
        <v>2.4380656030307222</v>
      </c>
      <c r="BE26" s="54">
        <v>42</v>
      </c>
      <c r="BF26" s="2">
        <v>33618.400000000001</v>
      </c>
      <c r="BG26" s="2">
        <f t="shared" si="18"/>
        <v>3.0705836538715801</v>
      </c>
      <c r="BH26" s="2"/>
      <c r="BI26" s="2"/>
      <c r="BJ26" s="2"/>
      <c r="BK26" s="2"/>
      <c r="BL26" s="2"/>
      <c r="BM26" s="54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</row>
    <row r="27" spans="1:383">
      <c r="A27">
        <v>17</v>
      </c>
      <c r="B27" s="2">
        <v>-2.5999976187100001E-3</v>
      </c>
      <c r="C27" s="25">
        <f t="shared" si="0"/>
        <v>3.1324887438743794</v>
      </c>
      <c r="D27" s="45">
        <f t="shared" si="20"/>
        <v>33690.807400002377</v>
      </c>
      <c r="E27" s="2">
        <f t="shared" si="21"/>
        <v>3.7564387437916125E-4</v>
      </c>
      <c r="F27" s="2">
        <f t="shared" si="22"/>
        <v>1.1993304915431094E-4</v>
      </c>
      <c r="G27" s="25">
        <f t="shared" si="24"/>
        <v>3.1320887438743794</v>
      </c>
      <c r="H27" s="2">
        <f t="shared" si="25"/>
        <v>-2.43561256207947E-5</v>
      </c>
      <c r="I27" s="2">
        <v>-2.5978927704800002E-3</v>
      </c>
      <c r="J27" s="25">
        <f t="shared" si="3"/>
        <v>3.1268720577442828</v>
      </c>
      <c r="K27" s="2">
        <v>-2.5999975631179999E-3</v>
      </c>
      <c r="L27" s="25">
        <f t="shared" si="4"/>
        <v>3.1324885956198791</v>
      </c>
      <c r="M27" s="33"/>
      <c r="N27" s="2">
        <v>3.132206</v>
      </c>
      <c r="O27" s="45">
        <f t="shared" si="26"/>
        <v>33120.199749585867</v>
      </c>
      <c r="P27" s="2">
        <v>3.1321131000000002</v>
      </c>
      <c r="Q27" s="45">
        <f t="shared" si="23"/>
        <v>33120.207394516212</v>
      </c>
      <c r="R27" s="2"/>
      <c r="S27" s="45"/>
      <c r="T27" s="2"/>
      <c r="U27" s="2"/>
      <c r="V27" s="2"/>
      <c r="X27" s="2"/>
      <c r="Y27" s="2"/>
      <c r="Z27" s="2"/>
      <c r="AA27" s="2"/>
      <c r="AB27" s="2"/>
      <c r="AC27" s="46"/>
      <c r="AD27" s="2">
        <v>-2.5999976187100001E-3</v>
      </c>
      <c r="AE27" s="25">
        <f t="shared" si="2"/>
        <v>3.1324887438743794</v>
      </c>
      <c r="AF27" s="45">
        <f t="shared" si="6"/>
        <v>33120.176481070739</v>
      </c>
      <c r="AG27" s="45">
        <f t="shared" si="19"/>
        <v>33120.406482475584</v>
      </c>
      <c r="AH27" s="45">
        <f t="shared" si="14"/>
        <v>3.132488743874422</v>
      </c>
      <c r="AI27" s="2">
        <v>-2.4279832179840001E-3</v>
      </c>
      <c r="AJ27" s="25">
        <f t="shared" si="5"/>
        <v>2.6496609578309442</v>
      </c>
      <c r="AK27" s="25">
        <f t="shared" si="7"/>
        <v>33157.92927826041</v>
      </c>
      <c r="AL27" s="45">
        <f t="shared" si="8"/>
        <v>33157.92927826041</v>
      </c>
      <c r="AM27" s="51">
        <f t="shared" si="13"/>
        <v>0.38927826040890068</v>
      </c>
      <c r="AN27" s="2">
        <v>-2.0403867439209998E-3</v>
      </c>
      <c r="AO27" s="25">
        <f t="shared" si="9"/>
        <v>1.3458765096823644</v>
      </c>
      <c r="AP27" s="45">
        <f t="shared" si="10"/>
        <v>33242.996871525698</v>
      </c>
      <c r="AQ27" s="2">
        <v>-1.733599867625E-3</v>
      </c>
      <c r="AR27" s="25">
        <f t="shared" si="11"/>
        <v>1.7150162212367093E-2</v>
      </c>
      <c r="AS27" s="45">
        <f t="shared" si="12"/>
        <v>33310.328808109924</v>
      </c>
      <c r="AT27">
        <v>17</v>
      </c>
      <c r="AU27">
        <v>33157.54</v>
      </c>
      <c r="AV27" s="2">
        <f t="shared" si="15"/>
        <v>2.654899668861912</v>
      </c>
      <c r="AW27" s="70">
        <v>17</v>
      </c>
      <c r="AX27" s="70">
        <v>33157.54</v>
      </c>
      <c r="AY27" s="70" t="s">
        <v>538</v>
      </c>
      <c r="AZ27" s="71" t="s">
        <v>538</v>
      </c>
      <c r="BA27" s="2">
        <f t="shared" si="16"/>
        <v>2.654899668861912</v>
      </c>
      <c r="BB27" s="54">
        <v>69</v>
      </c>
      <c r="BC27" s="2">
        <v>33666.04</v>
      </c>
      <c r="BD27" s="2">
        <f t="shared" si="17"/>
        <v>2.4398697716728037</v>
      </c>
      <c r="BE27" s="54">
        <v>43</v>
      </c>
      <c r="BF27" s="2">
        <v>33621.9</v>
      </c>
      <c r="BG27" s="2">
        <f t="shared" si="18"/>
        <v>3.0941981885810463</v>
      </c>
      <c r="BH27" s="2"/>
      <c r="BI27" s="2"/>
      <c r="BJ27" s="2"/>
      <c r="BK27" s="2"/>
      <c r="BL27" s="2"/>
      <c r="BM27" s="54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 spans="1:383">
      <c r="A28">
        <v>18</v>
      </c>
      <c r="B28" s="2">
        <v>-2.2619686409630002E-3</v>
      </c>
      <c r="C28" s="25">
        <f t="shared" si="0"/>
        <v>3.1323711053621874</v>
      </c>
      <c r="D28" s="45">
        <f t="shared" si="20"/>
        <v>33690.807738031355</v>
      </c>
      <c r="E28" s="2">
        <f t="shared" si="21"/>
        <v>3.8030536218736088E-4</v>
      </c>
      <c r="F28" s="2">
        <f t="shared" si="22"/>
        <v>1.2142607896145827E-4</v>
      </c>
      <c r="G28" s="25">
        <f t="shared" si="24"/>
        <v>3.1319711053621875</v>
      </c>
      <c r="H28" s="2">
        <f t="shared" si="25"/>
        <v>-1.9694637812595062E-5</v>
      </c>
      <c r="I28" s="2">
        <v>-2.2602606017170001E-3</v>
      </c>
      <c r="J28" s="25">
        <f t="shared" si="3"/>
        <v>3.1267545632040967</v>
      </c>
      <c r="K28" s="2">
        <v>-2.2619685958590002E-3</v>
      </c>
      <c r="L28" s="25">
        <f t="shared" si="4"/>
        <v>3.1323709571307905</v>
      </c>
      <c r="M28" s="33"/>
      <c r="N28" s="2">
        <v>3.1321135</v>
      </c>
      <c r="O28" s="45">
        <f t="shared" si="26"/>
        <v>33194.382469299228</v>
      </c>
      <c r="P28" s="2">
        <v>3.1319908000000001</v>
      </c>
      <c r="Q28" s="45">
        <f t="shared" si="23"/>
        <v>33194.390662918951</v>
      </c>
      <c r="R28" s="2"/>
      <c r="S28" s="45"/>
      <c r="T28" s="2"/>
      <c r="U28" s="2"/>
      <c r="V28" s="2"/>
      <c r="X28" s="2"/>
      <c r="Y28" s="2"/>
      <c r="Z28" s="2"/>
      <c r="AA28" s="2"/>
      <c r="AB28" s="2"/>
      <c r="AC28" s="46"/>
      <c r="AD28" s="2">
        <v>-2.2619686409630002E-3</v>
      </c>
      <c r="AE28" s="25">
        <f t="shared" si="2"/>
        <v>3.1323711053621874</v>
      </c>
      <c r="AF28" s="45">
        <f t="shared" si="6"/>
        <v>33194.365266354143</v>
      </c>
      <c r="AG28" s="45">
        <f t="shared" si="19"/>
        <v>33194.595267758988</v>
      </c>
      <c r="AH28" s="45">
        <f t="shared" si="14"/>
        <v>3.1323711053621874</v>
      </c>
      <c r="AI28" s="2">
        <v>-2.1218946556469998E-3</v>
      </c>
      <c r="AJ28" s="25">
        <f t="shared" si="5"/>
        <v>2.6494799693024635</v>
      </c>
      <c r="AK28" s="25">
        <f t="shared" si="7"/>
        <v>33225.1079526459</v>
      </c>
      <c r="AL28" s="45">
        <f t="shared" si="8"/>
        <v>33225.1079526459</v>
      </c>
      <c r="AM28" s="51">
        <f t="shared" si="13"/>
        <v>0.27795264589803992</v>
      </c>
      <c r="AN28" s="2">
        <v>-1.802777109519E-3</v>
      </c>
      <c r="AO28" s="25">
        <f t="shared" si="9"/>
        <v>1.3461754637551984</v>
      </c>
      <c r="AP28" s="45">
        <f t="shared" si="10"/>
        <v>33295.146158446041</v>
      </c>
      <c r="AQ28" s="2">
        <v>-1.546161572341E-3</v>
      </c>
      <c r="AR28" s="25">
        <f t="shared" si="11"/>
        <v>1.7189634872899262E-2</v>
      </c>
      <c r="AS28" s="45">
        <f t="shared" si="12"/>
        <v>33351.466758871997</v>
      </c>
      <c r="AT28">
        <v>18</v>
      </c>
      <c r="AU28">
        <v>33224.83</v>
      </c>
      <c r="AV28" s="2">
        <f t="shared" si="15"/>
        <v>2.65405887195109</v>
      </c>
      <c r="AW28" s="70">
        <v>18</v>
      </c>
      <c r="AX28" s="70">
        <v>33224.83</v>
      </c>
      <c r="AY28" s="70" t="s">
        <v>540</v>
      </c>
      <c r="AZ28" s="71" t="s">
        <v>540</v>
      </c>
      <c r="BA28" s="2">
        <f t="shared" si="16"/>
        <v>2.65405887195109</v>
      </c>
      <c r="BB28" s="54">
        <v>70</v>
      </c>
      <c r="BC28" s="2">
        <v>33666.78</v>
      </c>
      <c r="BD28" s="2">
        <f t="shared" si="17"/>
        <v>2.4227863567374186</v>
      </c>
      <c r="BE28" s="54">
        <v>44</v>
      </c>
      <c r="BF28" s="2">
        <v>33625.4</v>
      </c>
      <c r="BG28" s="2">
        <f t="shared" si="18"/>
        <v>3.0404580080952002</v>
      </c>
      <c r="BH28" s="2"/>
      <c r="BI28" s="2"/>
      <c r="BJ28" s="2"/>
      <c r="BK28" s="2"/>
      <c r="BL28" s="2"/>
      <c r="BM28" s="54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</row>
    <row r="29" spans="1:383">
      <c r="A29">
        <v>19</v>
      </c>
      <c r="B29" s="2">
        <v>-1.9858236547639998E-3</v>
      </c>
      <c r="C29" s="25">
        <f t="shared" si="0"/>
        <v>3.1322751041880323</v>
      </c>
      <c r="D29" s="45">
        <f t="shared" si="20"/>
        <v>33690.808014176342</v>
      </c>
      <c r="E29" s="2">
        <f t="shared" si="21"/>
        <v>3.8350418803245745E-4</v>
      </c>
      <c r="F29" s="2">
        <f t="shared" si="22"/>
        <v>1.2245129685601425E-4</v>
      </c>
      <c r="G29" s="25">
        <f t="shared" si="24"/>
        <v>3.1318751041880324</v>
      </c>
      <c r="H29" s="2">
        <f t="shared" si="25"/>
        <v>-1.6495811967498497E-5</v>
      </c>
      <c r="I29" s="2">
        <v>-1.9844186239019999E-3</v>
      </c>
      <c r="J29" s="25">
        <f t="shared" si="3"/>
        <v>3.1266586737663022</v>
      </c>
      <c r="K29" s="2">
        <v>-1.985823617657E-3</v>
      </c>
      <c r="L29" s="25">
        <f t="shared" si="4"/>
        <v>3.1322749559362801</v>
      </c>
      <c r="M29" s="33"/>
      <c r="N29" s="2">
        <v>3.1320465999999998</v>
      </c>
      <c r="O29" s="45">
        <f t="shared" si="26"/>
        <v>33254.984637757276</v>
      </c>
      <c r="P29" s="2">
        <v>3.1318915999999999</v>
      </c>
      <c r="Q29" s="45">
        <f t="shared" si="23"/>
        <v>33254.993152017385</v>
      </c>
      <c r="R29" s="2">
        <v>3.1318907999999999</v>
      </c>
      <c r="S29" s="45">
        <f>$I$1-0.5*$AL$1/($A29-R29)^2</f>
        <v>33254.99319596131</v>
      </c>
      <c r="T29" s="2"/>
      <c r="U29" s="2"/>
      <c r="V29" s="2"/>
      <c r="W29" s="31"/>
      <c r="X29" s="32"/>
      <c r="Y29" s="32"/>
      <c r="Z29" s="32"/>
      <c r="AA29" s="32"/>
      <c r="AB29" s="32"/>
      <c r="AC29" s="47"/>
      <c r="AD29" s="32">
        <v>-1.9858236547639998E-3</v>
      </c>
      <c r="AE29" s="25">
        <f t="shared" si="2"/>
        <v>3.1322751041880323</v>
      </c>
      <c r="AF29" s="45">
        <f t="shared" si="6"/>
        <v>33254.972085404843</v>
      </c>
      <c r="AG29" s="45">
        <f t="shared" si="19"/>
        <v>33255.202086809688</v>
      </c>
      <c r="AH29" s="45">
        <f t="shared" si="14"/>
        <v>3.1322751041880306</v>
      </c>
      <c r="AI29" s="2">
        <v>-1.8702470021060001E-3</v>
      </c>
      <c r="AJ29" s="25">
        <f t="shared" si="5"/>
        <v>2.6493313129848737</v>
      </c>
      <c r="AK29" s="25">
        <f t="shared" si="7"/>
        <v>33280.338228641936</v>
      </c>
      <c r="AL29" s="45">
        <f t="shared" si="8"/>
        <v>33280.338228641936</v>
      </c>
      <c r="AM29" s="51">
        <f t="shared" si="13"/>
        <v>0.20822864193905843</v>
      </c>
      <c r="AN29" s="2">
        <v>-1.6043704208450001E-3</v>
      </c>
      <c r="AO29" s="25">
        <f t="shared" si="9"/>
        <v>1.3464245139746005</v>
      </c>
      <c r="AP29" s="45">
        <f t="shared" si="10"/>
        <v>33338.691393304107</v>
      </c>
      <c r="AQ29" s="2">
        <v>-1.387555991829E-3</v>
      </c>
      <c r="AR29" s="25">
        <f t="shared" si="11"/>
        <v>1.722310104922542E-2</v>
      </c>
      <c r="AS29" s="45">
        <f t="shared" si="12"/>
        <v>33386.276660188094</v>
      </c>
      <c r="AT29">
        <v>19</v>
      </c>
      <c r="AU29">
        <v>33280.129999999997</v>
      </c>
      <c r="AV29" s="2">
        <f t="shared" si="15"/>
        <v>2.6534770094110129</v>
      </c>
      <c r="AW29" s="70">
        <v>19</v>
      </c>
      <c r="AX29" s="70">
        <v>33280.129999999997</v>
      </c>
      <c r="AY29" s="70" t="s">
        <v>543</v>
      </c>
      <c r="AZ29" s="71" t="s">
        <v>543</v>
      </c>
      <c r="BA29" s="2">
        <f t="shared" si="16"/>
        <v>2.6534770094110129</v>
      </c>
      <c r="BB29" s="54">
        <v>71</v>
      </c>
      <c r="BC29" s="2">
        <v>33667.49</v>
      </c>
      <c r="BD29" s="2">
        <f t="shared" si="17"/>
        <v>2.4017726460965463</v>
      </c>
      <c r="BE29" s="54">
        <v>45</v>
      </c>
      <c r="BF29" s="2">
        <v>33628.400000000001</v>
      </c>
      <c r="BG29" s="2">
        <f t="shared" si="18"/>
        <v>3.0675657183535776</v>
      </c>
      <c r="BH29" s="32"/>
      <c r="BI29" s="32"/>
      <c r="BJ29" s="32"/>
      <c r="BK29" s="32"/>
      <c r="BL29" s="32"/>
      <c r="BM29" s="54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  <c r="NR29" s="32"/>
      <c r="NS29" s="30"/>
    </row>
    <row r="30" spans="1:383">
      <c r="A30">
        <v>20</v>
      </c>
      <c r="B30" s="2">
        <v>-1.7573282833619999E-3</v>
      </c>
      <c r="C30" s="25">
        <f t="shared" si="0"/>
        <v>3.1321957369790212</v>
      </c>
      <c r="D30" s="45">
        <f t="shared" si="20"/>
        <v>33690.808242671716</v>
      </c>
      <c r="E30" s="2">
        <f t="shared" si="21"/>
        <v>3.8623697902107068E-4</v>
      </c>
      <c r="F30" s="2">
        <f t="shared" si="22"/>
        <v>1.2332709860579663E-4</v>
      </c>
      <c r="G30" s="25">
        <f t="shared" si="24"/>
        <v>3.1317957369790212</v>
      </c>
      <c r="H30" s="2">
        <f t="shared" si="25"/>
        <v>-1.3763020978885265E-5</v>
      </c>
      <c r="I30" s="2">
        <v>-1.7561586189700001E-3</v>
      </c>
      <c r="J30" s="25">
        <f t="shared" si="3"/>
        <v>3.1265793918118305</v>
      </c>
      <c r="K30" s="2">
        <v>-1.757328252473E-3</v>
      </c>
      <c r="L30" s="25">
        <f t="shared" si="4"/>
        <v>3.1321955887342057</v>
      </c>
      <c r="M30" s="33"/>
      <c r="N30" s="2">
        <v>3.1320025</v>
      </c>
      <c r="O30" s="45">
        <f t="shared" si="26"/>
        <v>33305.129859540219</v>
      </c>
      <c r="P30" s="2">
        <v>3.1318095000000001</v>
      </c>
      <c r="Q30" s="45">
        <f t="shared" si="23"/>
        <v>33305.138685127204</v>
      </c>
      <c r="R30" s="2">
        <v>3.1318082999999999</v>
      </c>
      <c r="S30" s="45">
        <f t="shared" ref="S30" si="27">$I$1-0.5*$AL$1/($A30-R30)^2</f>
        <v>33305.138740000373</v>
      </c>
      <c r="T30" s="2"/>
      <c r="U30" s="2"/>
      <c r="V30" s="2"/>
      <c r="W30" s="2"/>
      <c r="X30" s="2"/>
      <c r="Y30" s="2"/>
      <c r="Z30" s="2"/>
      <c r="AA30" s="2"/>
      <c r="AB30" s="2"/>
      <c r="AC30" s="46"/>
      <c r="AD30" s="2">
        <v>-1.7573282833619999E-3</v>
      </c>
      <c r="AE30" s="25">
        <f t="shared" si="2"/>
        <v>3.1321957369790212</v>
      </c>
      <c r="AF30" s="45">
        <f t="shared" si="6"/>
        <v>33305.121022813051</v>
      </c>
      <c r="AG30" s="45">
        <f t="shared" si="19"/>
        <v>33305.351024217896</v>
      </c>
      <c r="AH30" s="45">
        <f t="shared" si="14"/>
        <v>3.1321957369789466</v>
      </c>
      <c r="AI30" s="2">
        <v>-1.660853717897E-3</v>
      </c>
      <c r="AJ30" s="25">
        <f t="shared" si="5"/>
        <v>2.6492077151634952</v>
      </c>
      <c r="AK30" s="25">
        <f t="shared" si="7"/>
        <v>33326.294742505059</v>
      </c>
      <c r="AL30" s="45">
        <f t="shared" si="8"/>
        <v>33326.294742505059</v>
      </c>
      <c r="AM30" s="51">
        <f t="shared" si="13"/>
        <v>0.16474250506144017</v>
      </c>
      <c r="AN30" s="2">
        <v>-1.436996103088E-3</v>
      </c>
      <c r="AO30" s="25">
        <f t="shared" si="9"/>
        <v>1.3466342013586861</v>
      </c>
      <c r="AP30" s="45">
        <f t="shared" si="10"/>
        <v>33375.425809994631</v>
      </c>
      <c r="AQ30" s="2">
        <v>-1.252159258128E-3</v>
      </c>
      <c r="AR30" s="25">
        <f t="shared" si="11"/>
        <v>1.7251717691607382E-2</v>
      </c>
      <c r="AS30" s="45">
        <f t="shared" si="12"/>
        <v>33415.992808405819</v>
      </c>
      <c r="AT30">
        <v>20</v>
      </c>
      <c r="AU30">
        <v>33326.129999999997</v>
      </c>
      <c r="AV30" s="2">
        <f t="shared" si="15"/>
        <v>2.6531272279931954</v>
      </c>
      <c r="AW30" s="70">
        <v>20</v>
      </c>
      <c r="AX30" s="70">
        <v>33326.129999999997</v>
      </c>
      <c r="AY30" s="70" t="s">
        <v>545</v>
      </c>
      <c r="AZ30" s="71" t="s">
        <v>545</v>
      </c>
      <c r="BA30" s="2">
        <f t="shared" si="16"/>
        <v>2.6531272279931954</v>
      </c>
      <c r="BB30" s="54">
        <v>72</v>
      </c>
      <c r="BC30" s="2">
        <v>33668.11</v>
      </c>
      <c r="BD30" s="2">
        <f t="shared" si="17"/>
        <v>2.4712794471329147</v>
      </c>
      <c r="BE30" s="54">
        <v>46</v>
      </c>
      <c r="BF30" s="2">
        <v>33631.300000000003</v>
      </c>
      <c r="BG30" s="2">
        <f t="shared" si="18"/>
        <v>3.0580075576129815</v>
      </c>
      <c r="BH30" s="2"/>
      <c r="BI30" s="2"/>
      <c r="BJ30" s="2"/>
      <c r="BK30" s="2"/>
      <c r="BL30" s="2"/>
      <c r="BM30" s="54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 spans="1:383">
      <c r="A31">
        <v>21</v>
      </c>
      <c r="B31" s="2">
        <v>-1.5661177275100001E-3</v>
      </c>
      <c r="C31" s="25">
        <f t="shared" si="0"/>
        <v>3.1321293684075648</v>
      </c>
      <c r="D31" s="45">
        <f t="shared" si="20"/>
        <v>33690.808433882274</v>
      </c>
      <c r="E31" s="2">
        <f t="shared" si="21"/>
        <v>3.884684075647904E-4</v>
      </c>
      <c r="F31" s="2">
        <f t="shared" si="22"/>
        <v>1.2404232022029358E-4</v>
      </c>
      <c r="G31" s="25">
        <f t="shared" si="24"/>
        <v>3.1317293684075649</v>
      </c>
      <c r="H31" s="2">
        <f t="shared" si="25"/>
        <v>-1.153159243516555E-5</v>
      </c>
      <c r="I31" s="2">
        <v>-1.565133658921E-3</v>
      </c>
      <c r="J31" s="25">
        <f t="shared" si="3"/>
        <v>3.1265130917483255</v>
      </c>
      <c r="K31" s="2">
        <v>-1.566117701527E-3</v>
      </c>
      <c r="L31" s="25">
        <f t="shared" si="4"/>
        <v>3.1321292201872595</v>
      </c>
      <c r="M31" s="33"/>
      <c r="N31" s="2">
        <v>3.1319851000000001</v>
      </c>
      <c r="O31" s="45">
        <f t="shared" si="26"/>
        <v>33347.09243957018</v>
      </c>
      <c r="P31" s="2">
        <v>3.1317409</v>
      </c>
      <c r="Q31" s="45">
        <f t="shared" si="23"/>
        <v>33347.10183447029</v>
      </c>
      <c r="R31" s="2">
        <v>3.1317404999999998</v>
      </c>
      <c r="S31" s="45">
        <f t="shared" ref="S31" si="28">$I$1-0.5*$AL$1/($A31-R31)^2</f>
        <v>33347.101849858838</v>
      </c>
      <c r="T31" s="2"/>
      <c r="U31" s="2"/>
      <c r="V31" s="2"/>
      <c r="W31" s="2"/>
      <c r="X31" s="2"/>
      <c r="Y31" s="2"/>
      <c r="Z31" s="2"/>
      <c r="AA31" s="2"/>
      <c r="AB31" s="2"/>
      <c r="AC31" s="46"/>
      <c r="AD31" s="2">
        <v>-1.5661177275100001E-3</v>
      </c>
      <c r="AE31" s="25">
        <f t="shared" si="2"/>
        <v>3.1321293684075648</v>
      </c>
      <c r="AF31" s="45">
        <f t="shared" si="6"/>
        <v>33347.086889072722</v>
      </c>
      <c r="AG31" s="45">
        <f t="shared" si="19"/>
        <v>33347.316890477567</v>
      </c>
      <c r="AH31" s="45">
        <f t="shared" si="14"/>
        <v>3.1321293684074831</v>
      </c>
      <c r="AI31" s="2">
        <v>-1.484757230384E-3</v>
      </c>
      <c r="AJ31" s="25">
        <f t="shared" si="5"/>
        <v>2.6491038397768847</v>
      </c>
      <c r="AK31" s="25">
        <f t="shared" si="7"/>
        <v>33364.943454187523</v>
      </c>
      <c r="AL31" s="45">
        <f t="shared" si="8"/>
        <v>33364.943454187523</v>
      </c>
      <c r="AM31" s="51">
        <f t="shared" si="13"/>
        <v>0.13345418752578553</v>
      </c>
      <c r="AN31" s="2">
        <v>-1.2945058151449999E-3</v>
      </c>
      <c r="AO31" s="25">
        <f t="shared" si="9"/>
        <v>1.3468124191475255</v>
      </c>
      <c r="AP31" s="45">
        <f t="shared" si="10"/>
        <v>33406.698813414725</v>
      </c>
      <c r="AQ31" s="2">
        <v>-1.135654650639E-3</v>
      </c>
      <c r="AR31" s="25">
        <f t="shared" si="11"/>
        <v>1.7276376644488778E-2</v>
      </c>
      <c r="AS31" s="45">
        <f t="shared" si="12"/>
        <v>33441.56261418738</v>
      </c>
      <c r="AT31">
        <v>21</v>
      </c>
      <c r="AU31">
        <v>33364.81</v>
      </c>
      <c r="AV31" s="2">
        <f t="shared" si="15"/>
        <v>2.6528603652756395</v>
      </c>
      <c r="AW31" s="70">
        <v>21</v>
      </c>
      <c r="AX31" s="70">
        <v>33364.81</v>
      </c>
      <c r="AY31" s="70" t="s">
        <v>547</v>
      </c>
      <c r="AZ31" s="71" t="s">
        <v>547</v>
      </c>
      <c r="BA31" s="2">
        <f t="shared" si="16"/>
        <v>2.6528603652756395</v>
      </c>
      <c r="BB31" s="54">
        <v>76</v>
      </c>
      <c r="BC31" s="2">
        <v>33670.61</v>
      </c>
      <c r="BD31" s="2">
        <f t="shared" si="17"/>
        <v>2.2942310233023449</v>
      </c>
      <c r="BE31" s="54">
        <v>47</v>
      </c>
      <c r="BF31" s="2">
        <v>33633.9</v>
      </c>
      <c r="BG31" s="2">
        <f t="shared" si="18"/>
        <v>3.088034810700151</v>
      </c>
      <c r="BH31" s="2"/>
      <c r="BI31" s="2"/>
      <c r="BJ31" s="2"/>
      <c r="BK31" s="2"/>
      <c r="BL31" s="2"/>
      <c r="BM31" s="54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</row>
    <row r="32" spans="1:383">
      <c r="A32">
        <v>22</v>
      </c>
      <c r="B32" s="2">
        <v>-1.404499677488E-3</v>
      </c>
      <c r="C32" s="25">
        <f t="shared" si="0"/>
        <v>3.1320733053993877</v>
      </c>
      <c r="D32" s="45">
        <f t="shared" si="20"/>
        <v>33690.808595500319</v>
      </c>
      <c r="E32" s="2">
        <f t="shared" si="21"/>
        <v>3.9090539938779756E-4</v>
      </c>
      <c r="F32" s="2">
        <f t="shared" si="22"/>
        <v>1.2482281070002425E-4</v>
      </c>
      <c r="G32" s="25">
        <f t="shared" si="24"/>
        <v>3.1316733053993877</v>
      </c>
      <c r="H32" s="2">
        <f t="shared" si="25"/>
        <v>-9.0946006121583878E-6</v>
      </c>
      <c r="I32" s="2">
        <v>-1.4036639245410001E-3</v>
      </c>
      <c r="J32" s="25">
        <f t="shared" si="3"/>
        <v>3.126457082553955</v>
      </c>
      <c r="K32" s="2">
        <v>-1.4044996554219999E-3</v>
      </c>
      <c r="L32" s="25">
        <f t="shared" si="4"/>
        <v>3.1320731571830187</v>
      </c>
      <c r="M32" s="33"/>
      <c r="N32" s="2">
        <v>3.1319791000000001</v>
      </c>
      <c r="O32" s="45">
        <f t="shared" si="26"/>
        <v>33382.56102913541</v>
      </c>
      <c r="P32" s="2">
        <v>3.1316823999999999</v>
      </c>
      <c r="Q32" s="45">
        <f t="shared" si="23"/>
        <v>33382.570723349017</v>
      </c>
      <c r="R32" s="2">
        <v>3.1316818999999998</v>
      </c>
      <c r="S32" s="45">
        <f t="shared" ref="S32" si="29">$I$1-0.5*$AL$1/($A32-R32)^2</f>
        <v>33382.570739685354</v>
      </c>
      <c r="T32" s="2"/>
      <c r="U32" s="2"/>
      <c r="V32" s="2"/>
      <c r="W32" s="2"/>
      <c r="X32" s="2"/>
      <c r="Y32" s="2"/>
      <c r="Z32" s="2"/>
      <c r="AA32" s="2"/>
      <c r="AB32" s="2"/>
      <c r="AC32" s="46"/>
      <c r="AD32" s="2">
        <v>-1.404499677488E-3</v>
      </c>
      <c r="AE32" s="25">
        <f t="shared" si="2"/>
        <v>3.1320733053993877</v>
      </c>
      <c r="AF32" s="45">
        <f t="shared" si="6"/>
        <v>33382.557951024035</v>
      </c>
      <c r="AG32" s="45">
        <f t="shared" si="19"/>
        <v>33382.78795242888</v>
      </c>
      <c r="AH32" s="45">
        <f t="shared" si="14"/>
        <v>3.1320733053993877</v>
      </c>
      <c r="AI32" s="2">
        <v>-1.335253986278E-3</v>
      </c>
      <c r="AJ32" s="25">
        <f t="shared" si="5"/>
        <v>2.6490157002540791</v>
      </c>
      <c r="AK32" s="25">
        <f t="shared" si="7"/>
        <v>33397.755623576311</v>
      </c>
      <c r="AL32" s="45">
        <f t="shared" si="8"/>
        <v>33397.755623576311</v>
      </c>
      <c r="AM32" s="51">
        <f t="shared" si="13"/>
        <v>9.5623576307843905E-2</v>
      </c>
      <c r="AN32" s="2">
        <v>-1.1722014374040001E-3</v>
      </c>
      <c r="AO32" s="25">
        <f t="shared" si="9"/>
        <v>1.3469651737765034</v>
      </c>
      <c r="AP32" s="45">
        <f t="shared" si="10"/>
        <v>33433.541521634368</v>
      </c>
      <c r="AQ32" s="2">
        <v>-1.0346842783989999E-3</v>
      </c>
      <c r="AR32" s="25">
        <f t="shared" si="11"/>
        <v>1.7297774098647523E-2</v>
      </c>
      <c r="AS32" s="45">
        <f t="shared" si="12"/>
        <v>33463.723049414046</v>
      </c>
      <c r="AT32">
        <v>22</v>
      </c>
      <c r="AU32">
        <v>33397.660000000003</v>
      </c>
      <c r="AV32" s="2">
        <f t="shared" si="15"/>
        <v>2.6521720387263628</v>
      </c>
      <c r="AW32" s="70">
        <v>22</v>
      </c>
      <c r="AX32" s="70">
        <v>33397.660000000003</v>
      </c>
      <c r="AY32" s="70" t="s">
        <v>549</v>
      </c>
      <c r="AZ32" s="71" t="s">
        <v>549</v>
      </c>
      <c r="BA32" s="2">
        <f t="shared" si="16"/>
        <v>2.6521720387263628</v>
      </c>
      <c r="BB32" s="2"/>
      <c r="BC32" s="2"/>
      <c r="BD32" s="2"/>
      <c r="BE32" s="54">
        <v>48</v>
      </c>
      <c r="BF32" s="2">
        <v>33636.400000000001</v>
      </c>
      <c r="BG32" s="2">
        <f t="shared" si="18"/>
        <v>3.0905430723071632</v>
      </c>
      <c r="BH32" s="2"/>
      <c r="BI32" s="2"/>
      <c r="BJ32" s="2"/>
      <c r="BK32" s="2"/>
      <c r="BL32" s="2"/>
      <c r="BM32" s="54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</row>
    <row r="33" spans="1:78">
      <c r="A33">
        <v>23</v>
      </c>
      <c r="B33" s="2">
        <v>-1.2666680532109999E-3</v>
      </c>
      <c r="C33" s="25">
        <f t="shared" si="0"/>
        <v>3.1320255181637755</v>
      </c>
      <c r="D33" s="45">
        <f t="shared" si="20"/>
        <v>33690.808733331942</v>
      </c>
      <c r="E33" s="2">
        <f t="shared" si="21"/>
        <v>3.9321816377535512E-4</v>
      </c>
      <c r="F33" s="2">
        <f t="shared" si="22"/>
        <v>1.2556332484351854E-4</v>
      </c>
      <c r="G33" s="25">
        <f t="shared" si="24"/>
        <v>3.1316255181637755</v>
      </c>
      <c r="H33" s="2">
        <f t="shared" si="25"/>
        <v>-6.7818362246008235E-6</v>
      </c>
      <c r="I33" s="2">
        <v>-1.265952245972E-3</v>
      </c>
      <c r="J33" s="25">
        <f t="shared" si="3"/>
        <v>3.1264093386290881</v>
      </c>
      <c r="K33" s="2">
        <v>-1.2666680343110001E-3</v>
      </c>
      <c r="L33" s="25">
        <f t="shared" si="4"/>
        <v>3.1320253699383898</v>
      </c>
      <c r="M33" s="33"/>
      <c r="N33" s="2">
        <v>3.1319750000000002</v>
      </c>
      <c r="O33" s="45">
        <f t="shared" si="26"/>
        <v>33412.809909693038</v>
      </c>
      <c r="P33" s="2">
        <v>3.1316323000000001</v>
      </c>
      <c r="Q33" s="45">
        <f t="shared" si="23"/>
        <v>33412.819499792313</v>
      </c>
      <c r="R33" s="2">
        <v>3.1316328000000002</v>
      </c>
      <c r="S33" s="45">
        <f t="shared" ref="S33" si="30">$I$1-0.5*$AL$1/($A33-R33)^2</f>
        <v>33412.819485800697</v>
      </c>
      <c r="T33" s="2"/>
      <c r="U33" s="2"/>
      <c r="V33" s="2"/>
      <c r="W33" s="2"/>
      <c r="X33" s="2"/>
      <c r="Y33" s="2"/>
      <c r="Z33" s="2"/>
      <c r="AA33" s="2"/>
      <c r="AB33" s="2"/>
      <c r="AC33" s="46"/>
      <c r="AD33" s="2">
        <v>-1.2666680532109999E-3</v>
      </c>
      <c r="AE33" s="25">
        <f t="shared" si="2"/>
        <v>3.1320255181637755</v>
      </c>
      <c r="AF33" s="45">
        <f t="shared" si="6"/>
        <v>33412.808495953359</v>
      </c>
      <c r="AG33" s="45">
        <f t="shared" si="19"/>
        <v>33413.038497358204</v>
      </c>
      <c r="AH33" s="45">
        <f t="shared" si="14"/>
        <v>3.1320255181637364</v>
      </c>
      <c r="AI33" s="2">
        <v>-1.207246476214E-3</v>
      </c>
      <c r="AJ33" s="25">
        <f t="shared" si="5"/>
        <v>2.6489402692418977</v>
      </c>
      <c r="AK33" s="25">
        <f t="shared" si="7"/>
        <v>33425.850024660198</v>
      </c>
      <c r="AL33" s="45">
        <f t="shared" si="8"/>
        <v>33425.850024660198</v>
      </c>
      <c r="AM33" s="51">
        <f t="shared" si="13"/>
        <v>9.0024660195922479E-2</v>
      </c>
      <c r="AN33" s="2">
        <v>-1.0664432450539999E-3</v>
      </c>
      <c r="AO33" s="25">
        <f t="shared" si="9"/>
        <v>1.3470971023410563</v>
      </c>
      <c r="AP33" s="45">
        <f t="shared" si="10"/>
        <v>33456.752761914744</v>
      </c>
      <c r="AQ33" s="2">
        <v>-9.4660442472099999E-4</v>
      </c>
      <c r="AR33" s="25">
        <f t="shared" si="11"/>
        <v>1.731645985775998E-2</v>
      </c>
      <c r="AS33" s="45">
        <f t="shared" si="12"/>
        <v>33483.054342831143</v>
      </c>
      <c r="AT33">
        <v>23</v>
      </c>
      <c r="AU33">
        <v>33425.760000000002</v>
      </c>
      <c r="AV33" s="2">
        <f t="shared" si="15"/>
        <v>2.6523966979006808</v>
      </c>
      <c r="AW33" s="70">
        <v>23</v>
      </c>
      <c r="AX33" s="70">
        <v>33425.760000000002</v>
      </c>
      <c r="AY33" s="70" t="s">
        <v>551</v>
      </c>
      <c r="AZ33" s="71" t="s">
        <v>551</v>
      </c>
      <c r="BA33" s="2">
        <f t="shared" si="16"/>
        <v>2.6523966979006808</v>
      </c>
      <c r="BB33" s="2"/>
      <c r="BC33" s="2"/>
      <c r="BD33" s="2"/>
      <c r="BE33" s="54">
        <v>49</v>
      </c>
      <c r="BF33" s="2">
        <v>33638.800000000003</v>
      </c>
      <c r="BG33" s="2">
        <f t="shared" si="18"/>
        <v>3.0660557027343032</v>
      </c>
      <c r="BH33" s="2"/>
      <c r="BI33" s="2"/>
      <c r="BJ33" s="2"/>
      <c r="BK33" s="2"/>
      <c r="BL33" s="2"/>
      <c r="BM33" s="54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</row>
    <row r="34" spans="1:78">
      <c r="A34">
        <v>24</v>
      </c>
      <c r="B34" s="2">
        <v>-1.148173981361E-3</v>
      </c>
      <c r="C34" s="25">
        <f t="shared" si="0"/>
        <v>3.131984453551901</v>
      </c>
      <c r="D34" s="45">
        <f t="shared" si="20"/>
        <v>33690.808851826019</v>
      </c>
      <c r="E34" s="2">
        <f t="shared" si="21"/>
        <v>3.9535355190123411E-4</v>
      </c>
      <c r="F34" s="2">
        <f t="shared" si="22"/>
        <v>1.2624694341324477E-4</v>
      </c>
      <c r="G34" s="25">
        <f t="shared" si="24"/>
        <v>3.1315844535519011</v>
      </c>
      <c r="H34" s="2">
        <f t="shared" si="25"/>
        <v>-4.6464480987218337E-6</v>
      </c>
      <c r="I34" s="2">
        <v>-1.1475562219279999E-3</v>
      </c>
      <c r="J34" s="25">
        <f t="shared" si="3"/>
        <v>3.1263683108626168</v>
      </c>
      <c r="K34" s="2">
        <v>-1.1481739650499999E-3</v>
      </c>
      <c r="L34" s="25">
        <f t="shared" si="4"/>
        <v>3.1319843053260179</v>
      </c>
      <c r="M34" s="33"/>
      <c r="N34" s="2">
        <v>3.1320125999999999</v>
      </c>
      <c r="O34" s="45">
        <f t="shared" si="26"/>
        <v>33438.814258916915</v>
      </c>
      <c r="P34" s="2">
        <v>3.1315890999999998</v>
      </c>
      <c r="Q34" s="45">
        <f t="shared" si="23"/>
        <v>33438.824486730999</v>
      </c>
      <c r="R34" s="2">
        <v>3.1315895999999999</v>
      </c>
      <c r="S34" s="45">
        <f t="shared" ref="S34" si="31">$I$1-0.5*$AL$1/($A34-R34)^2</f>
        <v>33438.824474656023</v>
      </c>
      <c r="T34" s="2"/>
      <c r="U34" s="2"/>
      <c r="V34" s="2"/>
      <c r="W34" s="2"/>
      <c r="X34" s="2"/>
      <c r="Y34" s="2"/>
      <c r="Z34" s="2"/>
      <c r="AA34" s="2"/>
      <c r="AB34" s="2"/>
      <c r="AC34" s="46"/>
      <c r="AD34" s="2">
        <v>-1.148173981361E-3</v>
      </c>
      <c r="AE34" s="25">
        <f t="shared" si="2"/>
        <v>3.131984453551901</v>
      </c>
      <c r="AF34" s="45">
        <f t="shared" si="6"/>
        <v>33438.814938692165</v>
      </c>
      <c r="AG34" s="45">
        <f t="shared" si="19"/>
        <v>33439.04494009701</v>
      </c>
      <c r="AH34" s="45">
        <f t="shared" si="14"/>
        <v>3.1319844535519792</v>
      </c>
      <c r="AI34" s="2">
        <v>-1.0968026392019999E-3</v>
      </c>
      <c r="AJ34" s="25">
        <f t="shared" si="5"/>
        <v>2.6488752146337866</v>
      </c>
      <c r="AK34" s="25">
        <f t="shared" si="7"/>
        <v>33450.089645075495</v>
      </c>
      <c r="AL34" s="45">
        <f t="shared" si="8"/>
        <v>33450.089645075495</v>
      </c>
      <c r="AM34" s="51">
        <f t="shared" si="13"/>
        <v>5.9645075496518984E-2</v>
      </c>
      <c r="AN34" s="2">
        <v>-9.7437622081799995E-4</v>
      </c>
      <c r="AO34" s="25">
        <f t="shared" si="9"/>
        <v>1.347211830722717</v>
      </c>
      <c r="AP34" s="45">
        <f t="shared" si="10"/>
        <v>33476.95913812027</v>
      </c>
      <c r="AQ34" s="2">
        <v>-8.6931073985699998E-4</v>
      </c>
      <c r="AR34" s="25">
        <f t="shared" si="11"/>
        <v>1.7332872905768681E-2</v>
      </c>
      <c r="AS34" s="45">
        <f t="shared" si="12"/>
        <v>33500.018345823897</v>
      </c>
      <c r="AT34">
        <v>24</v>
      </c>
      <c r="AU34">
        <v>33450.03</v>
      </c>
      <c r="AV34" s="2">
        <f t="shared" si="15"/>
        <v>2.6515198867940235</v>
      </c>
      <c r="AW34" s="70">
        <v>24</v>
      </c>
      <c r="AX34" s="70">
        <v>33450.03</v>
      </c>
      <c r="AY34" s="70" t="s">
        <v>553</v>
      </c>
      <c r="AZ34" s="71" t="s">
        <v>553</v>
      </c>
      <c r="BA34" s="2">
        <f t="shared" si="16"/>
        <v>2.6515198867940235</v>
      </c>
      <c r="BB34" s="2"/>
      <c r="BC34" s="2"/>
      <c r="BD34" s="2"/>
      <c r="BE34" s="54">
        <v>50</v>
      </c>
      <c r="BF34" s="2">
        <v>33641</v>
      </c>
      <c r="BG34" s="2">
        <f t="shared" si="18"/>
        <v>3.0626144452161412</v>
      </c>
      <c r="BH34" s="2"/>
      <c r="BI34" s="2"/>
      <c r="BJ34" s="2"/>
      <c r="BK34" s="2"/>
      <c r="BL34" s="2"/>
      <c r="BM34" s="54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</row>
    <row r="35" spans="1:78">
      <c r="A35">
        <v>25</v>
      </c>
      <c r="B35" s="2">
        <v>-1.045562129217E-3</v>
      </c>
      <c r="C35" s="25">
        <f t="shared" si="0"/>
        <v>3.1319489067494715</v>
      </c>
      <c r="D35" s="45">
        <f t="shared" si="20"/>
        <v>33690.808954437867</v>
      </c>
      <c r="E35" s="2">
        <f t="shared" si="21"/>
        <v>3.9740674947141841E-4</v>
      </c>
      <c r="F35" s="2">
        <f t="shared" si="22"/>
        <v>1.2690410790670964E-4</v>
      </c>
      <c r="G35" s="25">
        <f t="shared" si="24"/>
        <v>3.1315489067494715</v>
      </c>
      <c r="H35" s="2">
        <f t="shared" si="25"/>
        <v>-2.5932505285375385E-6</v>
      </c>
      <c r="I35" s="2">
        <v>-1.045025297238E-3</v>
      </c>
      <c r="J35" s="25">
        <f t="shared" si="3"/>
        <v>3.1263327929983973</v>
      </c>
      <c r="K35" s="2">
        <v>-1.0455621150419999E-3</v>
      </c>
      <c r="L35" s="25">
        <f t="shared" si="4"/>
        <v>3.1319487585135981</v>
      </c>
      <c r="M35" s="33"/>
      <c r="N35" s="2">
        <v>3.1320331000000001</v>
      </c>
      <c r="O35" s="45">
        <f t="shared" si="26"/>
        <v>33461.333870126553</v>
      </c>
      <c r="P35" s="2">
        <v>3.1315515</v>
      </c>
      <c r="Q35" s="45">
        <f t="shared" si="23"/>
        <v>33461.343977335324</v>
      </c>
      <c r="R35" s="2">
        <v>3.1315540999999998</v>
      </c>
      <c r="S35" s="45">
        <f t="shared" ref="S35" si="32">$I$1-0.5*$AL$1/($A35-R35)^2</f>
        <v>33461.343922771615</v>
      </c>
      <c r="T35" s="2"/>
      <c r="U35" s="2"/>
      <c r="V35" s="2"/>
      <c r="W35" s="2"/>
      <c r="X35" s="2"/>
      <c r="Y35" s="2"/>
      <c r="Z35" s="2"/>
      <c r="AA35" s="2"/>
      <c r="AB35" s="2"/>
      <c r="AC35" s="46"/>
      <c r="AD35" s="2">
        <v>-1.045562129217E-3</v>
      </c>
      <c r="AE35" s="25">
        <f t="shared" si="2"/>
        <v>3.1319489067494715</v>
      </c>
      <c r="AF35" s="45">
        <f t="shared" si="6"/>
        <v>33461.335637115662</v>
      </c>
      <c r="AG35" s="45">
        <f t="shared" si="19"/>
        <v>33461.565638520507</v>
      </c>
      <c r="AH35" s="45">
        <f t="shared" si="14"/>
        <v>3.1319489067495638</v>
      </c>
      <c r="AI35" s="2">
        <v>-1.0008501124860001E-3</v>
      </c>
      <c r="AJ35" s="25">
        <f t="shared" si="5"/>
        <v>2.6488187158777698</v>
      </c>
      <c r="AK35" s="25">
        <f t="shared" si="7"/>
        <v>33471.148790505511</v>
      </c>
      <c r="AL35" s="45">
        <f t="shared" si="8"/>
        <v>33471.148790505511</v>
      </c>
      <c r="AM35" s="51">
        <f t="shared" si="13"/>
        <v>3.8790505510405637E-2</v>
      </c>
      <c r="AN35" s="2">
        <v>-8.9373549516899998E-4</v>
      </c>
      <c r="AO35" s="25">
        <f t="shared" si="9"/>
        <v>1.3473122277761007</v>
      </c>
      <c r="AP35" s="45">
        <f t="shared" si="10"/>
        <v>33494.657731655498</v>
      </c>
      <c r="AQ35" s="2">
        <v>-8.0111138812599995E-4</v>
      </c>
      <c r="AR35" s="25">
        <f t="shared" si="11"/>
        <v>1.7347366880827053E-2</v>
      </c>
      <c r="AS35" s="45">
        <f t="shared" si="12"/>
        <v>33514.986373404732</v>
      </c>
      <c r="AT35">
        <v>25</v>
      </c>
      <c r="AU35">
        <v>33471.11</v>
      </c>
      <c r="AV35" s="2">
        <f t="shared" si="15"/>
        <v>2.6507919791785639</v>
      </c>
      <c r="AW35" s="70">
        <v>25</v>
      </c>
      <c r="AX35" s="70">
        <v>33471.11</v>
      </c>
      <c r="AY35" s="70" t="s">
        <v>555</v>
      </c>
      <c r="AZ35" s="71" t="s">
        <v>555</v>
      </c>
      <c r="BA35" s="2">
        <f t="shared" si="16"/>
        <v>2.6507919791785639</v>
      </c>
      <c r="BB35" s="2"/>
      <c r="BC35" s="2"/>
      <c r="BD35" s="2"/>
      <c r="BE35" s="54">
        <v>51</v>
      </c>
      <c r="BF35" s="2">
        <v>33643.1</v>
      </c>
      <c r="BG35" s="2">
        <f t="shared" si="18"/>
        <v>3.0407417007632276</v>
      </c>
      <c r="BH35" s="2"/>
      <c r="BI35" s="2"/>
      <c r="BJ35" s="2"/>
      <c r="BK35" s="2"/>
      <c r="BL35" s="2"/>
      <c r="BM35" s="54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</row>
    <row r="36" spans="1:78">
      <c r="A36">
        <v>26</v>
      </c>
      <c r="B36" s="2">
        <v>-9.5611585503699997E-4</v>
      </c>
      <c r="C36" s="25">
        <f t="shared" si="0"/>
        <v>3.1319179310043594</v>
      </c>
      <c r="D36" s="45">
        <f t="shared" si="20"/>
        <v>33690.809043884139</v>
      </c>
      <c r="E36" s="2">
        <f t="shared" si="21"/>
        <v>3.9933100435929347E-4</v>
      </c>
      <c r="F36" s="2">
        <f t="shared" si="22"/>
        <v>1.2751992096080586E-4</v>
      </c>
      <c r="G36" s="25">
        <f t="shared" si="24"/>
        <v>3.1315179310043595</v>
      </c>
      <c r="H36" s="2">
        <f t="shared" si="25"/>
        <v>-6.6899564066247308E-7</v>
      </c>
      <c r="I36" s="2">
        <v>-9.5564641043700002E-4</v>
      </c>
      <c r="J36" s="25">
        <f t="shared" si="3"/>
        <v>3.1263018477625408</v>
      </c>
      <c r="K36" s="2">
        <v>-9.5611584264099995E-4</v>
      </c>
      <c r="L36" s="25">
        <f t="shared" si="4"/>
        <v>3.1319177827625175</v>
      </c>
      <c r="M36" s="33"/>
      <c r="N36" s="2">
        <v>3.1320833000000001</v>
      </c>
      <c r="O36" s="45">
        <f t="shared" si="26"/>
        <v>33480.963790202244</v>
      </c>
      <c r="P36" s="2">
        <v>3.1315186000000002</v>
      </c>
      <c r="Q36" s="45">
        <f t="shared" si="23"/>
        <v>33480.974153696829</v>
      </c>
      <c r="R36" s="2">
        <v>3.1315210000000002</v>
      </c>
      <c r="S36" s="45">
        <f t="shared" ref="S36" si="33">$I$1-0.5*$AL$1/($A36-R36)^2</f>
        <v>33480.974109653143</v>
      </c>
      <c r="T36" s="2"/>
      <c r="U36" s="2"/>
      <c r="V36" s="2"/>
      <c r="W36" s="2"/>
      <c r="X36" s="2"/>
      <c r="Y36" s="2"/>
      <c r="Z36" s="2"/>
      <c r="AA36" s="2"/>
      <c r="AB36" s="2"/>
      <c r="AC36" s="46"/>
      <c r="AD36" s="2">
        <v>-9.5611585503699997E-4</v>
      </c>
      <c r="AE36" s="25">
        <f t="shared" si="2"/>
        <v>3.1319179310043594</v>
      </c>
      <c r="AF36" s="45">
        <f t="shared" si="6"/>
        <v>33480.96682516874</v>
      </c>
      <c r="AG36" s="45">
        <f t="shared" si="19"/>
        <v>33481.196826573585</v>
      </c>
      <c r="AH36" s="45">
        <f t="shared" si="14"/>
        <v>3.1319179310043488</v>
      </c>
      <c r="AI36" s="2">
        <v>-9.1696013833500001E-4</v>
      </c>
      <c r="AJ36" s="25">
        <f t="shared" si="5"/>
        <v>2.6487693349085966</v>
      </c>
      <c r="AK36" s="25">
        <f t="shared" si="7"/>
        <v>33489.560511657939</v>
      </c>
      <c r="AL36" s="45">
        <f t="shared" si="8"/>
        <v>33489.560511657939</v>
      </c>
      <c r="AM36" s="51">
        <f t="shared" si="13"/>
        <v>3.0511657940223813E-2</v>
      </c>
      <c r="AN36" s="2">
        <v>-8.2270581462500002E-4</v>
      </c>
      <c r="AO36" s="25">
        <f t="shared" si="9"/>
        <v>1.3474005877127624</v>
      </c>
      <c r="AP36" s="45">
        <f t="shared" si="10"/>
        <v>33510.246944609222</v>
      </c>
      <c r="AQ36" s="2">
        <v>-7.4063368410699998E-4</v>
      </c>
      <c r="AR36" s="25">
        <f t="shared" si="11"/>
        <v>1.7360229205650057E-2</v>
      </c>
      <c r="AS36" s="45">
        <f t="shared" si="12"/>
        <v>33528.25969520041</v>
      </c>
      <c r="AT36">
        <v>26</v>
      </c>
      <c r="AU36">
        <v>33489.53</v>
      </c>
      <c r="AV36" s="2">
        <f t="shared" si="15"/>
        <v>2.6505392866316875</v>
      </c>
      <c r="AW36" s="70">
        <v>26</v>
      </c>
      <c r="AX36" s="70">
        <v>33489.53</v>
      </c>
      <c r="AY36" s="70" t="s">
        <v>557</v>
      </c>
      <c r="AZ36" s="71" t="s">
        <v>557</v>
      </c>
      <c r="BA36" s="2">
        <f t="shared" si="16"/>
        <v>2.6505392866316875</v>
      </c>
      <c r="BB36" s="2"/>
      <c r="BC36" s="2"/>
      <c r="BD36" s="2"/>
      <c r="BE36" s="54">
        <v>52</v>
      </c>
      <c r="BF36" s="2">
        <v>33645</v>
      </c>
      <c r="BG36" s="2">
        <f t="shared" si="18"/>
        <v>3.0562748952030105</v>
      </c>
      <c r="BH36" s="2"/>
      <c r="BI36" s="2"/>
      <c r="BJ36" s="2"/>
      <c r="BK36" s="2"/>
      <c r="BL36" s="2"/>
      <c r="BM36" s="54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</row>
    <row r="37" spans="1:78">
      <c r="A37">
        <v>27</v>
      </c>
      <c r="B37" s="2">
        <v>-8.77675491488E-4</v>
      </c>
      <c r="C37" s="25">
        <f t="shared" si="0"/>
        <v>3.1318907745273492</v>
      </c>
      <c r="D37" s="45">
        <f t="shared" si="20"/>
        <v>33690.809122324506</v>
      </c>
      <c r="E37" s="2">
        <f t="shared" si="21"/>
        <v>4.0117452734911296E-4</v>
      </c>
      <c r="F37" s="2">
        <f t="shared" si="22"/>
        <v>1.2810980670321018E-4</v>
      </c>
      <c r="G37" s="25">
        <f t="shared" si="24"/>
        <v>3.1314907745273493</v>
      </c>
      <c r="H37" s="2">
        <f t="shared" si="25"/>
        <v>1.1745273491570174E-6</v>
      </c>
      <c r="I37" s="2">
        <v>-8.7726261073199998E-4</v>
      </c>
      <c r="J37" s="25">
        <f t="shared" si="3"/>
        <v>3.1262747117799883</v>
      </c>
      <c r="K37" s="2">
        <v>-8.7767548058599999E-4</v>
      </c>
      <c r="L37" s="25">
        <f t="shared" si="4"/>
        <v>3.1318906262891133</v>
      </c>
      <c r="M37" s="33"/>
      <c r="N37" s="2">
        <v>3.1321338999999999</v>
      </c>
      <c r="O37" s="45">
        <f t="shared" si="26"/>
        <v>33498.178570696407</v>
      </c>
      <c r="P37" s="2">
        <v>3.1314896000000001</v>
      </c>
      <c r="Q37" s="45">
        <f t="shared" si="23"/>
        <v>33498.188970235606</v>
      </c>
      <c r="R37" s="2">
        <v>3.1314959999999998</v>
      </c>
      <c r="S37" s="45">
        <f t="shared" ref="S37" si="34">$I$1-0.5*$AL$1/($A37-R37)^2</f>
        <v>33498.188866938413</v>
      </c>
      <c r="T37" s="2"/>
      <c r="U37" s="2"/>
      <c r="V37" s="2"/>
      <c r="W37" s="2"/>
      <c r="X37" s="2"/>
      <c r="Y37" s="2"/>
      <c r="Z37" s="2"/>
      <c r="AA37" s="2"/>
      <c r="AB37" s="2"/>
      <c r="AC37" s="46"/>
      <c r="AD37" s="2">
        <v>-8.77675491488E-4</v>
      </c>
      <c r="AE37" s="25">
        <f t="shared" si="2"/>
        <v>3.1318907745273492</v>
      </c>
      <c r="AF37" s="45">
        <f t="shared" si="6"/>
        <v>33498.182495043184</v>
      </c>
      <c r="AG37" s="45">
        <f t="shared" si="19"/>
        <v>33498.412496448029</v>
      </c>
      <c r="AH37" s="45">
        <f t="shared" si="14"/>
        <v>3.1318907745274451</v>
      </c>
      <c r="AI37" s="2">
        <v>-8.4319229014899997E-4</v>
      </c>
      <c r="AJ37" s="25">
        <f t="shared" si="5"/>
        <v>2.6487259239813419</v>
      </c>
      <c r="AK37" s="25">
        <f t="shared" si="7"/>
        <v>33505.750682945523</v>
      </c>
      <c r="AL37" s="45">
        <f t="shared" si="8"/>
        <v>33505.750682945523</v>
      </c>
      <c r="AM37" s="51">
        <f t="shared" si="13"/>
        <v>-0.16931705447495915</v>
      </c>
      <c r="AN37" s="2">
        <v>-7.5981855103000005E-4</v>
      </c>
      <c r="AO37" s="25">
        <f t="shared" si="9"/>
        <v>1.3474787627324361</v>
      </c>
      <c r="AP37" s="45">
        <f t="shared" si="10"/>
        <v>33524.049103604601</v>
      </c>
      <c r="AQ37" s="2">
        <v>-6.8675448231500004E-4</v>
      </c>
      <c r="AR37" s="25">
        <f t="shared" si="11"/>
        <v>1.7371695689405442E-2</v>
      </c>
      <c r="AS37" s="45">
        <f t="shared" si="12"/>
        <v>33540.084813152214</v>
      </c>
      <c r="AT37">
        <v>27</v>
      </c>
      <c r="AU37">
        <v>33505.919999999998</v>
      </c>
      <c r="AV37" s="2">
        <f t="shared" si="15"/>
        <v>2.6375783700849276</v>
      </c>
      <c r="AW37" s="70">
        <v>27</v>
      </c>
      <c r="AX37" s="70">
        <v>33505.919999999998</v>
      </c>
      <c r="AY37" s="70" t="s">
        <v>559</v>
      </c>
      <c r="AZ37" s="71" t="s">
        <v>559</v>
      </c>
      <c r="BA37" s="2">
        <f t="shared" si="16"/>
        <v>2.6375783700849276</v>
      </c>
      <c r="BB37" s="2"/>
      <c r="BC37" s="2"/>
      <c r="BD37" s="2"/>
      <c r="BE37" s="54">
        <v>53</v>
      </c>
      <c r="BF37" s="2">
        <v>33646.800000000003</v>
      </c>
      <c r="BG37" s="2">
        <f t="shared" si="18"/>
        <v>3.0654107281436609</v>
      </c>
      <c r="BH37" s="2"/>
      <c r="BI37" s="2"/>
      <c r="BJ37" s="2"/>
      <c r="BK37" s="2"/>
      <c r="BL37" s="2"/>
      <c r="BM37" s="54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</row>
    <row r="38" spans="1:78">
      <c r="A38">
        <v>28</v>
      </c>
      <c r="B38" s="2">
        <v>-8.08506723336E-4</v>
      </c>
      <c r="C38" s="25">
        <f t="shared" si="0"/>
        <v>3.1318668340761739</v>
      </c>
      <c r="D38" s="45">
        <f t="shared" si="20"/>
        <v>33690.809191493274</v>
      </c>
      <c r="E38" s="2">
        <f t="shared" si="21"/>
        <v>4.0293407617397747E-4</v>
      </c>
      <c r="F38" s="2">
        <f t="shared" si="22"/>
        <v>1.2867275148021904E-4</v>
      </c>
      <c r="G38" s="25">
        <f t="shared" si="24"/>
        <v>3.131466834076174</v>
      </c>
      <c r="H38" s="2">
        <f t="shared" si="25"/>
        <v>2.9340761740215271E-6</v>
      </c>
      <c r="I38" s="2">
        <v>-8.0814167196900004E-4</v>
      </c>
      <c r="J38" s="25">
        <f t="shared" si="3"/>
        <v>3.1262507884217001</v>
      </c>
      <c r="K38" s="2">
        <v>-8.08506713697E-4</v>
      </c>
      <c r="L38" s="25">
        <f t="shared" si="4"/>
        <v>3.1318666858374939</v>
      </c>
      <c r="M38" s="33"/>
      <c r="N38" s="2">
        <v>3.1322028</v>
      </c>
      <c r="O38" s="45">
        <f t="shared" si="26"/>
        <v>33513.358490264727</v>
      </c>
      <c r="P38" s="2">
        <v>3.1314639</v>
      </c>
      <c r="Q38" s="45">
        <f t="shared" si="23"/>
        <v>33513.369035072996</v>
      </c>
      <c r="R38" s="2">
        <v>3.1314690000000001</v>
      </c>
      <c r="S38" s="45">
        <f t="shared" ref="S38" si="35">$I$1-0.5*$AL$1/($A38-R38)^2</f>
        <v>33513.368962294349</v>
      </c>
      <c r="T38" s="2"/>
      <c r="U38" s="2"/>
      <c r="V38" s="2"/>
      <c r="W38" s="2"/>
      <c r="X38" s="2"/>
      <c r="Y38" s="2"/>
      <c r="Z38" s="2"/>
      <c r="AA38" s="2"/>
      <c r="AB38" s="2"/>
      <c r="AC38" s="46"/>
      <c r="AD38" s="2">
        <v>-8.08506723336E-4</v>
      </c>
      <c r="AE38" s="25">
        <f t="shared" si="2"/>
        <v>3.1318668340761739</v>
      </c>
      <c r="AF38" s="45">
        <f t="shared" si="6"/>
        <v>33513.363284935665</v>
      </c>
      <c r="AG38" s="45">
        <f t="shared" si="19"/>
        <v>33513.593286340511</v>
      </c>
      <c r="AH38" s="45">
        <f t="shared" si="14"/>
        <v>3.1318668340759679</v>
      </c>
      <c r="AI38" s="2">
        <v>-7.7798121159300003E-4</v>
      </c>
      <c r="AJ38" s="25">
        <f t="shared" si="5"/>
        <v>2.6486875576581568</v>
      </c>
      <c r="AK38" s="25">
        <f t="shared" si="7"/>
        <v>33520.06286037284</v>
      </c>
      <c r="AL38" s="45">
        <f t="shared" si="8"/>
        <v>33520.06286037284</v>
      </c>
      <c r="AM38" s="51">
        <f t="shared" si="13"/>
        <v>-0.15713962716108654</v>
      </c>
      <c r="AN38" s="2">
        <v>-7.0387521517699999E-4</v>
      </c>
      <c r="AO38" s="25">
        <f t="shared" si="9"/>
        <v>1.3475482617545396</v>
      </c>
      <c r="AP38" s="45">
        <f t="shared" si="10"/>
        <v>33536.327246618544</v>
      </c>
      <c r="AQ38" s="2">
        <v>-6.3854765670700003E-4</v>
      </c>
      <c r="AR38" s="25">
        <f t="shared" si="11"/>
        <v>1.7381960951372122E-2</v>
      </c>
      <c r="AS38" s="45">
        <f t="shared" si="12"/>
        <v>33550.66498843205</v>
      </c>
      <c r="AT38">
        <v>28</v>
      </c>
      <c r="AU38">
        <v>33520.22</v>
      </c>
      <c r="AV38" s="2">
        <f t="shared" si="15"/>
        <v>2.6370140163941755</v>
      </c>
      <c r="AW38" s="70">
        <v>28</v>
      </c>
      <c r="AX38" s="70">
        <v>33520.22</v>
      </c>
      <c r="AY38" s="70" t="s">
        <v>560</v>
      </c>
      <c r="AZ38" s="71" t="s">
        <v>560</v>
      </c>
      <c r="BA38" s="2">
        <f t="shared" si="16"/>
        <v>2.6370140163941755</v>
      </c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54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</row>
    <row r="39" spans="1:78">
      <c r="A39">
        <v>29</v>
      </c>
      <c r="B39" s="2">
        <v>-7.47203876069E-4</v>
      </c>
      <c r="C39" s="25">
        <f t="shared" si="0"/>
        <v>3.1318456209198473</v>
      </c>
      <c r="D39" s="45">
        <f t="shared" si="20"/>
        <v>33690.80925279612</v>
      </c>
      <c r="E39" s="2">
        <f t="shared" si="21"/>
        <v>4.0462091984716508E-4</v>
      </c>
      <c r="F39" s="2">
        <f t="shared" si="22"/>
        <v>1.29212372146614E-4</v>
      </c>
      <c r="G39" s="25">
        <f t="shared" si="24"/>
        <v>3.1314456209198474</v>
      </c>
      <c r="H39" s="2">
        <f t="shared" si="25"/>
        <v>4.6209198472091373E-6</v>
      </c>
      <c r="I39" s="2">
        <v>-7.4687954262399998E-4</v>
      </c>
      <c r="J39" s="25">
        <f t="shared" si="3"/>
        <v>3.1262295901462416</v>
      </c>
      <c r="K39" s="2">
        <v>-7.4720386750500001E-4</v>
      </c>
      <c r="L39" s="25">
        <f t="shared" si="4"/>
        <v>3.1318454726772593</v>
      </c>
      <c r="M39" s="33"/>
      <c r="N39" s="2">
        <v>3.1322695</v>
      </c>
      <c r="O39" s="45">
        <f t="shared" si="26"/>
        <v>33526.812330209512</v>
      </c>
      <c r="P39" s="2">
        <v>3.1314410000000001</v>
      </c>
      <c r="Q39" s="45">
        <f t="shared" si="23"/>
        <v>33526.822834845167</v>
      </c>
      <c r="R39" s="2">
        <v>3.1314479999999998</v>
      </c>
      <c r="S39" s="45">
        <f t="shared" ref="S39" si="36">$I$1-0.5*$AL$1/($A39-R39)^2</f>
        <v>33526.822746095684</v>
      </c>
      <c r="T39" s="2"/>
      <c r="U39" s="2"/>
      <c r="V39" s="2"/>
      <c r="W39" s="2"/>
      <c r="X39" s="2"/>
      <c r="Y39" s="2"/>
      <c r="Z39" s="2"/>
      <c r="AA39" s="2"/>
      <c r="AB39" s="2"/>
      <c r="AC39" s="46"/>
      <c r="AD39" s="2">
        <v>-7.47203876069E-4</v>
      </c>
      <c r="AE39" s="25">
        <f t="shared" si="2"/>
        <v>3.1318456209198473</v>
      </c>
      <c r="AF39" s="45">
        <f t="shared" si="6"/>
        <v>33526.817704741516</v>
      </c>
      <c r="AG39" s="45">
        <f t="shared" si="19"/>
        <v>33527.047706146361</v>
      </c>
      <c r="AH39" s="45">
        <f t="shared" si="14"/>
        <v>3.131845620920096</v>
      </c>
      <c r="AI39" s="2">
        <v>-7.2005286118699996E-4</v>
      </c>
      <c r="AJ39" s="25">
        <f t="shared" si="5"/>
        <v>2.6486534832423985</v>
      </c>
      <c r="AK39" s="25">
        <f t="shared" si="7"/>
        <v>33532.776663724064</v>
      </c>
      <c r="AL39" s="45">
        <f t="shared" si="8"/>
        <v>33532.776663724064</v>
      </c>
      <c r="AM39" s="51">
        <f t="shared" si="13"/>
        <v>-0.13333627593965502</v>
      </c>
      <c r="AN39" s="2">
        <v>-6.5388995785700004E-4</v>
      </c>
      <c r="AO39" s="25">
        <f t="shared" si="9"/>
        <v>1.3476103239442381</v>
      </c>
      <c r="AP39" s="45">
        <f t="shared" si="10"/>
        <v>33547.297742542789</v>
      </c>
      <c r="AQ39" s="2">
        <v>-5.9524403803399998E-4</v>
      </c>
      <c r="AR39" s="25">
        <f t="shared" si="11"/>
        <v>1.7391186952337989E-2</v>
      </c>
      <c r="AS39" s="45">
        <f t="shared" si="12"/>
        <v>33560.169034177292</v>
      </c>
      <c r="AT39">
        <v>29</v>
      </c>
      <c r="AU39">
        <v>33532.910000000003</v>
      </c>
      <c r="AV39" s="2">
        <f t="shared" si="15"/>
        <v>2.6375298322802436</v>
      </c>
      <c r="AW39" s="70">
        <v>31</v>
      </c>
      <c r="AX39" s="70">
        <v>33554.47</v>
      </c>
      <c r="AY39" s="70" t="s">
        <v>563</v>
      </c>
      <c r="AZ39" s="71" t="s">
        <v>563</v>
      </c>
      <c r="BA39" s="2">
        <f t="shared" si="16"/>
        <v>2.6295959223913776</v>
      </c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54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</row>
    <row r="40" spans="1:78">
      <c r="A40">
        <v>30</v>
      </c>
      <c r="B40" s="2">
        <v>-6.9261792003499998E-4</v>
      </c>
      <c r="C40" s="25">
        <f t="shared" si="0"/>
        <v>3.1318267358922185</v>
      </c>
      <c r="D40" s="45">
        <f t="shared" si="20"/>
        <v>33690.809307382078</v>
      </c>
      <c r="E40" s="2">
        <f t="shared" si="21"/>
        <v>4.0623589221855383E-4</v>
      </c>
      <c r="F40" s="2">
        <f t="shared" si="22"/>
        <v>1.2972894959924859E-4</v>
      </c>
      <c r="G40" s="25">
        <f t="shared" si="24"/>
        <v>3.1314267358922185</v>
      </c>
      <c r="H40" s="2">
        <f t="shared" si="25"/>
        <v>6.2358922185978827E-6</v>
      </c>
      <c r="I40" s="2">
        <v>-6.9232846717999996E-4</v>
      </c>
      <c r="J40" s="25">
        <f t="shared" si="3"/>
        <v>3.1262107189815787</v>
      </c>
      <c r="K40" s="2">
        <v>-6.9261791239200003E-4</v>
      </c>
      <c r="L40" s="25">
        <f t="shared" si="4"/>
        <v>3.1318265876478257</v>
      </c>
      <c r="M40" s="33"/>
      <c r="N40" s="2">
        <v>3.1323709000000002</v>
      </c>
      <c r="O40" s="45">
        <f t="shared" si="26"/>
        <v>33538.791779698498</v>
      </c>
      <c r="P40" s="2">
        <v>3.1314204999999999</v>
      </c>
      <c r="Q40" s="45">
        <f t="shared" si="23"/>
        <v>33538.802533937393</v>
      </c>
      <c r="R40" s="2">
        <v>3.1314299999999999</v>
      </c>
      <c r="S40" s="45">
        <f t="shared" ref="S40" si="37">$I$1-0.5*$AL$1/($A40-R40)^2</f>
        <v>33538.802426445909</v>
      </c>
      <c r="T40" s="2"/>
      <c r="U40" s="2"/>
      <c r="V40" s="2"/>
      <c r="W40" s="2"/>
      <c r="X40" s="2"/>
      <c r="Y40" s="2"/>
      <c r="Z40" s="2"/>
      <c r="AA40" s="2"/>
      <c r="AB40" s="2"/>
      <c r="AC40" s="46"/>
      <c r="AD40" s="2">
        <v>-6.9261792003499998E-4</v>
      </c>
      <c r="AE40" s="25">
        <f>$A40-SQRT(-0.5/AD40)</f>
        <v>3.1318267358922185</v>
      </c>
      <c r="AF40" s="45">
        <f t="shared" si="6"/>
        <v>33538.797937320058</v>
      </c>
      <c r="AG40" s="45">
        <f t="shared" si="19"/>
        <v>33539.027938724903</v>
      </c>
      <c r="AH40" s="45">
        <f t="shared" si="14"/>
        <v>3.1318267358924068</v>
      </c>
      <c r="AI40" s="2">
        <v>-6.6836179326699996E-4</v>
      </c>
      <c r="AJ40" s="25">
        <f t="shared" si="5"/>
        <v>2.6486230834632991</v>
      </c>
      <c r="AK40" s="25">
        <f t="shared" si="7"/>
        <v>33544.121541800931</v>
      </c>
      <c r="AL40" s="45">
        <f t="shared" si="8"/>
        <v>33544.121541800931</v>
      </c>
      <c r="AM40" s="51">
        <f t="shared" si="13"/>
        <v>-0.13845819907146506</v>
      </c>
      <c r="AN40" s="2">
        <v>-6.0904585717500004E-4</v>
      </c>
      <c r="AO40" s="25">
        <f t="shared" si="9"/>
        <v>1.3476659746568345</v>
      </c>
      <c r="AP40" s="45">
        <f t="shared" si="10"/>
        <v>33557.139885009092</v>
      </c>
      <c r="AQ40" s="2">
        <v>-5.5620054289400001E-4</v>
      </c>
      <c r="AR40" s="25">
        <f t="shared" si="11"/>
        <v>1.7399509277623793E-2</v>
      </c>
      <c r="AS40" s="45">
        <f t="shared" si="12"/>
        <v>33568.738090880543</v>
      </c>
      <c r="AT40">
        <v>30</v>
      </c>
      <c r="AU40">
        <v>33544.26</v>
      </c>
      <c r="AV40" s="2">
        <f t="shared" si="15"/>
        <v>2.6357055524770487</v>
      </c>
      <c r="AW40" s="70">
        <v>32</v>
      </c>
      <c r="AX40" s="70">
        <v>33563.57</v>
      </c>
      <c r="AY40" s="70" t="s">
        <v>564</v>
      </c>
      <c r="AZ40" s="71" t="s">
        <v>564</v>
      </c>
      <c r="BA40" s="2">
        <f t="shared" si="16"/>
        <v>2.6326109895389926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54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</row>
    <row r="41" spans="1:78">
      <c r="A41">
        <v>31</v>
      </c>
      <c r="B41" s="2">
        <v>-6.4380222612999999E-4</v>
      </c>
      <c r="C41" s="25">
        <f t="shared" si="0"/>
        <v>3.1318098502408809</v>
      </c>
      <c r="D41" s="45">
        <f t="shared" si="20"/>
        <v>33690.809356197773</v>
      </c>
      <c r="E41" s="2">
        <f t="shared" si="21"/>
        <v>4.0435024088081306E-4</v>
      </c>
      <c r="F41" s="2">
        <f t="shared" si="22"/>
        <v>1.2912739690877246E-4</v>
      </c>
      <c r="G41" s="25">
        <f t="shared" si="24"/>
        <v>3.1314098502408809</v>
      </c>
      <c r="H41" s="2">
        <f t="shared" si="25"/>
        <v>4.3502408808571147E-6</v>
      </c>
      <c r="I41" s="2">
        <v>-6.4354282611999998E-4</v>
      </c>
      <c r="J41" s="25">
        <f t="shared" si="3"/>
        <v>3.1261938444464299</v>
      </c>
      <c r="K41" s="2">
        <v>-6.43802219281E-4</v>
      </c>
      <c r="L41" s="25">
        <f t="shared" si="4"/>
        <v>3.1318097020049578</v>
      </c>
      <c r="M41" s="33"/>
      <c r="N41" s="2">
        <v>3.1324570999999999</v>
      </c>
      <c r="O41" s="45">
        <f t="shared" si="26"/>
        <v>33549.505180100285</v>
      </c>
      <c r="P41" s="2">
        <v>3.1314055000000001</v>
      </c>
      <c r="Q41" s="45">
        <f t="shared" si="23"/>
        <v>33549.515843956695</v>
      </c>
      <c r="R41" s="2">
        <v>3.1314120000000001</v>
      </c>
      <c r="S41" s="45">
        <f t="shared" ref="S41" si="38">$I$1-0.5*$AL$1/($A41-R41)^2</f>
        <v>33549.515778046494</v>
      </c>
      <c r="T41" s="2"/>
      <c r="U41" s="2"/>
      <c r="V41" s="2"/>
      <c r="W41" s="2"/>
      <c r="X41" s="2"/>
      <c r="Y41" s="2"/>
      <c r="Z41" s="2"/>
      <c r="AA41" s="2"/>
      <c r="AB41" s="2"/>
      <c r="AC41" s="46"/>
      <c r="AD41" s="2">
        <v>-6.4380222612999999E-4</v>
      </c>
      <c r="AE41" s="25">
        <f t="shared" ref="AE41:AE49" si="39">$A41-SQRT(-0.5/AD41)</f>
        <v>3.1318098502408809</v>
      </c>
      <c r="AF41" s="45">
        <f t="shared" si="6"/>
        <v>33549.51174374493</v>
      </c>
      <c r="AG41" s="45">
        <f t="shared" si="19"/>
        <v>33549.741745149775</v>
      </c>
      <c r="AH41" s="45">
        <f t="shared" si="14"/>
        <v>3.1318098502409519</v>
      </c>
      <c r="AI41" s="2">
        <v>-6.2204364629700004E-4</v>
      </c>
      <c r="AJ41" s="25">
        <f t="shared" si="5"/>
        <v>2.6485958480723397</v>
      </c>
      <c r="AK41" s="25">
        <f t="shared" si="7"/>
        <v>33554.287200032915</v>
      </c>
      <c r="AL41" s="45">
        <f t="shared" si="8"/>
        <v>33554.287200032915</v>
      </c>
      <c r="AM41" s="51">
        <f t="shared" si="13"/>
        <v>-0.18279996708588442</v>
      </c>
      <c r="AN41" s="2">
        <v>-5.6866134033E-4</v>
      </c>
      <c r="AO41" s="25">
        <f t="shared" si="9"/>
        <v>1.3477160683514491</v>
      </c>
      <c r="AP41" s="45">
        <f t="shared" si="10"/>
        <v>33566.003261956699</v>
      </c>
      <c r="AQ41" s="2">
        <v>-5.2087616107400004E-4</v>
      </c>
      <c r="AR41" s="25">
        <f t="shared" si="11"/>
        <v>1.7407042033184439E-2</v>
      </c>
      <c r="AS41" s="45">
        <f t="shared" si="12"/>
        <v>33576.490896558862</v>
      </c>
      <c r="AT41">
        <v>31</v>
      </c>
      <c r="AU41">
        <v>33554.47</v>
      </c>
      <c r="AV41" s="2">
        <f t="shared" si="15"/>
        <v>2.6295959223913776</v>
      </c>
      <c r="AW41" s="70">
        <v>35</v>
      </c>
      <c r="AX41" s="70">
        <v>33586.11</v>
      </c>
      <c r="AY41" s="70" t="s">
        <v>567</v>
      </c>
      <c r="AZ41" s="71" t="s">
        <v>567</v>
      </c>
      <c r="BA41" s="2">
        <f t="shared" si="16"/>
        <v>2.6254436685225002</v>
      </c>
      <c r="BB41" s="2"/>
      <c r="BC41" s="2"/>
      <c r="BD41" s="2"/>
      <c r="BE41" s="2" t="s">
        <v>350</v>
      </c>
      <c r="BF41" s="2" t="s">
        <v>894</v>
      </c>
      <c r="BG41" s="2" t="s">
        <v>893</v>
      </c>
      <c r="BH41" s="2" t="s">
        <v>895</v>
      </c>
      <c r="BI41" s="2" t="s">
        <v>896</v>
      </c>
      <c r="BJ41" s="2"/>
      <c r="BK41" s="2"/>
      <c r="BL41" s="2"/>
      <c r="BM41" s="54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</row>
    <row r="42" spans="1:78">
      <c r="A42">
        <v>32</v>
      </c>
      <c r="B42" s="2">
        <v>-5.9997124139999996E-4</v>
      </c>
      <c r="C42" s="25">
        <f t="shared" si="0"/>
        <v>3.1317946912540293</v>
      </c>
      <c r="D42" s="45">
        <f t="shared" si="20"/>
        <v>33690.809400028753</v>
      </c>
      <c r="E42" s="2">
        <f t="shared" si="21"/>
        <v>4.0909125402910362E-4</v>
      </c>
      <c r="F42" s="2">
        <f t="shared" si="22"/>
        <v>1.3064224796495953E-4</v>
      </c>
      <c r="G42" s="25">
        <f t="shared" si="24"/>
        <v>3.1313946912540294</v>
      </c>
      <c r="H42" s="2">
        <f t="shared" si="25"/>
        <v>9.0912540291476773E-6</v>
      </c>
      <c r="I42" s="2">
        <v>-5.9973787369100001E-4</v>
      </c>
      <c r="J42" s="25">
        <f t="shared" si="3"/>
        <v>3.1261786946670611</v>
      </c>
      <c r="K42" s="2">
        <v>-5.9997123523800001E-4</v>
      </c>
      <c r="L42" s="25">
        <f t="shared" si="4"/>
        <v>3.131794543008688</v>
      </c>
      <c r="M42" s="33"/>
      <c r="N42" s="2">
        <v>3.1325755000000002</v>
      </c>
      <c r="O42" s="45">
        <f t="shared" si="26"/>
        <v>33559.124409562282</v>
      </c>
      <c r="P42" s="2">
        <v>3.1313856000000002</v>
      </c>
      <c r="Q42" s="45">
        <f t="shared" si="23"/>
        <v>33559.135264912155</v>
      </c>
      <c r="R42" s="2">
        <v>3.1313949999999999</v>
      </c>
      <c r="S42" s="45">
        <f t="shared" ref="S42" si="40">$I$1-0.5*$AL$1/($A42-R42)^2</f>
        <v>33559.135179162069</v>
      </c>
      <c r="T42" s="2"/>
      <c r="U42" s="2"/>
      <c r="V42" s="2"/>
      <c r="W42" s="2"/>
      <c r="X42" s="2"/>
      <c r="Y42" s="2"/>
      <c r="Z42" s="2"/>
      <c r="AA42" s="2"/>
      <c r="AB42" s="2"/>
      <c r="AC42" s="46"/>
      <c r="AD42" s="2">
        <v>-5.9997124139999996E-4</v>
      </c>
      <c r="AE42" s="25">
        <f t="shared" si="39"/>
        <v>3.1317946912540293</v>
      </c>
      <c r="AF42" s="45">
        <f t="shared" si="6"/>
        <v>33559.131532961132</v>
      </c>
      <c r="AG42" s="45">
        <f t="shared" si="19"/>
        <v>33559.361534365977</v>
      </c>
      <c r="AH42" s="45">
        <f t="shared" si="14"/>
        <v>3.1317946912540044</v>
      </c>
      <c r="AI42" s="2">
        <v>-5.8037876572700003E-4</v>
      </c>
      <c r="AJ42" s="25">
        <f t="shared" si="5"/>
        <v>2.6485713525213477</v>
      </c>
      <c r="AK42" s="25">
        <f t="shared" si="7"/>
        <v>33563.431584337086</v>
      </c>
      <c r="AL42" s="45">
        <f t="shared" si="8"/>
        <v>33563.431584337086</v>
      </c>
      <c r="AM42" s="51">
        <f t="shared" si="13"/>
        <v>-0.13841566291375784</v>
      </c>
      <c r="AN42" s="2">
        <v>-5.3216414118599997E-4</v>
      </c>
      <c r="AO42" s="25">
        <f t="shared" si="9"/>
        <v>1.3477613216033184</v>
      </c>
      <c r="AP42" s="45">
        <f t="shared" si="10"/>
        <v>33574.013471284867</v>
      </c>
      <c r="AQ42" s="2">
        <v>-4.8881311361199996E-4</v>
      </c>
      <c r="AR42" s="25">
        <f t="shared" si="11"/>
        <v>1.7413881988211699E-2</v>
      </c>
      <c r="AS42" s="45">
        <f t="shared" si="12"/>
        <v>33583.527922081179</v>
      </c>
      <c r="AT42">
        <v>32</v>
      </c>
      <c r="AU42">
        <v>33563.57</v>
      </c>
      <c r="AV42" s="2">
        <f t="shared" si="15"/>
        <v>2.6326109895389926</v>
      </c>
      <c r="AW42" s="70">
        <v>36</v>
      </c>
      <c r="AX42" s="70">
        <v>33592.31</v>
      </c>
      <c r="AY42" s="70" t="s">
        <v>568</v>
      </c>
      <c r="AZ42" s="71" t="s">
        <v>568</v>
      </c>
      <c r="BA42" s="2">
        <f t="shared" si="16"/>
        <v>2.622096782482437</v>
      </c>
      <c r="BB42" s="2"/>
      <c r="BC42" s="2"/>
      <c r="BD42" s="2"/>
      <c r="BE42" s="20">
        <v>5</v>
      </c>
      <c r="BF42" s="20">
        <v>12578.95</v>
      </c>
      <c r="BG42" s="66">
        <v>12697.55520267367</v>
      </c>
      <c r="BH42" s="67">
        <v>118.60520267366883</v>
      </c>
      <c r="BI42" s="67">
        <f>BH42/BF42</f>
        <v>9.4288635119520164E-3</v>
      </c>
      <c r="BJ42" s="66"/>
      <c r="BK42" s="20"/>
      <c r="BL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</row>
    <row r="43" spans="1:78">
      <c r="A43">
        <v>33</v>
      </c>
      <c r="B43" s="2">
        <v>-5.6046868359100005E-4</v>
      </c>
      <c r="C43" s="25">
        <f t="shared" si="0"/>
        <v>3.131781031228055</v>
      </c>
      <c r="D43" s="45">
        <f t="shared" si="20"/>
        <v>33690.809439531316</v>
      </c>
      <c r="E43" s="2">
        <f t="shared" si="21"/>
        <v>4.1033122805478328E-4</v>
      </c>
      <c r="F43" s="2">
        <f t="shared" si="22"/>
        <v>1.3103885402478323E-4</v>
      </c>
      <c r="G43" s="25">
        <f t="shared" si="24"/>
        <v>3.131381031228055</v>
      </c>
      <c r="H43" s="2">
        <f t="shared" si="25"/>
        <v>1.0331228054827335E-5</v>
      </c>
      <c r="I43" s="2">
        <v>-5.6025797815E-4</v>
      </c>
      <c r="J43" s="25">
        <f t="shared" si="3"/>
        <v>3.1261650427985472</v>
      </c>
      <c r="K43" s="2">
        <v>-5.6046867802800001E-4</v>
      </c>
      <c r="L43" s="25">
        <f t="shared" si="4"/>
        <v>3.1317808829977345</v>
      </c>
      <c r="M43" s="33"/>
      <c r="N43" s="2">
        <v>3.1326711999999999</v>
      </c>
      <c r="O43" s="45">
        <f t="shared" si="26"/>
        <v>33567.794009841171</v>
      </c>
      <c r="P43" s="2">
        <v>3.1313707000000002</v>
      </c>
      <c r="Q43" s="45">
        <f t="shared" si="23"/>
        <v>33567.804722004141</v>
      </c>
      <c r="R43" s="2">
        <v>3.1313800000000001</v>
      </c>
      <c r="S43" s="45">
        <f t="shared" ref="S43" si="41">$I$1-0.5*$AL$1/($A43-R43)^2</f>
        <v>33567.804645405406</v>
      </c>
      <c r="T43" s="2"/>
      <c r="U43" s="2"/>
      <c r="V43" s="2"/>
      <c r="W43" s="2"/>
      <c r="X43" s="2"/>
      <c r="Z43" s="2"/>
      <c r="AA43" s="2"/>
      <c r="AB43" s="2"/>
      <c r="AC43" s="46"/>
      <c r="AD43" s="2">
        <v>-5.6046868359100005E-4</v>
      </c>
      <c r="AE43" s="25">
        <f t="shared" si="39"/>
        <v>3.131781031228055</v>
      </c>
      <c r="AF43" s="45">
        <f t="shared" si="6"/>
        <v>33567.801342274433</v>
      </c>
      <c r="AG43" s="45">
        <f t="shared" si="19"/>
        <v>33568.031343679279</v>
      </c>
      <c r="AH43" s="45">
        <f t="shared" si="14"/>
        <v>3.1317810312280976</v>
      </c>
      <c r="AI43" s="2">
        <v>-5.4276407587200003E-4</v>
      </c>
      <c r="AJ43" s="25">
        <f t="shared" si="5"/>
        <v>2.648549241174436</v>
      </c>
      <c r="AK43" s="25">
        <f t="shared" si="7"/>
        <v>33571.687054527109</v>
      </c>
      <c r="AL43" s="45">
        <f t="shared" si="8"/>
        <v>33571.687054527109</v>
      </c>
      <c r="AM43" s="51">
        <f t="shared" si="13"/>
        <v>-0.16294547288998729</v>
      </c>
      <c r="AN43" s="2">
        <v>-4.9907092120299995E-4</v>
      </c>
      <c r="AO43" s="25">
        <f t="shared" si="9"/>
        <v>1.3478023389948355</v>
      </c>
      <c r="AP43" s="45">
        <f t="shared" si="10"/>
        <v>33581.276593541486</v>
      </c>
      <c r="AQ43" s="2">
        <v>-4.5962194715299997E-4</v>
      </c>
      <c r="AR43" s="25">
        <f t="shared" si="11"/>
        <v>1.7420111473128941E-2</v>
      </c>
      <c r="AS43" s="45">
        <f t="shared" si="12"/>
        <v>33589.934642579028</v>
      </c>
      <c r="AT43">
        <v>33</v>
      </c>
      <c r="AU43">
        <v>33571.85</v>
      </c>
      <c r="AV43" s="2">
        <f t="shared" si="15"/>
        <v>2.6277694030533496</v>
      </c>
      <c r="AW43" s="70">
        <v>37</v>
      </c>
      <c r="AX43" s="70">
        <v>33597.96</v>
      </c>
      <c r="AY43" s="70" t="s">
        <v>569</v>
      </c>
      <c r="AZ43" s="71" t="s">
        <v>569</v>
      </c>
      <c r="BA43" s="2">
        <f t="shared" si="16"/>
        <v>2.6215563142670035</v>
      </c>
      <c r="BB43" s="2"/>
      <c r="BC43" s="2"/>
      <c r="BD43" s="2"/>
      <c r="BE43" s="20">
        <v>6</v>
      </c>
      <c r="BF43" s="20">
        <v>23715.080999999998</v>
      </c>
      <c r="BG43" s="66">
        <v>23753.639208405501</v>
      </c>
      <c r="BH43" s="68">
        <v>38.558208405502228</v>
      </c>
      <c r="BI43" s="67">
        <f t="shared" ref="BI43:BI74" si="42">BH43/BF43</f>
        <v>1.6258940210030163E-3</v>
      </c>
      <c r="BJ43" s="66"/>
      <c r="BK43" s="20"/>
      <c r="BL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</row>
    <row r="44" spans="1:78">
      <c r="A44">
        <v>34</v>
      </c>
      <c r="B44" s="2">
        <v>-5.2474282871199998E-4</v>
      </c>
      <c r="C44" s="25">
        <f t="shared" si="0"/>
        <v>3.1317686788153551</v>
      </c>
      <c r="D44" s="45">
        <f t="shared" si="20"/>
        <v>33690.809475257171</v>
      </c>
      <c r="E44" s="2">
        <f t="shared" si="21"/>
        <v>4.1157881535536234E-4</v>
      </c>
      <c r="F44" s="2">
        <f t="shared" si="22"/>
        <v>1.3143784059485339E-4</v>
      </c>
      <c r="G44" s="25">
        <f t="shared" si="24"/>
        <v>3.1313686788153552</v>
      </c>
      <c r="H44" s="2">
        <f t="shared" si="25"/>
        <v>1.1578815355406391E-5</v>
      </c>
      <c r="I44" s="2">
        <v>-5.2455194367499996E-4</v>
      </c>
      <c r="J44" s="25">
        <f t="shared" si="3"/>
        <v>3.1261526977916496</v>
      </c>
      <c r="K44" s="2">
        <v>-5.2474282367199999E-4</v>
      </c>
      <c r="L44" s="25">
        <f t="shared" si="4"/>
        <v>3.1317685305752292</v>
      </c>
      <c r="M44" s="33"/>
      <c r="N44" s="2">
        <v>3.13279</v>
      </c>
      <c r="O44" s="45">
        <f t="shared" si="26"/>
        <v>33575.634639735465</v>
      </c>
      <c r="P44" s="2">
        <v>3.1313570999999998</v>
      </c>
      <c r="Q44" s="45">
        <f t="shared" si="23"/>
        <v>33575.645332200555</v>
      </c>
      <c r="R44" s="2">
        <v>3.1313650000000002</v>
      </c>
      <c r="S44" s="45">
        <f t="shared" ref="S44" si="43">$I$1-0.5*$AL$1/($A44-R44)^2</f>
        <v>33575.645273253926</v>
      </c>
      <c r="T44" s="2"/>
      <c r="U44" s="2"/>
      <c r="V44" s="2"/>
      <c r="W44" s="2"/>
      <c r="X44" s="2"/>
      <c r="Y44" s="2"/>
      <c r="Z44" s="2"/>
      <c r="AA44" s="2"/>
      <c r="AB44" s="2"/>
      <c r="AC44" s="46"/>
      <c r="AD44" s="2">
        <v>-5.2474282871199998E-4</v>
      </c>
      <c r="AE44" s="25">
        <f t="shared" si="39"/>
        <v>3.1317686788153551</v>
      </c>
      <c r="AF44" s="45">
        <f t="shared" si="6"/>
        <v>33575.642261104382</v>
      </c>
      <c r="AG44" s="45">
        <f t="shared" si="19"/>
        <v>33575.872262509227</v>
      </c>
      <c r="AH44" s="45">
        <f t="shared" si="14"/>
        <v>3.1317686788151775</v>
      </c>
      <c r="AI44" s="2">
        <v>-5.0869113017399997E-4</v>
      </c>
      <c r="AJ44" s="25">
        <f t="shared" si="5"/>
        <v>2.6485292142519903</v>
      </c>
      <c r="AK44" s="25">
        <f t="shared" si="7"/>
        <v>33579.165201723874</v>
      </c>
      <c r="AL44" s="45">
        <f t="shared" si="8"/>
        <v>33579.165201723874</v>
      </c>
      <c r="AM44" s="51">
        <f t="shared" si="13"/>
        <v>-0.17479827612260124</v>
      </c>
      <c r="AN44" s="2">
        <v>-4.6897118882600002E-4</v>
      </c>
      <c r="AO44" s="25">
        <f t="shared" si="9"/>
        <v>1.3478396335297234</v>
      </c>
      <c r="AP44" s="45">
        <f t="shared" si="10"/>
        <v>33587.882721209258</v>
      </c>
      <c r="AQ44" s="2">
        <v>-4.3296965211800002E-4</v>
      </c>
      <c r="AR44" s="25">
        <f t="shared" si="11"/>
        <v>1.7425800984881334E-2</v>
      </c>
      <c r="AS44" s="45">
        <f t="shared" si="12"/>
        <v>33595.784145207006</v>
      </c>
      <c r="AT44">
        <v>34</v>
      </c>
      <c r="AU44">
        <v>33579.339999999997</v>
      </c>
      <c r="AV44" s="2">
        <f t="shared" si="15"/>
        <v>2.6239574176485512</v>
      </c>
      <c r="AW44" s="70">
        <v>38</v>
      </c>
      <c r="AX44" s="70">
        <v>33603.14</v>
      </c>
      <c r="AY44" s="70" t="s">
        <v>570</v>
      </c>
      <c r="AZ44" s="71" t="s">
        <v>570</v>
      </c>
      <c r="BA44" s="2">
        <f t="shared" si="16"/>
        <v>2.6205022762067927</v>
      </c>
      <c r="BB44" s="2"/>
      <c r="BC44" s="2"/>
      <c r="BD44" s="2"/>
      <c r="BE44" s="20">
        <v>7</v>
      </c>
      <c r="BF44" s="20">
        <v>27835.02</v>
      </c>
      <c r="BG44" s="66">
        <v>27852.501055792171</v>
      </c>
      <c r="BH44" s="68">
        <v>17.481055792170082</v>
      </c>
      <c r="BI44" s="67">
        <f t="shared" si="42"/>
        <v>6.2802382725681829E-4</v>
      </c>
      <c r="BJ44" s="66"/>
      <c r="BK44" s="20"/>
      <c r="BL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</row>
    <row r="45" spans="1:78">
      <c r="A45">
        <v>35</v>
      </c>
      <c r="B45" s="2">
        <v>-4.9232713971600003E-4</v>
      </c>
      <c r="C45" s="25">
        <f t="shared" si="0"/>
        <v>3.131757472221171</v>
      </c>
      <c r="D45" s="45">
        <f t="shared" si="20"/>
        <v>33690.809507672857</v>
      </c>
      <c r="E45" s="2">
        <f t="shared" si="21"/>
        <v>4.1267222117102875E-4</v>
      </c>
      <c r="F45" s="2">
        <f t="shared" si="22"/>
        <v>1.3178753779239793E-4</v>
      </c>
      <c r="G45" s="25">
        <f t="shared" si="24"/>
        <v>3.131357472221171</v>
      </c>
      <c r="H45" s="2">
        <f t="shared" si="25"/>
        <v>1.2672221171072806E-5</v>
      </c>
      <c r="I45" s="2">
        <v>-4.9215366506400002E-4</v>
      </c>
      <c r="J45" s="25">
        <f t="shared" si="3"/>
        <v>3.1261414973712043</v>
      </c>
      <c r="K45" s="2">
        <v>-4.9232713513699998E-4</v>
      </c>
      <c r="L45" s="25">
        <f t="shared" si="4"/>
        <v>3.1317573240222636</v>
      </c>
      <c r="M45" s="33"/>
      <c r="N45" s="2">
        <v>3.1329419000000001</v>
      </c>
      <c r="O45" s="45">
        <f t="shared" si="26"/>
        <v>33582.748650144422</v>
      </c>
      <c r="P45" s="2">
        <v>3.1313447999999999</v>
      </c>
      <c r="Q45" s="45">
        <f t="shared" si="23"/>
        <v>33582.75948087802</v>
      </c>
      <c r="R45" s="2">
        <v>3.1313580000000001</v>
      </c>
      <c r="S45" s="45">
        <f t="shared" ref="S45" si="44">$I$1-0.5*$AL$1/($A45-R45)^2</f>
        <v>33582.759391368891</v>
      </c>
      <c r="T45" s="2"/>
      <c r="U45" s="2"/>
      <c r="V45" s="2"/>
      <c r="W45" s="2"/>
      <c r="X45" s="2"/>
      <c r="Y45" s="2"/>
      <c r="Z45" s="2"/>
      <c r="AA45" s="2"/>
      <c r="AB45" s="2"/>
      <c r="AC45" s="46"/>
      <c r="AD45" s="2">
        <v>-4.9232713971600003E-4</v>
      </c>
      <c r="AE45" s="25">
        <f t="shared" si="39"/>
        <v>3.131757472221171</v>
      </c>
      <c r="AF45" s="45">
        <f t="shared" si="6"/>
        <v>33582.756682497384</v>
      </c>
      <c r="AG45" s="45">
        <f t="shared" si="19"/>
        <v>33582.986683902229</v>
      </c>
      <c r="AH45" s="45">
        <f t="shared" si="14"/>
        <v>3.1317574722209258</v>
      </c>
      <c r="AI45" s="2">
        <v>-4.7772883612499998E-4</v>
      </c>
      <c r="AJ45" s="25">
        <f t="shared" si="5"/>
        <v>2.6485110176878877</v>
      </c>
      <c r="AK45" s="25">
        <f t="shared" si="7"/>
        <v>33585.960639796642</v>
      </c>
      <c r="AL45" s="45">
        <f t="shared" si="8"/>
        <v>33585.960639796642</v>
      </c>
      <c r="AM45" s="52">
        <f t="shared" si="13"/>
        <v>-0.1493602033588104</v>
      </c>
      <c r="AN45" s="2">
        <v>-4.4151451161899999E-4</v>
      </c>
      <c r="AO45" s="25">
        <f t="shared" si="9"/>
        <v>1.3478736428269471</v>
      </c>
      <c r="AP45" s="45">
        <f t="shared" si="10"/>
        <v>33593.908765317909</v>
      </c>
      <c r="AQ45" s="2">
        <v>-4.0857012341599999E-4</v>
      </c>
      <c r="AR45" s="25">
        <f t="shared" si="11"/>
        <v>1.7431011088078208E-2</v>
      </c>
      <c r="AS45" s="45">
        <f t="shared" si="12"/>
        <v>33601.139222774473</v>
      </c>
      <c r="AT45">
        <v>35</v>
      </c>
      <c r="AU45">
        <v>33586.11</v>
      </c>
      <c r="AV45" s="2">
        <f t="shared" si="15"/>
        <v>2.6254436685225002</v>
      </c>
      <c r="AW45" s="70">
        <v>39</v>
      </c>
      <c r="AX45" s="70">
        <v>33607.96</v>
      </c>
      <c r="AY45" s="70" t="s">
        <v>571</v>
      </c>
      <c r="AZ45" s="71" t="s">
        <v>571</v>
      </c>
      <c r="BA45" s="2">
        <f t="shared" si="16"/>
        <v>2.6059062129168495</v>
      </c>
      <c r="BB45" s="2"/>
      <c r="BC45" s="2"/>
      <c r="BD45" s="2"/>
      <c r="BE45" s="20">
        <v>8</v>
      </c>
      <c r="BF45" s="20">
        <v>29834.94</v>
      </c>
      <c r="BG45" s="66">
        <v>29844.17819358411</v>
      </c>
      <c r="BH45" s="68">
        <v>9.2381935841112863</v>
      </c>
      <c r="BI45" s="67">
        <f t="shared" si="42"/>
        <v>3.0964344436795537E-4</v>
      </c>
      <c r="BJ45" s="66"/>
      <c r="BK45" s="20"/>
      <c r="BL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>
      <c r="A46">
        <v>36</v>
      </c>
      <c r="B46" s="2">
        <v>-4.6282495659100001E-4</v>
      </c>
      <c r="C46" s="25">
        <f t="shared" si="0"/>
        <v>3.1317472739755345</v>
      </c>
      <c r="D46" s="45">
        <f t="shared" si="20"/>
        <v>33690.809537175039</v>
      </c>
      <c r="E46" s="2">
        <f t="shared" si="21"/>
        <v>4.1377397553432615E-4</v>
      </c>
      <c r="F46" s="2">
        <f t="shared" si="22"/>
        <v>1.3213986167053945E-4</v>
      </c>
      <c r="G46" s="25">
        <f t="shared" si="24"/>
        <v>3.1313472739755346</v>
      </c>
      <c r="H46" s="2">
        <f t="shared" si="25"/>
        <v>1.3773975534370209E-5</v>
      </c>
      <c r="I46" s="2">
        <v>-4.6266683776499998E-4</v>
      </c>
      <c r="J46" s="25">
        <f t="shared" si="3"/>
        <v>3.1261313046081369</v>
      </c>
      <c r="K46" s="2">
        <v>-4.62824952417E-4</v>
      </c>
      <c r="L46" s="25">
        <f t="shared" si="4"/>
        <v>3.1317471257639014</v>
      </c>
      <c r="M46" s="33"/>
      <c r="N46" s="2">
        <v>3.1330922000000001</v>
      </c>
      <c r="O46" s="45">
        <f t="shared" si="26"/>
        <v>33589.223349847038</v>
      </c>
      <c r="P46" s="2">
        <v>3.1313335000000002</v>
      </c>
      <c r="Q46" s="45">
        <f t="shared" si="23"/>
        <v>33589.234220726867</v>
      </c>
      <c r="R46" s="2">
        <v>3.1313447000000001</v>
      </c>
      <c r="S46" s="45">
        <f t="shared" ref="S46" si="45">$I$1-0.5*$AL$1/($A46-R46)^2</f>
        <v>33589.234151502926</v>
      </c>
      <c r="T46" s="2"/>
      <c r="U46" s="2"/>
      <c r="V46" s="2"/>
      <c r="W46" s="2"/>
      <c r="X46" s="2"/>
      <c r="Y46" s="2"/>
      <c r="Z46" s="2"/>
      <c r="AA46" s="2"/>
      <c r="AB46" s="2"/>
      <c r="AC46" s="46"/>
      <c r="AD46" s="2">
        <v>-4.6282495659100001E-4</v>
      </c>
      <c r="AE46" s="25">
        <f t="shared" si="39"/>
        <v>3.1317472739755345</v>
      </c>
      <c r="AF46" s="45">
        <f t="shared" si="6"/>
        <v>33589.231663263352</v>
      </c>
      <c r="AG46" s="45">
        <f t="shared" si="19"/>
        <v>33589.461664668197</v>
      </c>
      <c r="AH46" s="45">
        <f t="shared" si="14"/>
        <v>3.1317472739754919</v>
      </c>
      <c r="AI46" s="2">
        <v>-4.4950975068299998E-4</v>
      </c>
      <c r="AJ46" s="25">
        <f t="shared" si="5"/>
        <v>2.6484944349998614</v>
      </c>
      <c r="AK46" s="25">
        <f t="shared" si="7"/>
        <v>33592.154013171625</v>
      </c>
      <c r="AL46" s="45">
        <f t="shared" si="8"/>
        <v>33592.154013171625</v>
      </c>
      <c r="AM46" s="46">
        <f t="shared" si="13"/>
        <v>-0.15598682837298838</v>
      </c>
      <c r="AN46" s="2">
        <v>-4.1640027258900002E-4</v>
      </c>
      <c r="AO46" s="25">
        <f t="shared" si="9"/>
        <v>1.3479047419476942</v>
      </c>
      <c r="AP46" s="45">
        <f t="shared" si="10"/>
        <v>33599.42070367116</v>
      </c>
      <c r="AQ46" s="2"/>
      <c r="AR46" s="2"/>
      <c r="AS46" s="2"/>
      <c r="AT46">
        <v>36</v>
      </c>
      <c r="AU46">
        <v>33592.31</v>
      </c>
      <c r="AV46" s="2">
        <f t="shared" si="15"/>
        <v>2.622096782482437</v>
      </c>
      <c r="AW46" s="70">
        <v>41</v>
      </c>
      <c r="AX46" s="70">
        <v>33616.379999999997</v>
      </c>
      <c r="AY46" s="70" t="s">
        <v>573</v>
      </c>
      <c r="AZ46" s="71" t="s">
        <v>573</v>
      </c>
      <c r="BA46" s="2">
        <f t="shared" si="16"/>
        <v>2.6024816335710383</v>
      </c>
      <c r="BB46" s="2"/>
      <c r="BC46" s="2"/>
      <c r="BD46" s="2"/>
      <c r="BE46" s="20">
        <v>9</v>
      </c>
      <c r="BF46" s="20">
        <v>30958.91</v>
      </c>
      <c r="BG46" s="66">
        <v>30964.448462585056</v>
      </c>
      <c r="BH46" s="68">
        <v>5.5384625850565499</v>
      </c>
      <c r="BI46" s="67">
        <f t="shared" si="42"/>
        <v>1.7889720875368512E-4</v>
      </c>
      <c r="BJ46" s="66"/>
      <c r="BK46" s="20"/>
      <c r="BL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</row>
    <row r="47" spans="1:78">
      <c r="A47">
        <v>37</v>
      </c>
      <c r="B47" s="2">
        <v>-4.3589730303299998E-4</v>
      </c>
      <c r="C47" s="25">
        <f t="shared" si="0"/>
        <v>3.1317379666350149</v>
      </c>
      <c r="D47" s="45">
        <f t="shared" si="20"/>
        <v>33690.809564102696</v>
      </c>
      <c r="E47" s="2">
        <f t="shared" si="21"/>
        <v>4.1476663501471833E-4</v>
      </c>
      <c r="F47" s="2">
        <f t="shared" si="22"/>
        <v>1.3245730591295024E-4</v>
      </c>
      <c r="G47" s="25">
        <f t="shared" si="24"/>
        <v>3.131337966635015</v>
      </c>
      <c r="H47" s="2">
        <f t="shared" si="25"/>
        <v>1.4766635014762386E-5</v>
      </c>
      <c r="I47" s="2">
        <v>-4.3575277981800002E-4</v>
      </c>
      <c r="J47" s="25">
        <f t="shared" si="3"/>
        <v>3.1261220020821483</v>
      </c>
      <c r="K47" s="2">
        <v>-4.35897299217E-4</v>
      </c>
      <c r="L47" s="25">
        <f t="shared" si="4"/>
        <v>3.1317378183876059</v>
      </c>
      <c r="M47" s="33"/>
      <c r="N47" s="2">
        <v>3.1332654999999998</v>
      </c>
      <c r="O47" s="45">
        <f t="shared" si="26"/>
        <v>33595.13296980584</v>
      </c>
      <c r="P47" s="2">
        <v>3.1313232000000002</v>
      </c>
      <c r="Q47" s="45">
        <f t="shared" si="23"/>
        <v>33595.143943258874</v>
      </c>
      <c r="R47" s="2">
        <v>3.1313420000000001</v>
      </c>
      <c r="S47" s="45">
        <f t="shared" ref="S47" si="46">$I$1-0.5*$AL$1/($A47-R47)^2</f>
        <v>33595.143837053169</v>
      </c>
      <c r="T47" s="2"/>
      <c r="U47" s="2"/>
      <c r="V47" s="2"/>
      <c r="W47" s="2"/>
      <c r="X47" s="2"/>
      <c r="Y47" s="2"/>
      <c r="Z47" s="2"/>
      <c r="AA47" s="2"/>
      <c r="AB47" s="2"/>
      <c r="AC47" s="46"/>
      <c r="AD47" s="2">
        <v>-4.3589730303299998E-4</v>
      </c>
      <c r="AE47" s="25">
        <f t="shared" si="39"/>
        <v>3.1317379666350149</v>
      </c>
      <c r="AF47" s="45">
        <f t="shared" si="6"/>
        <v>33595.141600101655</v>
      </c>
      <c r="AG47" s="45">
        <f t="shared" si="19"/>
        <v>33595.3716015065</v>
      </c>
      <c r="AH47" s="45">
        <f t="shared" si="14"/>
        <v>3.131737966634617</v>
      </c>
      <c r="AI47" s="2">
        <v>-4.2371912700900002E-4</v>
      </c>
      <c r="AJ47" s="25">
        <f t="shared" si="5"/>
        <v>2.6484792807944402</v>
      </c>
      <c r="AK47" s="25">
        <f t="shared" si="7"/>
        <v>33597.81440079528</v>
      </c>
      <c r="AL47" s="45">
        <f t="shared" si="8"/>
        <v>33597.81440079528</v>
      </c>
      <c r="AM47" s="46">
        <f t="shared" si="13"/>
        <v>-0.14559920471947407</v>
      </c>
      <c r="AN47" s="2">
        <v>-3.9336940828200003E-4</v>
      </c>
      <c r="AO47" s="25">
        <f t="shared" si="9"/>
        <v>1.347933253862962</v>
      </c>
      <c r="AP47" s="45">
        <f t="shared" si="10"/>
        <v>33604.475394125067</v>
      </c>
      <c r="AQ47" s="2"/>
      <c r="AR47" s="2"/>
      <c r="AS47" s="2"/>
      <c r="AT47">
        <v>37</v>
      </c>
      <c r="AU47">
        <v>33597.96</v>
      </c>
      <c r="AV47" s="2">
        <f t="shared" si="15"/>
        <v>2.6215563142670035</v>
      </c>
      <c r="AW47" s="70">
        <v>42</v>
      </c>
      <c r="AX47" s="70">
        <v>33620.15</v>
      </c>
      <c r="AY47" s="70" t="s">
        <v>574</v>
      </c>
      <c r="AZ47" s="71" t="s">
        <v>574</v>
      </c>
      <c r="BA47" s="2">
        <f t="shared" si="16"/>
        <v>2.5914596151452116</v>
      </c>
      <c r="BB47" s="2"/>
      <c r="BC47" s="2"/>
      <c r="BD47" s="2"/>
      <c r="BE47" s="20">
        <v>10</v>
      </c>
      <c r="BF47" s="20">
        <v>31653.85</v>
      </c>
      <c r="BG47" s="66">
        <v>31657.407866022495</v>
      </c>
      <c r="BH47" s="68">
        <v>3.5578660224964551</v>
      </c>
      <c r="BI47" s="67">
        <f t="shared" si="42"/>
        <v>1.1239915594774269E-4</v>
      </c>
      <c r="BJ47" s="66"/>
      <c r="BK47" s="20"/>
      <c r="BL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</row>
    <row r="48" spans="1:78">
      <c r="A48">
        <v>38</v>
      </c>
      <c r="B48" s="2">
        <v>-4.1125310516200003E-4</v>
      </c>
      <c r="C48" s="25">
        <f t="shared" si="0"/>
        <v>3.1317294492697485</v>
      </c>
      <c r="D48" s="45">
        <f t="shared" si="20"/>
        <v>33690.809588746895</v>
      </c>
      <c r="E48" s="2">
        <f t="shared" si="21"/>
        <v>4.1574926974830007E-4</v>
      </c>
      <c r="F48" s="2">
        <f t="shared" si="22"/>
        <v>1.327715168711139E-4</v>
      </c>
      <c r="G48" s="25">
        <f t="shared" si="24"/>
        <v>3.1313294492697485</v>
      </c>
      <c r="H48" s="2">
        <f t="shared" si="25"/>
        <v>1.5749269748344119E-5</v>
      </c>
      <c r="I48" s="2">
        <v>-4.1112066251299998E-4</v>
      </c>
      <c r="J48" s="25">
        <f t="shared" si="3"/>
        <v>3.1261134894403284</v>
      </c>
      <c r="K48" s="2">
        <v>-4.1125310166599999E-4</v>
      </c>
      <c r="L48" s="25">
        <f t="shared" si="4"/>
        <v>3.1317293010648228</v>
      </c>
      <c r="M48" s="33"/>
      <c r="N48" s="2">
        <v>3.1334379999999999</v>
      </c>
      <c r="O48" s="45">
        <f t="shared" si="26"/>
        <v>33600.541530223156</v>
      </c>
      <c r="P48" s="2">
        <v>3.1313137000000002</v>
      </c>
      <c r="Q48" s="45">
        <f t="shared" si="23"/>
        <v>33600.552528714325</v>
      </c>
      <c r="R48" s="2">
        <v>3.1313300000000002</v>
      </c>
      <c r="S48" s="45">
        <f t="shared" ref="S48" si="47">$I$1-0.5*$AL$1/($A48-R48)^2</f>
        <v>33600.552444329282</v>
      </c>
      <c r="T48" s="2"/>
      <c r="U48" s="2"/>
      <c r="V48" s="2"/>
      <c r="W48" s="2"/>
      <c r="X48" s="2"/>
      <c r="Y48" s="2"/>
      <c r="Z48" s="2"/>
      <c r="AA48" s="2"/>
      <c r="AB48" s="2"/>
      <c r="AC48" s="46"/>
      <c r="AD48" s="2">
        <v>-4.1125310516200003E-4</v>
      </c>
      <c r="AE48" s="25">
        <f t="shared" si="39"/>
        <v>3.1317294492697485</v>
      </c>
      <c r="AF48" s="45">
        <f t="shared" si="6"/>
        <v>33600.5503763448</v>
      </c>
      <c r="AG48" s="45">
        <f t="shared" si="19"/>
        <v>33600.780377749645</v>
      </c>
      <c r="AH48" s="45">
        <f t="shared" si="14"/>
        <v>3.1317294492698053</v>
      </c>
      <c r="AI48" s="2">
        <v>-4.00086098883E-4</v>
      </c>
      <c r="AJ48" s="25">
        <f t="shared" si="5"/>
        <v>2.6484653955112947</v>
      </c>
      <c r="AK48" s="25">
        <f t="shared" si="7"/>
        <v>33603.001250931389</v>
      </c>
      <c r="AL48" s="45">
        <f>$I$1-0.5*$AL$1/($A48-AJ48)^2</f>
        <v>33603.001250931389</v>
      </c>
      <c r="AM48" s="46"/>
      <c r="AN48" s="2"/>
      <c r="AO48" s="2"/>
      <c r="AP48" s="2"/>
      <c r="AQ48" s="2"/>
      <c r="AR48" s="2"/>
      <c r="AS48" s="2"/>
      <c r="AT48">
        <v>38</v>
      </c>
      <c r="AU48">
        <v>33603.14</v>
      </c>
      <c r="AV48" s="2">
        <f t="shared" si="15"/>
        <v>2.6205022762067927</v>
      </c>
      <c r="AW48" s="70">
        <v>43</v>
      </c>
      <c r="AX48" s="70">
        <v>33623.61</v>
      </c>
      <c r="AY48" s="70" t="s">
        <v>900</v>
      </c>
      <c r="AZ48" s="71" t="s">
        <v>901</v>
      </c>
      <c r="BA48" s="2">
        <f t="shared" si="16"/>
        <v>2.5896576465616334</v>
      </c>
      <c r="BB48" s="2"/>
      <c r="BC48" s="2"/>
      <c r="BD48" s="2"/>
      <c r="BE48" s="20">
        <v>11</v>
      </c>
      <c r="BF48" s="20">
        <v>32113.55</v>
      </c>
      <c r="BG48" s="66">
        <v>32115.954579151534</v>
      </c>
      <c r="BH48" s="68">
        <v>2.4045791515345627</v>
      </c>
      <c r="BI48" s="67">
        <f t="shared" si="42"/>
        <v>7.487740070887718E-5</v>
      </c>
      <c r="BJ48" s="66"/>
      <c r="BK48" s="20"/>
      <c r="BL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</row>
    <row r="49" spans="1:78">
      <c r="A49">
        <v>39</v>
      </c>
      <c r="B49" s="2">
        <v>-3.8864129199500002E-4</v>
      </c>
      <c r="C49" s="25">
        <f t="shared" si="0"/>
        <v>3.131721634977346</v>
      </c>
      <c r="D49" s="45">
        <f t="shared" si="20"/>
        <v>33690.809611358709</v>
      </c>
      <c r="E49" s="2">
        <f t="shared" si="21"/>
        <v>4.1653497734595035E-4</v>
      </c>
      <c r="F49" s="2">
        <f t="shared" si="22"/>
        <v>1.3302280168928617E-4</v>
      </c>
      <c r="G49" s="25">
        <f t="shared" si="24"/>
        <v>3.1313216349773461</v>
      </c>
      <c r="H49" s="2">
        <f t="shared" si="25"/>
        <v>1.6534977345994406E-5</v>
      </c>
      <c r="I49" s="2">
        <v>-3.8851962014299998E-4</v>
      </c>
      <c r="J49" s="25">
        <f t="shared" si="3"/>
        <v>3.1261056789157493</v>
      </c>
      <c r="K49" s="2">
        <v>-3.8864128878399998E-4</v>
      </c>
      <c r="L49" s="25">
        <f t="shared" si="4"/>
        <v>3.1317214868033787</v>
      </c>
      <c r="M49" s="33"/>
      <c r="N49" s="2">
        <v>3.1336276000000001</v>
      </c>
      <c r="O49" s="45">
        <f t="shared" si="26"/>
        <v>33605.504029984739</v>
      </c>
      <c r="P49" s="2">
        <v>3.1313051000000001</v>
      </c>
      <c r="Q49" s="45">
        <f t="shared" si="23"/>
        <v>33605.515076759744</v>
      </c>
      <c r="R49" s="2">
        <v>3.131319</v>
      </c>
      <c r="S49" s="45">
        <f t="shared" ref="S49" si="48">$I$1-0.5*$AL$1/($A49-R49)^2</f>
        <v>33605.51501065195</v>
      </c>
      <c r="T49" s="2"/>
      <c r="U49" s="2"/>
      <c r="V49" s="2"/>
      <c r="W49" s="2"/>
      <c r="X49" s="2"/>
      <c r="Y49" s="2"/>
      <c r="Z49" s="2"/>
      <c r="AA49" s="2"/>
      <c r="AB49" s="2"/>
      <c r="AC49" s="46"/>
      <c r="AD49" s="2">
        <v>-3.8864129199500002E-4</v>
      </c>
      <c r="AE49" s="25">
        <f t="shared" si="39"/>
        <v>3.131721634977346</v>
      </c>
      <c r="AF49" s="45">
        <f t="shared" si="6"/>
        <v>33605.513095704235</v>
      </c>
      <c r="AG49" s="45">
        <f t="shared" si="19"/>
        <v>33605.74309710908</v>
      </c>
      <c r="AH49" s="45">
        <f t="shared" si="14"/>
        <v>3.1317216349773034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70">
        <v>44</v>
      </c>
      <c r="AX49" s="70">
        <v>33626.83</v>
      </c>
      <c r="AY49" s="70" t="s">
        <v>904</v>
      </c>
      <c r="AZ49" s="71" t="s">
        <v>905</v>
      </c>
      <c r="BA49" s="2">
        <f t="shared" si="16"/>
        <v>2.5852495864918197</v>
      </c>
      <c r="BB49" s="2"/>
      <c r="BC49" s="2"/>
      <c r="BD49" s="2"/>
      <c r="BE49" s="20">
        <v>12</v>
      </c>
      <c r="BF49" s="20">
        <v>32433.5</v>
      </c>
      <c r="BG49" s="66">
        <v>32435.122291716289</v>
      </c>
      <c r="BH49" s="68">
        <v>1.6222917162886006</v>
      </c>
      <c r="BI49" s="67">
        <f t="shared" si="42"/>
        <v>5.0019014792994917E-5</v>
      </c>
      <c r="BJ49" s="66"/>
      <c r="BK49" s="20"/>
      <c r="BL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</row>
    <row r="50" spans="1:78">
      <c r="A50">
        <v>40</v>
      </c>
      <c r="B50" s="2"/>
      <c r="C50" s="25" t="s">
        <v>68</v>
      </c>
      <c r="D50" s="25"/>
      <c r="E50" s="2">
        <f>SUMSQ(E24:E49)</f>
        <v>4.0540362263612117E-6</v>
      </c>
      <c r="F50" s="2"/>
      <c r="G50" s="25" t="s">
        <v>68</v>
      </c>
      <c r="H50" s="2">
        <f>SUMSQ(H24:H49)</f>
        <v>1.3488566791164231E-8</v>
      </c>
      <c r="I50" s="2"/>
      <c r="J50" s="2"/>
      <c r="K50" s="2"/>
      <c r="L50" s="2"/>
      <c r="M50" s="33"/>
      <c r="N50" s="2">
        <v>3.1338083999999999</v>
      </c>
      <c r="O50" s="45">
        <f t="shared" si="26"/>
        <v>33610.068320131359</v>
      </c>
      <c r="P50" s="2">
        <v>3.1312970999999998</v>
      </c>
      <c r="Q50" s="45">
        <f t="shared" si="23"/>
        <v>33610.079319144563</v>
      </c>
      <c r="R50" s="2">
        <v>3.1310099999999998</v>
      </c>
      <c r="S50" s="45">
        <f t="shared" ref="S50" si="49">$I$1-0.5*$AL$1/($A50-R50)^2</f>
        <v>33610.080576444438</v>
      </c>
      <c r="T50" s="2"/>
      <c r="U50" s="2"/>
      <c r="V50" s="2"/>
      <c r="W50" s="2"/>
      <c r="X50" s="2"/>
      <c r="Y50" s="2"/>
      <c r="Z50" s="2"/>
      <c r="AA50" s="2"/>
      <c r="AB50" s="2"/>
      <c r="AC50" s="46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70">
        <v>45</v>
      </c>
      <c r="AX50" s="70">
        <v>33629.800000000003</v>
      </c>
      <c r="AY50" s="70" t="s">
        <v>902</v>
      </c>
      <c r="AZ50" s="71" t="s">
        <v>903</v>
      </c>
      <c r="BA50" s="2">
        <f t="shared" si="16"/>
        <v>2.5891815321713025</v>
      </c>
      <c r="BB50" s="2"/>
      <c r="BC50" s="2"/>
      <c r="BD50" s="2"/>
      <c r="BE50" s="20">
        <v>13</v>
      </c>
      <c r="BF50" s="20">
        <v>32665.03</v>
      </c>
      <c r="BG50" s="66">
        <v>32666.20411747148</v>
      </c>
      <c r="BH50" s="68">
        <v>1.174117471480713</v>
      </c>
      <c r="BI50" s="67">
        <f t="shared" si="42"/>
        <v>3.5944172452335513E-5</v>
      </c>
      <c r="BJ50" s="66"/>
      <c r="BK50" s="20"/>
      <c r="BL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</row>
    <row r="51" spans="1:78">
      <c r="A51">
        <v>41</v>
      </c>
      <c r="B51" s="2"/>
      <c r="C51" s="25"/>
      <c r="D51" s="25"/>
      <c r="E51" s="2"/>
      <c r="F51" s="2"/>
      <c r="G51" s="25"/>
      <c r="H51" s="2"/>
      <c r="I51" s="2"/>
      <c r="J51" s="2"/>
      <c r="K51" s="2"/>
      <c r="L51" s="2"/>
      <c r="M51" s="33"/>
      <c r="N51" s="2"/>
      <c r="O51" s="4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46"/>
      <c r="AD51" s="2"/>
      <c r="AE51" s="2"/>
      <c r="AF51" s="2"/>
      <c r="AG51" s="2"/>
      <c r="AH51" s="2"/>
      <c r="AI51" s="2"/>
      <c r="AJ51" s="2"/>
      <c r="AK51" s="2"/>
      <c r="AL51" s="45"/>
      <c r="AM51" s="45"/>
      <c r="AN51" s="2"/>
      <c r="AO51" s="2"/>
      <c r="AP51" s="2"/>
      <c r="AQ51" s="2"/>
      <c r="AR51" s="2"/>
      <c r="AS51" s="2"/>
      <c r="AT51" s="2"/>
      <c r="AU51" s="2"/>
      <c r="AV51" s="2"/>
      <c r="AW51" s="70">
        <v>46</v>
      </c>
      <c r="AX51" s="70">
        <v>33632</v>
      </c>
      <c r="AY51" s="70" t="s">
        <v>578</v>
      </c>
      <c r="AZ51" s="71" t="s">
        <v>578</v>
      </c>
      <c r="BA51" s="2">
        <f>$AW51-SQRT(0.5*$AL$1/(-AX51+$I$1))</f>
        <v>2.8031999071820906</v>
      </c>
      <c r="BB51" s="2"/>
      <c r="BC51" s="2"/>
      <c r="BD51" s="2"/>
      <c r="BE51" s="20">
        <v>14</v>
      </c>
      <c r="BF51" s="20">
        <v>32838.019999999997</v>
      </c>
      <c r="BG51" s="66">
        <v>32838.882491248201</v>
      </c>
      <c r="BH51" s="68">
        <v>0.86249124820460565</v>
      </c>
      <c r="BI51" s="67">
        <f t="shared" si="42"/>
        <v>2.6265019882581401E-5</v>
      </c>
      <c r="BJ51" s="66"/>
      <c r="BK51" s="20"/>
      <c r="BL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1:78">
      <c r="A52">
        <v>42</v>
      </c>
      <c r="B52" s="2"/>
      <c r="C52" s="25"/>
      <c r="D52" s="25"/>
      <c r="E52" s="2"/>
      <c r="F52" s="2"/>
      <c r="G52" s="25"/>
      <c r="H52" s="2"/>
      <c r="I52" s="2"/>
      <c r="J52" s="2"/>
      <c r="K52" s="2"/>
      <c r="L52" s="2"/>
      <c r="M52" s="33"/>
      <c r="N52" s="2"/>
      <c r="O52" s="4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46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70">
        <v>47</v>
      </c>
      <c r="AX52" s="70">
        <v>33635.21</v>
      </c>
      <c r="AY52" s="70" t="s">
        <v>579</v>
      </c>
      <c r="AZ52" s="71" t="s">
        <v>579</v>
      </c>
      <c r="BA52" s="2">
        <f t="shared" si="16"/>
        <v>2.5737383055074758</v>
      </c>
      <c r="BB52" s="2"/>
      <c r="BC52" s="2"/>
      <c r="BD52" s="2"/>
      <c r="BE52" s="20">
        <v>15</v>
      </c>
      <c r="BF52" s="20">
        <v>32970.660000000003</v>
      </c>
      <c r="BG52" s="66">
        <v>32971.308003459155</v>
      </c>
      <c r="BH52" s="68">
        <v>0.64800345915136859</v>
      </c>
      <c r="BI52" s="67">
        <f t="shared" si="42"/>
        <v>1.9653942600826568E-5</v>
      </c>
      <c r="BJ52" s="66"/>
      <c r="BK52" s="20"/>
      <c r="BL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</row>
    <row r="53" spans="1:78">
      <c r="A53">
        <v>43</v>
      </c>
      <c r="B53" s="2"/>
      <c r="C53" s="25"/>
      <c r="D53" s="25"/>
      <c r="E53" s="2"/>
      <c r="F53" s="2"/>
      <c r="G53" s="25"/>
      <c r="H53" s="2"/>
      <c r="I53" s="2"/>
      <c r="J53" s="2"/>
      <c r="K53" s="2"/>
      <c r="L53" s="2"/>
      <c r="M53" s="33"/>
      <c r="N53" s="2"/>
      <c r="O53" s="4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4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70">
        <v>48</v>
      </c>
      <c r="AX53" s="70">
        <v>33637.629999999997</v>
      </c>
      <c r="AY53" s="70" t="s">
        <v>580</v>
      </c>
      <c r="AZ53" s="71" t="s">
        <v>580</v>
      </c>
      <c r="BA53" s="2">
        <f t="shared" si="16"/>
        <v>2.57415655769816</v>
      </c>
      <c r="BB53" s="2"/>
      <c r="BC53" s="2"/>
      <c r="BD53" s="2"/>
      <c r="BE53" s="20">
        <v>16</v>
      </c>
      <c r="BF53" s="20">
        <v>33074.589999999997</v>
      </c>
      <c r="BG53" s="66">
        <v>33075.088554718292</v>
      </c>
      <c r="BH53" s="68">
        <v>0.49855471829505404</v>
      </c>
      <c r="BI53" s="67">
        <f t="shared" si="42"/>
        <v>1.5073647724584163E-5</v>
      </c>
      <c r="BJ53" s="66"/>
      <c r="BK53" s="20"/>
      <c r="BL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</row>
    <row r="54" spans="1:78">
      <c r="A54">
        <v>44</v>
      </c>
      <c r="B54" s="2"/>
      <c r="C54" s="25"/>
      <c r="D54" s="25"/>
      <c r="E54" s="2"/>
      <c r="F54" s="2"/>
      <c r="G54" s="25"/>
      <c r="H54" s="2"/>
      <c r="I54" s="2"/>
      <c r="J54" s="2"/>
      <c r="K54" s="2"/>
      <c r="L54" s="2"/>
      <c r="M54" s="33"/>
      <c r="N54" s="2"/>
      <c r="O54" s="4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4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70">
        <v>49</v>
      </c>
      <c r="AX54" s="70">
        <v>33639.89</v>
      </c>
      <c r="AY54" s="70" t="s">
        <v>581</v>
      </c>
      <c r="AZ54" s="71" t="s">
        <v>581</v>
      </c>
      <c r="BA54" s="2">
        <f t="shared" si="16"/>
        <v>2.5770249802759011</v>
      </c>
      <c r="BB54" s="2"/>
      <c r="BC54" s="2"/>
      <c r="BD54" s="2"/>
      <c r="BE54" s="20">
        <v>17</v>
      </c>
      <c r="BF54" s="20">
        <v>33157.54</v>
      </c>
      <c r="BG54" s="66">
        <v>33157.92927826041</v>
      </c>
      <c r="BH54" s="68">
        <v>0.38927826040890068</v>
      </c>
      <c r="BI54" s="67">
        <f t="shared" si="42"/>
        <v>1.1740263614517261E-5</v>
      </c>
      <c r="BJ54" s="66"/>
      <c r="BK54" s="20"/>
      <c r="BL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</row>
    <row r="55" spans="1:78">
      <c r="A55">
        <v>45</v>
      </c>
      <c r="B55" s="2"/>
      <c r="C55" s="25"/>
      <c r="D55" s="25"/>
      <c r="E55" s="2"/>
      <c r="F55" s="2"/>
      <c r="G55" s="25"/>
      <c r="H55" s="2"/>
      <c r="I55" s="2"/>
      <c r="J55" s="2"/>
      <c r="K55" s="2"/>
      <c r="L55" s="2"/>
      <c r="M55" s="33"/>
      <c r="N55" s="2"/>
      <c r="O55" s="4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4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70">
        <v>51</v>
      </c>
      <c r="AX55" s="70">
        <v>33644.019999999997</v>
      </c>
      <c r="AY55" s="70" t="s">
        <v>583</v>
      </c>
      <c r="AZ55" s="71" t="s">
        <v>583</v>
      </c>
      <c r="BA55" s="2">
        <f t="shared" si="16"/>
        <v>2.571541697882445</v>
      </c>
      <c r="BB55" s="2"/>
      <c r="BC55" s="2"/>
      <c r="BD55" s="2"/>
      <c r="BE55" s="20">
        <v>18</v>
      </c>
      <c r="BF55" s="20">
        <v>33224.83</v>
      </c>
      <c r="BG55" s="66">
        <v>33225.1079526459</v>
      </c>
      <c r="BH55" s="68">
        <v>0.27795264589803992</v>
      </c>
      <c r="BI55" s="67">
        <f t="shared" si="42"/>
        <v>8.365810928093234E-6</v>
      </c>
      <c r="BJ55" s="66"/>
      <c r="BK55" s="20"/>
      <c r="BL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</row>
    <row r="56" spans="1:78">
      <c r="A56">
        <v>46</v>
      </c>
      <c r="B56" s="2"/>
      <c r="C56" s="25"/>
      <c r="D56" s="25"/>
      <c r="E56" s="2"/>
      <c r="F56" s="2"/>
      <c r="G56" s="25">
        <f>0.0004/3.1313</f>
        <v>1.2774247117810494E-4</v>
      </c>
      <c r="H56" s="2"/>
      <c r="I56" s="2"/>
      <c r="J56" s="2"/>
      <c r="K56" s="2"/>
      <c r="L56" s="2"/>
      <c r="M56" s="33"/>
      <c r="N56" s="2"/>
      <c r="O56" s="4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46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70">
        <v>52</v>
      </c>
      <c r="AX56" s="70">
        <v>33645.96</v>
      </c>
      <c r="AY56" s="70" t="s">
        <v>584</v>
      </c>
      <c r="AZ56" s="71" t="s">
        <v>584</v>
      </c>
      <c r="BA56" s="2">
        <f t="shared" si="16"/>
        <v>2.5352358589733868</v>
      </c>
      <c r="BB56" s="2"/>
      <c r="BC56" s="2"/>
      <c r="BD56" s="2"/>
      <c r="BE56" s="20">
        <v>19</v>
      </c>
      <c r="BF56" s="20">
        <v>33280.129999999997</v>
      </c>
      <c r="BG56" s="66">
        <v>33280.338228641936</v>
      </c>
      <c r="BH56" s="68">
        <v>0.20822864193905843</v>
      </c>
      <c r="BI56" s="67">
        <f t="shared" si="42"/>
        <v>6.2568458097687252E-6</v>
      </c>
      <c r="BJ56" s="66"/>
      <c r="BK56" s="20"/>
      <c r="BL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</row>
    <row r="57" spans="1:78">
      <c r="A57">
        <v>47</v>
      </c>
      <c r="B57" s="2"/>
      <c r="C57" s="25"/>
      <c r="D57" s="25"/>
      <c r="E57" s="2"/>
      <c r="F57" s="2"/>
      <c r="G57" s="25"/>
      <c r="H57" s="2"/>
      <c r="I57" s="2"/>
      <c r="J57" s="2"/>
      <c r="K57" s="2"/>
      <c r="L57" s="2"/>
      <c r="M57" s="33"/>
      <c r="N57" s="2"/>
      <c r="O57" s="4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46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70">
        <v>53</v>
      </c>
      <c r="AX57" s="70">
        <v>33647.72</v>
      </c>
      <c r="AY57" s="70" t="s">
        <v>585</v>
      </c>
      <c r="AZ57" s="71" t="s">
        <v>585</v>
      </c>
      <c r="BA57" s="2">
        <f t="shared" si="16"/>
        <v>2.5351578385104432</v>
      </c>
      <c r="BB57" s="2"/>
      <c r="BC57" s="2"/>
      <c r="BD57" s="2"/>
      <c r="BE57" s="20">
        <v>20</v>
      </c>
      <c r="BF57" s="20">
        <v>33326.129999999997</v>
      </c>
      <c r="BG57" s="66">
        <v>33326.294742505059</v>
      </c>
      <c r="BH57" s="68">
        <v>0.16474250506144017</v>
      </c>
      <c r="BI57" s="67">
        <f t="shared" si="42"/>
        <v>4.9433434083537511E-6</v>
      </c>
      <c r="BJ57" s="66"/>
      <c r="BK57" s="20"/>
      <c r="BL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</row>
    <row r="58" spans="1:78">
      <c r="A58">
        <v>48</v>
      </c>
      <c r="B58" s="2"/>
      <c r="C58" s="25"/>
      <c r="D58" s="25"/>
      <c r="E58" s="2"/>
      <c r="F58" s="2"/>
      <c r="G58" s="25"/>
      <c r="H58" s="2"/>
      <c r="I58" s="2"/>
      <c r="J58" s="2"/>
      <c r="K58" s="2"/>
      <c r="L58" s="2"/>
      <c r="M58" s="33"/>
      <c r="N58" s="2"/>
      <c r="O58" s="4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46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70">
        <v>54</v>
      </c>
      <c r="AX58" s="70">
        <v>33649.33</v>
      </c>
      <c r="AY58" s="70" t="s">
        <v>586</v>
      </c>
      <c r="AZ58" s="71" t="s">
        <v>586</v>
      </c>
      <c r="BA58" s="2">
        <f t="shared" si="16"/>
        <v>2.5651127169324823</v>
      </c>
      <c r="BB58" s="2"/>
      <c r="BC58" s="2"/>
      <c r="BD58" s="2"/>
      <c r="BE58" s="20">
        <v>21</v>
      </c>
      <c r="BF58" s="20">
        <v>33364.81</v>
      </c>
      <c r="BG58" s="66">
        <v>33364.943454187523</v>
      </c>
      <c r="BH58" s="68">
        <v>0.13345418752578553</v>
      </c>
      <c r="BI58" s="67">
        <f t="shared" si="42"/>
        <v>3.9998485687700768E-6</v>
      </c>
      <c r="BJ58" s="66"/>
      <c r="BK58" s="20"/>
      <c r="BL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</row>
    <row r="59" spans="1:78">
      <c r="A59">
        <v>49</v>
      </c>
      <c r="B59" s="2"/>
      <c r="C59" s="25"/>
      <c r="D59" s="25"/>
      <c r="E59" s="2"/>
      <c r="F59" s="2"/>
      <c r="G59" s="25"/>
      <c r="H59" s="2"/>
      <c r="I59" s="2"/>
      <c r="J59" s="2"/>
      <c r="K59" s="2"/>
      <c r="L59" s="2"/>
      <c r="M59" s="33"/>
      <c r="N59" s="2"/>
      <c r="O59" s="4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46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70">
        <v>55</v>
      </c>
      <c r="AX59" s="70">
        <v>33650.949999999997</v>
      </c>
      <c r="AY59" s="70" t="s">
        <v>587</v>
      </c>
      <c r="AZ59" s="71" t="s">
        <v>587</v>
      </c>
      <c r="BA59" s="2">
        <f t="shared" si="16"/>
        <v>2.5303074876730065</v>
      </c>
      <c r="BB59" s="2"/>
      <c r="BC59" s="2"/>
      <c r="BD59" s="2"/>
      <c r="BE59" s="20">
        <v>22</v>
      </c>
      <c r="BF59" s="20">
        <v>33397.660000000003</v>
      </c>
      <c r="BG59" s="66">
        <v>33397.755623576311</v>
      </c>
      <c r="BH59" s="68">
        <v>9.5623576307843905E-2</v>
      </c>
      <c r="BI59" s="67">
        <f t="shared" si="42"/>
        <v>2.8631819207646251E-6</v>
      </c>
      <c r="BJ59" s="66"/>
      <c r="BK59" s="20"/>
      <c r="BL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</row>
    <row r="60" spans="1:78">
      <c r="A60">
        <v>50</v>
      </c>
      <c r="B60" s="2"/>
      <c r="C60" s="25"/>
      <c r="D60" s="25"/>
      <c r="E60" s="2"/>
      <c r="F60" s="2"/>
      <c r="G60" s="25"/>
      <c r="H60" s="2"/>
      <c r="I60" s="2"/>
      <c r="J60" s="2"/>
      <c r="K60" s="2"/>
      <c r="L60" s="2"/>
      <c r="M60" s="33"/>
      <c r="N60" s="2"/>
      <c r="O60" s="4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46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70">
        <v>56</v>
      </c>
      <c r="AX60" s="70">
        <v>33652.410000000003</v>
      </c>
      <c r="AY60" s="70" t="s">
        <v>588</v>
      </c>
      <c r="AZ60" s="71" t="s">
        <v>588</v>
      </c>
      <c r="BA60" s="2">
        <f t="shared" si="16"/>
        <v>2.542141868907855</v>
      </c>
      <c r="BB60" s="2"/>
      <c r="BC60" s="2"/>
      <c r="BD60" s="2"/>
      <c r="BE60" s="20">
        <v>23</v>
      </c>
      <c r="BF60" s="20">
        <v>33425.760000000002</v>
      </c>
      <c r="BG60" s="66">
        <v>33425.850024660198</v>
      </c>
      <c r="BH60" s="68">
        <v>9.0024660195922479E-2</v>
      </c>
      <c r="BI60" s="67">
        <f t="shared" si="42"/>
        <v>2.6932719015490592E-6</v>
      </c>
      <c r="BJ60" s="66"/>
      <c r="BK60" s="20"/>
      <c r="BL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</row>
    <row r="61" spans="1:78">
      <c r="A61">
        <v>51</v>
      </c>
      <c r="B61" s="2"/>
      <c r="C61" s="25"/>
      <c r="D61" s="25"/>
      <c r="E61" s="2"/>
      <c r="F61" s="2"/>
      <c r="G61" s="25"/>
      <c r="H61" s="2"/>
      <c r="I61" s="2"/>
      <c r="J61" s="2"/>
      <c r="K61" s="2"/>
      <c r="L61" s="2"/>
      <c r="M61" s="33"/>
      <c r="N61" s="2"/>
      <c r="O61" s="4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46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70">
        <v>57</v>
      </c>
      <c r="AX61" s="70">
        <v>33653.800000000003</v>
      </c>
      <c r="AY61" s="70" t="s">
        <v>589</v>
      </c>
      <c r="AZ61" s="71" t="s">
        <v>589</v>
      </c>
      <c r="BA61" s="2">
        <f t="shared" si="16"/>
        <v>2.5475250693372615</v>
      </c>
      <c r="BB61" s="2"/>
      <c r="BC61" s="2"/>
      <c r="BD61" s="2"/>
      <c r="BE61" s="20">
        <v>24</v>
      </c>
      <c r="BF61" s="20">
        <v>33450.03</v>
      </c>
      <c r="BG61" s="66">
        <v>33450.089645075495</v>
      </c>
      <c r="BH61" s="68">
        <v>5.9645075496518984E-2</v>
      </c>
      <c r="BI61" s="67">
        <f t="shared" si="42"/>
        <v>1.7831097758811871E-6</v>
      </c>
      <c r="BJ61" s="66"/>
      <c r="BK61" s="20"/>
      <c r="BL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</row>
    <row r="62" spans="1:78">
      <c r="A62">
        <v>52</v>
      </c>
      <c r="B62" s="2"/>
      <c r="C62" s="25"/>
      <c r="D62" s="25"/>
      <c r="E62" s="2"/>
      <c r="F62" s="2"/>
      <c r="G62" s="25"/>
      <c r="H62" s="2"/>
      <c r="I62" s="2"/>
      <c r="J62" s="2"/>
      <c r="K62" s="2"/>
      <c r="L62" s="2"/>
      <c r="M62" s="33"/>
      <c r="N62" s="2"/>
      <c r="O62" s="4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46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70">
        <v>58</v>
      </c>
      <c r="AX62" s="70">
        <v>33655.11</v>
      </c>
      <c r="AY62" s="70" t="s">
        <v>590</v>
      </c>
      <c r="AZ62" s="71" t="s">
        <v>590</v>
      </c>
      <c r="BA62" s="2">
        <f t="shared" si="16"/>
        <v>2.5574676900862983</v>
      </c>
      <c r="BB62" s="2"/>
      <c r="BC62" s="2"/>
      <c r="BD62" s="2"/>
      <c r="BE62" s="20">
        <v>25</v>
      </c>
      <c r="BF62" s="20">
        <v>33471.11</v>
      </c>
      <c r="BG62" s="66">
        <v>33471.148790505511</v>
      </c>
      <c r="BH62" s="68">
        <v>3.8790505510405637E-2</v>
      </c>
      <c r="BI62" s="67">
        <f t="shared" si="42"/>
        <v>1.1589249806894853E-6</v>
      </c>
      <c r="BJ62" s="66"/>
      <c r="BK62" s="20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</row>
    <row r="63" spans="1:78">
      <c r="A63">
        <v>53</v>
      </c>
      <c r="B63" s="2"/>
      <c r="C63" s="25"/>
      <c r="D63" s="25"/>
      <c r="E63" s="2"/>
      <c r="F63" s="2"/>
      <c r="G63" s="25"/>
      <c r="H63" s="2"/>
      <c r="I63" s="2"/>
      <c r="J63" s="2"/>
      <c r="K63" s="2"/>
      <c r="L63" s="2"/>
      <c r="M63" s="33"/>
      <c r="N63" s="2"/>
      <c r="O63" s="4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46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70">
        <v>60</v>
      </c>
      <c r="AX63" s="70">
        <v>33657.550000000003</v>
      </c>
      <c r="AY63" s="70" t="s">
        <v>592</v>
      </c>
      <c r="AZ63" s="71" t="s">
        <v>592</v>
      </c>
      <c r="BA63" s="2">
        <f t="shared" si="16"/>
        <v>2.5597867136990402</v>
      </c>
      <c r="BB63" s="2"/>
      <c r="BC63" s="2"/>
      <c r="BD63" s="2"/>
      <c r="BE63" s="20">
        <v>26</v>
      </c>
      <c r="BF63" s="20">
        <v>33489.53</v>
      </c>
      <c r="BG63" s="66">
        <v>33489.560511657939</v>
      </c>
      <c r="BH63" s="68">
        <v>3.0511657940223813E-2</v>
      </c>
      <c r="BI63" s="67">
        <f t="shared" si="42"/>
        <v>9.110805060633522E-7</v>
      </c>
      <c r="BJ63" s="66"/>
      <c r="BK63" s="20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</row>
    <row r="64" spans="1:78">
      <c r="A64">
        <v>54</v>
      </c>
      <c r="B64" s="2"/>
      <c r="C64" s="25"/>
      <c r="D64" s="25"/>
      <c r="E64" s="2"/>
      <c r="F64" s="2"/>
      <c r="G64" s="25"/>
      <c r="H64" s="2"/>
      <c r="I64" s="2"/>
      <c r="J64" s="2"/>
      <c r="K64" s="2"/>
      <c r="L64" s="2"/>
      <c r="M64" s="33"/>
      <c r="N64" s="2"/>
      <c r="O64" s="4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46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70">
        <v>61</v>
      </c>
      <c r="AX64" s="70">
        <v>33658.69</v>
      </c>
      <c r="AY64" s="70" t="s">
        <v>593</v>
      </c>
      <c r="AZ64" s="71" t="s">
        <v>593</v>
      </c>
      <c r="BA64" s="2">
        <f t="shared" si="16"/>
        <v>2.5493428803805926</v>
      </c>
      <c r="BB64" s="2"/>
      <c r="BC64" s="2"/>
      <c r="BD64" s="2"/>
      <c r="BE64" s="20">
        <v>27</v>
      </c>
      <c r="BF64" s="20">
        <v>33505.919999999998</v>
      </c>
      <c r="BG64" s="66">
        <v>33505.750682945523</v>
      </c>
      <c r="BH64" s="68">
        <v>-0.16931705447495915</v>
      </c>
      <c r="BI64" s="67">
        <f t="shared" si="42"/>
        <v>-5.0533474226333484E-6</v>
      </c>
      <c r="BJ64" s="66"/>
      <c r="BK64" s="20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</row>
    <row r="65" spans="1:78">
      <c r="A65">
        <v>55</v>
      </c>
      <c r="B65" s="2"/>
      <c r="C65" s="25"/>
      <c r="D65" s="25"/>
      <c r="E65" s="2"/>
      <c r="F65" s="2"/>
      <c r="G65" s="25"/>
      <c r="H65" s="2"/>
      <c r="I65" s="2"/>
      <c r="J65" s="2"/>
      <c r="K65" s="2"/>
      <c r="L65" s="2"/>
      <c r="M65" s="33"/>
      <c r="N65" s="2"/>
      <c r="O65" s="4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46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70">
        <v>62</v>
      </c>
      <c r="AX65" s="70">
        <v>33659.800000000003</v>
      </c>
      <c r="AY65" s="70" t="s">
        <v>594</v>
      </c>
      <c r="AZ65" s="71" t="s">
        <v>594</v>
      </c>
      <c r="BA65" s="2">
        <f t="shared" si="16"/>
        <v>2.512422558308181</v>
      </c>
      <c r="BB65" s="2"/>
      <c r="BC65" s="2"/>
      <c r="BD65" s="2"/>
      <c r="BE65" s="20">
        <v>28</v>
      </c>
      <c r="BF65" s="20">
        <v>33520.22</v>
      </c>
      <c r="BG65" s="66">
        <v>33520.06286037284</v>
      </c>
      <c r="BH65" s="68">
        <v>-0.15713962716108654</v>
      </c>
      <c r="BI65" s="67">
        <f t="shared" si="42"/>
        <v>-4.6879056032772616E-6</v>
      </c>
      <c r="BJ65" s="66"/>
      <c r="BK65" s="20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</row>
    <row r="66" spans="1:78">
      <c r="A66">
        <v>56</v>
      </c>
      <c r="B66" s="2"/>
      <c r="C66" s="25"/>
      <c r="D66" s="25"/>
      <c r="E66" s="2"/>
      <c r="F66" s="2"/>
      <c r="G66" s="25"/>
      <c r="H66" s="2"/>
      <c r="I66" s="2"/>
      <c r="J66" s="2"/>
      <c r="K66" s="2"/>
      <c r="L66" s="2"/>
      <c r="M66" s="33"/>
      <c r="N66" s="2"/>
      <c r="O66" s="4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46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70">
        <v>63</v>
      </c>
      <c r="AX66" s="70">
        <v>33660.82</v>
      </c>
      <c r="AY66" s="70" t="s">
        <v>595</v>
      </c>
      <c r="AZ66" s="71" t="s">
        <v>595</v>
      </c>
      <c r="BA66" s="2">
        <f t="shared" si="16"/>
        <v>2.5092549813509208</v>
      </c>
      <c r="BB66" s="2"/>
      <c r="BC66" s="2"/>
      <c r="BD66" s="2"/>
      <c r="BE66" s="20">
        <v>29</v>
      </c>
      <c r="BF66" s="20">
        <v>33532.910000000003</v>
      </c>
      <c r="BG66" s="66">
        <v>33532.776663724064</v>
      </c>
      <c r="BH66" s="68">
        <v>-0.13333627593965502</v>
      </c>
      <c r="BI66" s="67">
        <f t="shared" si="42"/>
        <v>-3.976281090416997E-6</v>
      </c>
      <c r="BJ66" s="66"/>
      <c r="BK66" s="20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</row>
    <row r="67" spans="1:78">
      <c r="A67">
        <v>57</v>
      </c>
      <c r="B67" s="2"/>
      <c r="C67" s="25"/>
      <c r="D67" s="25"/>
      <c r="E67" s="2"/>
      <c r="F67" s="2"/>
      <c r="G67" s="25"/>
      <c r="H67" s="2"/>
      <c r="I67" s="2"/>
      <c r="J67" s="2"/>
      <c r="K67" s="2"/>
      <c r="L67" s="2"/>
      <c r="M67" s="33"/>
      <c r="N67" s="2"/>
      <c r="O67" s="4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46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70">
        <v>64</v>
      </c>
      <c r="AX67" s="70">
        <v>33661.81</v>
      </c>
      <c r="AY67" s="70" t="s">
        <v>596</v>
      </c>
      <c r="AZ67" s="71" t="s">
        <v>596</v>
      </c>
      <c r="BA67" s="2">
        <f t="shared" si="16"/>
        <v>2.4854052403149183</v>
      </c>
      <c r="BB67" s="2"/>
      <c r="BC67" s="2"/>
      <c r="BD67" s="2"/>
      <c r="BE67" s="20">
        <v>30</v>
      </c>
      <c r="BF67" s="20">
        <v>33544.26</v>
      </c>
      <c r="BG67" s="66">
        <v>33544.121541800931</v>
      </c>
      <c r="BH67" s="68">
        <v>-0.13845819907146506</v>
      </c>
      <c r="BI67" s="67">
        <f t="shared" si="42"/>
        <v>-4.1276271729191535E-6</v>
      </c>
      <c r="BJ67" s="66"/>
      <c r="BK67" s="20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1:78">
      <c r="A68">
        <v>58</v>
      </c>
      <c r="B68" s="2"/>
      <c r="C68" s="25"/>
      <c r="D68" s="25"/>
      <c r="E68" s="2"/>
      <c r="F68" s="2"/>
      <c r="G68" s="25"/>
      <c r="H68" s="2"/>
      <c r="I68" s="2"/>
      <c r="J68" s="2"/>
      <c r="K68" s="2"/>
      <c r="L68" s="2"/>
      <c r="M68" s="33"/>
      <c r="N68" s="2"/>
      <c r="O68" s="4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46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70">
        <v>73</v>
      </c>
      <c r="AX68" s="70">
        <v>33668.79</v>
      </c>
      <c r="AY68" s="70" t="s">
        <v>605</v>
      </c>
      <c r="AZ68" s="71" t="s">
        <v>605</v>
      </c>
      <c r="BA68" s="2">
        <f t="shared" si="16"/>
        <v>2.4058832291107848</v>
      </c>
      <c r="BB68" s="2"/>
      <c r="BC68" s="2"/>
      <c r="BD68" s="2"/>
      <c r="BE68" s="20">
        <v>31</v>
      </c>
      <c r="BF68" s="20">
        <v>33554.47</v>
      </c>
      <c r="BG68" s="66">
        <v>33554.287200032915</v>
      </c>
      <c r="BH68" s="68">
        <v>-0.18279996708588442</v>
      </c>
      <c r="BI68" s="67">
        <f t="shared" si="42"/>
        <v>-5.4478573819191428E-6</v>
      </c>
      <c r="BJ68" s="66"/>
      <c r="BK68" s="20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</row>
    <row r="69" spans="1:78">
      <c r="A69">
        <v>59</v>
      </c>
      <c r="B69" s="2"/>
      <c r="C69" s="25"/>
      <c r="D69" s="25"/>
      <c r="E69" s="2"/>
      <c r="F69" s="2"/>
      <c r="G69" s="25"/>
      <c r="H69" s="2"/>
      <c r="I69" s="2"/>
      <c r="J69" s="2"/>
      <c r="K69" s="2"/>
      <c r="L69" s="2"/>
      <c r="M69" s="33"/>
      <c r="N69" s="2"/>
      <c r="O69" s="4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46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70">
        <v>74</v>
      </c>
      <c r="AX69" s="70">
        <v>33669.360000000001</v>
      </c>
      <c r="AY69" s="70" t="s">
        <v>606</v>
      </c>
      <c r="AZ69" s="71" t="s">
        <v>606</v>
      </c>
      <c r="BA69" s="2">
        <f t="shared" si="16"/>
        <v>2.474069225251128</v>
      </c>
      <c r="BB69" s="2"/>
      <c r="BC69" s="2"/>
      <c r="BD69" s="2"/>
      <c r="BE69" s="20">
        <v>32</v>
      </c>
      <c r="BF69" s="20">
        <v>33563.57</v>
      </c>
      <c r="BG69" s="66">
        <v>33563.431584337086</v>
      </c>
      <c r="BH69" s="68">
        <v>-0.13841566291375784</v>
      </c>
      <c r="BI69" s="67">
        <f t="shared" si="42"/>
        <v>-4.1239851098604185E-6</v>
      </c>
      <c r="BJ69" s="66"/>
      <c r="BK69" s="20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</row>
    <row r="70" spans="1:78">
      <c r="A70">
        <v>60</v>
      </c>
      <c r="B70" s="2"/>
      <c r="C70" s="25"/>
      <c r="D70" s="25"/>
      <c r="E70" s="2"/>
      <c r="F70" s="2"/>
      <c r="G70" s="25"/>
      <c r="H70" s="2"/>
      <c r="I70" s="2"/>
      <c r="J70" s="2"/>
      <c r="K70" s="2"/>
      <c r="L70" s="2"/>
      <c r="M70" s="33"/>
      <c r="N70" s="2"/>
      <c r="O70" s="4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46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70">
        <v>75</v>
      </c>
      <c r="AX70" s="70">
        <v>33670.01</v>
      </c>
      <c r="AY70" s="70" t="s">
        <v>607</v>
      </c>
      <c r="AZ70" s="71" t="s">
        <v>607</v>
      </c>
      <c r="BA70" s="2">
        <f t="shared" si="16"/>
        <v>2.3650739323231846</v>
      </c>
      <c r="BB70" s="2"/>
      <c r="BC70" s="2"/>
      <c r="BD70" s="2"/>
      <c r="BE70" s="20">
        <v>33</v>
      </c>
      <c r="BF70" s="20">
        <v>33571.85</v>
      </c>
      <c r="BG70" s="66">
        <v>33571.687054527109</v>
      </c>
      <c r="BH70" s="68">
        <v>-0.16294547288998729</v>
      </c>
      <c r="BI70" s="67">
        <f t="shared" si="42"/>
        <v>-4.8536340085514287E-6</v>
      </c>
      <c r="BJ70" s="66"/>
      <c r="BK70" s="20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1" spans="1:78">
      <c r="A71">
        <v>61</v>
      </c>
      <c r="B71" s="2"/>
      <c r="C71" s="25"/>
      <c r="D71" s="25"/>
      <c r="E71" s="2"/>
      <c r="F71" s="2"/>
      <c r="G71" s="25"/>
      <c r="H71" s="2"/>
      <c r="I71" s="2"/>
      <c r="J71" s="2"/>
      <c r="K71" s="2"/>
      <c r="L71" s="2"/>
      <c r="M71" s="33"/>
      <c r="N71" s="2"/>
      <c r="O71" s="4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46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70">
        <v>77</v>
      </c>
      <c r="AX71" s="70">
        <v>33671.07</v>
      </c>
      <c r="AY71" s="70" t="s">
        <v>609</v>
      </c>
      <c r="AZ71" s="71" t="s">
        <v>609</v>
      </c>
      <c r="BA71" s="2">
        <f t="shared" si="16"/>
        <v>2.4403961036411346</v>
      </c>
      <c r="BB71" s="2"/>
      <c r="BC71" s="2"/>
      <c r="BD71" s="2"/>
      <c r="BE71" s="20">
        <v>34</v>
      </c>
      <c r="BF71" s="20">
        <v>33579.339999999997</v>
      </c>
      <c r="BG71" s="66">
        <v>33579.165201723874</v>
      </c>
      <c r="BH71" s="68">
        <v>-0.17479827612260124</v>
      </c>
      <c r="BI71" s="67">
        <f t="shared" si="42"/>
        <v>-5.2055304280132148E-6</v>
      </c>
      <c r="BJ71" s="66"/>
      <c r="BK71" s="20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</row>
    <row r="72" spans="1:78">
      <c r="A72">
        <v>62</v>
      </c>
      <c r="B72" s="2"/>
      <c r="C72" s="25"/>
      <c r="D72" s="25"/>
      <c r="E72" s="2"/>
      <c r="F72" s="2"/>
      <c r="G72" s="25"/>
      <c r="H72" s="2"/>
      <c r="I72" s="2"/>
      <c r="J72" s="2"/>
      <c r="K72" s="2"/>
      <c r="L72" s="2"/>
      <c r="M72" s="33"/>
      <c r="N72" s="2"/>
      <c r="O72" s="4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46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0">
        <v>35</v>
      </c>
      <c r="BF72" s="20">
        <v>33586.11</v>
      </c>
      <c r="BG72" s="66">
        <v>33585.960639796642</v>
      </c>
      <c r="BH72" s="69">
        <v>-0.1493602033588104</v>
      </c>
      <c r="BI72" s="67">
        <f t="shared" si="42"/>
        <v>-4.447082539740696E-6</v>
      </c>
      <c r="BJ72" s="66"/>
      <c r="BK72" s="20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</row>
    <row r="73" spans="1:78">
      <c r="A73">
        <v>63</v>
      </c>
      <c r="B73" s="2"/>
      <c r="C73" s="25"/>
      <c r="D73" s="25"/>
      <c r="E73" s="2"/>
      <c r="F73" s="2"/>
      <c r="G73" s="25"/>
      <c r="H73" s="2"/>
      <c r="I73" s="2"/>
      <c r="J73" s="2"/>
      <c r="K73" s="2"/>
      <c r="L73" s="2"/>
      <c r="M73" s="33"/>
      <c r="N73" s="2"/>
      <c r="O73" s="4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46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0">
        <v>36</v>
      </c>
      <c r="BF73" s="20">
        <v>33592.31</v>
      </c>
      <c r="BG73" s="66">
        <v>33592.154013171625</v>
      </c>
      <c r="BH73" s="66">
        <v>-0.15598682837298838</v>
      </c>
      <c r="BI73" s="67">
        <f t="shared" si="42"/>
        <v>-4.6435278899542304E-6</v>
      </c>
      <c r="BJ73" s="66"/>
      <c r="BK73" s="20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</row>
    <row r="74" spans="1:78">
      <c r="A74">
        <v>64</v>
      </c>
      <c r="B74" s="2"/>
      <c r="C74" s="25"/>
      <c r="D74" s="25"/>
      <c r="E74" s="2"/>
      <c r="F74" s="2"/>
      <c r="G74" s="25"/>
      <c r="H74" s="2"/>
      <c r="I74" s="2"/>
      <c r="J74" s="2"/>
      <c r="K74" s="2"/>
      <c r="L74" s="2"/>
      <c r="M74" s="33"/>
      <c r="N74" s="2"/>
      <c r="O74" s="4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46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0">
        <v>37</v>
      </c>
      <c r="BF74" s="20">
        <v>33597.96</v>
      </c>
      <c r="BG74" s="66">
        <v>33597.81440079528</v>
      </c>
      <c r="BH74" s="66">
        <v>-0.14559920471947407</v>
      </c>
      <c r="BI74" s="67">
        <f t="shared" si="42"/>
        <v>-4.3335727740456288E-6</v>
      </c>
      <c r="BJ74" s="66"/>
      <c r="BK74" s="20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</row>
    <row r="75" spans="1:78">
      <c r="A75">
        <v>65</v>
      </c>
      <c r="B75" s="2"/>
      <c r="C75" s="25"/>
      <c r="D75" s="25"/>
      <c r="E75" s="2"/>
      <c r="F75" s="2"/>
      <c r="G75" s="25"/>
      <c r="H75" s="2"/>
      <c r="I75" s="2"/>
      <c r="J75" s="2"/>
      <c r="K75" s="2"/>
      <c r="L75" s="2"/>
      <c r="M75" s="33"/>
      <c r="N75" s="2"/>
      <c r="O75" s="4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46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</row>
    <row r="76" spans="1:78">
      <c r="A76">
        <v>66</v>
      </c>
      <c r="B76" s="2"/>
      <c r="C76" s="25"/>
      <c r="D76" s="25"/>
      <c r="E76" s="2"/>
      <c r="F76" s="2"/>
      <c r="G76" s="25"/>
      <c r="H76" s="2"/>
      <c r="I76" s="2"/>
      <c r="J76" s="2"/>
      <c r="K76" s="2"/>
      <c r="L76" s="2"/>
      <c r="M76" s="33"/>
      <c r="N76" s="2"/>
      <c r="O76" s="4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46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</row>
    <row r="77" spans="1:78">
      <c r="A77">
        <v>67</v>
      </c>
      <c r="B77" s="2"/>
      <c r="C77" s="25"/>
      <c r="D77" s="25"/>
      <c r="E77" s="2"/>
      <c r="F77" s="2"/>
      <c r="G77" s="25"/>
      <c r="H77" s="2"/>
      <c r="I77" s="2"/>
      <c r="J77" s="2"/>
      <c r="K77" s="2"/>
      <c r="L77" s="2"/>
      <c r="M77" s="33"/>
      <c r="N77" s="2"/>
      <c r="O77" s="4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46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</row>
    <row r="78" spans="1:78">
      <c r="A78">
        <v>68</v>
      </c>
      <c r="B78" s="2"/>
      <c r="C78" s="25"/>
      <c r="D78" s="25"/>
      <c r="E78" s="2"/>
      <c r="F78" s="2"/>
      <c r="G78" s="25"/>
      <c r="H78" s="2"/>
      <c r="I78" s="2"/>
      <c r="J78" s="2"/>
      <c r="K78" s="2"/>
      <c r="L78" s="2"/>
      <c r="M78" s="33"/>
      <c r="N78" s="2"/>
      <c r="O78" s="4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46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</row>
    <row r="79" spans="1:78">
      <c r="A79">
        <v>69</v>
      </c>
      <c r="B79" s="2"/>
      <c r="C79" s="25"/>
      <c r="D79" s="25"/>
      <c r="E79" s="2"/>
      <c r="F79" s="2"/>
      <c r="G79" s="25"/>
      <c r="H79" s="2"/>
      <c r="I79" s="2"/>
      <c r="J79" s="2"/>
      <c r="K79" s="2"/>
      <c r="L79" s="2"/>
      <c r="M79" s="33"/>
      <c r="N79" s="2"/>
      <c r="O79" s="4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46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 spans="1:78">
      <c r="A80">
        <v>70</v>
      </c>
      <c r="B80" s="2"/>
      <c r="C80" s="25"/>
      <c r="D80" s="25"/>
      <c r="E80" s="2"/>
      <c r="F80" s="2"/>
      <c r="G80" s="25"/>
      <c r="H80" s="2"/>
      <c r="I80" s="2"/>
      <c r="J80" s="2"/>
      <c r="K80" s="2"/>
      <c r="L80" s="2"/>
      <c r="M80" s="33"/>
      <c r="N80" s="2"/>
      <c r="O80" s="4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46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</row>
    <row r="81" spans="1:78">
      <c r="A81">
        <v>71</v>
      </c>
      <c r="B81" s="2"/>
      <c r="C81" s="25"/>
      <c r="D81" s="25"/>
      <c r="E81" s="2"/>
      <c r="F81" s="2"/>
      <c r="G81" s="25"/>
      <c r="H81" s="2"/>
      <c r="I81" s="2"/>
      <c r="J81" s="2"/>
      <c r="K81" s="2"/>
      <c r="L81" s="2"/>
      <c r="M81" s="33"/>
      <c r="N81" s="2"/>
      <c r="O81" s="4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46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</row>
    <row r="82" spans="1:78">
      <c r="A82">
        <v>72</v>
      </c>
      <c r="B82" s="2"/>
      <c r="C82" s="25"/>
      <c r="D82" s="25"/>
      <c r="E82" s="2"/>
      <c r="F82" s="2"/>
      <c r="G82" s="25"/>
      <c r="H82" s="2"/>
      <c r="I82" s="2"/>
      <c r="J82" s="2"/>
      <c r="K82" s="2"/>
      <c r="L82" s="2"/>
      <c r="M82" s="33"/>
      <c r="N82" s="2"/>
      <c r="O82" s="4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46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</row>
    <row r="83" spans="1:78">
      <c r="A83">
        <v>73</v>
      </c>
      <c r="B83" s="2"/>
      <c r="C83" s="25"/>
      <c r="D83" s="25"/>
      <c r="E83" s="2"/>
      <c r="F83" s="2"/>
      <c r="G83" s="25"/>
      <c r="H83" s="2"/>
      <c r="I83" s="2"/>
      <c r="J83" s="2"/>
      <c r="K83" s="2"/>
      <c r="L83" s="2"/>
      <c r="M83" s="33"/>
      <c r="N83" s="2"/>
      <c r="O83" s="4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46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</row>
    <row r="84" spans="1:78">
      <c r="A84">
        <v>74</v>
      </c>
      <c r="B84" s="2"/>
      <c r="C84" s="25"/>
      <c r="D84" s="25"/>
      <c r="E84" s="2"/>
      <c r="F84" s="2"/>
      <c r="G84" s="25"/>
      <c r="H84" s="2"/>
      <c r="I84" s="2"/>
      <c r="J84" s="2"/>
      <c r="K84" s="2"/>
      <c r="L84" s="2"/>
      <c r="M84" s="33"/>
      <c r="N84" s="2"/>
      <c r="O84" s="4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46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</row>
    <row r="85" spans="1:78">
      <c r="A85">
        <v>75</v>
      </c>
      <c r="B85" s="2"/>
      <c r="C85" s="25"/>
      <c r="D85" s="25"/>
      <c r="E85" s="2"/>
      <c r="F85" s="2"/>
      <c r="G85" s="25"/>
      <c r="H85" s="2"/>
      <c r="I85" s="2"/>
      <c r="J85" s="2"/>
      <c r="K85" s="2"/>
      <c r="L85" s="2"/>
      <c r="M85" s="33"/>
      <c r="N85" s="2"/>
      <c r="O85" s="4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46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 spans="1:78">
      <c r="A86">
        <v>76</v>
      </c>
      <c r="B86" s="2"/>
      <c r="C86" s="25"/>
      <c r="D86" s="25"/>
      <c r="E86" s="2"/>
      <c r="F86" s="2"/>
      <c r="G86" s="25"/>
      <c r="H86" s="2"/>
      <c r="I86" s="2"/>
      <c r="J86" s="2"/>
      <c r="K86" s="2"/>
      <c r="L86" s="2"/>
      <c r="M86" s="33"/>
      <c r="N86" s="2"/>
      <c r="O86" s="4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46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</row>
    <row r="87" spans="1:78">
      <c r="A87">
        <v>77</v>
      </c>
      <c r="B87" s="2"/>
      <c r="C87" s="25"/>
      <c r="D87" s="25"/>
      <c r="E87" s="2"/>
      <c r="F87" s="2"/>
      <c r="G87" s="25"/>
      <c r="H87" s="2"/>
      <c r="I87" s="2"/>
      <c r="J87" s="2"/>
      <c r="K87" s="2"/>
      <c r="L87" s="2"/>
      <c r="M87" s="33"/>
      <c r="N87" s="2"/>
      <c r="O87" s="4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46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</row>
    <row r="88" spans="1:78">
      <c r="A88">
        <v>78</v>
      </c>
      <c r="B88" s="2"/>
      <c r="C88" s="25"/>
      <c r="D88" s="25"/>
      <c r="E88" s="2"/>
      <c r="F88" s="2"/>
      <c r="G88" s="25"/>
      <c r="H88" s="2"/>
      <c r="I88" s="2"/>
      <c r="J88" s="2"/>
      <c r="K88" s="2"/>
      <c r="L88" s="2"/>
      <c r="M88" s="33"/>
      <c r="N88" s="2"/>
      <c r="O88" s="4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46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</row>
    <row r="89" spans="1:78">
      <c r="A89">
        <v>79</v>
      </c>
      <c r="B89" s="2"/>
      <c r="C89" s="25"/>
      <c r="D89" s="25"/>
      <c r="E89" s="2"/>
      <c r="F89" s="2"/>
      <c r="G89" s="25"/>
      <c r="H89" s="2"/>
      <c r="I89" s="2"/>
      <c r="J89" s="2"/>
      <c r="K89" s="2"/>
      <c r="L89" s="2"/>
      <c r="M89" s="33"/>
      <c r="N89" s="2"/>
      <c r="O89" s="4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46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</row>
    <row r="90" spans="1:78">
      <c r="A90">
        <v>80</v>
      </c>
      <c r="B90" s="2"/>
      <c r="C90" s="25"/>
      <c r="D90" s="25"/>
      <c r="E90" s="2"/>
      <c r="F90" s="2"/>
      <c r="G90" s="25"/>
      <c r="H90" s="2"/>
      <c r="I90" s="2"/>
      <c r="J90" s="2"/>
      <c r="K90" s="2"/>
      <c r="L90" s="2"/>
      <c r="M90" s="33"/>
      <c r="N90" s="2"/>
      <c r="O90" s="4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46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1" spans="1:78">
      <c r="A91">
        <v>81</v>
      </c>
      <c r="B91" s="2"/>
      <c r="C91" s="25"/>
      <c r="D91" s="25"/>
      <c r="E91" s="2"/>
      <c r="F91" s="2"/>
      <c r="G91" s="25"/>
      <c r="H91" s="2"/>
      <c r="I91" s="2"/>
      <c r="J91" s="2"/>
      <c r="K91" s="2"/>
      <c r="L91" s="2"/>
      <c r="M91" s="33"/>
      <c r="N91" s="2"/>
      <c r="O91" s="4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46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 spans="1:78">
      <c r="A92">
        <v>82</v>
      </c>
      <c r="B92" s="2"/>
      <c r="C92" s="25"/>
      <c r="D92" s="25"/>
      <c r="E92" s="2"/>
      <c r="F92" s="2"/>
      <c r="G92" s="25"/>
      <c r="H92" s="2"/>
      <c r="I92" s="2"/>
      <c r="J92" s="2"/>
      <c r="K92" s="2"/>
      <c r="L92" s="2"/>
      <c r="M92" s="33"/>
      <c r="N92" s="2"/>
      <c r="O92" s="4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46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</row>
    <row r="93" spans="1:78">
      <c r="A93">
        <v>83</v>
      </c>
      <c r="B93" s="2"/>
      <c r="C93" s="25"/>
      <c r="D93" s="25"/>
      <c r="E93" s="2"/>
      <c r="F93" s="2"/>
      <c r="G93" s="25"/>
      <c r="H93" s="2"/>
      <c r="I93" s="2"/>
      <c r="J93" s="2"/>
      <c r="K93" s="2"/>
      <c r="L93" s="2"/>
      <c r="M93" s="33"/>
      <c r="N93" s="2"/>
      <c r="O93" s="4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46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</row>
    <row r="94" spans="1:78">
      <c r="A94">
        <v>84</v>
      </c>
      <c r="B94" s="2"/>
      <c r="C94" s="25"/>
      <c r="D94" s="25"/>
      <c r="E94" s="2"/>
      <c r="F94" s="2"/>
      <c r="G94" s="25"/>
      <c r="H94" s="2"/>
      <c r="I94" s="2"/>
      <c r="J94" s="2"/>
      <c r="K94" s="2"/>
      <c r="L94" s="2"/>
      <c r="M94" s="33"/>
      <c r="N94" s="2"/>
      <c r="O94" s="4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46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</row>
    <row r="95" spans="1:78">
      <c r="A95">
        <v>85</v>
      </c>
      <c r="B95" s="2"/>
      <c r="C95" s="25"/>
      <c r="D95" s="25"/>
      <c r="E95" s="2"/>
      <c r="F95" s="2"/>
      <c r="G95" s="25"/>
      <c r="H95" s="2"/>
      <c r="I95" s="2"/>
      <c r="J95" s="2"/>
      <c r="K95" s="2"/>
      <c r="L95" s="2"/>
      <c r="M95" s="33"/>
      <c r="N95" s="2"/>
      <c r="O95" s="4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46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</row>
    <row r="96" spans="1:78">
      <c r="A96">
        <v>86</v>
      </c>
      <c r="B96" s="2"/>
      <c r="C96" s="25"/>
      <c r="D96" s="25"/>
      <c r="E96" s="2"/>
      <c r="F96" s="2"/>
      <c r="G96" s="25"/>
      <c r="H96" s="2"/>
      <c r="I96" s="2"/>
      <c r="J96" s="2"/>
      <c r="K96" s="2"/>
      <c r="L96" s="2"/>
      <c r="M96" s="33"/>
      <c r="N96" s="2"/>
      <c r="O96" s="4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46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 spans="1:78">
      <c r="A97">
        <v>87</v>
      </c>
      <c r="B97" s="2"/>
      <c r="C97" s="25"/>
      <c r="D97" s="25"/>
      <c r="E97" s="2"/>
      <c r="F97" s="2"/>
      <c r="G97" s="25"/>
      <c r="H97" s="2"/>
      <c r="I97" s="2"/>
      <c r="J97" s="2"/>
      <c r="K97" s="2"/>
      <c r="L97" s="2"/>
      <c r="M97" s="33"/>
      <c r="N97" s="2"/>
      <c r="O97" s="4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46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 spans="1:78">
      <c r="A98">
        <v>88</v>
      </c>
      <c r="B98" s="2"/>
      <c r="C98" s="25"/>
      <c r="D98" s="25"/>
      <c r="E98" s="2"/>
      <c r="F98" s="2"/>
      <c r="G98" s="25"/>
      <c r="H98" s="2"/>
      <c r="I98" s="2"/>
      <c r="J98" s="2"/>
      <c r="K98" s="2"/>
      <c r="L98" s="2"/>
      <c r="M98" s="33"/>
      <c r="N98" s="2"/>
      <c r="O98" s="4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46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 spans="1:78">
      <c r="A99">
        <v>89</v>
      </c>
      <c r="B99" s="2"/>
      <c r="C99" s="25"/>
      <c r="D99" s="25"/>
      <c r="E99" s="2"/>
      <c r="F99" s="2"/>
      <c r="G99" s="25"/>
      <c r="H99" s="2"/>
      <c r="I99" s="2"/>
      <c r="J99" s="2"/>
      <c r="K99" s="2"/>
      <c r="L99" s="2"/>
      <c r="M99" s="33"/>
      <c r="N99" s="2"/>
      <c r="O99" s="4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46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 spans="1:78">
      <c r="A100">
        <v>90</v>
      </c>
      <c r="B100" s="2"/>
      <c r="C100" s="25"/>
      <c r="D100" s="25"/>
      <c r="E100" s="2"/>
      <c r="F100" s="2"/>
      <c r="G100" s="25"/>
      <c r="H100" s="2"/>
      <c r="I100" s="2"/>
      <c r="J100" s="2"/>
      <c r="K100" s="2"/>
      <c r="L100" s="2"/>
      <c r="M100" s="33"/>
      <c r="N100" s="2"/>
      <c r="O100" s="4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46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 spans="1:78">
      <c r="A101">
        <v>91</v>
      </c>
      <c r="B101" s="2"/>
      <c r="C101" s="25"/>
      <c r="D101" s="25"/>
      <c r="E101" s="2"/>
      <c r="F101" s="2"/>
      <c r="G101" s="25"/>
      <c r="H101" s="2"/>
      <c r="I101" s="2"/>
      <c r="J101" s="2"/>
      <c r="K101" s="2"/>
      <c r="L101" s="2"/>
      <c r="M101" s="33"/>
      <c r="N101" s="2"/>
      <c r="O101" s="4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46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 spans="1:78">
      <c r="A102">
        <v>92</v>
      </c>
      <c r="B102" s="2"/>
      <c r="C102" s="25"/>
      <c r="D102" s="25"/>
      <c r="E102" s="2"/>
      <c r="F102" s="2"/>
      <c r="G102" s="25"/>
      <c r="H102" s="2"/>
      <c r="I102" s="2"/>
      <c r="J102" s="2"/>
      <c r="K102" s="2"/>
      <c r="L102" s="2"/>
      <c r="M102" s="33"/>
      <c r="N102" s="2"/>
      <c r="O102" s="4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46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 spans="1:78">
      <c r="A103">
        <v>93</v>
      </c>
      <c r="B103" s="2"/>
      <c r="C103" s="25"/>
      <c r="D103" s="25"/>
      <c r="E103" s="2"/>
      <c r="F103" s="2"/>
      <c r="G103" s="25"/>
      <c r="H103" s="2"/>
      <c r="I103" s="2"/>
      <c r="J103" s="2"/>
      <c r="K103" s="2"/>
      <c r="L103" s="2"/>
      <c r="M103" s="33"/>
      <c r="N103" s="2"/>
      <c r="O103" s="4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46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 spans="1:78">
      <c r="A104">
        <v>94</v>
      </c>
      <c r="B104" s="2"/>
      <c r="C104" s="25"/>
      <c r="D104" s="25"/>
      <c r="E104" s="2"/>
      <c r="F104" s="2"/>
      <c r="G104" s="25"/>
      <c r="H104" s="2"/>
      <c r="I104" s="2"/>
      <c r="J104" s="2"/>
      <c r="K104" s="2"/>
      <c r="L104" s="2"/>
      <c r="M104" s="33"/>
      <c r="N104" s="2"/>
      <c r="O104" s="4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46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</row>
    <row r="105" spans="1:78">
      <c r="A105">
        <v>95</v>
      </c>
      <c r="B105" s="2"/>
      <c r="C105" s="25"/>
      <c r="D105" s="25"/>
      <c r="E105" s="2"/>
      <c r="F105" s="2"/>
      <c r="G105" s="25"/>
      <c r="H105" s="2"/>
      <c r="I105" s="2"/>
      <c r="J105" s="2"/>
      <c r="K105" s="2"/>
      <c r="L105" s="2"/>
      <c r="M105" s="33"/>
      <c r="N105" s="2"/>
      <c r="O105" s="4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46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</row>
    <row r="106" spans="1:78">
      <c r="A106">
        <v>96</v>
      </c>
      <c r="B106" s="2"/>
      <c r="C106" s="25"/>
      <c r="D106" s="25"/>
      <c r="E106" s="2"/>
      <c r="F106" s="2"/>
      <c r="G106" s="25"/>
      <c r="H106" s="2"/>
      <c r="I106" s="2"/>
      <c r="J106" s="2"/>
      <c r="K106" s="2"/>
      <c r="L106" s="2"/>
      <c r="M106" s="33"/>
      <c r="N106" s="2"/>
      <c r="O106" s="4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46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</row>
    <row r="107" spans="1:78">
      <c r="A107">
        <v>97</v>
      </c>
      <c r="B107" s="2"/>
      <c r="C107" s="25"/>
      <c r="D107" s="25"/>
      <c r="E107" s="2"/>
      <c r="F107" s="2"/>
      <c r="G107" s="25"/>
      <c r="H107" s="2"/>
      <c r="I107" s="2"/>
      <c r="J107" s="2"/>
      <c r="K107" s="2"/>
      <c r="L107" s="2"/>
      <c r="M107" s="33"/>
      <c r="N107" s="2"/>
      <c r="O107" s="4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46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</row>
    <row r="108" spans="1:78">
      <c r="A108">
        <v>98</v>
      </c>
      <c r="B108" s="2"/>
      <c r="C108" s="25"/>
      <c r="D108" s="25"/>
      <c r="E108" s="2"/>
      <c r="F108" s="2"/>
      <c r="G108" s="25"/>
      <c r="H108" s="2"/>
      <c r="I108" s="2"/>
      <c r="J108" s="2"/>
      <c r="K108" s="2"/>
      <c r="L108" s="2"/>
      <c r="M108" s="33"/>
      <c r="N108" s="2"/>
      <c r="O108" s="4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46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</row>
    <row r="109" spans="1:78">
      <c r="A109">
        <v>99</v>
      </c>
      <c r="B109" s="2"/>
      <c r="C109" s="25"/>
      <c r="D109" s="25"/>
      <c r="E109" s="2"/>
      <c r="F109" s="2"/>
      <c r="G109" s="25"/>
      <c r="H109" s="2"/>
      <c r="I109" s="2"/>
      <c r="J109" s="2"/>
      <c r="K109" s="2"/>
      <c r="L109" s="2"/>
      <c r="M109" s="33"/>
      <c r="N109" s="2"/>
      <c r="O109" s="4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46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</row>
    <row r="110" spans="1:78">
      <c r="A110">
        <v>100</v>
      </c>
      <c r="B110" s="2"/>
      <c r="C110" s="25"/>
      <c r="D110" s="25"/>
      <c r="E110" s="2"/>
      <c r="F110" s="2"/>
      <c r="G110" s="25"/>
      <c r="H110" s="2"/>
      <c r="I110" s="2"/>
      <c r="J110" s="2"/>
      <c r="K110" s="2"/>
      <c r="L110" s="2"/>
      <c r="M110" s="33"/>
      <c r="N110" s="2"/>
      <c r="O110" s="4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46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 spans="1:78">
      <c r="A111">
        <v>101</v>
      </c>
      <c r="B111" s="2"/>
      <c r="C111" s="25"/>
      <c r="D111" s="25"/>
      <c r="E111" s="2"/>
      <c r="F111" s="2"/>
      <c r="G111" s="25"/>
      <c r="H111" s="2"/>
      <c r="I111" s="2"/>
      <c r="J111" s="2"/>
      <c r="K111" s="2"/>
      <c r="L111" s="2"/>
      <c r="M111" s="33"/>
      <c r="N111" s="2"/>
      <c r="O111" s="4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46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</row>
    <row r="112" spans="1:78">
      <c r="A112">
        <v>102</v>
      </c>
      <c r="B112" s="2"/>
      <c r="C112" s="25"/>
      <c r="D112" s="25"/>
      <c r="E112" s="2"/>
      <c r="F112" s="2"/>
      <c r="G112" s="25"/>
      <c r="H112" s="2"/>
      <c r="I112" s="2"/>
      <c r="J112" s="2"/>
      <c r="K112" s="2"/>
      <c r="L112" s="2"/>
      <c r="M112" s="33"/>
      <c r="N112" s="2"/>
      <c r="O112" s="4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46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</row>
    <row r="113" spans="1:78">
      <c r="A113">
        <v>103</v>
      </c>
      <c r="B113" s="2"/>
      <c r="C113" s="25"/>
      <c r="D113" s="25"/>
      <c r="E113" s="2"/>
      <c r="F113" s="2"/>
      <c r="G113" s="25"/>
      <c r="H113" s="2"/>
      <c r="I113" s="2"/>
      <c r="J113" s="2"/>
      <c r="K113" s="2"/>
      <c r="L113" s="2"/>
      <c r="M113" s="33"/>
      <c r="N113" s="2"/>
      <c r="O113" s="4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46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</row>
    <row r="114" spans="1:78">
      <c r="A114">
        <v>104</v>
      </c>
      <c r="B114" s="2"/>
      <c r="C114" s="25"/>
      <c r="D114" s="25"/>
      <c r="E114" s="2"/>
      <c r="F114" s="2"/>
      <c r="G114" s="25"/>
      <c r="H114" s="2"/>
      <c r="I114" s="2"/>
      <c r="J114" s="2"/>
      <c r="K114" s="2"/>
      <c r="L114" s="2"/>
      <c r="M114" s="33"/>
      <c r="N114" s="2"/>
      <c r="O114" s="4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46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</row>
    <row r="115" spans="1:78">
      <c r="A115">
        <v>105</v>
      </c>
      <c r="B115" s="2"/>
      <c r="C115" s="25"/>
      <c r="D115" s="25"/>
      <c r="E115" s="2"/>
      <c r="F115" s="2"/>
      <c r="G115" s="25"/>
      <c r="H115" s="2"/>
      <c r="I115" s="2"/>
      <c r="J115" s="2"/>
      <c r="K115" s="2"/>
      <c r="L115" s="2"/>
      <c r="M115" s="33"/>
      <c r="N115" s="2"/>
      <c r="O115" s="4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46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spans="1:78">
      <c r="A116">
        <v>106</v>
      </c>
      <c r="B116" s="2"/>
      <c r="C116" s="25"/>
      <c r="D116" s="25"/>
      <c r="E116" s="2"/>
      <c r="F116" s="2"/>
      <c r="G116" s="25"/>
      <c r="H116" s="2"/>
      <c r="I116" s="2"/>
      <c r="J116" s="2"/>
      <c r="K116" s="2"/>
      <c r="L116" s="2"/>
      <c r="M116" s="33"/>
      <c r="N116" s="2"/>
      <c r="O116" s="4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46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</row>
    <row r="117" spans="1:78">
      <c r="A117">
        <v>107</v>
      </c>
      <c r="B117" s="2"/>
      <c r="C117" s="25"/>
      <c r="D117" s="25"/>
      <c r="E117" s="2"/>
      <c r="F117" s="2"/>
      <c r="G117" s="25"/>
      <c r="H117" s="2"/>
      <c r="I117" s="2"/>
      <c r="J117" s="2"/>
      <c r="K117" s="2"/>
      <c r="L117" s="2"/>
      <c r="M117" s="33"/>
      <c r="N117" s="2"/>
      <c r="O117" s="4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46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</row>
    <row r="118" spans="1:78">
      <c r="A118">
        <v>108</v>
      </c>
      <c r="B118" s="2"/>
      <c r="C118" s="25"/>
      <c r="D118" s="25"/>
      <c r="E118" s="2"/>
      <c r="F118" s="2"/>
      <c r="G118" s="25"/>
      <c r="H118" s="2"/>
      <c r="I118" s="2"/>
      <c r="J118" s="2"/>
      <c r="K118" s="2"/>
      <c r="L118" s="2"/>
      <c r="M118" s="33"/>
      <c r="N118" s="2"/>
      <c r="O118" s="4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46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</row>
    <row r="119" spans="1:78">
      <c r="A119">
        <v>109</v>
      </c>
      <c r="B119" s="2"/>
      <c r="C119" s="25"/>
      <c r="D119" s="25"/>
      <c r="E119" s="2"/>
      <c r="F119" s="2"/>
      <c r="G119" s="25"/>
      <c r="H119" s="2"/>
      <c r="I119" s="2"/>
      <c r="J119" s="2"/>
      <c r="K119" s="2"/>
      <c r="L119" s="2"/>
      <c r="M119" s="33"/>
      <c r="N119" s="2"/>
      <c r="O119" s="4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46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</row>
    <row r="120" spans="1:78">
      <c r="A120">
        <v>110</v>
      </c>
      <c r="B120" s="2"/>
      <c r="C120" s="25"/>
      <c r="D120" s="25"/>
      <c r="E120" s="2"/>
      <c r="F120" s="2"/>
      <c r="G120" s="25"/>
      <c r="H120" s="2"/>
      <c r="I120" s="2"/>
      <c r="J120" s="2"/>
      <c r="K120" s="2"/>
      <c r="L120" s="2"/>
      <c r="M120" s="33"/>
      <c r="N120" s="2"/>
      <c r="O120" s="4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46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</row>
    <row r="121" spans="1:78">
      <c r="A121">
        <v>111</v>
      </c>
      <c r="B121" s="2"/>
      <c r="C121" s="25"/>
      <c r="D121" s="25"/>
      <c r="E121" s="2"/>
      <c r="F121" s="2"/>
      <c r="G121" s="25"/>
      <c r="H121" s="2"/>
      <c r="I121" s="2"/>
      <c r="J121" s="2"/>
      <c r="K121" s="2"/>
      <c r="L121" s="2"/>
      <c r="M121" s="33"/>
      <c r="N121" s="2"/>
      <c r="O121" s="4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46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</row>
    <row r="122" spans="1:78">
      <c r="A122">
        <v>112</v>
      </c>
      <c r="B122" s="2"/>
      <c r="C122" s="25"/>
      <c r="D122" s="25"/>
      <c r="E122" s="2"/>
      <c r="F122" s="2"/>
      <c r="G122" s="25"/>
      <c r="H122" s="2"/>
      <c r="I122" s="2"/>
      <c r="J122" s="2"/>
      <c r="K122" s="2"/>
      <c r="L122" s="2"/>
      <c r="M122" s="33"/>
      <c r="N122" s="2"/>
      <c r="O122" s="4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46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 spans="1:78">
      <c r="A123">
        <v>113</v>
      </c>
      <c r="B123" s="2"/>
      <c r="C123" s="25"/>
      <c r="D123" s="25"/>
      <c r="E123" s="2"/>
      <c r="F123" s="2"/>
      <c r="G123" s="25"/>
      <c r="H123" s="2"/>
      <c r="I123" s="2"/>
      <c r="J123" s="2"/>
      <c r="K123" s="2"/>
      <c r="L123" s="2"/>
      <c r="M123" s="33"/>
      <c r="N123" s="2"/>
      <c r="O123" s="4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46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</row>
    <row r="124" spans="1:78">
      <c r="A124">
        <v>114</v>
      </c>
      <c r="B124" s="2"/>
      <c r="C124" s="25"/>
      <c r="D124" s="25"/>
      <c r="E124" s="2"/>
      <c r="F124" s="2"/>
      <c r="G124" s="25"/>
      <c r="H124" s="2"/>
      <c r="I124" s="2"/>
      <c r="J124" s="2"/>
      <c r="K124" s="2"/>
      <c r="L124" s="2"/>
      <c r="M124" s="33"/>
      <c r="N124" s="2"/>
      <c r="O124" s="4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46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</row>
    <row r="125" spans="1:78">
      <c r="A125">
        <v>115</v>
      </c>
      <c r="B125" s="2"/>
      <c r="C125" s="25"/>
      <c r="D125" s="25"/>
      <c r="E125" s="2"/>
      <c r="F125" s="2"/>
      <c r="G125" s="25"/>
      <c r="H125" s="2"/>
      <c r="I125" s="2"/>
      <c r="J125" s="2"/>
      <c r="K125" s="2"/>
      <c r="L125" s="2"/>
      <c r="M125" s="33"/>
      <c r="N125" s="2"/>
      <c r="O125" s="4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46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</row>
    <row r="126" spans="1:78">
      <c r="A126">
        <v>116</v>
      </c>
      <c r="B126" s="2"/>
      <c r="C126" s="25"/>
      <c r="D126" s="25"/>
      <c r="E126" s="2"/>
      <c r="F126" s="2"/>
      <c r="G126" s="25"/>
      <c r="H126" s="2"/>
      <c r="I126" s="2"/>
      <c r="J126" s="2"/>
      <c r="K126" s="2"/>
      <c r="L126" s="2"/>
      <c r="M126" s="33"/>
      <c r="N126" s="2"/>
      <c r="O126" s="4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46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</row>
    <row r="127" spans="1:78">
      <c r="A127">
        <v>117</v>
      </c>
      <c r="B127" s="2"/>
      <c r="C127" s="25"/>
      <c r="D127" s="25"/>
      <c r="E127" s="2"/>
      <c r="F127" s="2"/>
      <c r="G127" s="25"/>
      <c r="H127" s="2"/>
      <c r="I127" s="2"/>
      <c r="J127" s="2"/>
      <c r="K127" s="2"/>
      <c r="L127" s="2"/>
      <c r="M127" s="33"/>
      <c r="N127" s="2"/>
      <c r="O127" s="4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46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 spans="1:78">
      <c r="A128">
        <v>118</v>
      </c>
      <c r="B128" s="2"/>
      <c r="C128" s="25"/>
      <c r="D128" s="25"/>
      <c r="E128" s="2"/>
      <c r="F128" s="2"/>
      <c r="G128" s="25"/>
      <c r="H128" s="2"/>
      <c r="I128" s="2"/>
      <c r="J128" s="2"/>
      <c r="K128" s="2"/>
      <c r="L128" s="2"/>
      <c r="M128" s="33"/>
      <c r="N128" s="2"/>
      <c r="O128" s="4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46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</row>
    <row r="129" spans="1:78">
      <c r="A129">
        <v>119</v>
      </c>
      <c r="B129" s="2"/>
      <c r="C129" s="25"/>
      <c r="D129" s="25"/>
      <c r="E129" s="2"/>
      <c r="F129" s="2"/>
      <c r="G129" s="25"/>
      <c r="H129" s="2"/>
      <c r="I129" s="2"/>
      <c r="J129" s="2"/>
      <c r="K129" s="2"/>
      <c r="L129" s="2"/>
      <c r="M129" s="33"/>
      <c r="N129" s="2"/>
      <c r="O129" s="4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46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</row>
    <row r="130" spans="1:78">
      <c r="A130">
        <v>120</v>
      </c>
      <c r="B130" s="2"/>
      <c r="C130" s="25"/>
      <c r="D130" s="25"/>
      <c r="E130" s="2"/>
      <c r="F130" s="2"/>
      <c r="G130" s="25"/>
      <c r="H130" s="2"/>
      <c r="I130" s="2"/>
      <c r="J130" s="2"/>
      <c r="K130" s="2"/>
      <c r="L130" s="2"/>
      <c r="M130" s="33"/>
      <c r="N130" s="2"/>
      <c r="O130" s="4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46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</row>
    <row r="131" spans="1:78">
      <c r="A131">
        <v>121</v>
      </c>
      <c r="B131" s="2"/>
      <c r="C131" s="25"/>
      <c r="D131" s="25"/>
      <c r="E131" s="2"/>
      <c r="F131" s="2"/>
      <c r="G131" s="25"/>
      <c r="H131" s="2"/>
      <c r="I131" s="2"/>
      <c r="J131" s="2"/>
      <c r="K131" s="2"/>
      <c r="L131" s="2"/>
      <c r="M131" s="33"/>
      <c r="N131" s="2"/>
      <c r="O131" s="4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46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</row>
    <row r="132" spans="1:78">
      <c r="A132">
        <v>122</v>
      </c>
      <c r="B132" s="2"/>
      <c r="C132" s="25"/>
      <c r="D132" s="25"/>
      <c r="E132" s="2"/>
      <c r="F132" s="2"/>
      <c r="G132" s="25"/>
      <c r="H132" s="2"/>
      <c r="I132" s="2"/>
      <c r="J132" s="2"/>
      <c r="K132" s="2"/>
      <c r="L132" s="2"/>
      <c r="M132" s="33"/>
      <c r="N132" s="2"/>
      <c r="O132" s="4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46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</row>
    <row r="133" spans="1:78">
      <c r="A133">
        <v>123</v>
      </c>
    </row>
    <row r="134" spans="1:78">
      <c r="A134">
        <v>124</v>
      </c>
    </row>
    <row r="135" spans="1:78">
      <c r="A135">
        <v>125</v>
      </c>
    </row>
    <row r="136" spans="1:78">
      <c r="A136">
        <v>126</v>
      </c>
    </row>
    <row r="137" spans="1:78">
      <c r="A137">
        <v>127</v>
      </c>
    </row>
    <row r="138" spans="1:78">
      <c r="A138">
        <v>128</v>
      </c>
    </row>
    <row r="139" spans="1:78">
      <c r="A139">
        <v>129</v>
      </c>
    </row>
    <row r="140" spans="1:78">
      <c r="A140">
        <v>130</v>
      </c>
    </row>
    <row r="141" spans="1:78">
      <c r="A141">
        <v>131</v>
      </c>
    </row>
    <row r="142" spans="1:78">
      <c r="A142">
        <v>132</v>
      </c>
    </row>
    <row r="143" spans="1:78">
      <c r="A143">
        <v>133</v>
      </c>
    </row>
    <row r="144" spans="1:78">
      <c r="A144">
        <v>134</v>
      </c>
    </row>
    <row r="145" spans="1:1">
      <c r="A145">
        <v>135</v>
      </c>
    </row>
    <row r="146" spans="1:1">
      <c r="A146">
        <v>136</v>
      </c>
    </row>
    <row r="147" spans="1:1">
      <c r="A147">
        <v>137</v>
      </c>
    </row>
    <row r="148" spans="1:1">
      <c r="A148">
        <v>138</v>
      </c>
    </row>
    <row r="149" spans="1:1">
      <c r="A149">
        <v>139</v>
      </c>
    </row>
    <row r="150" spans="1:1">
      <c r="A150">
        <v>140</v>
      </c>
    </row>
    <row r="151" spans="1:1">
      <c r="A151">
        <v>141</v>
      </c>
    </row>
    <row r="152" spans="1:1">
      <c r="A152">
        <v>142</v>
      </c>
    </row>
    <row r="153" spans="1:1">
      <c r="A153">
        <v>143</v>
      </c>
    </row>
    <row r="154" spans="1:1">
      <c r="A154">
        <v>144</v>
      </c>
    </row>
    <row r="155" spans="1:1">
      <c r="A155">
        <v>145</v>
      </c>
    </row>
    <row r="156" spans="1:1">
      <c r="A156">
        <v>146</v>
      </c>
    </row>
    <row r="157" spans="1:1">
      <c r="A157">
        <v>147</v>
      </c>
    </row>
    <row r="158" spans="1:1">
      <c r="A158">
        <v>148</v>
      </c>
    </row>
    <row r="159" spans="1:1">
      <c r="A159">
        <v>149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CCE5-BEF2-4A93-A723-394FA2EBD0D6}">
  <sheetPr filterMode="1"/>
  <dimension ref="A1:G375"/>
  <sheetViews>
    <sheetView topLeftCell="A236" workbookViewId="0">
      <selection activeCell="F81" sqref="F81"/>
    </sheetView>
  </sheetViews>
  <sheetFormatPr defaultRowHeight="13"/>
  <cols>
    <col min="1" max="2" width="8.6640625" style="53" customWidth="1"/>
    <col min="3" max="3" width="8.6640625" style="53"/>
    <col min="4" max="4" width="15.1640625" style="53" customWidth="1"/>
    <col min="5" max="5" width="16.5" style="53" customWidth="1"/>
    <col min="6" max="6" width="12.1640625" style="53" customWidth="1"/>
    <col min="7" max="16384" width="8.6640625" style="53"/>
  </cols>
  <sheetData>
    <row r="1" spans="1:7">
      <c r="A1" s="53" t="s">
        <v>620</v>
      </c>
      <c r="B1" s="53" t="s">
        <v>350</v>
      </c>
      <c r="C1" s="53" t="s">
        <v>621</v>
      </c>
      <c r="D1" s="53" t="s">
        <v>347</v>
      </c>
      <c r="E1" s="53" t="s">
        <v>336</v>
      </c>
      <c r="F1" s="53" t="s">
        <v>622</v>
      </c>
      <c r="G1" s="53" t="s">
        <v>624</v>
      </c>
    </row>
    <row r="2" spans="1:7" ht="15.5">
      <c r="A2" s="54" t="s">
        <v>625</v>
      </c>
      <c r="B2" s="54">
        <v>5</v>
      </c>
      <c r="C2" s="55" t="s">
        <v>626</v>
      </c>
      <c r="D2" s="55" t="s">
        <v>627</v>
      </c>
      <c r="E2" s="56" t="s">
        <v>433</v>
      </c>
      <c r="F2" s="56" t="s">
        <v>434</v>
      </c>
      <c r="G2" s="57" t="s">
        <v>498</v>
      </c>
    </row>
    <row r="3" spans="1:7" hidden="1">
      <c r="A3" s="58"/>
      <c r="B3" s="58"/>
      <c r="C3" s="58"/>
      <c r="D3" s="58"/>
      <c r="E3" s="58"/>
      <c r="F3" s="58"/>
      <c r="G3" s="58"/>
    </row>
    <row r="4" spans="1:7" ht="15.5">
      <c r="A4" s="54" t="s">
        <v>628</v>
      </c>
      <c r="B4" s="54">
        <v>5</v>
      </c>
      <c r="C4" s="55" t="s">
        <v>629</v>
      </c>
      <c r="D4" s="55" t="s">
        <v>627</v>
      </c>
      <c r="E4" s="56" t="s">
        <v>501</v>
      </c>
      <c r="F4" s="56" t="s">
        <v>502</v>
      </c>
      <c r="G4" s="57" t="s">
        <v>498</v>
      </c>
    </row>
    <row r="5" spans="1:7" ht="15.5" hidden="1">
      <c r="A5" s="58"/>
      <c r="B5" s="58">
        <v>5</v>
      </c>
      <c r="C5" s="58"/>
      <c r="D5" s="55" t="s">
        <v>630</v>
      </c>
      <c r="E5" s="56" t="s">
        <v>503</v>
      </c>
      <c r="F5" s="56" t="s">
        <v>502</v>
      </c>
      <c r="G5" s="57" t="s">
        <v>498</v>
      </c>
    </row>
    <row r="6" spans="1:7" hidden="1">
      <c r="A6" s="58"/>
      <c r="B6" s="58"/>
      <c r="C6" s="58"/>
      <c r="D6" s="58"/>
      <c r="E6" s="58"/>
      <c r="F6" s="58"/>
      <c r="G6" s="58"/>
    </row>
    <row r="7" spans="1:7" ht="15.5" hidden="1">
      <c r="A7" s="54" t="s">
        <v>631</v>
      </c>
      <c r="B7" s="54">
        <v>4</v>
      </c>
      <c r="C7" s="55" t="s">
        <v>632</v>
      </c>
      <c r="D7" s="55" t="s">
        <v>633</v>
      </c>
      <c r="E7" s="56" t="s">
        <v>435</v>
      </c>
      <c r="F7" s="56" t="s">
        <v>434</v>
      </c>
      <c r="G7" s="57" t="s">
        <v>498</v>
      </c>
    </row>
    <row r="8" spans="1:7" ht="15.5" hidden="1">
      <c r="A8" s="58"/>
      <c r="B8" s="58">
        <v>4</v>
      </c>
      <c r="C8" s="58"/>
      <c r="D8" s="55" t="s">
        <v>630</v>
      </c>
      <c r="E8" s="56" t="s">
        <v>436</v>
      </c>
      <c r="F8" s="56" t="s">
        <v>434</v>
      </c>
      <c r="G8" s="57" t="s">
        <v>498</v>
      </c>
    </row>
    <row r="9" spans="1:7" hidden="1">
      <c r="A9" s="58"/>
      <c r="B9" s="58"/>
      <c r="C9" s="58"/>
      <c r="D9" s="58"/>
      <c r="E9" s="58"/>
      <c r="F9" s="58"/>
      <c r="G9" s="58"/>
    </row>
    <row r="10" spans="1:7" ht="15.5" hidden="1">
      <c r="A10" s="54" t="s">
        <v>634</v>
      </c>
      <c r="B10" s="54">
        <v>6</v>
      </c>
      <c r="C10" s="55" t="s">
        <v>626</v>
      </c>
      <c r="D10" s="55" t="s">
        <v>774</v>
      </c>
      <c r="E10" s="56" t="s">
        <v>437</v>
      </c>
      <c r="F10" s="56" t="s">
        <v>434</v>
      </c>
      <c r="G10" s="57" t="s">
        <v>498</v>
      </c>
    </row>
    <row r="11" spans="1:7" hidden="1">
      <c r="A11" s="58"/>
      <c r="B11" s="58"/>
      <c r="C11" s="58"/>
      <c r="D11" s="58"/>
      <c r="E11" s="58"/>
      <c r="F11" s="58"/>
      <c r="G11" s="58"/>
    </row>
    <row r="12" spans="1:7" ht="15.5">
      <c r="A12" s="54" t="s">
        <v>635</v>
      </c>
      <c r="B12" s="54">
        <v>6</v>
      </c>
      <c r="C12" s="55" t="s">
        <v>629</v>
      </c>
      <c r="D12" s="55" t="s">
        <v>627</v>
      </c>
      <c r="E12" s="56" t="s">
        <v>504</v>
      </c>
      <c r="F12" s="56" t="s">
        <v>505</v>
      </c>
      <c r="G12" s="57" t="s">
        <v>498</v>
      </c>
    </row>
    <row r="13" spans="1:7" ht="15.5" hidden="1">
      <c r="A13" s="58"/>
      <c r="B13" s="58">
        <v>6</v>
      </c>
      <c r="C13" s="58"/>
      <c r="D13" s="55" t="s">
        <v>630</v>
      </c>
      <c r="E13" s="56" t="s">
        <v>506</v>
      </c>
      <c r="F13" s="56" t="s">
        <v>505</v>
      </c>
      <c r="G13" s="57" t="s">
        <v>498</v>
      </c>
    </row>
    <row r="14" spans="1:7" hidden="1">
      <c r="A14" s="58"/>
      <c r="B14" s="58"/>
      <c r="C14" s="58"/>
      <c r="D14" s="58"/>
      <c r="E14" s="58"/>
      <c r="F14" s="58"/>
      <c r="G14" s="58"/>
    </row>
    <row r="15" spans="1:7" ht="15.5" hidden="1">
      <c r="A15" s="54" t="s">
        <v>636</v>
      </c>
      <c r="B15" s="54">
        <v>5</v>
      </c>
      <c r="C15" s="55" t="s">
        <v>632</v>
      </c>
      <c r="D15" s="55" t="s">
        <v>630</v>
      </c>
      <c r="E15" s="56" t="s">
        <v>438</v>
      </c>
      <c r="F15" s="56" t="s">
        <v>434</v>
      </c>
      <c r="G15" s="57" t="s">
        <v>498</v>
      </c>
    </row>
    <row r="16" spans="1:7" ht="15.5" hidden="1">
      <c r="A16" s="58"/>
      <c r="B16" s="58">
        <v>5</v>
      </c>
      <c r="C16" s="58"/>
      <c r="D16" s="55" t="s">
        <v>633</v>
      </c>
      <c r="E16" s="56" t="s">
        <v>439</v>
      </c>
      <c r="F16" s="56" t="s">
        <v>434</v>
      </c>
      <c r="G16" s="57" t="s">
        <v>498</v>
      </c>
    </row>
    <row r="17" spans="1:7" hidden="1">
      <c r="A17" s="58"/>
      <c r="B17" s="58"/>
      <c r="C17" s="58"/>
      <c r="D17" s="58"/>
      <c r="E17" s="58"/>
      <c r="F17" s="58"/>
      <c r="G17" s="58"/>
    </row>
    <row r="18" spans="1:7" ht="15.5" hidden="1">
      <c r="A18" s="54" t="s">
        <v>637</v>
      </c>
      <c r="B18" s="54">
        <v>7</v>
      </c>
      <c r="C18" s="55" t="s">
        <v>626</v>
      </c>
      <c r="D18" s="55" t="s">
        <v>627</v>
      </c>
      <c r="E18" s="56" t="s">
        <v>440</v>
      </c>
      <c r="F18" s="56" t="s">
        <v>434</v>
      </c>
      <c r="G18" s="57" t="s">
        <v>498</v>
      </c>
    </row>
    <row r="19" spans="1:7" hidden="1">
      <c r="A19" s="58"/>
      <c r="B19" s="58"/>
      <c r="C19" s="58"/>
      <c r="D19" s="58"/>
      <c r="E19" s="58"/>
      <c r="F19" s="58"/>
      <c r="G19" s="58"/>
    </row>
    <row r="20" spans="1:7" ht="15.5" hidden="1">
      <c r="A20" s="54" t="s">
        <v>638</v>
      </c>
      <c r="B20" s="54">
        <v>4</v>
      </c>
      <c r="C20" s="55" t="s">
        <v>639</v>
      </c>
      <c r="D20" s="55" t="s">
        <v>640</v>
      </c>
      <c r="E20" s="56" t="s">
        <v>507</v>
      </c>
      <c r="F20" s="56" t="s">
        <v>505</v>
      </c>
      <c r="G20" s="57" t="s">
        <v>498</v>
      </c>
    </row>
    <row r="21" spans="1:7" ht="15.5" hidden="1">
      <c r="A21" s="58"/>
      <c r="B21" s="58"/>
      <c r="C21" s="58"/>
      <c r="D21" s="55" t="s">
        <v>633</v>
      </c>
      <c r="E21" s="56" t="s">
        <v>508</v>
      </c>
      <c r="F21" s="56" t="s">
        <v>505</v>
      </c>
      <c r="G21" s="57" t="s">
        <v>498</v>
      </c>
    </row>
    <row r="22" spans="1:7" hidden="1">
      <c r="A22" s="58"/>
      <c r="B22" s="58"/>
      <c r="C22" s="58"/>
      <c r="D22" s="58"/>
      <c r="E22" s="58"/>
      <c r="F22" s="58"/>
      <c r="G22" s="58"/>
    </row>
    <row r="23" spans="1:7" ht="15.5">
      <c r="A23" s="54" t="s">
        <v>641</v>
      </c>
      <c r="B23" s="54">
        <v>7</v>
      </c>
      <c r="C23" s="55" t="s">
        <v>629</v>
      </c>
      <c r="D23" s="55" t="s">
        <v>627</v>
      </c>
      <c r="E23" s="56" t="s">
        <v>509</v>
      </c>
      <c r="F23" s="56" t="s">
        <v>505</v>
      </c>
      <c r="G23" s="57" t="s">
        <v>498</v>
      </c>
    </row>
    <row r="24" spans="1:7" ht="15.5" hidden="1">
      <c r="A24" s="58"/>
      <c r="B24" s="58"/>
      <c r="C24" s="58"/>
      <c r="D24" s="55" t="s">
        <v>630</v>
      </c>
      <c r="E24" s="56" t="s">
        <v>510</v>
      </c>
      <c r="F24" s="56" t="s">
        <v>505</v>
      </c>
      <c r="G24" s="57" t="s">
        <v>498</v>
      </c>
    </row>
    <row r="25" spans="1:7" hidden="1">
      <c r="A25" s="58"/>
      <c r="B25" s="58"/>
      <c r="C25" s="58"/>
      <c r="D25" s="58"/>
      <c r="E25" s="58"/>
      <c r="F25" s="58"/>
      <c r="G25" s="58"/>
    </row>
    <row r="26" spans="1:7" ht="15.5" hidden="1">
      <c r="A26" s="54" t="s">
        <v>642</v>
      </c>
      <c r="B26" s="54"/>
      <c r="C26" s="55" t="s">
        <v>632</v>
      </c>
      <c r="D26" s="55" t="s">
        <v>630</v>
      </c>
      <c r="E26" s="56" t="s">
        <v>441</v>
      </c>
      <c r="F26" s="56" t="s">
        <v>434</v>
      </c>
      <c r="G26" s="57" t="s">
        <v>498</v>
      </c>
    </row>
    <row r="27" spans="1:7" ht="15.5" hidden="1">
      <c r="A27" s="58"/>
      <c r="B27" s="58"/>
      <c r="C27" s="58"/>
      <c r="D27" s="55" t="s">
        <v>633</v>
      </c>
      <c r="E27" s="56" t="s">
        <v>442</v>
      </c>
      <c r="F27" s="56" t="s">
        <v>434</v>
      </c>
      <c r="G27" s="57" t="s">
        <v>498</v>
      </c>
    </row>
    <row r="28" spans="1:7" hidden="1">
      <c r="A28" s="58"/>
      <c r="B28" s="58"/>
      <c r="C28" s="58"/>
      <c r="D28" s="58"/>
      <c r="E28" s="58"/>
      <c r="F28" s="58"/>
      <c r="G28" s="58"/>
    </row>
    <row r="29" spans="1:7" ht="15.5" hidden="1">
      <c r="A29" s="54" t="s">
        <v>643</v>
      </c>
      <c r="B29" s="54">
        <v>8</v>
      </c>
      <c r="C29" s="55" t="s">
        <v>626</v>
      </c>
      <c r="D29" s="55" t="s">
        <v>627</v>
      </c>
      <c r="E29" s="56" t="s">
        <v>443</v>
      </c>
      <c r="F29" s="56" t="s">
        <v>434</v>
      </c>
      <c r="G29" s="57" t="s">
        <v>498</v>
      </c>
    </row>
    <row r="30" spans="1:7" hidden="1">
      <c r="A30" s="58"/>
      <c r="B30" s="58"/>
      <c r="C30" s="58"/>
      <c r="D30" s="58"/>
      <c r="E30" s="58"/>
      <c r="F30" s="58"/>
      <c r="G30" s="58"/>
    </row>
    <row r="31" spans="1:7" ht="15.5" hidden="1">
      <c r="A31" s="54" t="s">
        <v>644</v>
      </c>
      <c r="B31" s="54"/>
      <c r="C31" s="55" t="s">
        <v>639</v>
      </c>
      <c r="D31" s="55" t="s">
        <v>640</v>
      </c>
      <c r="E31" s="56" t="s">
        <v>511</v>
      </c>
      <c r="F31" s="56" t="s">
        <v>505</v>
      </c>
      <c r="G31" s="57" t="s">
        <v>498</v>
      </c>
    </row>
    <row r="32" spans="1:7" ht="15.5" hidden="1">
      <c r="A32" s="58"/>
      <c r="B32" s="58"/>
      <c r="C32" s="58"/>
      <c r="D32" s="55" t="s">
        <v>633</v>
      </c>
      <c r="E32" s="56" t="s">
        <v>512</v>
      </c>
      <c r="F32" s="56" t="s">
        <v>505</v>
      </c>
      <c r="G32" s="57" t="s">
        <v>498</v>
      </c>
    </row>
    <row r="33" spans="1:7" hidden="1">
      <c r="A33" s="58"/>
      <c r="B33" s="58"/>
      <c r="C33" s="58"/>
      <c r="D33" s="58"/>
      <c r="E33" s="58"/>
      <c r="F33" s="58"/>
      <c r="G33" s="58"/>
    </row>
    <row r="34" spans="1:7" ht="15.5" hidden="1">
      <c r="A34" s="54" t="s">
        <v>645</v>
      </c>
      <c r="B34" s="54"/>
      <c r="C34" s="55" t="s">
        <v>646</v>
      </c>
      <c r="D34" s="55" t="s">
        <v>640</v>
      </c>
      <c r="E34" s="56" t="s">
        <v>444</v>
      </c>
      <c r="F34" s="56" t="s">
        <v>434</v>
      </c>
      <c r="G34" s="57" t="s">
        <v>498</v>
      </c>
    </row>
    <row r="35" spans="1:7" ht="15.5" hidden="1">
      <c r="A35" s="58"/>
      <c r="B35" s="58"/>
      <c r="C35" s="58"/>
      <c r="D35" s="55" t="s">
        <v>647</v>
      </c>
      <c r="E35" s="56" t="s">
        <v>444</v>
      </c>
      <c r="F35" s="56" t="s">
        <v>434</v>
      </c>
      <c r="G35" s="57" t="s">
        <v>498</v>
      </c>
    </row>
    <row r="36" spans="1:7" hidden="1">
      <c r="A36" s="58"/>
      <c r="B36" s="58"/>
      <c r="C36" s="58"/>
      <c r="D36" s="58"/>
      <c r="E36" s="58"/>
      <c r="F36" s="58"/>
      <c r="G36" s="58"/>
    </row>
    <row r="37" spans="1:7" ht="15.5">
      <c r="A37" s="54" t="s">
        <v>648</v>
      </c>
      <c r="B37" s="54">
        <v>8</v>
      </c>
      <c r="C37" s="55" t="s">
        <v>629</v>
      </c>
      <c r="D37" s="55" t="s">
        <v>627</v>
      </c>
      <c r="E37" s="56" t="s">
        <v>513</v>
      </c>
      <c r="F37" s="56" t="s">
        <v>505</v>
      </c>
      <c r="G37" s="57" t="s">
        <v>498</v>
      </c>
    </row>
    <row r="38" spans="1:7" ht="15.5" hidden="1">
      <c r="A38" s="58"/>
      <c r="B38" s="58"/>
      <c r="C38" s="58"/>
      <c r="D38" s="55" t="s">
        <v>630</v>
      </c>
      <c r="E38" s="56" t="s">
        <v>514</v>
      </c>
      <c r="F38" s="56" t="s">
        <v>505</v>
      </c>
      <c r="G38" s="57" t="s">
        <v>498</v>
      </c>
    </row>
    <row r="39" spans="1:7" hidden="1">
      <c r="A39" s="58"/>
      <c r="B39" s="58"/>
      <c r="C39" s="58"/>
      <c r="D39" s="58"/>
      <c r="E39" s="58"/>
      <c r="F39" s="58"/>
      <c r="G39" s="58"/>
    </row>
    <row r="40" spans="1:7" ht="15.5" hidden="1">
      <c r="A40" s="54" t="s">
        <v>649</v>
      </c>
      <c r="B40" s="54"/>
      <c r="C40" s="55" t="s">
        <v>632</v>
      </c>
      <c r="D40" s="55" t="s">
        <v>630</v>
      </c>
      <c r="E40" s="56" t="s">
        <v>445</v>
      </c>
      <c r="F40" s="56" t="s">
        <v>434</v>
      </c>
      <c r="G40" s="57" t="s">
        <v>498</v>
      </c>
    </row>
    <row r="41" spans="1:7" ht="15.5" hidden="1">
      <c r="A41" s="58"/>
      <c r="B41" s="58"/>
      <c r="C41" s="58"/>
      <c r="D41" s="55" t="s">
        <v>633</v>
      </c>
      <c r="E41" s="56" t="s">
        <v>446</v>
      </c>
      <c r="F41" s="56" t="s">
        <v>434</v>
      </c>
      <c r="G41" s="57" t="s">
        <v>498</v>
      </c>
    </row>
    <row r="42" spans="1:7" hidden="1">
      <c r="A42" s="58"/>
      <c r="B42" s="58"/>
      <c r="C42" s="58"/>
      <c r="D42" s="58"/>
      <c r="E42" s="58"/>
      <c r="F42" s="58"/>
      <c r="G42" s="58"/>
    </row>
    <row r="43" spans="1:7" ht="15.5" hidden="1">
      <c r="A43" s="54" t="s">
        <v>650</v>
      </c>
      <c r="B43" s="54">
        <v>9</v>
      </c>
      <c r="C43" s="55" t="s">
        <v>626</v>
      </c>
      <c r="D43" s="55" t="s">
        <v>627</v>
      </c>
      <c r="E43" s="56" t="s">
        <v>447</v>
      </c>
      <c r="F43" s="56" t="s">
        <v>434</v>
      </c>
      <c r="G43" s="57" t="s">
        <v>498</v>
      </c>
    </row>
    <row r="44" spans="1:7" hidden="1">
      <c r="A44" s="58"/>
      <c r="B44" s="58"/>
      <c r="C44" s="58"/>
      <c r="D44" s="58"/>
      <c r="E44" s="58"/>
      <c r="F44" s="58"/>
      <c r="G44" s="58"/>
    </row>
    <row r="45" spans="1:7" ht="15.5" hidden="1">
      <c r="A45" s="54" t="s">
        <v>651</v>
      </c>
      <c r="B45" s="54"/>
      <c r="C45" s="55" t="s">
        <v>639</v>
      </c>
      <c r="D45" s="55" t="s">
        <v>640</v>
      </c>
      <c r="E45" s="56" t="s">
        <v>515</v>
      </c>
      <c r="F45" s="56" t="s">
        <v>505</v>
      </c>
      <c r="G45" s="57" t="s">
        <v>498</v>
      </c>
    </row>
    <row r="46" spans="1:7" ht="15.5" hidden="1">
      <c r="A46" s="58"/>
      <c r="B46" s="58"/>
      <c r="C46" s="58"/>
      <c r="D46" s="55" t="s">
        <v>633</v>
      </c>
      <c r="E46" s="56" t="s">
        <v>516</v>
      </c>
      <c r="F46" s="56" t="s">
        <v>505</v>
      </c>
      <c r="G46" s="57" t="s">
        <v>498</v>
      </c>
    </row>
    <row r="47" spans="1:7" hidden="1">
      <c r="A47" s="58"/>
      <c r="B47" s="58"/>
      <c r="C47" s="58"/>
      <c r="D47" s="58"/>
      <c r="E47" s="58"/>
      <c r="F47" s="58"/>
      <c r="G47" s="58"/>
    </row>
    <row r="48" spans="1:7" ht="15.5">
      <c r="A48" s="54" t="s">
        <v>652</v>
      </c>
      <c r="B48" s="54">
        <v>9</v>
      </c>
      <c r="C48" s="55" t="s">
        <v>629</v>
      </c>
      <c r="D48" s="55" t="s">
        <v>627</v>
      </c>
      <c r="E48" s="56" t="s">
        <v>517</v>
      </c>
      <c r="F48" s="56" t="s">
        <v>505</v>
      </c>
      <c r="G48" s="57" t="s">
        <v>498</v>
      </c>
    </row>
    <row r="49" spans="1:7" ht="15.5" hidden="1">
      <c r="A49" s="58"/>
      <c r="B49" s="58"/>
      <c r="C49" s="58"/>
      <c r="D49" s="55" t="s">
        <v>630</v>
      </c>
      <c r="E49" s="56" t="s">
        <v>518</v>
      </c>
      <c r="F49" s="56" t="s">
        <v>505</v>
      </c>
      <c r="G49" s="57" t="s">
        <v>498</v>
      </c>
    </row>
    <row r="50" spans="1:7" hidden="1">
      <c r="A50" s="58"/>
      <c r="B50" s="58"/>
      <c r="C50" s="58"/>
      <c r="D50" s="58"/>
      <c r="E50" s="58"/>
      <c r="F50" s="58"/>
      <c r="G50" s="58"/>
    </row>
    <row r="51" spans="1:7" ht="15.5" hidden="1">
      <c r="A51" s="54" t="s">
        <v>653</v>
      </c>
      <c r="B51" s="54"/>
      <c r="C51" s="55" t="s">
        <v>632</v>
      </c>
      <c r="D51" s="55" t="s">
        <v>630</v>
      </c>
      <c r="E51" s="56" t="s">
        <v>448</v>
      </c>
      <c r="F51" s="56" t="s">
        <v>434</v>
      </c>
      <c r="G51" s="57" t="s">
        <v>498</v>
      </c>
    </row>
    <row r="52" spans="1:7" ht="15.5" hidden="1">
      <c r="A52" s="58"/>
      <c r="B52" s="58"/>
      <c r="C52" s="58"/>
      <c r="D52" s="55" t="s">
        <v>633</v>
      </c>
      <c r="E52" s="56" t="s">
        <v>449</v>
      </c>
      <c r="F52" s="56" t="s">
        <v>434</v>
      </c>
      <c r="G52" s="57" t="s">
        <v>498</v>
      </c>
    </row>
    <row r="53" spans="1:7" hidden="1">
      <c r="A53" s="58"/>
      <c r="B53" s="58"/>
      <c r="C53" s="58"/>
      <c r="D53" s="58"/>
      <c r="E53" s="58"/>
      <c r="F53" s="58"/>
      <c r="G53" s="58"/>
    </row>
    <row r="54" spans="1:7" ht="15.5" hidden="1">
      <c r="A54" s="54" t="s">
        <v>654</v>
      </c>
      <c r="B54" s="54">
        <v>10</v>
      </c>
      <c r="C54" s="55" t="s">
        <v>626</v>
      </c>
      <c r="D54" s="55" t="s">
        <v>627</v>
      </c>
      <c r="E54" s="56" t="s">
        <v>450</v>
      </c>
      <c r="F54" s="56" t="s">
        <v>434</v>
      </c>
      <c r="G54" s="57" t="s">
        <v>498</v>
      </c>
    </row>
    <row r="55" spans="1:7" hidden="1">
      <c r="A55" s="58"/>
      <c r="B55" s="58"/>
      <c r="C55" s="58"/>
      <c r="D55" s="58"/>
      <c r="E55" s="58"/>
      <c r="F55" s="58"/>
      <c r="G55" s="58"/>
    </row>
    <row r="56" spans="1:7" ht="15.5" hidden="1">
      <c r="A56" s="54" t="s">
        <v>655</v>
      </c>
      <c r="B56" s="54"/>
      <c r="C56" s="55" t="s">
        <v>639</v>
      </c>
      <c r="D56" s="55" t="s">
        <v>640</v>
      </c>
      <c r="E56" s="56" t="s">
        <v>519</v>
      </c>
      <c r="F56" s="56" t="s">
        <v>505</v>
      </c>
      <c r="G56" s="57" t="s">
        <v>498</v>
      </c>
    </row>
    <row r="57" spans="1:7" ht="15.5" hidden="1">
      <c r="A57" s="58"/>
      <c r="B57" s="58"/>
      <c r="C57" s="58"/>
      <c r="D57" s="55" t="s">
        <v>633</v>
      </c>
      <c r="E57" s="56" t="s">
        <v>520</v>
      </c>
      <c r="F57" s="56" t="s">
        <v>505</v>
      </c>
      <c r="G57" s="57" t="s">
        <v>498</v>
      </c>
    </row>
    <row r="58" spans="1:7" hidden="1">
      <c r="A58" s="58"/>
      <c r="B58" s="58"/>
      <c r="C58" s="58"/>
      <c r="D58" s="58"/>
      <c r="E58" s="58"/>
      <c r="F58" s="58"/>
      <c r="G58" s="58"/>
    </row>
    <row r="59" spans="1:7" ht="15.5">
      <c r="A59" s="54" t="s">
        <v>656</v>
      </c>
      <c r="B59" s="54">
        <v>10</v>
      </c>
      <c r="C59" s="55" t="s">
        <v>629</v>
      </c>
      <c r="D59" s="55" t="s">
        <v>627</v>
      </c>
      <c r="E59" s="56" t="s">
        <v>521</v>
      </c>
      <c r="F59" s="56" t="s">
        <v>505</v>
      </c>
      <c r="G59" s="57" t="s">
        <v>498</v>
      </c>
    </row>
    <row r="60" spans="1:7" ht="15.5" hidden="1">
      <c r="A60" s="58"/>
      <c r="B60" s="58"/>
      <c r="C60" s="58"/>
      <c r="D60" s="55" t="s">
        <v>630</v>
      </c>
      <c r="E60" s="56" t="s">
        <v>522</v>
      </c>
      <c r="F60" s="56" t="s">
        <v>505</v>
      </c>
      <c r="G60" s="57" t="s">
        <v>498</v>
      </c>
    </row>
    <row r="61" spans="1:7" hidden="1">
      <c r="A61" s="58"/>
      <c r="B61" s="58"/>
      <c r="C61" s="58"/>
      <c r="D61" s="58"/>
      <c r="E61" s="58"/>
      <c r="F61" s="58"/>
      <c r="G61" s="58"/>
    </row>
    <row r="62" spans="1:7" ht="15.5" hidden="1">
      <c r="A62" s="54" t="s">
        <v>657</v>
      </c>
      <c r="B62" s="54"/>
      <c r="C62" s="55" t="s">
        <v>632</v>
      </c>
      <c r="D62" s="55" t="s">
        <v>630</v>
      </c>
      <c r="E62" s="56" t="s">
        <v>451</v>
      </c>
      <c r="F62" s="56" t="s">
        <v>434</v>
      </c>
      <c r="G62" s="57" t="s">
        <v>498</v>
      </c>
    </row>
    <row r="63" spans="1:7" ht="15.5" hidden="1">
      <c r="A63" s="58"/>
      <c r="B63" s="58"/>
      <c r="C63" s="58"/>
      <c r="D63" s="55" t="s">
        <v>633</v>
      </c>
      <c r="E63" s="56" t="s">
        <v>452</v>
      </c>
      <c r="F63" s="56" t="s">
        <v>434</v>
      </c>
      <c r="G63" s="57" t="s">
        <v>498</v>
      </c>
    </row>
    <row r="64" spans="1:7" hidden="1">
      <c r="A64" s="58"/>
      <c r="B64" s="58"/>
      <c r="C64" s="58"/>
      <c r="D64" s="58"/>
      <c r="E64" s="58"/>
      <c r="F64" s="58"/>
      <c r="G64" s="58"/>
    </row>
    <row r="65" spans="1:7" ht="15.5" hidden="1">
      <c r="A65" s="54" t="s">
        <v>658</v>
      </c>
      <c r="B65" s="54">
        <v>11</v>
      </c>
      <c r="C65" s="55" t="s">
        <v>626</v>
      </c>
      <c r="D65" s="55" t="s">
        <v>627</v>
      </c>
      <c r="E65" s="56" t="s">
        <v>453</v>
      </c>
      <c r="F65" s="56" t="s">
        <v>434</v>
      </c>
      <c r="G65" s="57" t="s">
        <v>498</v>
      </c>
    </row>
    <row r="66" spans="1:7" hidden="1">
      <c r="A66" s="58"/>
      <c r="B66" s="58"/>
      <c r="C66" s="58"/>
      <c r="D66" s="58"/>
      <c r="E66" s="58"/>
      <c r="F66" s="58"/>
      <c r="G66" s="58"/>
    </row>
    <row r="67" spans="1:7" ht="15.5" hidden="1">
      <c r="A67" s="54" t="s">
        <v>659</v>
      </c>
      <c r="B67" s="54"/>
      <c r="C67" s="55" t="s">
        <v>639</v>
      </c>
      <c r="D67" s="55" t="s">
        <v>640</v>
      </c>
      <c r="E67" s="56" t="s">
        <v>523</v>
      </c>
      <c r="F67" s="56" t="s">
        <v>505</v>
      </c>
      <c r="G67" s="57" t="s">
        <v>498</v>
      </c>
    </row>
    <row r="68" spans="1:7" ht="15.5" hidden="1">
      <c r="A68" s="58"/>
      <c r="B68" s="58"/>
      <c r="C68" s="58"/>
      <c r="D68" s="55" t="s">
        <v>633</v>
      </c>
      <c r="E68" s="56" t="s">
        <v>524</v>
      </c>
      <c r="F68" s="56" t="s">
        <v>505</v>
      </c>
      <c r="G68" s="57" t="s">
        <v>498</v>
      </c>
    </row>
    <row r="69" spans="1:7" hidden="1">
      <c r="A69" s="58"/>
      <c r="B69" s="58"/>
      <c r="C69" s="58"/>
      <c r="D69" s="58"/>
      <c r="E69" s="58"/>
      <c r="F69" s="58"/>
      <c r="G69" s="58"/>
    </row>
    <row r="70" spans="1:7" ht="15.5">
      <c r="A70" s="54" t="s">
        <v>660</v>
      </c>
      <c r="B70" s="54">
        <v>11</v>
      </c>
      <c r="C70" s="55" t="s">
        <v>629</v>
      </c>
      <c r="D70" s="55" t="s">
        <v>627</v>
      </c>
      <c r="E70" s="56" t="s">
        <v>525</v>
      </c>
      <c r="F70" s="56" t="s">
        <v>505</v>
      </c>
      <c r="G70" s="57" t="s">
        <v>498</v>
      </c>
    </row>
    <row r="71" spans="1:7" ht="15.5" hidden="1">
      <c r="A71" s="58"/>
      <c r="B71" s="58"/>
      <c r="C71" s="58"/>
      <c r="D71" s="55" t="s">
        <v>630</v>
      </c>
      <c r="E71" s="56" t="s">
        <v>526</v>
      </c>
      <c r="F71" s="56" t="s">
        <v>505</v>
      </c>
      <c r="G71" s="57" t="s">
        <v>498</v>
      </c>
    </row>
    <row r="72" spans="1:7" hidden="1">
      <c r="A72" s="58"/>
      <c r="B72" s="58"/>
      <c r="C72" s="58"/>
      <c r="D72" s="58"/>
      <c r="E72" s="58"/>
      <c r="F72" s="58"/>
      <c r="G72" s="58"/>
    </row>
    <row r="73" spans="1:7" ht="15.5" hidden="1">
      <c r="A73" s="54" t="s">
        <v>661</v>
      </c>
      <c r="B73" s="54"/>
      <c r="C73" s="55" t="s">
        <v>632</v>
      </c>
      <c r="D73" s="55" t="s">
        <v>630</v>
      </c>
      <c r="E73" s="56" t="s">
        <v>454</v>
      </c>
      <c r="F73" s="56" t="s">
        <v>455</v>
      </c>
      <c r="G73" s="57" t="s">
        <v>498</v>
      </c>
    </row>
    <row r="74" spans="1:7" ht="15.5" hidden="1">
      <c r="A74" s="58"/>
      <c r="B74" s="58"/>
      <c r="C74" s="58"/>
      <c r="D74" s="55" t="s">
        <v>633</v>
      </c>
      <c r="E74" s="56" t="s">
        <v>456</v>
      </c>
      <c r="F74" s="56" t="s">
        <v>455</v>
      </c>
      <c r="G74" s="57" t="s">
        <v>498</v>
      </c>
    </row>
    <row r="75" spans="1:7" hidden="1">
      <c r="A75" s="58"/>
      <c r="B75" s="58"/>
      <c r="C75" s="58"/>
      <c r="D75" s="58"/>
      <c r="E75" s="58"/>
      <c r="F75" s="58"/>
      <c r="G75" s="58"/>
    </row>
    <row r="76" spans="1:7" ht="15.5" hidden="1">
      <c r="A76" s="54" t="s">
        <v>662</v>
      </c>
      <c r="B76" s="54">
        <v>12</v>
      </c>
      <c r="C76" s="55" t="s">
        <v>626</v>
      </c>
      <c r="D76" s="55" t="s">
        <v>627</v>
      </c>
      <c r="E76" s="56" t="s">
        <v>457</v>
      </c>
      <c r="F76" s="56" t="s">
        <v>455</v>
      </c>
      <c r="G76" s="57" t="s">
        <v>498</v>
      </c>
    </row>
    <row r="77" spans="1:7" hidden="1">
      <c r="A77" s="58"/>
      <c r="B77" s="58"/>
      <c r="C77" s="58"/>
      <c r="D77" s="58"/>
      <c r="E77" s="58"/>
      <c r="F77" s="58"/>
      <c r="G77" s="58"/>
    </row>
    <row r="78" spans="1:7" ht="15.5">
      <c r="A78" s="54" t="s">
        <v>663</v>
      </c>
      <c r="B78" s="54">
        <v>12</v>
      </c>
      <c r="C78" s="55" t="s">
        <v>629</v>
      </c>
      <c r="D78" s="55" t="s">
        <v>627</v>
      </c>
      <c r="E78" s="56" t="s">
        <v>527</v>
      </c>
      <c r="F78" s="56" t="s">
        <v>528</v>
      </c>
      <c r="G78" s="57" t="s">
        <v>498</v>
      </c>
    </row>
    <row r="79" spans="1:7" ht="15.5" hidden="1">
      <c r="A79" s="58"/>
      <c r="B79" s="58"/>
      <c r="C79" s="58"/>
      <c r="D79" s="55" t="s">
        <v>630</v>
      </c>
      <c r="E79" s="56" t="s">
        <v>529</v>
      </c>
      <c r="F79" s="56" t="s">
        <v>528</v>
      </c>
      <c r="G79" s="57" t="s">
        <v>498</v>
      </c>
    </row>
    <row r="80" spans="1:7" hidden="1">
      <c r="A80" s="58"/>
      <c r="B80" s="58"/>
      <c r="C80" s="58"/>
      <c r="D80" s="58"/>
      <c r="E80" s="58"/>
      <c r="F80" s="58"/>
      <c r="G80" s="58"/>
    </row>
    <row r="81" spans="1:7" ht="15.5">
      <c r="A81" s="54" t="s">
        <v>664</v>
      </c>
      <c r="B81" s="54">
        <v>13</v>
      </c>
      <c r="C81" s="55" t="s">
        <v>629</v>
      </c>
      <c r="D81" s="55" t="s">
        <v>627</v>
      </c>
      <c r="E81" s="56" t="s">
        <v>530</v>
      </c>
      <c r="F81" s="56" t="s">
        <v>528</v>
      </c>
      <c r="G81" s="57" t="s">
        <v>498</v>
      </c>
    </row>
    <row r="82" spans="1:7" ht="15.5" hidden="1">
      <c r="A82" s="58"/>
      <c r="B82" s="58"/>
      <c r="C82" s="58"/>
      <c r="D82" s="55" t="s">
        <v>630</v>
      </c>
      <c r="E82" s="56" t="s">
        <v>531</v>
      </c>
      <c r="F82" s="56" t="s">
        <v>528</v>
      </c>
      <c r="G82" s="57" t="s">
        <v>498</v>
      </c>
    </row>
    <row r="83" spans="1:7" hidden="1">
      <c r="A83" s="58"/>
      <c r="B83" s="58"/>
      <c r="C83" s="58"/>
      <c r="D83" s="58"/>
      <c r="E83" s="58"/>
      <c r="F83" s="58"/>
      <c r="G83" s="58"/>
    </row>
    <row r="84" spans="1:7" ht="15.5">
      <c r="A84" s="54" t="s">
        <v>665</v>
      </c>
      <c r="B84" s="54">
        <v>14</v>
      </c>
      <c r="C84" s="55" t="s">
        <v>629</v>
      </c>
      <c r="D84" s="55" t="s">
        <v>627</v>
      </c>
      <c r="E84" s="56" t="s">
        <v>532</v>
      </c>
      <c r="F84" s="56" t="s">
        <v>528</v>
      </c>
      <c r="G84" s="57" t="s">
        <v>498</v>
      </c>
    </row>
    <row r="85" spans="1:7" ht="15.5" hidden="1">
      <c r="A85" s="58"/>
      <c r="B85" s="58"/>
      <c r="C85" s="58"/>
      <c r="D85" s="55" t="s">
        <v>630</v>
      </c>
      <c r="E85" s="56" t="s">
        <v>533</v>
      </c>
      <c r="F85" s="56" t="s">
        <v>528</v>
      </c>
      <c r="G85" s="57" t="s">
        <v>498</v>
      </c>
    </row>
    <row r="86" spans="1:7" hidden="1">
      <c r="A86" s="58"/>
      <c r="B86" s="58"/>
      <c r="C86" s="58"/>
      <c r="D86" s="58"/>
      <c r="E86" s="58"/>
      <c r="F86" s="58"/>
      <c r="G86" s="58"/>
    </row>
    <row r="87" spans="1:7" ht="15.5">
      <c r="A87" s="54" t="s">
        <v>666</v>
      </c>
      <c r="B87" s="54">
        <v>15</v>
      </c>
      <c r="C87" s="55" t="s">
        <v>629</v>
      </c>
      <c r="D87" s="55" t="s">
        <v>627</v>
      </c>
      <c r="E87" s="56" t="s">
        <v>534</v>
      </c>
      <c r="F87" s="56" t="s">
        <v>528</v>
      </c>
      <c r="G87" s="57" t="s">
        <v>498</v>
      </c>
    </row>
    <row r="88" spans="1:7" ht="15.5" hidden="1">
      <c r="A88" s="58"/>
      <c r="B88" s="58"/>
      <c r="C88" s="58"/>
      <c r="D88" s="55" t="s">
        <v>630</v>
      </c>
      <c r="E88" s="56" t="s">
        <v>535</v>
      </c>
      <c r="F88" s="56" t="s">
        <v>528</v>
      </c>
      <c r="G88" s="57" t="s">
        <v>498</v>
      </c>
    </row>
    <row r="89" spans="1:7" hidden="1">
      <c r="A89" s="58"/>
      <c r="B89" s="58"/>
      <c r="C89" s="58"/>
      <c r="D89" s="58"/>
      <c r="E89" s="58"/>
      <c r="F89" s="58"/>
      <c r="G89" s="58"/>
    </row>
    <row r="90" spans="1:7" ht="15.5">
      <c r="A90" s="54" t="s">
        <v>667</v>
      </c>
      <c r="B90" s="54">
        <v>16</v>
      </c>
      <c r="C90" s="55" t="s">
        <v>629</v>
      </c>
      <c r="D90" s="55" t="s">
        <v>627</v>
      </c>
      <c r="E90" s="56" t="s">
        <v>536</v>
      </c>
      <c r="F90" s="56" t="s">
        <v>528</v>
      </c>
      <c r="G90" s="57" t="s">
        <v>498</v>
      </c>
    </row>
    <row r="91" spans="1:7" ht="15.5" hidden="1">
      <c r="A91" s="58"/>
      <c r="B91" s="58"/>
      <c r="C91" s="58"/>
      <c r="D91" s="55" t="s">
        <v>630</v>
      </c>
      <c r="E91" s="56" t="s">
        <v>537</v>
      </c>
      <c r="F91" s="56" t="s">
        <v>528</v>
      </c>
      <c r="G91" s="57" t="s">
        <v>498</v>
      </c>
    </row>
    <row r="92" spans="1:7" hidden="1">
      <c r="A92" s="58"/>
      <c r="B92" s="58"/>
      <c r="C92" s="58"/>
      <c r="D92" s="58"/>
      <c r="E92" s="58"/>
      <c r="F92" s="58"/>
      <c r="G92" s="58"/>
    </row>
    <row r="93" spans="1:7" ht="15.5">
      <c r="A93" s="54" t="s">
        <v>668</v>
      </c>
      <c r="B93" s="54">
        <v>17</v>
      </c>
      <c r="C93" s="55" t="s">
        <v>629</v>
      </c>
      <c r="D93" s="55" t="s">
        <v>627</v>
      </c>
      <c r="E93" s="56" t="s">
        <v>538</v>
      </c>
      <c r="F93" s="56" t="s">
        <v>528</v>
      </c>
      <c r="G93" s="57" t="s">
        <v>498</v>
      </c>
    </row>
    <row r="94" spans="1:7" ht="15.5" hidden="1">
      <c r="A94" s="58"/>
      <c r="B94" s="58"/>
      <c r="C94" s="58"/>
      <c r="D94" s="55" t="s">
        <v>630</v>
      </c>
      <c r="E94" s="56" t="s">
        <v>539</v>
      </c>
      <c r="F94" s="56" t="s">
        <v>528</v>
      </c>
      <c r="G94" s="57" t="s">
        <v>498</v>
      </c>
    </row>
    <row r="95" spans="1:7" hidden="1">
      <c r="A95" s="58"/>
      <c r="B95" s="58"/>
      <c r="C95" s="58"/>
      <c r="D95" s="58"/>
      <c r="E95" s="58"/>
      <c r="F95" s="58"/>
      <c r="G95" s="58"/>
    </row>
    <row r="96" spans="1:7" ht="15.5">
      <c r="A96" s="54" t="s">
        <v>669</v>
      </c>
      <c r="B96" s="54">
        <v>18</v>
      </c>
      <c r="C96" s="55" t="s">
        <v>629</v>
      </c>
      <c r="D96" s="55" t="s">
        <v>627</v>
      </c>
      <c r="E96" s="56" t="s">
        <v>540</v>
      </c>
      <c r="F96" s="56" t="s">
        <v>541</v>
      </c>
      <c r="G96" s="57" t="s">
        <v>498</v>
      </c>
    </row>
    <row r="97" spans="1:7" ht="15.5" hidden="1">
      <c r="A97" s="58"/>
      <c r="B97" s="58"/>
      <c r="C97" s="58"/>
      <c r="D97" s="55" t="s">
        <v>630</v>
      </c>
      <c r="E97" s="56" t="s">
        <v>542</v>
      </c>
      <c r="F97" s="56" t="s">
        <v>541</v>
      </c>
      <c r="G97" s="57" t="s">
        <v>498</v>
      </c>
    </row>
    <row r="98" spans="1:7" hidden="1">
      <c r="A98" s="58"/>
      <c r="B98" s="58"/>
      <c r="C98" s="58"/>
      <c r="D98" s="58"/>
      <c r="E98" s="58"/>
      <c r="F98" s="58"/>
      <c r="G98" s="58"/>
    </row>
    <row r="99" spans="1:7" ht="15.5">
      <c r="A99" s="54" t="s">
        <v>670</v>
      </c>
      <c r="B99" s="54">
        <v>19</v>
      </c>
      <c r="C99" s="55" t="s">
        <v>629</v>
      </c>
      <c r="D99" s="55" t="s">
        <v>627</v>
      </c>
      <c r="E99" s="56" t="s">
        <v>543</v>
      </c>
      <c r="F99" s="56" t="s">
        <v>541</v>
      </c>
      <c r="G99" s="57" t="s">
        <v>498</v>
      </c>
    </row>
    <row r="100" spans="1:7" ht="15.5" hidden="1">
      <c r="A100" s="58"/>
      <c r="B100" s="58"/>
      <c r="C100" s="58"/>
      <c r="D100" s="55" t="s">
        <v>630</v>
      </c>
      <c r="E100" s="56" t="s">
        <v>544</v>
      </c>
      <c r="F100" s="56" t="s">
        <v>541</v>
      </c>
      <c r="G100" s="57" t="s">
        <v>498</v>
      </c>
    </row>
    <row r="101" spans="1:7" hidden="1">
      <c r="A101" s="58"/>
      <c r="B101" s="58"/>
      <c r="C101" s="58"/>
      <c r="D101" s="58"/>
      <c r="E101" s="58"/>
      <c r="F101" s="58"/>
      <c r="G101" s="58"/>
    </row>
    <row r="102" spans="1:7" ht="15.5">
      <c r="A102" s="54" t="s">
        <v>671</v>
      </c>
      <c r="B102" s="54">
        <v>20</v>
      </c>
      <c r="C102" s="55" t="s">
        <v>629</v>
      </c>
      <c r="D102" s="55" t="s">
        <v>627</v>
      </c>
      <c r="E102" s="56" t="s">
        <v>545</v>
      </c>
      <c r="F102" s="56" t="s">
        <v>541</v>
      </c>
      <c r="G102" s="57" t="s">
        <v>498</v>
      </c>
    </row>
    <row r="103" spans="1:7" ht="15.5" hidden="1">
      <c r="A103" s="58"/>
      <c r="B103" s="58"/>
      <c r="C103" s="58"/>
      <c r="D103" s="55" t="s">
        <v>630</v>
      </c>
      <c r="E103" s="56" t="s">
        <v>546</v>
      </c>
      <c r="F103" s="56" t="s">
        <v>541</v>
      </c>
      <c r="G103" s="57" t="s">
        <v>498</v>
      </c>
    </row>
    <row r="104" spans="1:7" hidden="1">
      <c r="A104" s="58"/>
      <c r="B104" s="58"/>
      <c r="C104" s="58"/>
      <c r="D104" s="58"/>
      <c r="E104" s="58"/>
      <c r="F104" s="58"/>
      <c r="G104" s="58"/>
    </row>
    <row r="105" spans="1:7" ht="15.5">
      <c r="A105" s="54" t="s">
        <v>672</v>
      </c>
      <c r="B105" s="54">
        <v>21</v>
      </c>
      <c r="C105" s="55" t="s">
        <v>629</v>
      </c>
      <c r="D105" s="55" t="s">
        <v>627</v>
      </c>
      <c r="E105" s="56" t="s">
        <v>547</v>
      </c>
      <c r="F105" s="56" t="s">
        <v>541</v>
      </c>
      <c r="G105" s="57" t="s">
        <v>498</v>
      </c>
    </row>
    <row r="106" spans="1:7" ht="15.5" hidden="1">
      <c r="A106" s="58"/>
      <c r="B106" s="58"/>
      <c r="C106" s="58"/>
      <c r="D106" s="55" t="s">
        <v>630</v>
      </c>
      <c r="E106" s="56" t="s">
        <v>548</v>
      </c>
      <c r="F106" s="56" t="s">
        <v>541</v>
      </c>
      <c r="G106" s="57" t="s">
        <v>498</v>
      </c>
    </row>
    <row r="107" spans="1:7" hidden="1">
      <c r="A107" s="58"/>
      <c r="B107" s="58"/>
      <c r="C107" s="58"/>
      <c r="D107" s="58"/>
      <c r="E107" s="58"/>
      <c r="F107" s="58"/>
      <c r="G107" s="58"/>
    </row>
    <row r="108" spans="1:7" ht="15.5">
      <c r="A108" s="54" t="s">
        <v>673</v>
      </c>
      <c r="B108" s="54">
        <v>22</v>
      </c>
      <c r="C108" s="55" t="s">
        <v>629</v>
      </c>
      <c r="D108" s="55" t="s">
        <v>627</v>
      </c>
      <c r="E108" s="56" t="s">
        <v>549</v>
      </c>
      <c r="F108" s="56" t="s">
        <v>541</v>
      </c>
      <c r="G108" s="57" t="s">
        <v>498</v>
      </c>
    </row>
    <row r="109" spans="1:7" ht="15.5" hidden="1">
      <c r="A109" s="58"/>
      <c r="B109" s="58"/>
      <c r="C109" s="58"/>
      <c r="D109" s="55" t="s">
        <v>630</v>
      </c>
      <c r="E109" s="56" t="s">
        <v>550</v>
      </c>
      <c r="F109" s="56" t="s">
        <v>541</v>
      </c>
      <c r="G109" s="57" t="s">
        <v>498</v>
      </c>
    </row>
    <row r="110" spans="1:7" hidden="1">
      <c r="A110" s="58"/>
      <c r="B110" s="58"/>
      <c r="C110" s="58"/>
      <c r="D110" s="58"/>
      <c r="E110" s="58"/>
      <c r="F110" s="58"/>
      <c r="G110" s="58"/>
    </row>
    <row r="111" spans="1:7" ht="15.5">
      <c r="A111" s="54" t="s">
        <v>674</v>
      </c>
      <c r="B111" s="54">
        <v>23</v>
      </c>
      <c r="C111" s="55" t="s">
        <v>629</v>
      </c>
      <c r="D111" s="55" t="s">
        <v>627</v>
      </c>
      <c r="E111" s="56" t="s">
        <v>551</v>
      </c>
      <c r="F111" s="56" t="s">
        <v>541</v>
      </c>
      <c r="G111" s="57" t="s">
        <v>498</v>
      </c>
    </row>
    <row r="112" spans="1:7" ht="15.5" hidden="1">
      <c r="A112" s="58"/>
      <c r="B112" s="58"/>
      <c r="C112" s="58"/>
      <c r="D112" s="55" t="s">
        <v>630</v>
      </c>
      <c r="E112" s="56" t="s">
        <v>552</v>
      </c>
      <c r="F112" s="56" t="s">
        <v>541</v>
      </c>
      <c r="G112" s="57" t="s">
        <v>498</v>
      </c>
    </row>
    <row r="113" spans="1:7" hidden="1">
      <c r="A113" s="58"/>
      <c r="B113" s="58"/>
      <c r="C113" s="58"/>
      <c r="D113" s="58"/>
      <c r="E113" s="58"/>
      <c r="F113" s="58"/>
      <c r="G113" s="58"/>
    </row>
    <row r="114" spans="1:7" ht="15.5">
      <c r="A114" s="54" t="s">
        <v>675</v>
      </c>
      <c r="B114" s="54">
        <v>24</v>
      </c>
      <c r="C114" s="55" t="s">
        <v>629</v>
      </c>
      <c r="D114" s="55" t="s">
        <v>627</v>
      </c>
      <c r="E114" s="56" t="s">
        <v>553</v>
      </c>
      <c r="F114" s="56" t="s">
        <v>541</v>
      </c>
      <c r="G114" s="57" t="s">
        <v>498</v>
      </c>
    </row>
    <row r="115" spans="1:7" ht="15.5" hidden="1">
      <c r="A115" s="58"/>
      <c r="B115" s="58"/>
      <c r="C115" s="58"/>
      <c r="D115" s="55" t="s">
        <v>630</v>
      </c>
      <c r="E115" s="56" t="s">
        <v>554</v>
      </c>
      <c r="F115" s="56" t="s">
        <v>541</v>
      </c>
      <c r="G115" s="57" t="s">
        <v>498</v>
      </c>
    </row>
    <row r="116" spans="1:7" hidden="1">
      <c r="A116" s="58"/>
      <c r="B116" s="58"/>
      <c r="C116" s="58"/>
      <c r="D116" s="58"/>
      <c r="E116" s="58"/>
      <c r="F116" s="58"/>
      <c r="G116" s="58"/>
    </row>
    <row r="117" spans="1:7" ht="15.5">
      <c r="A117" s="54" t="s">
        <v>676</v>
      </c>
      <c r="B117" s="54">
        <v>25</v>
      </c>
      <c r="C117" s="55" t="s">
        <v>629</v>
      </c>
      <c r="D117" s="55" t="s">
        <v>627</v>
      </c>
      <c r="E117" s="56" t="s">
        <v>555</v>
      </c>
      <c r="F117" s="56" t="s">
        <v>541</v>
      </c>
      <c r="G117" s="57" t="s">
        <v>498</v>
      </c>
    </row>
    <row r="118" spans="1:7" ht="15.5" hidden="1">
      <c r="A118" s="58"/>
      <c r="B118" s="58"/>
      <c r="C118" s="58"/>
      <c r="D118" s="55" t="s">
        <v>630</v>
      </c>
      <c r="E118" s="56" t="s">
        <v>556</v>
      </c>
      <c r="F118" s="56" t="s">
        <v>541</v>
      </c>
      <c r="G118" s="57" t="s">
        <v>498</v>
      </c>
    </row>
    <row r="119" spans="1:7" hidden="1">
      <c r="A119" s="58"/>
      <c r="B119" s="58"/>
      <c r="C119" s="58"/>
      <c r="D119" s="58"/>
      <c r="E119" s="58"/>
      <c r="F119" s="58"/>
      <c r="G119" s="58"/>
    </row>
    <row r="120" spans="1:7" ht="15.5">
      <c r="A120" s="54" t="s">
        <v>677</v>
      </c>
      <c r="B120" s="54">
        <v>26</v>
      </c>
      <c r="C120" s="55" t="s">
        <v>629</v>
      </c>
      <c r="D120" s="55" t="s">
        <v>627</v>
      </c>
      <c r="E120" s="56" t="s">
        <v>557</v>
      </c>
      <c r="F120" s="56" t="s">
        <v>541</v>
      </c>
      <c r="G120" s="57" t="s">
        <v>498</v>
      </c>
    </row>
    <row r="121" spans="1:7" ht="15.5" hidden="1">
      <c r="A121" s="58"/>
      <c r="B121" s="58"/>
      <c r="C121" s="58"/>
      <c r="D121" s="55" t="s">
        <v>630</v>
      </c>
      <c r="E121" s="56" t="s">
        <v>558</v>
      </c>
      <c r="F121" s="56" t="s">
        <v>541</v>
      </c>
      <c r="G121" s="57" t="s">
        <v>498</v>
      </c>
    </row>
    <row r="122" spans="1:7" hidden="1">
      <c r="A122" s="58"/>
      <c r="B122" s="58"/>
      <c r="C122" s="58"/>
      <c r="D122" s="58"/>
      <c r="E122" s="58"/>
      <c r="F122" s="58"/>
      <c r="G122" s="58"/>
    </row>
    <row r="123" spans="1:7" ht="15.5">
      <c r="A123" s="54" t="s">
        <v>678</v>
      </c>
      <c r="B123" s="54">
        <v>27</v>
      </c>
      <c r="C123" s="55" t="s">
        <v>629</v>
      </c>
      <c r="D123" s="55" t="s">
        <v>627</v>
      </c>
      <c r="E123" s="56" t="s">
        <v>559</v>
      </c>
      <c r="F123" s="56" t="s">
        <v>541</v>
      </c>
      <c r="G123" s="57" t="s">
        <v>498</v>
      </c>
    </row>
    <row r="124" spans="1:7" ht="15.5" hidden="1">
      <c r="A124" s="58"/>
      <c r="B124" s="58"/>
      <c r="C124" s="58"/>
      <c r="D124" s="55" t="s">
        <v>630</v>
      </c>
      <c r="E124" s="56" t="s">
        <v>559</v>
      </c>
      <c r="F124" s="56" t="s">
        <v>541</v>
      </c>
      <c r="G124" s="57" t="s">
        <v>498</v>
      </c>
    </row>
    <row r="125" spans="1:7" hidden="1">
      <c r="A125" s="58"/>
      <c r="B125" s="58"/>
      <c r="C125" s="58"/>
      <c r="D125" s="58"/>
      <c r="E125" s="58"/>
      <c r="F125" s="58"/>
      <c r="G125" s="58"/>
    </row>
    <row r="126" spans="1:7" ht="15.5">
      <c r="A126" s="54" t="s">
        <v>679</v>
      </c>
      <c r="B126" s="54">
        <v>28</v>
      </c>
      <c r="C126" s="55" t="s">
        <v>629</v>
      </c>
      <c r="D126" s="55" t="s">
        <v>627</v>
      </c>
      <c r="E126" s="56" t="s">
        <v>560</v>
      </c>
      <c r="F126" s="56" t="s">
        <v>541</v>
      </c>
      <c r="G126" s="57" t="s">
        <v>498</v>
      </c>
    </row>
    <row r="127" spans="1:7" ht="15.5" hidden="1">
      <c r="A127" s="58"/>
      <c r="B127" s="58"/>
      <c r="C127" s="58"/>
      <c r="D127" s="55" t="s">
        <v>630</v>
      </c>
      <c r="E127" s="56" t="s">
        <v>560</v>
      </c>
      <c r="F127" s="56" t="s">
        <v>541</v>
      </c>
      <c r="G127" s="57" t="s">
        <v>498</v>
      </c>
    </row>
    <row r="128" spans="1:7" hidden="1">
      <c r="A128" s="58"/>
      <c r="B128" s="58"/>
      <c r="C128" s="58"/>
      <c r="D128" s="58"/>
      <c r="E128" s="58"/>
      <c r="F128" s="58"/>
      <c r="G128" s="58"/>
    </row>
    <row r="129" spans="1:7" ht="15.5">
      <c r="A129" s="54" t="s">
        <v>680</v>
      </c>
      <c r="B129" s="54">
        <v>29</v>
      </c>
      <c r="C129" s="55" t="s">
        <v>629</v>
      </c>
      <c r="D129" s="55" t="s">
        <v>630</v>
      </c>
      <c r="E129" s="56" t="s">
        <v>561</v>
      </c>
      <c r="F129" s="56" t="s">
        <v>541</v>
      </c>
      <c r="G129" s="57" t="s">
        <v>498</v>
      </c>
    </row>
    <row r="130" spans="1:7" ht="15.5" hidden="1">
      <c r="A130" s="58"/>
      <c r="B130" s="58"/>
      <c r="C130" s="58"/>
      <c r="D130" s="55" t="s">
        <v>627</v>
      </c>
      <c r="E130" s="56" t="s">
        <v>561</v>
      </c>
      <c r="F130" s="56" t="s">
        <v>541</v>
      </c>
      <c r="G130" s="57" t="s">
        <v>498</v>
      </c>
    </row>
    <row r="131" spans="1:7" hidden="1">
      <c r="A131" s="58"/>
      <c r="B131" s="58"/>
      <c r="C131" s="58"/>
      <c r="D131" s="58"/>
      <c r="E131" s="58"/>
      <c r="F131" s="58"/>
      <c r="G131" s="58"/>
    </row>
    <row r="132" spans="1:7" ht="15.5">
      <c r="A132" s="54" t="s">
        <v>681</v>
      </c>
      <c r="B132" s="54">
        <v>30</v>
      </c>
      <c r="C132" s="55" t="s">
        <v>629</v>
      </c>
      <c r="D132" s="55" t="s">
        <v>630</v>
      </c>
      <c r="E132" s="56" t="s">
        <v>562</v>
      </c>
      <c r="F132" s="56" t="s">
        <v>541</v>
      </c>
      <c r="G132" s="57" t="s">
        <v>498</v>
      </c>
    </row>
    <row r="133" spans="1:7" ht="15.5" hidden="1">
      <c r="A133" s="58"/>
      <c r="B133" s="58"/>
      <c r="C133" s="58"/>
      <c r="D133" s="55" t="s">
        <v>627</v>
      </c>
      <c r="E133" s="56" t="s">
        <v>562</v>
      </c>
      <c r="F133" s="56" t="s">
        <v>541</v>
      </c>
      <c r="G133" s="57" t="s">
        <v>498</v>
      </c>
    </row>
    <row r="134" spans="1:7" hidden="1">
      <c r="A134" s="58"/>
      <c r="B134" s="58"/>
      <c r="C134" s="58"/>
      <c r="D134" s="58"/>
      <c r="E134" s="58"/>
      <c r="F134" s="58"/>
      <c r="G134" s="58"/>
    </row>
    <row r="135" spans="1:7" ht="15.5">
      <c r="A135" s="54" t="s">
        <v>682</v>
      </c>
      <c r="B135" s="54">
        <v>31</v>
      </c>
      <c r="C135" s="55" t="s">
        <v>629</v>
      </c>
      <c r="D135" s="55" t="s">
        <v>627</v>
      </c>
      <c r="E135" s="56" t="s">
        <v>563</v>
      </c>
      <c r="F135" s="56" t="s">
        <v>541</v>
      </c>
      <c r="G135" s="57" t="s">
        <v>498</v>
      </c>
    </row>
    <row r="136" spans="1:7" ht="15.5" hidden="1">
      <c r="A136" s="58"/>
      <c r="B136" s="58"/>
      <c r="C136" s="58"/>
      <c r="D136" s="55" t="s">
        <v>630</v>
      </c>
      <c r="E136" s="56" t="s">
        <v>563</v>
      </c>
      <c r="F136" s="56" t="s">
        <v>541</v>
      </c>
      <c r="G136" s="57" t="s">
        <v>498</v>
      </c>
    </row>
    <row r="137" spans="1:7" hidden="1">
      <c r="A137" s="58"/>
      <c r="B137" s="58"/>
      <c r="C137" s="58"/>
      <c r="D137" s="58"/>
      <c r="E137" s="58"/>
      <c r="F137" s="58"/>
      <c r="G137" s="58"/>
    </row>
    <row r="138" spans="1:7" ht="15.5">
      <c r="A138" s="54" t="s">
        <v>683</v>
      </c>
      <c r="B138" s="54">
        <v>32</v>
      </c>
      <c r="C138" s="55" t="s">
        <v>629</v>
      </c>
      <c r="D138" s="55" t="s">
        <v>627</v>
      </c>
      <c r="E138" s="56" t="s">
        <v>564</v>
      </c>
      <c r="F138" s="56" t="s">
        <v>541</v>
      </c>
      <c r="G138" s="57" t="s">
        <v>498</v>
      </c>
    </row>
    <row r="139" spans="1:7" ht="15.5" hidden="1">
      <c r="A139" s="58"/>
      <c r="B139" s="58"/>
      <c r="C139" s="58"/>
      <c r="D139" s="55" t="s">
        <v>630</v>
      </c>
      <c r="E139" s="56" t="s">
        <v>564</v>
      </c>
      <c r="F139" s="56" t="s">
        <v>541</v>
      </c>
      <c r="G139" s="57" t="s">
        <v>498</v>
      </c>
    </row>
    <row r="140" spans="1:7" hidden="1">
      <c r="A140" s="58"/>
      <c r="B140" s="58"/>
      <c r="C140" s="58"/>
      <c r="D140" s="58"/>
      <c r="E140" s="58"/>
      <c r="F140" s="58"/>
      <c r="G140" s="58"/>
    </row>
    <row r="141" spans="1:7" ht="15.5">
      <c r="A141" s="54" t="s">
        <v>684</v>
      </c>
      <c r="B141" s="54">
        <v>33</v>
      </c>
      <c r="C141" s="55" t="s">
        <v>629</v>
      </c>
      <c r="D141" s="55" t="s">
        <v>630</v>
      </c>
      <c r="E141" s="56" t="s">
        <v>565</v>
      </c>
      <c r="F141" s="56" t="s">
        <v>541</v>
      </c>
      <c r="G141" s="57" t="s">
        <v>498</v>
      </c>
    </row>
    <row r="142" spans="1:7" ht="15.5" hidden="1">
      <c r="A142" s="58"/>
      <c r="B142" s="58"/>
      <c r="C142" s="58"/>
      <c r="D142" s="55" t="s">
        <v>627</v>
      </c>
      <c r="E142" s="56" t="s">
        <v>565</v>
      </c>
      <c r="F142" s="56" t="s">
        <v>541</v>
      </c>
      <c r="G142" s="57" t="s">
        <v>498</v>
      </c>
    </row>
    <row r="143" spans="1:7" hidden="1">
      <c r="A143" s="58"/>
      <c r="B143" s="58"/>
      <c r="C143" s="58"/>
      <c r="D143" s="58"/>
      <c r="E143" s="58"/>
      <c r="F143" s="58"/>
      <c r="G143" s="58"/>
    </row>
    <row r="144" spans="1:7" ht="15.5">
      <c r="A144" s="54" t="s">
        <v>685</v>
      </c>
      <c r="B144" s="54">
        <v>34</v>
      </c>
      <c r="C144" s="55" t="s">
        <v>629</v>
      </c>
      <c r="D144" s="55" t="s">
        <v>630</v>
      </c>
      <c r="E144" s="56" t="s">
        <v>566</v>
      </c>
      <c r="F144" s="56" t="s">
        <v>541</v>
      </c>
      <c r="G144" s="57" t="s">
        <v>498</v>
      </c>
    </row>
    <row r="145" spans="1:7" ht="15.5" hidden="1">
      <c r="A145" s="58"/>
      <c r="B145" s="58"/>
      <c r="C145" s="58"/>
      <c r="D145" s="55" t="s">
        <v>627</v>
      </c>
      <c r="E145" s="56" t="s">
        <v>566</v>
      </c>
      <c r="F145" s="56" t="s">
        <v>541</v>
      </c>
      <c r="G145" s="57" t="s">
        <v>498</v>
      </c>
    </row>
    <row r="146" spans="1:7" hidden="1">
      <c r="A146" s="58"/>
      <c r="B146" s="58"/>
      <c r="C146" s="58"/>
      <c r="D146" s="58"/>
      <c r="E146" s="58"/>
      <c r="F146" s="58"/>
      <c r="G146" s="58"/>
    </row>
    <row r="147" spans="1:7" ht="15.5">
      <c r="A147" s="54" t="s">
        <v>686</v>
      </c>
      <c r="B147" s="54">
        <v>35</v>
      </c>
      <c r="C147" s="55" t="s">
        <v>629</v>
      </c>
      <c r="D147" s="55" t="s">
        <v>627</v>
      </c>
      <c r="E147" s="56" t="s">
        <v>567</v>
      </c>
      <c r="F147" s="56" t="s">
        <v>541</v>
      </c>
      <c r="G147" s="57" t="s">
        <v>498</v>
      </c>
    </row>
    <row r="148" spans="1:7" ht="15.5" hidden="1">
      <c r="A148" s="58"/>
      <c r="B148" s="58"/>
      <c r="C148" s="58"/>
      <c r="D148" s="55" t="s">
        <v>630</v>
      </c>
      <c r="E148" s="56" t="s">
        <v>567</v>
      </c>
      <c r="F148" s="56" t="s">
        <v>541</v>
      </c>
      <c r="G148" s="57" t="s">
        <v>498</v>
      </c>
    </row>
    <row r="149" spans="1:7" hidden="1">
      <c r="A149" s="58"/>
      <c r="B149" s="58"/>
      <c r="C149" s="58"/>
      <c r="D149" s="58"/>
      <c r="E149" s="58"/>
      <c r="F149" s="58"/>
      <c r="G149" s="58"/>
    </row>
    <row r="150" spans="1:7" ht="15.5">
      <c r="A150" s="54" t="s">
        <v>687</v>
      </c>
      <c r="B150" s="54">
        <v>36</v>
      </c>
      <c r="C150" s="55" t="s">
        <v>629</v>
      </c>
      <c r="D150" s="55" t="s">
        <v>627</v>
      </c>
      <c r="E150" s="56" t="s">
        <v>568</v>
      </c>
      <c r="F150" s="56" t="s">
        <v>541</v>
      </c>
      <c r="G150" s="57" t="s">
        <v>498</v>
      </c>
    </row>
    <row r="151" spans="1:7" ht="15.5" hidden="1">
      <c r="A151" s="58"/>
      <c r="B151" s="58"/>
      <c r="C151" s="58"/>
      <c r="D151" s="55" t="s">
        <v>630</v>
      </c>
      <c r="E151" s="56" t="s">
        <v>568</v>
      </c>
      <c r="F151" s="56" t="s">
        <v>541</v>
      </c>
      <c r="G151" s="57" t="s">
        <v>498</v>
      </c>
    </row>
    <row r="152" spans="1:7" hidden="1">
      <c r="A152" s="58"/>
      <c r="B152" s="58"/>
      <c r="C152" s="58"/>
      <c r="D152" s="58"/>
      <c r="E152" s="58"/>
      <c r="F152" s="58"/>
      <c r="G152" s="58"/>
    </row>
    <row r="153" spans="1:7" ht="15.5">
      <c r="A153" s="54" t="s">
        <v>688</v>
      </c>
      <c r="B153" s="54">
        <v>37</v>
      </c>
      <c r="C153" s="55" t="s">
        <v>629</v>
      </c>
      <c r="D153" s="55" t="s">
        <v>627</v>
      </c>
      <c r="E153" s="56" t="s">
        <v>569</v>
      </c>
      <c r="F153" s="56" t="s">
        <v>541</v>
      </c>
      <c r="G153" s="57" t="s">
        <v>498</v>
      </c>
    </row>
    <row r="154" spans="1:7" ht="15.5" hidden="1">
      <c r="A154" s="58"/>
      <c r="B154" s="58"/>
      <c r="C154" s="58"/>
      <c r="D154" s="55" t="s">
        <v>630</v>
      </c>
      <c r="E154" s="56" t="s">
        <v>569</v>
      </c>
      <c r="F154" s="56" t="s">
        <v>541</v>
      </c>
      <c r="G154" s="57" t="s">
        <v>498</v>
      </c>
    </row>
    <row r="155" spans="1:7" hidden="1">
      <c r="A155" s="58"/>
      <c r="B155" s="58"/>
      <c r="C155" s="58"/>
      <c r="D155" s="58"/>
      <c r="E155" s="58"/>
      <c r="F155" s="58"/>
      <c r="G155" s="58"/>
    </row>
    <row r="156" spans="1:7" ht="15.5">
      <c r="A156" s="54" t="s">
        <v>689</v>
      </c>
      <c r="B156" s="54">
        <v>38</v>
      </c>
      <c r="C156" s="55" t="s">
        <v>629</v>
      </c>
      <c r="D156" s="55" t="s">
        <v>627</v>
      </c>
      <c r="E156" s="56" t="s">
        <v>570</v>
      </c>
      <c r="F156" s="56" t="s">
        <v>541</v>
      </c>
      <c r="G156" s="57" t="s">
        <v>498</v>
      </c>
    </row>
    <row r="157" spans="1:7" ht="15.5" hidden="1">
      <c r="A157" s="58"/>
      <c r="B157" s="58"/>
      <c r="C157" s="58"/>
      <c r="D157" s="55" t="s">
        <v>630</v>
      </c>
      <c r="E157" s="56" t="s">
        <v>570</v>
      </c>
      <c r="F157" s="56" t="s">
        <v>541</v>
      </c>
      <c r="G157" s="57" t="s">
        <v>498</v>
      </c>
    </row>
    <row r="158" spans="1:7" hidden="1">
      <c r="A158" s="58"/>
      <c r="B158" s="58"/>
      <c r="C158" s="58"/>
      <c r="D158" s="58"/>
      <c r="E158" s="58"/>
      <c r="F158" s="58"/>
      <c r="G158" s="58"/>
    </row>
    <row r="159" spans="1:7" ht="15.5" hidden="1">
      <c r="A159" s="54" t="s">
        <v>690</v>
      </c>
      <c r="B159" s="54"/>
      <c r="C159" s="55" t="s">
        <v>632</v>
      </c>
      <c r="D159" s="55" t="s">
        <v>633</v>
      </c>
      <c r="E159" s="56" t="s">
        <v>458</v>
      </c>
      <c r="F159" s="56" t="s">
        <v>459</v>
      </c>
      <c r="G159" s="57" t="s">
        <v>498</v>
      </c>
    </row>
    <row r="160" spans="1:7" ht="15.5" hidden="1">
      <c r="A160" s="58"/>
      <c r="B160" s="58"/>
      <c r="C160" s="58"/>
      <c r="D160" s="55" t="s">
        <v>630</v>
      </c>
      <c r="E160" s="56" t="s">
        <v>458</v>
      </c>
      <c r="F160" s="56" t="s">
        <v>459</v>
      </c>
      <c r="G160" s="57" t="s">
        <v>498</v>
      </c>
    </row>
    <row r="161" spans="1:7" hidden="1">
      <c r="A161" s="58"/>
      <c r="B161" s="58"/>
      <c r="C161" s="58"/>
      <c r="D161" s="58"/>
      <c r="E161" s="58"/>
      <c r="F161" s="58"/>
      <c r="G161" s="58"/>
    </row>
    <row r="162" spans="1:7" ht="15.5" hidden="1">
      <c r="A162" s="54" t="s">
        <v>691</v>
      </c>
      <c r="B162" s="54">
        <v>39</v>
      </c>
      <c r="C162" s="55" t="s">
        <v>626</v>
      </c>
      <c r="D162" s="55" t="s">
        <v>627</v>
      </c>
      <c r="E162" s="56" t="s">
        <v>460</v>
      </c>
      <c r="F162" s="56" t="s">
        <v>459</v>
      </c>
      <c r="G162" s="57" t="s">
        <v>498</v>
      </c>
    </row>
    <row r="163" spans="1:7" hidden="1">
      <c r="A163" s="58"/>
      <c r="B163" s="58"/>
      <c r="C163" s="58"/>
      <c r="D163" s="58"/>
      <c r="E163" s="58"/>
      <c r="F163" s="58"/>
      <c r="G163" s="58"/>
    </row>
    <row r="164" spans="1:7" ht="15.5">
      <c r="A164" s="54" t="s">
        <v>692</v>
      </c>
      <c r="B164" s="54">
        <v>39</v>
      </c>
      <c r="C164" s="55" t="s">
        <v>629</v>
      </c>
      <c r="D164" s="55" t="s">
        <v>627</v>
      </c>
      <c r="E164" s="56" t="s">
        <v>571</v>
      </c>
      <c r="F164" s="56" t="s">
        <v>541</v>
      </c>
      <c r="G164" s="57" t="s">
        <v>498</v>
      </c>
    </row>
    <row r="165" spans="1:7" ht="15.5" hidden="1">
      <c r="A165" s="58"/>
      <c r="B165" s="58"/>
      <c r="C165" s="58"/>
      <c r="D165" s="55" t="s">
        <v>630</v>
      </c>
      <c r="E165" s="56" t="s">
        <v>571</v>
      </c>
      <c r="F165" s="56" t="s">
        <v>541</v>
      </c>
      <c r="G165" s="57" t="s">
        <v>498</v>
      </c>
    </row>
    <row r="166" spans="1:7" hidden="1">
      <c r="A166" s="58"/>
      <c r="B166" s="58"/>
      <c r="C166" s="58"/>
      <c r="D166" s="58"/>
      <c r="E166" s="58"/>
      <c r="F166" s="58"/>
      <c r="G166" s="58"/>
    </row>
    <row r="167" spans="1:7" ht="15.5" hidden="1">
      <c r="A167" s="54" t="s">
        <v>693</v>
      </c>
      <c r="B167" s="54"/>
      <c r="C167" s="55" t="s">
        <v>632</v>
      </c>
      <c r="D167" s="55" t="s">
        <v>633</v>
      </c>
      <c r="E167" s="56" t="s">
        <v>461</v>
      </c>
      <c r="F167" s="56" t="s">
        <v>459</v>
      </c>
      <c r="G167" s="57" t="s">
        <v>498</v>
      </c>
    </row>
    <row r="168" spans="1:7" ht="15.5" hidden="1">
      <c r="A168" s="58"/>
      <c r="B168" s="58"/>
      <c r="C168" s="58"/>
      <c r="D168" s="55" t="s">
        <v>630</v>
      </c>
      <c r="E168" s="56" t="s">
        <v>461</v>
      </c>
      <c r="F168" s="56" t="s">
        <v>459</v>
      </c>
      <c r="G168" s="57" t="s">
        <v>498</v>
      </c>
    </row>
    <row r="169" spans="1:7" hidden="1">
      <c r="A169" s="58"/>
      <c r="B169" s="58"/>
      <c r="C169" s="58"/>
      <c r="D169" s="58"/>
      <c r="E169" s="58"/>
      <c r="F169" s="58"/>
      <c r="G169" s="58"/>
    </row>
    <row r="170" spans="1:7" ht="15.5" hidden="1">
      <c r="A170" s="54" t="s">
        <v>694</v>
      </c>
      <c r="B170" s="54">
        <v>40</v>
      </c>
      <c r="C170" s="55" t="s">
        <v>626</v>
      </c>
      <c r="D170" s="55" t="s">
        <v>627</v>
      </c>
      <c r="E170" s="56" t="s">
        <v>462</v>
      </c>
      <c r="F170" s="56" t="s">
        <v>459</v>
      </c>
      <c r="G170" s="57" t="s">
        <v>498</v>
      </c>
    </row>
    <row r="171" spans="1:7" hidden="1">
      <c r="A171" s="58"/>
      <c r="B171" s="58"/>
      <c r="C171" s="58"/>
      <c r="D171" s="58"/>
      <c r="E171" s="58"/>
      <c r="F171" s="58"/>
      <c r="G171" s="58"/>
    </row>
    <row r="172" spans="1:7" ht="15.5">
      <c r="A172" s="54" t="s">
        <v>695</v>
      </c>
      <c r="B172" s="54">
        <v>40</v>
      </c>
      <c r="C172" s="55" t="s">
        <v>629</v>
      </c>
      <c r="D172" s="55" t="s">
        <v>630</v>
      </c>
      <c r="E172" s="56" t="s">
        <v>572</v>
      </c>
      <c r="F172" s="56" t="s">
        <v>541</v>
      </c>
      <c r="G172" s="57" t="s">
        <v>498</v>
      </c>
    </row>
    <row r="173" spans="1:7" ht="15.5" hidden="1">
      <c r="A173" s="58"/>
      <c r="B173" s="58"/>
      <c r="C173" s="58"/>
      <c r="D173" s="55" t="s">
        <v>627</v>
      </c>
      <c r="E173" s="56" t="s">
        <v>572</v>
      </c>
      <c r="F173" s="56" t="s">
        <v>541</v>
      </c>
      <c r="G173" s="57" t="s">
        <v>498</v>
      </c>
    </row>
    <row r="174" spans="1:7" hidden="1">
      <c r="A174" s="58"/>
      <c r="B174" s="58"/>
      <c r="C174" s="58"/>
      <c r="D174" s="58"/>
      <c r="E174" s="58"/>
      <c r="F174" s="58"/>
      <c r="G174" s="58"/>
    </row>
    <row r="175" spans="1:7" ht="15.5" hidden="1">
      <c r="A175" s="54" t="s">
        <v>696</v>
      </c>
      <c r="B175" s="54"/>
      <c r="C175" s="55" t="s">
        <v>632</v>
      </c>
      <c r="D175" s="55" t="s">
        <v>630</v>
      </c>
      <c r="E175" s="56" t="s">
        <v>463</v>
      </c>
      <c r="F175" s="56" t="s">
        <v>459</v>
      </c>
      <c r="G175" s="57" t="s">
        <v>498</v>
      </c>
    </row>
    <row r="176" spans="1:7" ht="15.5" hidden="1">
      <c r="A176" s="58"/>
      <c r="B176" s="58"/>
      <c r="C176" s="58"/>
      <c r="D176" s="55" t="s">
        <v>633</v>
      </c>
      <c r="E176" s="56" t="s">
        <v>463</v>
      </c>
      <c r="F176" s="56" t="s">
        <v>459</v>
      </c>
      <c r="G176" s="57" t="s">
        <v>498</v>
      </c>
    </row>
    <row r="177" spans="1:7" hidden="1">
      <c r="A177" s="58"/>
      <c r="B177" s="58"/>
      <c r="C177" s="58"/>
      <c r="D177" s="58"/>
      <c r="E177" s="58"/>
      <c r="F177" s="58"/>
      <c r="G177" s="58"/>
    </row>
    <row r="178" spans="1:7" ht="15.5" hidden="1">
      <c r="A178" s="54" t="s">
        <v>697</v>
      </c>
      <c r="B178" s="54">
        <v>41</v>
      </c>
      <c r="C178" s="55" t="s">
        <v>626</v>
      </c>
      <c r="D178" s="55" t="s">
        <v>627</v>
      </c>
      <c r="E178" s="56" t="s">
        <v>464</v>
      </c>
      <c r="F178" s="56" t="s">
        <v>459</v>
      </c>
      <c r="G178" s="57" t="s">
        <v>498</v>
      </c>
    </row>
    <row r="179" spans="1:7" hidden="1">
      <c r="A179" s="58"/>
      <c r="B179" s="58"/>
      <c r="C179" s="58"/>
      <c r="D179" s="58"/>
      <c r="E179" s="58"/>
      <c r="F179" s="58"/>
      <c r="G179" s="58"/>
    </row>
    <row r="180" spans="1:7" ht="15.5">
      <c r="A180" s="54" t="s">
        <v>698</v>
      </c>
      <c r="B180" s="54">
        <v>41</v>
      </c>
      <c r="C180" s="55" t="s">
        <v>629</v>
      </c>
      <c r="D180" s="55" t="s">
        <v>627</v>
      </c>
      <c r="E180" s="56" t="s">
        <v>573</v>
      </c>
      <c r="F180" s="56" t="s">
        <v>541</v>
      </c>
      <c r="G180" s="57" t="s">
        <v>498</v>
      </c>
    </row>
    <row r="181" spans="1:7" ht="15.5" hidden="1">
      <c r="A181" s="58"/>
      <c r="B181" s="58"/>
      <c r="C181" s="58"/>
      <c r="D181" s="55" t="s">
        <v>630</v>
      </c>
      <c r="E181" s="56" t="s">
        <v>573</v>
      </c>
      <c r="F181" s="56" t="s">
        <v>541</v>
      </c>
      <c r="G181" s="57" t="s">
        <v>498</v>
      </c>
    </row>
    <row r="182" spans="1:7" hidden="1">
      <c r="A182" s="58"/>
      <c r="B182" s="58"/>
      <c r="C182" s="58"/>
      <c r="D182" s="58"/>
      <c r="E182" s="58"/>
      <c r="F182" s="58"/>
      <c r="G182" s="58"/>
    </row>
    <row r="183" spans="1:7" ht="15.5" hidden="1">
      <c r="A183" s="54" t="s">
        <v>699</v>
      </c>
      <c r="B183" s="54"/>
      <c r="C183" s="55" t="s">
        <v>632</v>
      </c>
      <c r="D183" s="55" t="s">
        <v>633</v>
      </c>
      <c r="E183" s="56" t="s">
        <v>465</v>
      </c>
      <c r="F183" s="56" t="s">
        <v>459</v>
      </c>
      <c r="G183" s="57" t="s">
        <v>498</v>
      </c>
    </row>
    <row r="184" spans="1:7" ht="15.5" hidden="1">
      <c r="A184" s="58"/>
      <c r="B184" s="58"/>
      <c r="C184" s="58"/>
      <c r="D184" s="55" t="s">
        <v>630</v>
      </c>
      <c r="E184" s="56" t="s">
        <v>465</v>
      </c>
      <c r="F184" s="56" t="s">
        <v>459</v>
      </c>
      <c r="G184" s="57" t="s">
        <v>498</v>
      </c>
    </row>
    <row r="185" spans="1:7" hidden="1">
      <c r="A185" s="58"/>
      <c r="B185" s="58"/>
      <c r="C185" s="58"/>
      <c r="D185" s="58"/>
      <c r="E185" s="58"/>
      <c r="F185" s="58"/>
      <c r="G185" s="58"/>
    </row>
    <row r="186" spans="1:7" ht="15.5" hidden="1">
      <c r="A186" s="54" t="s">
        <v>700</v>
      </c>
      <c r="B186" s="54">
        <v>42</v>
      </c>
      <c r="C186" s="55" t="s">
        <v>626</v>
      </c>
      <c r="D186" s="55" t="s">
        <v>627</v>
      </c>
      <c r="E186" s="56" t="s">
        <v>466</v>
      </c>
      <c r="F186" s="56" t="s">
        <v>459</v>
      </c>
      <c r="G186" s="57" t="s">
        <v>498</v>
      </c>
    </row>
    <row r="187" spans="1:7" hidden="1">
      <c r="A187" s="58"/>
      <c r="B187" s="58"/>
      <c r="C187" s="58"/>
      <c r="D187" s="58"/>
      <c r="E187" s="58"/>
      <c r="F187" s="58"/>
      <c r="G187" s="58"/>
    </row>
    <row r="188" spans="1:7" ht="15.5">
      <c r="A188" s="54" t="s">
        <v>701</v>
      </c>
      <c r="B188" s="54">
        <v>42</v>
      </c>
      <c r="C188" s="55" t="s">
        <v>629</v>
      </c>
      <c r="D188" s="55" t="s">
        <v>627</v>
      </c>
      <c r="E188" s="56" t="s">
        <v>574</v>
      </c>
      <c r="F188" s="56" t="s">
        <v>541</v>
      </c>
      <c r="G188" s="57" t="s">
        <v>498</v>
      </c>
    </row>
    <row r="189" spans="1:7" ht="15.5" hidden="1">
      <c r="A189" s="58"/>
      <c r="B189" s="58"/>
      <c r="C189" s="58"/>
      <c r="D189" s="55" t="s">
        <v>630</v>
      </c>
      <c r="E189" s="56" t="s">
        <v>574</v>
      </c>
      <c r="F189" s="56" t="s">
        <v>541</v>
      </c>
      <c r="G189" s="57" t="s">
        <v>498</v>
      </c>
    </row>
    <row r="190" spans="1:7" hidden="1">
      <c r="A190" s="58"/>
      <c r="B190" s="58"/>
      <c r="C190" s="58"/>
      <c r="D190" s="58"/>
      <c r="E190" s="58"/>
      <c r="F190" s="58"/>
      <c r="G190" s="58"/>
    </row>
    <row r="191" spans="1:7" ht="15.5" hidden="1">
      <c r="A191" s="54" t="s">
        <v>702</v>
      </c>
      <c r="B191" s="54"/>
      <c r="C191" s="55" t="s">
        <v>632</v>
      </c>
      <c r="D191" s="55" t="s">
        <v>633</v>
      </c>
      <c r="E191" s="56" t="s">
        <v>467</v>
      </c>
      <c r="F191" s="56" t="s">
        <v>459</v>
      </c>
      <c r="G191" s="57" t="s">
        <v>498</v>
      </c>
    </row>
    <row r="192" spans="1:7" ht="15.5" hidden="1">
      <c r="A192" s="58"/>
      <c r="B192" s="58"/>
      <c r="C192" s="58"/>
      <c r="D192" s="55" t="s">
        <v>630</v>
      </c>
      <c r="E192" s="56" t="s">
        <v>467</v>
      </c>
      <c r="F192" s="56" t="s">
        <v>459</v>
      </c>
      <c r="G192" s="57" t="s">
        <v>498</v>
      </c>
    </row>
    <row r="193" spans="1:7" hidden="1">
      <c r="A193" s="58"/>
      <c r="B193" s="58"/>
      <c r="C193" s="58"/>
      <c r="D193" s="58"/>
      <c r="E193" s="58"/>
      <c r="F193" s="58"/>
      <c r="G193" s="58"/>
    </row>
    <row r="194" spans="1:7" ht="15.5" hidden="1">
      <c r="A194" s="54" t="s">
        <v>703</v>
      </c>
      <c r="B194" s="54">
        <v>43</v>
      </c>
      <c r="C194" s="55" t="s">
        <v>626</v>
      </c>
      <c r="D194" s="55" t="s">
        <v>627</v>
      </c>
      <c r="E194" s="56" t="s">
        <v>468</v>
      </c>
      <c r="F194" s="56" t="s">
        <v>459</v>
      </c>
      <c r="G194" s="57" t="s">
        <v>498</v>
      </c>
    </row>
    <row r="195" spans="1:7" hidden="1">
      <c r="A195" s="58"/>
      <c r="B195" s="58"/>
      <c r="C195" s="58"/>
      <c r="D195" s="58"/>
      <c r="E195" s="58"/>
      <c r="F195" s="58"/>
      <c r="G195" s="58"/>
    </row>
    <row r="196" spans="1:7" ht="15.5">
      <c r="A196" s="54" t="s">
        <v>704</v>
      </c>
      <c r="B196" s="54">
        <v>43</v>
      </c>
      <c r="C196" s="55" t="s">
        <v>629</v>
      </c>
      <c r="D196" s="55" t="s">
        <v>627</v>
      </c>
      <c r="E196" s="56" t="s">
        <v>575</v>
      </c>
      <c r="F196" s="56" t="s">
        <v>541</v>
      </c>
      <c r="G196" s="57" t="s">
        <v>498</v>
      </c>
    </row>
    <row r="197" spans="1:7" ht="15.5" hidden="1">
      <c r="A197" s="58"/>
      <c r="B197" s="58"/>
      <c r="C197" s="58"/>
      <c r="D197" s="55" t="s">
        <v>630</v>
      </c>
      <c r="E197" s="56" t="s">
        <v>575</v>
      </c>
      <c r="F197" s="56" t="s">
        <v>541</v>
      </c>
      <c r="G197" s="57" t="s">
        <v>498</v>
      </c>
    </row>
    <row r="198" spans="1:7" hidden="1">
      <c r="A198" s="58"/>
      <c r="B198" s="58"/>
      <c r="C198" s="58"/>
      <c r="D198" s="58"/>
      <c r="E198" s="58"/>
      <c r="F198" s="58"/>
      <c r="G198" s="58"/>
    </row>
    <row r="199" spans="1:7" ht="15.5" hidden="1">
      <c r="A199" s="54" t="s">
        <v>705</v>
      </c>
      <c r="B199" s="54"/>
      <c r="C199" s="55" t="s">
        <v>632</v>
      </c>
      <c r="D199" s="55" t="s">
        <v>630</v>
      </c>
      <c r="E199" s="56" t="s">
        <v>469</v>
      </c>
      <c r="F199" s="56" t="s">
        <v>459</v>
      </c>
      <c r="G199" s="57" t="s">
        <v>498</v>
      </c>
    </row>
    <row r="200" spans="1:7" ht="15.5" hidden="1">
      <c r="A200" s="58"/>
      <c r="B200" s="58"/>
      <c r="C200" s="58"/>
      <c r="D200" s="55" t="s">
        <v>633</v>
      </c>
      <c r="E200" s="56" t="s">
        <v>469</v>
      </c>
      <c r="F200" s="56" t="s">
        <v>459</v>
      </c>
      <c r="G200" s="57" t="s">
        <v>498</v>
      </c>
    </row>
    <row r="201" spans="1:7" hidden="1">
      <c r="A201" s="58"/>
      <c r="B201" s="58"/>
      <c r="C201" s="58"/>
      <c r="D201" s="58"/>
      <c r="E201" s="58"/>
      <c r="F201" s="58"/>
      <c r="G201" s="58"/>
    </row>
    <row r="202" spans="1:7" ht="15.5" hidden="1">
      <c r="A202" s="54" t="s">
        <v>706</v>
      </c>
      <c r="B202" s="54">
        <v>44</v>
      </c>
      <c r="C202" s="55" t="s">
        <v>626</v>
      </c>
      <c r="D202" s="55" t="s">
        <v>627</v>
      </c>
      <c r="E202" s="56" t="s">
        <v>470</v>
      </c>
      <c r="F202" s="56" t="s">
        <v>459</v>
      </c>
      <c r="G202" s="57" t="s">
        <v>498</v>
      </c>
    </row>
    <row r="203" spans="1:7" hidden="1">
      <c r="A203" s="58"/>
      <c r="B203" s="58"/>
      <c r="C203" s="58"/>
      <c r="D203" s="58"/>
      <c r="E203" s="58"/>
      <c r="F203" s="58"/>
      <c r="G203" s="58"/>
    </row>
    <row r="204" spans="1:7" ht="15.5">
      <c r="A204" s="54" t="s">
        <v>707</v>
      </c>
      <c r="B204" s="54">
        <v>44</v>
      </c>
      <c r="C204" s="55" t="s">
        <v>629</v>
      </c>
      <c r="D204" s="55" t="s">
        <v>627</v>
      </c>
      <c r="E204" s="56" t="s">
        <v>576</v>
      </c>
      <c r="F204" s="56" t="s">
        <v>541</v>
      </c>
      <c r="G204" s="57" t="s">
        <v>498</v>
      </c>
    </row>
    <row r="205" spans="1:7" ht="15.5" hidden="1">
      <c r="A205" s="58"/>
      <c r="B205" s="58"/>
      <c r="C205" s="58"/>
      <c r="D205" s="55" t="s">
        <v>630</v>
      </c>
      <c r="E205" s="56" t="s">
        <v>576</v>
      </c>
      <c r="F205" s="56" t="s">
        <v>541</v>
      </c>
      <c r="G205" s="57" t="s">
        <v>498</v>
      </c>
    </row>
    <row r="206" spans="1:7" hidden="1">
      <c r="A206" s="58"/>
      <c r="B206" s="58"/>
      <c r="C206" s="58"/>
      <c r="D206" s="58"/>
      <c r="E206" s="58"/>
      <c r="F206" s="58"/>
      <c r="G206" s="58"/>
    </row>
    <row r="207" spans="1:7" ht="15.5" hidden="1">
      <c r="A207" s="54" t="s">
        <v>708</v>
      </c>
      <c r="B207" s="54"/>
      <c r="C207" s="55" t="s">
        <v>632</v>
      </c>
      <c r="D207" s="55" t="s">
        <v>630</v>
      </c>
      <c r="E207" s="56" t="s">
        <v>471</v>
      </c>
      <c r="F207" s="56" t="s">
        <v>459</v>
      </c>
      <c r="G207" s="57" t="s">
        <v>498</v>
      </c>
    </row>
    <row r="208" spans="1:7" ht="15.5" hidden="1">
      <c r="A208" s="58"/>
      <c r="B208" s="58"/>
      <c r="C208" s="58"/>
      <c r="D208" s="55" t="s">
        <v>633</v>
      </c>
      <c r="E208" s="56" t="s">
        <v>471</v>
      </c>
      <c r="F208" s="56" t="s">
        <v>459</v>
      </c>
      <c r="G208" s="57" t="s">
        <v>498</v>
      </c>
    </row>
    <row r="209" spans="1:7" hidden="1">
      <c r="A209" s="58"/>
      <c r="B209" s="58"/>
      <c r="C209" s="58"/>
      <c r="D209" s="58"/>
      <c r="E209" s="58"/>
      <c r="F209" s="58"/>
      <c r="G209" s="58"/>
    </row>
    <row r="210" spans="1:7" ht="15.5" hidden="1">
      <c r="A210" s="54" t="s">
        <v>709</v>
      </c>
      <c r="B210" s="54">
        <v>45</v>
      </c>
      <c r="C210" s="55" t="s">
        <v>626</v>
      </c>
      <c r="D210" s="55" t="s">
        <v>627</v>
      </c>
      <c r="E210" s="56" t="s">
        <v>472</v>
      </c>
      <c r="F210" s="56" t="s">
        <v>459</v>
      </c>
      <c r="G210" s="57" t="s">
        <v>498</v>
      </c>
    </row>
    <row r="211" spans="1:7" hidden="1">
      <c r="A211" s="58"/>
      <c r="B211" s="58"/>
      <c r="C211" s="58"/>
      <c r="D211" s="58"/>
      <c r="E211" s="58"/>
      <c r="F211" s="58"/>
      <c r="G211" s="58"/>
    </row>
    <row r="212" spans="1:7" ht="15.5">
      <c r="A212" s="54" t="s">
        <v>710</v>
      </c>
      <c r="B212" s="54">
        <v>45</v>
      </c>
      <c r="C212" s="55" t="s">
        <v>629</v>
      </c>
      <c r="D212" s="55" t="s">
        <v>627</v>
      </c>
      <c r="E212" s="56" t="s">
        <v>577</v>
      </c>
      <c r="F212" s="56" t="s">
        <v>541</v>
      </c>
      <c r="G212" s="57" t="s">
        <v>498</v>
      </c>
    </row>
    <row r="213" spans="1:7" ht="15.5" hidden="1">
      <c r="A213" s="58"/>
      <c r="B213" s="58"/>
      <c r="C213" s="58"/>
      <c r="D213" s="55" t="s">
        <v>630</v>
      </c>
      <c r="E213" s="56" t="s">
        <v>577</v>
      </c>
      <c r="F213" s="56" t="s">
        <v>541</v>
      </c>
      <c r="G213" s="57" t="s">
        <v>498</v>
      </c>
    </row>
    <row r="214" spans="1:7" hidden="1">
      <c r="A214" s="58"/>
      <c r="B214" s="58"/>
      <c r="C214" s="58"/>
      <c r="D214" s="58"/>
      <c r="E214" s="58"/>
      <c r="F214" s="58"/>
      <c r="G214" s="58"/>
    </row>
    <row r="215" spans="1:7" ht="15.5" hidden="1">
      <c r="A215" s="54" t="s">
        <v>711</v>
      </c>
      <c r="B215" s="54"/>
      <c r="C215" s="55" t="s">
        <v>632</v>
      </c>
      <c r="D215" s="55" t="s">
        <v>630</v>
      </c>
      <c r="E215" s="56" t="s">
        <v>473</v>
      </c>
      <c r="F215" s="56" t="s">
        <v>459</v>
      </c>
      <c r="G215" s="57" t="s">
        <v>498</v>
      </c>
    </row>
    <row r="216" spans="1:7" ht="15.5" hidden="1">
      <c r="A216" s="58"/>
      <c r="B216" s="58"/>
      <c r="C216" s="58"/>
      <c r="D216" s="55" t="s">
        <v>633</v>
      </c>
      <c r="E216" s="56" t="s">
        <v>473</v>
      </c>
      <c r="F216" s="56" t="s">
        <v>459</v>
      </c>
      <c r="G216" s="57" t="s">
        <v>498</v>
      </c>
    </row>
    <row r="217" spans="1:7" hidden="1">
      <c r="A217" s="58"/>
      <c r="B217" s="58"/>
      <c r="C217" s="58"/>
      <c r="D217" s="58"/>
      <c r="E217" s="58"/>
      <c r="F217" s="58"/>
      <c r="G217" s="58"/>
    </row>
    <row r="218" spans="1:7" ht="15.5" hidden="1">
      <c r="A218" s="54" t="s">
        <v>712</v>
      </c>
      <c r="B218" s="54">
        <v>46</v>
      </c>
      <c r="C218" s="55" t="s">
        <v>626</v>
      </c>
      <c r="D218" s="55" t="s">
        <v>627</v>
      </c>
      <c r="E218" s="56" t="s">
        <v>474</v>
      </c>
      <c r="F218" s="56" t="s">
        <v>459</v>
      </c>
      <c r="G218" s="57" t="s">
        <v>498</v>
      </c>
    </row>
    <row r="219" spans="1:7" hidden="1">
      <c r="A219" s="58"/>
      <c r="B219" s="58"/>
      <c r="C219" s="58"/>
      <c r="D219" s="58"/>
      <c r="E219" s="58"/>
      <c r="F219" s="58"/>
      <c r="G219" s="58"/>
    </row>
    <row r="220" spans="1:7" ht="15.5">
      <c r="A220" s="54" t="s">
        <v>713</v>
      </c>
      <c r="B220" s="54">
        <v>46</v>
      </c>
      <c r="C220" s="55" t="s">
        <v>629</v>
      </c>
      <c r="D220" s="55" t="s">
        <v>627</v>
      </c>
      <c r="E220" s="56" t="s">
        <v>578</v>
      </c>
      <c r="F220" s="56" t="s">
        <v>541</v>
      </c>
      <c r="G220" s="57" t="s">
        <v>498</v>
      </c>
    </row>
    <row r="221" spans="1:7" ht="15.5" hidden="1">
      <c r="A221" s="58"/>
      <c r="B221" s="58"/>
      <c r="C221" s="58"/>
      <c r="D221" s="55" t="s">
        <v>630</v>
      </c>
      <c r="E221" s="56" t="s">
        <v>578</v>
      </c>
      <c r="F221" s="56" t="s">
        <v>541</v>
      </c>
      <c r="G221" s="57" t="s">
        <v>498</v>
      </c>
    </row>
    <row r="222" spans="1:7" hidden="1">
      <c r="A222" s="58"/>
      <c r="B222" s="58"/>
      <c r="C222" s="58"/>
      <c r="D222" s="58"/>
      <c r="E222" s="58"/>
      <c r="F222" s="58"/>
      <c r="G222" s="58"/>
    </row>
    <row r="223" spans="1:7" ht="15.5" hidden="1">
      <c r="A223" s="54" t="s">
        <v>714</v>
      </c>
      <c r="B223" s="54"/>
      <c r="C223" s="55" t="s">
        <v>632</v>
      </c>
      <c r="D223" s="55" t="s">
        <v>630</v>
      </c>
      <c r="E223" s="56" t="s">
        <v>475</v>
      </c>
      <c r="F223" s="56" t="s">
        <v>459</v>
      </c>
      <c r="G223" s="57" t="s">
        <v>498</v>
      </c>
    </row>
    <row r="224" spans="1:7" ht="15.5" hidden="1">
      <c r="A224" s="58"/>
      <c r="B224" s="58"/>
      <c r="C224" s="58"/>
      <c r="D224" s="55" t="s">
        <v>633</v>
      </c>
      <c r="E224" s="56" t="s">
        <v>475</v>
      </c>
      <c r="F224" s="56" t="s">
        <v>459</v>
      </c>
      <c r="G224" s="57" t="s">
        <v>498</v>
      </c>
    </row>
    <row r="225" spans="1:7" hidden="1">
      <c r="A225" s="58"/>
      <c r="B225" s="58"/>
      <c r="C225" s="58"/>
      <c r="D225" s="58"/>
      <c r="E225" s="58"/>
      <c r="F225" s="58"/>
      <c r="G225" s="58"/>
    </row>
    <row r="226" spans="1:7" ht="15.5" hidden="1">
      <c r="A226" s="54" t="s">
        <v>715</v>
      </c>
      <c r="B226" s="54">
        <v>47</v>
      </c>
      <c r="C226" s="55" t="s">
        <v>626</v>
      </c>
      <c r="D226" s="55" t="s">
        <v>627</v>
      </c>
      <c r="E226" s="56" t="s">
        <v>476</v>
      </c>
      <c r="F226" s="56" t="s">
        <v>459</v>
      </c>
      <c r="G226" s="57" t="s">
        <v>498</v>
      </c>
    </row>
    <row r="227" spans="1:7" hidden="1">
      <c r="A227" s="58"/>
      <c r="B227" s="58"/>
      <c r="C227" s="58"/>
      <c r="D227" s="58"/>
      <c r="E227" s="58"/>
      <c r="F227" s="58"/>
      <c r="G227" s="58"/>
    </row>
    <row r="228" spans="1:7" ht="15.5">
      <c r="A228" s="54" t="s">
        <v>716</v>
      </c>
      <c r="B228" s="54">
        <v>47</v>
      </c>
      <c r="C228" s="55" t="s">
        <v>629</v>
      </c>
      <c r="D228" s="55" t="s">
        <v>627</v>
      </c>
      <c r="E228" s="56" t="s">
        <v>579</v>
      </c>
      <c r="F228" s="56" t="s">
        <v>541</v>
      </c>
      <c r="G228" s="57" t="s">
        <v>498</v>
      </c>
    </row>
    <row r="229" spans="1:7" ht="15.5" hidden="1">
      <c r="A229" s="58"/>
      <c r="B229" s="58"/>
      <c r="C229" s="58"/>
      <c r="D229" s="55" t="s">
        <v>630</v>
      </c>
      <c r="E229" s="56" t="s">
        <v>579</v>
      </c>
      <c r="F229" s="56" t="s">
        <v>541</v>
      </c>
      <c r="G229" s="57" t="s">
        <v>498</v>
      </c>
    </row>
    <row r="230" spans="1:7" hidden="1">
      <c r="A230" s="58"/>
      <c r="B230" s="58"/>
      <c r="C230" s="58"/>
      <c r="D230" s="58"/>
      <c r="E230" s="58"/>
      <c r="F230" s="58"/>
      <c r="G230" s="58"/>
    </row>
    <row r="231" spans="1:7" ht="15.5" hidden="1">
      <c r="A231" s="54" t="s">
        <v>717</v>
      </c>
      <c r="B231" s="54"/>
      <c r="C231" s="55" t="s">
        <v>632</v>
      </c>
      <c r="D231" s="55" t="s">
        <v>630</v>
      </c>
      <c r="E231" s="56" t="s">
        <v>477</v>
      </c>
      <c r="F231" s="56" t="s">
        <v>459</v>
      </c>
      <c r="G231" s="57" t="s">
        <v>498</v>
      </c>
    </row>
    <row r="232" spans="1:7" ht="15.5" hidden="1">
      <c r="A232" s="58"/>
      <c r="B232" s="58"/>
      <c r="C232" s="58"/>
      <c r="D232" s="55" t="s">
        <v>633</v>
      </c>
      <c r="E232" s="56" t="s">
        <v>477</v>
      </c>
      <c r="F232" s="56" t="s">
        <v>459</v>
      </c>
      <c r="G232" s="57" t="s">
        <v>498</v>
      </c>
    </row>
    <row r="233" spans="1:7" hidden="1">
      <c r="A233" s="58"/>
      <c r="B233" s="58"/>
      <c r="C233" s="58"/>
      <c r="D233" s="58"/>
      <c r="E233" s="58"/>
      <c r="F233" s="58"/>
      <c r="G233" s="58"/>
    </row>
    <row r="234" spans="1:7" ht="15.5" hidden="1">
      <c r="A234" s="54" t="s">
        <v>718</v>
      </c>
      <c r="B234" s="54">
        <v>48</v>
      </c>
      <c r="C234" s="55" t="s">
        <v>626</v>
      </c>
      <c r="D234" s="55" t="s">
        <v>627</v>
      </c>
      <c r="E234" s="56" t="s">
        <v>478</v>
      </c>
      <c r="F234" s="56" t="s">
        <v>459</v>
      </c>
      <c r="G234" s="57" t="s">
        <v>498</v>
      </c>
    </row>
    <row r="235" spans="1:7" hidden="1">
      <c r="A235" s="58"/>
      <c r="B235" s="58"/>
      <c r="C235" s="58"/>
      <c r="D235" s="58"/>
      <c r="E235" s="58"/>
      <c r="F235" s="58"/>
      <c r="G235" s="58"/>
    </row>
    <row r="236" spans="1:7" ht="15.5">
      <c r="A236" s="54" t="s">
        <v>719</v>
      </c>
      <c r="B236" s="54">
        <v>48</v>
      </c>
      <c r="C236" s="55" t="s">
        <v>629</v>
      </c>
      <c r="D236" s="55" t="s">
        <v>627</v>
      </c>
      <c r="E236" s="56" t="s">
        <v>580</v>
      </c>
      <c r="F236" s="56" t="s">
        <v>541</v>
      </c>
      <c r="G236" s="57" t="s">
        <v>498</v>
      </c>
    </row>
    <row r="237" spans="1:7" ht="15.5" hidden="1">
      <c r="A237" s="58"/>
      <c r="B237" s="58"/>
      <c r="C237" s="58"/>
      <c r="D237" s="55" t="s">
        <v>630</v>
      </c>
      <c r="E237" s="56" t="s">
        <v>580</v>
      </c>
      <c r="F237" s="56" t="s">
        <v>541</v>
      </c>
      <c r="G237" s="57" t="s">
        <v>498</v>
      </c>
    </row>
    <row r="238" spans="1:7" hidden="1">
      <c r="A238" s="58"/>
      <c r="B238" s="58"/>
      <c r="C238" s="58"/>
      <c r="D238" s="58"/>
      <c r="E238" s="58"/>
      <c r="F238" s="58"/>
      <c r="G238" s="58"/>
    </row>
    <row r="239" spans="1:7" ht="15.5" hidden="1">
      <c r="A239" s="54" t="s">
        <v>720</v>
      </c>
      <c r="B239" s="54"/>
      <c r="C239" s="55" t="s">
        <v>632</v>
      </c>
      <c r="D239" s="55" t="s">
        <v>630</v>
      </c>
      <c r="E239" s="56" t="s">
        <v>479</v>
      </c>
      <c r="F239" s="56" t="s">
        <v>459</v>
      </c>
      <c r="G239" s="57" t="s">
        <v>498</v>
      </c>
    </row>
    <row r="240" spans="1:7" ht="15.5" hidden="1">
      <c r="A240" s="58"/>
      <c r="B240" s="58"/>
      <c r="C240" s="58"/>
      <c r="D240" s="55" t="s">
        <v>633</v>
      </c>
      <c r="E240" s="56" t="s">
        <v>479</v>
      </c>
      <c r="F240" s="56" t="s">
        <v>459</v>
      </c>
      <c r="G240" s="57" t="s">
        <v>498</v>
      </c>
    </row>
    <row r="241" spans="1:7" hidden="1">
      <c r="A241" s="58"/>
      <c r="B241" s="58"/>
      <c r="C241" s="58"/>
      <c r="D241" s="58"/>
      <c r="E241" s="58"/>
      <c r="F241" s="58"/>
      <c r="G241" s="58"/>
    </row>
    <row r="242" spans="1:7" ht="15.5" hidden="1">
      <c r="A242" s="54" t="s">
        <v>721</v>
      </c>
      <c r="B242" s="54">
        <v>49</v>
      </c>
      <c r="C242" s="55" t="s">
        <v>626</v>
      </c>
      <c r="D242" s="55" t="s">
        <v>627</v>
      </c>
      <c r="E242" s="56" t="s">
        <v>480</v>
      </c>
      <c r="F242" s="56" t="s">
        <v>459</v>
      </c>
      <c r="G242" s="57" t="s">
        <v>498</v>
      </c>
    </row>
    <row r="243" spans="1:7" hidden="1">
      <c r="A243" s="58"/>
      <c r="B243" s="58"/>
      <c r="C243" s="58"/>
      <c r="D243" s="58"/>
      <c r="E243" s="58"/>
      <c r="F243" s="58"/>
      <c r="G243" s="58"/>
    </row>
    <row r="244" spans="1:7" ht="15.5">
      <c r="A244" s="54" t="s">
        <v>722</v>
      </c>
      <c r="B244" s="54">
        <v>49</v>
      </c>
      <c r="C244" s="55" t="s">
        <v>629</v>
      </c>
      <c r="D244" s="55" t="s">
        <v>627</v>
      </c>
      <c r="E244" s="56" t="s">
        <v>581</v>
      </c>
      <c r="F244" s="56" t="s">
        <v>541</v>
      </c>
      <c r="G244" s="57" t="s">
        <v>498</v>
      </c>
    </row>
    <row r="245" spans="1:7" ht="15.5" hidden="1">
      <c r="A245" s="58"/>
      <c r="B245" s="58"/>
      <c r="C245" s="58"/>
      <c r="D245" s="55" t="s">
        <v>630</v>
      </c>
      <c r="E245" s="56" t="s">
        <v>581</v>
      </c>
      <c r="F245" s="56" t="s">
        <v>541</v>
      </c>
      <c r="G245" s="57" t="s">
        <v>498</v>
      </c>
    </row>
    <row r="246" spans="1:7" hidden="1">
      <c r="A246" s="58"/>
      <c r="B246" s="58"/>
      <c r="C246" s="58"/>
      <c r="D246" s="58"/>
      <c r="E246" s="58"/>
      <c r="F246" s="58"/>
      <c r="G246" s="58"/>
    </row>
    <row r="247" spans="1:7" ht="15.5" hidden="1">
      <c r="A247" s="54" t="s">
        <v>723</v>
      </c>
      <c r="B247" s="54"/>
      <c r="C247" s="55" t="s">
        <v>632</v>
      </c>
      <c r="D247" s="55" t="s">
        <v>630</v>
      </c>
      <c r="E247" s="56" t="s">
        <v>481</v>
      </c>
      <c r="F247" s="56" t="s">
        <v>459</v>
      </c>
      <c r="G247" s="57" t="s">
        <v>498</v>
      </c>
    </row>
    <row r="248" spans="1:7" ht="15.5" hidden="1">
      <c r="A248" s="58"/>
      <c r="B248" s="58"/>
      <c r="C248" s="58"/>
      <c r="D248" s="55" t="s">
        <v>633</v>
      </c>
      <c r="E248" s="56" t="s">
        <v>481</v>
      </c>
      <c r="F248" s="56" t="s">
        <v>459</v>
      </c>
      <c r="G248" s="57" t="s">
        <v>498</v>
      </c>
    </row>
    <row r="249" spans="1:7" hidden="1">
      <c r="A249" s="58"/>
      <c r="B249" s="58"/>
      <c r="C249" s="58"/>
      <c r="D249" s="58"/>
      <c r="E249" s="58"/>
      <c r="F249" s="58"/>
      <c r="G249" s="58"/>
    </row>
    <row r="250" spans="1:7" ht="15.5" hidden="1">
      <c r="A250" s="54" t="s">
        <v>724</v>
      </c>
      <c r="B250" s="54">
        <v>50</v>
      </c>
      <c r="C250" s="55" t="s">
        <v>626</v>
      </c>
      <c r="D250" s="55" t="s">
        <v>627</v>
      </c>
      <c r="E250" s="56" t="s">
        <v>497</v>
      </c>
      <c r="F250" s="56" t="s">
        <v>459</v>
      </c>
      <c r="G250" s="57" t="s">
        <v>498</v>
      </c>
    </row>
    <row r="251" spans="1:7" hidden="1">
      <c r="A251" s="58"/>
      <c r="B251" s="58"/>
      <c r="C251" s="58"/>
      <c r="D251" s="58"/>
      <c r="E251" s="58"/>
      <c r="F251" s="58"/>
      <c r="G251" s="58"/>
    </row>
    <row r="252" spans="1:7" ht="15.5">
      <c r="A252" s="54" t="s">
        <v>725</v>
      </c>
      <c r="B252" s="54">
        <v>50</v>
      </c>
      <c r="C252" s="55" t="s">
        <v>629</v>
      </c>
      <c r="D252" s="55" t="s">
        <v>630</v>
      </c>
      <c r="E252" s="56" t="s">
        <v>582</v>
      </c>
      <c r="F252" s="56" t="s">
        <v>541</v>
      </c>
      <c r="G252" s="57" t="s">
        <v>498</v>
      </c>
    </row>
    <row r="253" spans="1:7" ht="15.5" hidden="1">
      <c r="A253" s="58"/>
      <c r="B253" s="58"/>
      <c r="C253" s="58"/>
      <c r="D253" s="55" t="s">
        <v>627</v>
      </c>
      <c r="E253" s="56" t="s">
        <v>582</v>
      </c>
      <c r="F253" s="56" t="s">
        <v>541</v>
      </c>
      <c r="G253" s="57" t="s">
        <v>498</v>
      </c>
    </row>
    <row r="254" spans="1:7" hidden="1">
      <c r="A254" s="58"/>
      <c r="B254" s="58"/>
      <c r="C254" s="58"/>
      <c r="D254" s="58"/>
      <c r="E254" s="58"/>
      <c r="F254" s="58"/>
      <c r="G254" s="58"/>
    </row>
    <row r="255" spans="1:7" ht="15.5" hidden="1">
      <c r="A255" s="54" t="s">
        <v>726</v>
      </c>
      <c r="B255" s="54"/>
      <c r="C255" s="55" t="s">
        <v>632</v>
      </c>
      <c r="D255" s="55" t="s">
        <v>630</v>
      </c>
      <c r="E255" s="56" t="s">
        <v>482</v>
      </c>
      <c r="F255" s="56" t="s">
        <v>459</v>
      </c>
      <c r="G255" s="57" t="s">
        <v>498</v>
      </c>
    </row>
    <row r="256" spans="1:7" ht="15.5" hidden="1">
      <c r="A256" s="58"/>
      <c r="B256" s="58"/>
      <c r="C256" s="58"/>
      <c r="D256" s="55" t="s">
        <v>633</v>
      </c>
      <c r="E256" s="56" t="s">
        <v>482</v>
      </c>
      <c r="F256" s="56" t="s">
        <v>459</v>
      </c>
      <c r="G256" s="57" t="s">
        <v>498</v>
      </c>
    </row>
    <row r="257" spans="1:7" hidden="1">
      <c r="A257" s="58"/>
      <c r="B257" s="58"/>
      <c r="C257" s="58"/>
      <c r="D257" s="58"/>
      <c r="E257" s="58"/>
      <c r="F257" s="58"/>
      <c r="G257" s="58"/>
    </row>
    <row r="258" spans="1:7" ht="15.5" hidden="1">
      <c r="A258" s="54" t="s">
        <v>727</v>
      </c>
      <c r="B258" s="54">
        <v>51</v>
      </c>
      <c r="C258" s="55" t="s">
        <v>626</v>
      </c>
      <c r="D258" s="55" t="s">
        <v>627</v>
      </c>
      <c r="E258" s="56" t="s">
        <v>483</v>
      </c>
      <c r="F258" s="56" t="s">
        <v>459</v>
      </c>
      <c r="G258" s="57" t="s">
        <v>498</v>
      </c>
    </row>
    <row r="259" spans="1:7" hidden="1">
      <c r="A259" s="58"/>
      <c r="B259" s="58"/>
      <c r="C259" s="58"/>
      <c r="D259" s="58"/>
      <c r="E259" s="58"/>
      <c r="F259" s="58"/>
      <c r="G259" s="58"/>
    </row>
    <row r="260" spans="1:7" ht="15.5">
      <c r="A260" s="54" t="s">
        <v>728</v>
      </c>
      <c r="B260" s="54">
        <v>51</v>
      </c>
      <c r="C260" s="55" t="s">
        <v>629</v>
      </c>
      <c r="D260" s="55" t="s">
        <v>627</v>
      </c>
      <c r="E260" s="56" t="s">
        <v>583</v>
      </c>
      <c r="F260" s="56" t="s">
        <v>541</v>
      </c>
      <c r="G260" s="57" t="s">
        <v>498</v>
      </c>
    </row>
    <row r="261" spans="1:7" ht="15.5" hidden="1">
      <c r="A261" s="58"/>
      <c r="B261" s="58"/>
      <c r="C261" s="58"/>
      <c r="D261" s="55" t="s">
        <v>630</v>
      </c>
      <c r="E261" s="56" t="s">
        <v>583</v>
      </c>
      <c r="F261" s="56" t="s">
        <v>541</v>
      </c>
      <c r="G261" s="57" t="s">
        <v>498</v>
      </c>
    </row>
    <row r="262" spans="1:7" hidden="1">
      <c r="A262" s="58"/>
      <c r="B262" s="58"/>
      <c r="C262" s="58"/>
      <c r="D262" s="58"/>
      <c r="E262" s="58"/>
      <c r="F262" s="58"/>
      <c r="G262" s="58"/>
    </row>
    <row r="263" spans="1:7" ht="15.5" hidden="1">
      <c r="A263" s="54" t="s">
        <v>729</v>
      </c>
      <c r="B263" s="54"/>
      <c r="C263" s="55" t="s">
        <v>632</v>
      </c>
      <c r="D263" s="55" t="s">
        <v>630</v>
      </c>
      <c r="E263" s="56" t="s">
        <v>484</v>
      </c>
      <c r="F263" s="56" t="s">
        <v>459</v>
      </c>
      <c r="G263" s="57" t="s">
        <v>498</v>
      </c>
    </row>
    <row r="264" spans="1:7" ht="15.5" hidden="1">
      <c r="A264" s="58"/>
      <c r="B264" s="58"/>
      <c r="C264" s="58"/>
      <c r="D264" s="55" t="s">
        <v>633</v>
      </c>
      <c r="E264" s="56" t="s">
        <v>484</v>
      </c>
      <c r="F264" s="56" t="s">
        <v>459</v>
      </c>
      <c r="G264" s="57" t="s">
        <v>498</v>
      </c>
    </row>
    <row r="265" spans="1:7" hidden="1">
      <c r="A265" s="58"/>
      <c r="B265" s="58"/>
      <c r="C265" s="58"/>
      <c r="D265" s="58"/>
      <c r="E265" s="58"/>
      <c r="F265" s="58"/>
      <c r="G265" s="58"/>
    </row>
    <row r="266" spans="1:7" ht="15.5" hidden="1">
      <c r="A266" s="54" t="s">
        <v>730</v>
      </c>
      <c r="B266" s="54">
        <v>52</v>
      </c>
      <c r="C266" s="55" t="s">
        <v>626</v>
      </c>
      <c r="D266" s="55" t="s">
        <v>627</v>
      </c>
      <c r="E266" s="56" t="s">
        <v>485</v>
      </c>
      <c r="F266" s="56" t="s">
        <v>459</v>
      </c>
      <c r="G266" s="57" t="s">
        <v>498</v>
      </c>
    </row>
    <row r="267" spans="1:7" hidden="1">
      <c r="A267" s="58"/>
      <c r="B267" s="58"/>
      <c r="C267" s="58"/>
      <c r="D267" s="58"/>
      <c r="E267" s="58"/>
      <c r="F267" s="58"/>
      <c r="G267" s="58"/>
    </row>
    <row r="268" spans="1:7" ht="15.5">
      <c r="A268" s="54" t="s">
        <v>731</v>
      </c>
      <c r="B268" s="54">
        <v>52</v>
      </c>
      <c r="C268" s="55" t="s">
        <v>629</v>
      </c>
      <c r="D268" s="55" t="s">
        <v>627</v>
      </c>
      <c r="E268" s="56" t="s">
        <v>584</v>
      </c>
      <c r="F268" s="56" t="s">
        <v>541</v>
      </c>
      <c r="G268" s="57" t="s">
        <v>498</v>
      </c>
    </row>
    <row r="269" spans="1:7" ht="15.5" hidden="1">
      <c r="A269" s="58"/>
      <c r="B269" s="58"/>
      <c r="C269" s="58"/>
      <c r="D269" s="55" t="s">
        <v>630</v>
      </c>
      <c r="E269" s="56" t="s">
        <v>584</v>
      </c>
      <c r="F269" s="56" t="s">
        <v>541</v>
      </c>
      <c r="G269" s="57" t="s">
        <v>498</v>
      </c>
    </row>
    <row r="270" spans="1:7" hidden="1">
      <c r="A270" s="58"/>
      <c r="B270" s="58"/>
      <c r="C270" s="58"/>
      <c r="D270" s="58"/>
      <c r="E270" s="58"/>
      <c r="F270" s="58"/>
      <c r="G270" s="58"/>
    </row>
    <row r="271" spans="1:7" ht="15.5" hidden="1">
      <c r="A271" s="54" t="s">
        <v>732</v>
      </c>
      <c r="B271" s="54"/>
      <c r="C271" s="55" t="s">
        <v>632</v>
      </c>
      <c r="D271" s="55" t="s">
        <v>630</v>
      </c>
      <c r="E271" s="56" t="s">
        <v>486</v>
      </c>
      <c r="F271" s="56" t="s">
        <v>459</v>
      </c>
      <c r="G271" s="57" t="s">
        <v>498</v>
      </c>
    </row>
    <row r="272" spans="1:7" ht="15.5" hidden="1">
      <c r="A272" s="58"/>
      <c r="B272" s="58"/>
      <c r="C272" s="58"/>
      <c r="D272" s="55" t="s">
        <v>633</v>
      </c>
      <c r="E272" s="56" t="s">
        <v>486</v>
      </c>
      <c r="F272" s="56" t="s">
        <v>459</v>
      </c>
      <c r="G272" s="57" t="s">
        <v>498</v>
      </c>
    </row>
    <row r="273" spans="1:7" hidden="1">
      <c r="A273" s="58"/>
      <c r="B273" s="58"/>
      <c r="C273" s="58"/>
      <c r="D273" s="58"/>
      <c r="E273" s="58"/>
      <c r="F273" s="58"/>
      <c r="G273" s="58"/>
    </row>
    <row r="274" spans="1:7" ht="15.5" hidden="1">
      <c r="A274" s="54" t="s">
        <v>733</v>
      </c>
      <c r="B274" s="54">
        <v>53</v>
      </c>
      <c r="C274" s="55" t="s">
        <v>626</v>
      </c>
      <c r="D274" s="55" t="s">
        <v>627</v>
      </c>
      <c r="E274" s="56" t="s">
        <v>487</v>
      </c>
      <c r="F274" s="56" t="s">
        <v>459</v>
      </c>
      <c r="G274" s="57" t="s">
        <v>498</v>
      </c>
    </row>
    <row r="275" spans="1:7" hidden="1">
      <c r="A275" s="58"/>
      <c r="B275" s="58"/>
      <c r="C275" s="58"/>
      <c r="D275" s="58"/>
      <c r="E275" s="58"/>
      <c r="F275" s="58"/>
      <c r="G275" s="58"/>
    </row>
    <row r="276" spans="1:7" ht="15.5">
      <c r="A276" s="54" t="s">
        <v>734</v>
      </c>
      <c r="B276" s="54">
        <v>53</v>
      </c>
      <c r="C276" s="55" t="s">
        <v>629</v>
      </c>
      <c r="D276" s="55" t="s">
        <v>627</v>
      </c>
      <c r="E276" s="56" t="s">
        <v>585</v>
      </c>
      <c r="F276" s="56" t="s">
        <v>541</v>
      </c>
      <c r="G276" s="57" t="s">
        <v>498</v>
      </c>
    </row>
    <row r="277" spans="1:7" ht="15.5" hidden="1">
      <c r="A277" s="58"/>
      <c r="B277" s="58"/>
      <c r="C277" s="58"/>
      <c r="D277" s="55" t="s">
        <v>630</v>
      </c>
      <c r="E277" s="56" t="s">
        <v>585</v>
      </c>
      <c r="F277" s="56" t="s">
        <v>541</v>
      </c>
      <c r="G277" s="57" t="s">
        <v>498</v>
      </c>
    </row>
    <row r="278" spans="1:7" hidden="1">
      <c r="A278" s="58"/>
      <c r="B278" s="58"/>
      <c r="C278" s="58"/>
      <c r="D278" s="58"/>
      <c r="E278" s="58"/>
      <c r="F278" s="58"/>
      <c r="G278" s="58"/>
    </row>
    <row r="279" spans="1:7" ht="15.5" hidden="1">
      <c r="A279" s="54" t="s">
        <v>735</v>
      </c>
      <c r="B279" s="54"/>
      <c r="C279" s="55" t="s">
        <v>632</v>
      </c>
      <c r="D279" s="55" t="s">
        <v>630</v>
      </c>
      <c r="E279" s="56" t="s">
        <v>488</v>
      </c>
      <c r="F279" s="56" t="s">
        <v>459</v>
      </c>
      <c r="G279" s="57" t="s">
        <v>498</v>
      </c>
    </row>
    <row r="280" spans="1:7" ht="15.5" hidden="1">
      <c r="A280" s="58"/>
      <c r="B280" s="58"/>
      <c r="C280" s="58"/>
      <c r="D280" s="55" t="s">
        <v>633</v>
      </c>
      <c r="E280" s="56" t="s">
        <v>488</v>
      </c>
      <c r="F280" s="56" t="s">
        <v>459</v>
      </c>
      <c r="G280" s="57" t="s">
        <v>498</v>
      </c>
    </row>
    <row r="281" spans="1:7" hidden="1">
      <c r="A281" s="58"/>
      <c r="B281" s="58"/>
      <c r="C281" s="58"/>
      <c r="D281" s="58"/>
      <c r="E281" s="58"/>
      <c r="F281" s="58"/>
      <c r="G281" s="58"/>
    </row>
    <row r="282" spans="1:7" ht="15.5">
      <c r="A282" s="54" t="s">
        <v>736</v>
      </c>
      <c r="B282" s="54">
        <v>54</v>
      </c>
      <c r="C282" s="55" t="s">
        <v>629</v>
      </c>
      <c r="D282" s="55" t="s">
        <v>627</v>
      </c>
      <c r="E282" s="56" t="s">
        <v>586</v>
      </c>
      <c r="F282" s="56" t="s">
        <v>541</v>
      </c>
      <c r="G282" s="57" t="s">
        <v>498</v>
      </c>
    </row>
    <row r="283" spans="1:7" ht="15.5" hidden="1">
      <c r="A283" s="58"/>
      <c r="B283" s="58"/>
      <c r="C283" s="58"/>
      <c r="D283" s="55" t="s">
        <v>630</v>
      </c>
      <c r="E283" s="56" t="s">
        <v>586</v>
      </c>
      <c r="F283" s="56" t="s">
        <v>541</v>
      </c>
      <c r="G283" s="57" t="s">
        <v>498</v>
      </c>
    </row>
    <row r="284" spans="1:7" hidden="1">
      <c r="A284" s="58"/>
      <c r="B284" s="58"/>
      <c r="C284" s="58"/>
      <c r="D284" s="58"/>
      <c r="E284" s="58"/>
      <c r="F284" s="58"/>
      <c r="G284" s="58"/>
    </row>
    <row r="285" spans="1:7" ht="15.5" hidden="1">
      <c r="A285" s="54" t="s">
        <v>737</v>
      </c>
      <c r="B285" s="54"/>
      <c r="C285" s="55" t="s">
        <v>632</v>
      </c>
      <c r="D285" s="55" t="s">
        <v>630</v>
      </c>
      <c r="E285" s="56" t="s">
        <v>489</v>
      </c>
      <c r="F285" s="56" t="s">
        <v>459</v>
      </c>
      <c r="G285" s="57" t="s">
        <v>498</v>
      </c>
    </row>
    <row r="286" spans="1:7" ht="15.5" hidden="1">
      <c r="A286" s="58"/>
      <c r="B286" s="58"/>
      <c r="C286" s="58"/>
      <c r="D286" s="55" t="s">
        <v>633</v>
      </c>
      <c r="E286" s="56" t="s">
        <v>489</v>
      </c>
      <c r="F286" s="56" t="s">
        <v>459</v>
      </c>
      <c r="G286" s="57" t="s">
        <v>498</v>
      </c>
    </row>
    <row r="287" spans="1:7" hidden="1">
      <c r="A287" s="58"/>
      <c r="B287" s="58"/>
      <c r="C287" s="58"/>
      <c r="D287" s="58"/>
      <c r="E287" s="58"/>
      <c r="F287" s="58"/>
      <c r="G287" s="58"/>
    </row>
    <row r="288" spans="1:7" ht="15.5">
      <c r="A288" s="54" t="s">
        <v>738</v>
      </c>
      <c r="B288" s="54">
        <v>55</v>
      </c>
      <c r="C288" s="55" t="s">
        <v>629</v>
      </c>
      <c r="D288" s="55" t="s">
        <v>627</v>
      </c>
      <c r="E288" s="56" t="s">
        <v>587</v>
      </c>
      <c r="F288" s="56" t="s">
        <v>541</v>
      </c>
      <c r="G288" s="57" t="s">
        <v>498</v>
      </c>
    </row>
    <row r="289" spans="1:7" ht="15.5" hidden="1">
      <c r="A289" s="58"/>
      <c r="B289" s="58"/>
      <c r="C289" s="58"/>
      <c r="D289" s="55" t="s">
        <v>630</v>
      </c>
      <c r="E289" s="56" t="s">
        <v>587</v>
      </c>
      <c r="F289" s="56" t="s">
        <v>541</v>
      </c>
      <c r="G289" s="57" t="s">
        <v>498</v>
      </c>
    </row>
    <row r="290" spans="1:7" hidden="1">
      <c r="A290" s="58"/>
      <c r="B290" s="58"/>
      <c r="C290" s="58"/>
      <c r="D290" s="58"/>
      <c r="E290" s="58"/>
      <c r="F290" s="58"/>
      <c r="G290" s="58"/>
    </row>
    <row r="291" spans="1:7" ht="15.5" hidden="1">
      <c r="A291" s="54" t="s">
        <v>739</v>
      </c>
      <c r="B291" s="54"/>
      <c r="C291" s="55" t="s">
        <v>632</v>
      </c>
      <c r="D291" s="55" t="s">
        <v>630</v>
      </c>
      <c r="E291" s="56" t="s">
        <v>490</v>
      </c>
      <c r="F291" s="56" t="s">
        <v>459</v>
      </c>
      <c r="G291" s="57" t="s">
        <v>498</v>
      </c>
    </row>
    <row r="292" spans="1:7" ht="15.5" hidden="1">
      <c r="A292" s="58"/>
      <c r="B292" s="58"/>
      <c r="C292" s="58"/>
      <c r="D292" s="55" t="s">
        <v>633</v>
      </c>
      <c r="E292" s="56" t="s">
        <v>490</v>
      </c>
      <c r="F292" s="56" t="s">
        <v>459</v>
      </c>
      <c r="G292" s="57" t="s">
        <v>498</v>
      </c>
    </row>
    <row r="293" spans="1:7" hidden="1">
      <c r="A293" s="58"/>
      <c r="B293" s="58"/>
      <c r="C293" s="58"/>
      <c r="D293" s="58"/>
      <c r="E293" s="58"/>
      <c r="F293" s="58"/>
      <c r="G293" s="58"/>
    </row>
    <row r="294" spans="1:7" ht="15.5">
      <c r="A294" s="54" t="s">
        <v>740</v>
      </c>
      <c r="B294" s="54">
        <v>56</v>
      </c>
      <c r="C294" s="55" t="s">
        <v>629</v>
      </c>
      <c r="D294" s="55" t="s">
        <v>627</v>
      </c>
      <c r="E294" s="56" t="s">
        <v>588</v>
      </c>
      <c r="F294" s="56" t="s">
        <v>541</v>
      </c>
      <c r="G294" s="57" t="s">
        <v>498</v>
      </c>
    </row>
    <row r="295" spans="1:7" ht="15.5" hidden="1">
      <c r="A295" s="58"/>
      <c r="B295" s="58"/>
      <c r="C295" s="58"/>
      <c r="D295" s="55" t="s">
        <v>630</v>
      </c>
      <c r="E295" s="56" t="s">
        <v>588</v>
      </c>
      <c r="F295" s="56" t="s">
        <v>541</v>
      </c>
      <c r="G295" s="57" t="s">
        <v>498</v>
      </c>
    </row>
    <row r="296" spans="1:7" hidden="1">
      <c r="A296" s="58"/>
      <c r="B296" s="58"/>
      <c r="C296" s="58"/>
      <c r="D296" s="58"/>
      <c r="E296" s="58"/>
      <c r="F296" s="58"/>
      <c r="G296" s="58"/>
    </row>
    <row r="297" spans="1:7" ht="15.5">
      <c r="A297" s="54" t="s">
        <v>741</v>
      </c>
      <c r="B297" s="54">
        <v>57</v>
      </c>
      <c r="C297" s="55" t="s">
        <v>629</v>
      </c>
      <c r="D297" s="55" t="s">
        <v>627</v>
      </c>
      <c r="E297" s="56" t="s">
        <v>589</v>
      </c>
      <c r="F297" s="56" t="s">
        <v>541</v>
      </c>
      <c r="G297" s="57" t="s">
        <v>498</v>
      </c>
    </row>
    <row r="298" spans="1:7" ht="15.5" hidden="1">
      <c r="A298" s="58"/>
      <c r="B298" s="58"/>
      <c r="C298" s="58"/>
      <c r="D298" s="55" t="s">
        <v>630</v>
      </c>
      <c r="E298" s="56" t="s">
        <v>589</v>
      </c>
      <c r="F298" s="56" t="s">
        <v>541</v>
      </c>
      <c r="G298" s="57" t="s">
        <v>498</v>
      </c>
    </row>
    <row r="299" spans="1:7" hidden="1">
      <c r="A299" s="58"/>
      <c r="B299" s="58"/>
      <c r="C299" s="58"/>
      <c r="D299" s="58"/>
      <c r="E299" s="58"/>
      <c r="F299" s="58"/>
      <c r="G299" s="58"/>
    </row>
    <row r="300" spans="1:7" ht="15.5">
      <c r="A300" s="54" t="s">
        <v>742</v>
      </c>
      <c r="B300" s="54">
        <v>58</v>
      </c>
      <c r="C300" s="55" t="s">
        <v>629</v>
      </c>
      <c r="D300" s="55" t="s">
        <v>627</v>
      </c>
      <c r="E300" s="56" t="s">
        <v>590</v>
      </c>
      <c r="F300" s="56" t="s">
        <v>541</v>
      </c>
      <c r="G300" s="57" t="s">
        <v>498</v>
      </c>
    </row>
    <row r="301" spans="1:7" ht="15.5" hidden="1">
      <c r="A301" s="58"/>
      <c r="B301" s="58"/>
      <c r="C301" s="58"/>
      <c r="D301" s="55" t="s">
        <v>630</v>
      </c>
      <c r="E301" s="56" t="s">
        <v>590</v>
      </c>
      <c r="F301" s="56" t="s">
        <v>541</v>
      </c>
      <c r="G301" s="57" t="s">
        <v>498</v>
      </c>
    </row>
    <row r="302" spans="1:7" hidden="1">
      <c r="A302" s="58"/>
      <c r="B302" s="58"/>
      <c r="C302" s="58"/>
      <c r="D302" s="58"/>
      <c r="E302" s="58"/>
      <c r="F302" s="58"/>
      <c r="G302" s="58"/>
    </row>
    <row r="303" spans="1:7" ht="15.5">
      <c r="A303" s="54" t="s">
        <v>743</v>
      </c>
      <c r="B303" s="54">
        <v>59</v>
      </c>
      <c r="C303" s="55" t="s">
        <v>629</v>
      </c>
      <c r="D303" s="55" t="s">
        <v>630</v>
      </c>
      <c r="E303" s="56" t="s">
        <v>591</v>
      </c>
      <c r="F303" s="56" t="s">
        <v>541</v>
      </c>
      <c r="G303" s="57" t="s">
        <v>498</v>
      </c>
    </row>
    <row r="304" spans="1:7" ht="15.5" hidden="1">
      <c r="A304" s="58"/>
      <c r="B304" s="58"/>
      <c r="C304" s="58"/>
      <c r="D304" s="55" t="s">
        <v>627</v>
      </c>
      <c r="E304" s="56" t="s">
        <v>591</v>
      </c>
      <c r="F304" s="56" t="s">
        <v>541</v>
      </c>
      <c r="G304" s="57" t="s">
        <v>498</v>
      </c>
    </row>
    <row r="305" spans="1:7" hidden="1">
      <c r="A305" s="58"/>
      <c r="B305" s="58"/>
      <c r="C305" s="58"/>
      <c r="D305" s="58"/>
      <c r="E305" s="58"/>
      <c r="F305" s="58"/>
      <c r="G305" s="58"/>
    </row>
    <row r="306" spans="1:7" ht="15.5">
      <c r="A306" s="54" t="s">
        <v>744</v>
      </c>
      <c r="B306" s="54">
        <v>60</v>
      </c>
      <c r="C306" s="55" t="s">
        <v>629</v>
      </c>
      <c r="D306" s="55" t="s">
        <v>627</v>
      </c>
      <c r="E306" s="56" t="s">
        <v>592</v>
      </c>
      <c r="F306" s="56" t="s">
        <v>541</v>
      </c>
      <c r="G306" s="57" t="s">
        <v>498</v>
      </c>
    </row>
    <row r="307" spans="1:7" ht="15.5" hidden="1">
      <c r="A307" s="58"/>
      <c r="B307" s="58"/>
      <c r="C307" s="58"/>
      <c r="D307" s="55" t="s">
        <v>630</v>
      </c>
      <c r="E307" s="56" t="s">
        <v>592</v>
      </c>
      <c r="F307" s="56" t="s">
        <v>541</v>
      </c>
      <c r="G307" s="57" t="s">
        <v>498</v>
      </c>
    </row>
    <row r="308" spans="1:7" hidden="1">
      <c r="A308" s="58"/>
      <c r="B308" s="58"/>
      <c r="C308" s="58"/>
      <c r="D308" s="58"/>
      <c r="E308" s="58"/>
      <c r="F308" s="58"/>
      <c r="G308" s="58"/>
    </row>
    <row r="309" spans="1:7" ht="15.5">
      <c r="A309" s="54" t="s">
        <v>745</v>
      </c>
      <c r="B309" s="54">
        <v>61</v>
      </c>
      <c r="C309" s="55" t="s">
        <v>629</v>
      </c>
      <c r="D309" s="55" t="s">
        <v>627</v>
      </c>
      <c r="E309" s="56" t="s">
        <v>593</v>
      </c>
      <c r="F309" s="56" t="s">
        <v>541</v>
      </c>
      <c r="G309" s="57" t="s">
        <v>498</v>
      </c>
    </row>
    <row r="310" spans="1:7" ht="15.5" hidden="1">
      <c r="A310" s="58"/>
      <c r="B310" s="58"/>
      <c r="C310" s="58"/>
      <c r="D310" s="55" t="s">
        <v>630</v>
      </c>
      <c r="E310" s="56" t="s">
        <v>593</v>
      </c>
      <c r="F310" s="56" t="s">
        <v>541</v>
      </c>
      <c r="G310" s="57" t="s">
        <v>498</v>
      </c>
    </row>
    <row r="311" spans="1:7" hidden="1">
      <c r="A311" s="58"/>
      <c r="B311" s="58"/>
      <c r="C311" s="58"/>
      <c r="D311" s="58"/>
      <c r="E311" s="58"/>
      <c r="F311" s="58"/>
      <c r="G311" s="58"/>
    </row>
    <row r="312" spans="1:7" ht="15.5">
      <c r="A312" s="54" t="s">
        <v>746</v>
      </c>
      <c r="B312" s="54">
        <v>62</v>
      </c>
      <c r="C312" s="55" t="s">
        <v>629</v>
      </c>
      <c r="D312" s="55" t="s">
        <v>627</v>
      </c>
      <c r="E312" s="56" t="s">
        <v>594</v>
      </c>
      <c r="F312" s="56" t="s">
        <v>541</v>
      </c>
      <c r="G312" s="57" t="s">
        <v>498</v>
      </c>
    </row>
    <row r="313" spans="1:7" ht="15.5" hidden="1">
      <c r="A313" s="58"/>
      <c r="B313" s="58"/>
      <c r="C313" s="58"/>
      <c r="D313" s="55" t="s">
        <v>630</v>
      </c>
      <c r="E313" s="56" t="s">
        <v>594</v>
      </c>
      <c r="F313" s="56" t="s">
        <v>541</v>
      </c>
      <c r="G313" s="57" t="s">
        <v>498</v>
      </c>
    </row>
    <row r="314" spans="1:7" hidden="1">
      <c r="A314" s="58"/>
      <c r="B314" s="58"/>
      <c r="C314" s="58"/>
      <c r="D314" s="58"/>
      <c r="E314" s="58"/>
      <c r="F314" s="58"/>
      <c r="G314" s="58"/>
    </row>
    <row r="315" spans="1:7" ht="15.5">
      <c r="A315" s="54" t="s">
        <v>747</v>
      </c>
      <c r="B315" s="54">
        <v>63</v>
      </c>
      <c r="C315" s="55" t="s">
        <v>629</v>
      </c>
      <c r="D315" s="55" t="s">
        <v>627</v>
      </c>
      <c r="E315" s="56" t="s">
        <v>595</v>
      </c>
      <c r="F315" s="56" t="s">
        <v>541</v>
      </c>
      <c r="G315" s="57" t="s">
        <v>498</v>
      </c>
    </row>
    <row r="316" spans="1:7" ht="15.5" hidden="1">
      <c r="A316" s="58"/>
      <c r="B316" s="58"/>
      <c r="C316" s="58"/>
      <c r="D316" s="55" t="s">
        <v>630</v>
      </c>
      <c r="E316" s="56" t="s">
        <v>595</v>
      </c>
      <c r="F316" s="56" t="s">
        <v>541</v>
      </c>
      <c r="G316" s="57" t="s">
        <v>498</v>
      </c>
    </row>
    <row r="317" spans="1:7" hidden="1">
      <c r="A317" s="58"/>
      <c r="B317" s="58"/>
      <c r="C317" s="58"/>
      <c r="D317" s="58"/>
      <c r="E317" s="58"/>
      <c r="F317" s="58"/>
      <c r="G317" s="58"/>
    </row>
    <row r="318" spans="1:7" ht="15.5">
      <c r="A318" s="54" t="s">
        <v>748</v>
      </c>
      <c r="B318" s="54">
        <v>64</v>
      </c>
      <c r="C318" s="55" t="s">
        <v>629</v>
      </c>
      <c r="D318" s="55" t="s">
        <v>627</v>
      </c>
      <c r="E318" s="56" t="s">
        <v>596</v>
      </c>
      <c r="F318" s="56" t="s">
        <v>541</v>
      </c>
      <c r="G318" s="57" t="s">
        <v>498</v>
      </c>
    </row>
    <row r="319" spans="1:7" ht="15.5" hidden="1">
      <c r="A319" s="58"/>
      <c r="B319" s="58"/>
      <c r="C319" s="58"/>
      <c r="D319" s="55" t="s">
        <v>630</v>
      </c>
      <c r="E319" s="56" t="s">
        <v>596</v>
      </c>
      <c r="F319" s="56" t="s">
        <v>541</v>
      </c>
      <c r="G319" s="57" t="s">
        <v>498</v>
      </c>
    </row>
    <row r="320" spans="1:7" hidden="1">
      <c r="A320" s="58"/>
      <c r="B320" s="58"/>
      <c r="C320" s="58"/>
      <c r="D320" s="58"/>
      <c r="E320" s="58"/>
      <c r="F320" s="58"/>
      <c r="G320" s="58"/>
    </row>
    <row r="321" spans="1:7" ht="15.5">
      <c r="A321" s="54" t="s">
        <v>749</v>
      </c>
      <c r="B321" s="54">
        <v>65</v>
      </c>
      <c r="C321" s="55" t="s">
        <v>629</v>
      </c>
      <c r="D321" s="55" t="s">
        <v>630</v>
      </c>
      <c r="E321" s="56" t="s">
        <v>597</v>
      </c>
      <c r="F321" s="56" t="s">
        <v>541</v>
      </c>
      <c r="G321" s="57" t="s">
        <v>498</v>
      </c>
    </row>
    <row r="322" spans="1:7" ht="15.5" hidden="1">
      <c r="A322" s="58"/>
      <c r="B322" s="58"/>
      <c r="C322" s="58"/>
      <c r="D322" s="55" t="s">
        <v>627</v>
      </c>
      <c r="E322" s="56" t="s">
        <v>597</v>
      </c>
      <c r="F322" s="56" t="s">
        <v>541</v>
      </c>
      <c r="G322" s="57" t="s">
        <v>498</v>
      </c>
    </row>
    <row r="323" spans="1:7" hidden="1">
      <c r="A323" s="58"/>
      <c r="B323" s="58"/>
      <c r="C323" s="58"/>
      <c r="D323" s="58"/>
      <c r="E323" s="58"/>
      <c r="F323" s="58"/>
      <c r="G323" s="58"/>
    </row>
    <row r="324" spans="1:7" ht="15.5">
      <c r="A324" s="54" t="s">
        <v>750</v>
      </c>
      <c r="B324" s="54">
        <v>66</v>
      </c>
      <c r="C324" s="55" t="s">
        <v>629</v>
      </c>
      <c r="D324" s="55" t="s">
        <v>630</v>
      </c>
      <c r="E324" s="56" t="s">
        <v>598</v>
      </c>
      <c r="F324" s="56" t="s">
        <v>541</v>
      </c>
      <c r="G324" s="57" t="s">
        <v>498</v>
      </c>
    </row>
    <row r="325" spans="1:7" ht="15.5" hidden="1">
      <c r="A325" s="58"/>
      <c r="B325" s="58"/>
      <c r="C325" s="58"/>
      <c r="D325" s="55" t="s">
        <v>627</v>
      </c>
      <c r="E325" s="56" t="s">
        <v>598</v>
      </c>
      <c r="F325" s="56" t="s">
        <v>541</v>
      </c>
      <c r="G325" s="57" t="s">
        <v>498</v>
      </c>
    </row>
    <row r="326" spans="1:7" hidden="1">
      <c r="A326" s="58"/>
      <c r="B326" s="58"/>
      <c r="C326" s="58"/>
      <c r="D326" s="58"/>
      <c r="E326" s="58"/>
      <c r="F326" s="58"/>
      <c r="G326" s="58"/>
    </row>
    <row r="327" spans="1:7" ht="15.5">
      <c r="A327" s="54" t="s">
        <v>751</v>
      </c>
      <c r="B327" s="54">
        <v>67</v>
      </c>
      <c r="C327" s="55" t="s">
        <v>629</v>
      </c>
      <c r="D327" s="55" t="s">
        <v>630</v>
      </c>
      <c r="E327" s="56" t="s">
        <v>599</v>
      </c>
      <c r="F327" s="56" t="s">
        <v>541</v>
      </c>
      <c r="G327" s="57" t="s">
        <v>498</v>
      </c>
    </row>
    <row r="328" spans="1:7" ht="15.5" hidden="1">
      <c r="A328" s="58"/>
      <c r="B328" s="58"/>
      <c r="C328" s="58"/>
      <c r="D328" s="55" t="s">
        <v>627</v>
      </c>
      <c r="E328" s="56" t="s">
        <v>599</v>
      </c>
      <c r="F328" s="56" t="s">
        <v>541</v>
      </c>
      <c r="G328" s="57" t="s">
        <v>498</v>
      </c>
    </row>
    <row r="329" spans="1:7" hidden="1">
      <c r="A329" s="58"/>
      <c r="B329" s="58"/>
      <c r="C329" s="58"/>
      <c r="D329" s="58"/>
      <c r="E329" s="58"/>
      <c r="F329" s="58"/>
      <c r="G329" s="58"/>
    </row>
    <row r="330" spans="1:7" ht="15.5">
      <c r="A330" s="54" t="s">
        <v>752</v>
      </c>
      <c r="B330" s="54">
        <v>68</v>
      </c>
      <c r="C330" s="55" t="s">
        <v>629</v>
      </c>
      <c r="D330" s="55" t="s">
        <v>630</v>
      </c>
      <c r="E330" s="56" t="s">
        <v>600</v>
      </c>
      <c r="F330" s="56" t="s">
        <v>541</v>
      </c>
      <c r="G330" s="57" t="s">
        <v>498</v>
      </c>
    </row>
    <row r="331" spans="1:7" ht="15.5" hidden="1">
      <c r="A331" s="58"/>
      <c r="B331" s="58"/>
      <c r="C331" s="58"/>
      <c r="D331" s="55" t="s">
        <v>627</v>
      </c>
      <c r="E331" s="56" t="s">
        <v>600</v>
      </c>
      <c r="F331" s="56" t="s">
        <v>541</v>
      </c>
      <c r="G331" s="57" t="s">
        <v>498</v>
      </c>
    </row>
    <row r="332" spans="1:7" hidden="1">
      <c r="A332" s="58"/>
      <c r="B332" s="58"/>
      <c r="C332" s="58"/>
      <c r="D332" s="58"/>
      <c r="E332" s="58"/>
      <c r="F332" s="58"/>
      <c r="G332" s="58"/>
    </row>
    <row r="333" spans="1:7" ht="15.5">
      <c r="A333" s="54" t="s">
        <v>753</v>
      </c>
      <c r="B333" s="54">
        <v>69</v>
      </c>
      <c r="C333" s="55" t="s">
        <v>629</v>
      </c>
      <c r="D333" s="55" t="s">
        <v>630</v>
      </c>
      <c r="E333" s="56" t="s">
        <v>601</v>
      </c>
      <c r="F333" s="56" t="s">
        <v>541</v>
      </c>
      <c r="G333" s="57" t="s">
        <v>498</v>
      </c>
    </row>
    <row r="334" spans="1:7" ht="15.5" hidden="1">
      <c r="A334" s="58"/>
      <c r="B334" s="58"/>
      <c r="C334" s="58"/>
      <c r="D334" s="55" t="s">
        <v>627</v>
      </c>
      <c r="E334" s="56" t="s">
        <v>601</v>
      </c>
      <c r="F334" s="56" t="s">
        <v>541</v>
      </c>
      <c r="G334" s="57" t="s">
        <v>498</v>
      </c>
    </row>
    <row r="335" spans="1:7" hidden="1">
      <c r="A335" s="58"/>
      <c r="B335" s="58"/>
      <c r="C335" s="58"/>
      <c r="D335" s="58"/>
      <c r="E335" s="58"/>
      <c r="F335" s="58"/>
      <c r="G335" s="58"/>
    </row>
    <row r="336" spans="1:7" ht="15.5">
      <c r="A336" s="54" t="s">
        <v>754</v>
      </c>
      <c r="B336" s="54">
        <v>70</v>
      </c>
      <c r="C336" s="55" t="s">
        <v>629</v>
      </c>
      <c r="D336" s="55" t="s">
        <v>630</v>
      </c>
      <c r="E336" s="56" t="s">
        <v>602</v>
      </c>
      <c r="F336" s="56" t="s">
        <v>541</v>
      </c>
      <c r="G336" s="57" t="s">
        <v>498</v>
      </c>
    </row>
    <row r="337" spans="1:7" ht="15.5" hidden="1">
      <c r="A337" s="58"/>
      <c r="B337" s="58"/>
      <c r="C337" s="58"/>
      <c r="D337" s="55" t="s">
        <v>627</v>
      </c>
      <c r="E337" s="56" t="s">
        <v>602</v>
      </c>
      <c r="F337" s="56" t="s">
        <v>541</v>
      </c>
      <c r="G337" s="57" t="s">
        <v>498</v>
      </c>
    </row>
    <row r="338" spans="1:7" hidden="1">
      <c r="A338" s="58"/>
      <c r="B338" s="58"/>
      <c r="C338" s="58"/>
      <c r="D338" s="58"/>
      <c r="E338" s="58"/>
      <c r="F338" s="58"/>
      <c r="G338" s="58"/>
    </row>
    <row r="339" spans="1:7" ht="15.5">
      <c r="A339" s="54" t="s">
        <v>755</v>
      </c>
      <c r="B339" s="54">
        <v>71</v>
      </c>
      <c r="C339" s="55" t="s">
        <v>629</v>
      </c>
      <c r="D339" s="55" t="s">
        <v>630</v>
      </c>
      <c r="E339" s="56" t="s">
        <v>603</v>
      </c>
      <c r="F339" s="56" t="s">
        <v>541</v>
      </c>
      <c r="G339" s="57" t="s">
        <v>498</v>
      </c>
    </row>
    <row r="340" spans="1:7" ht="15.5" hidden="1">
      <c r="A340" s="58"/>
      <c r="B340" s="58"/>
      <c r="C340" s="58"/>
      <c r="D340" s="55" t="s">
        <v>627</v>
      </c>
      <c r="E340" s="56" t="s">
        <v>603</v>
      </c>
      <c r="F340" s="56" t="s">
        <v>541</v>
      </c>
      <c r="G340" s="57" t="s">
        <v>498</v>
      </c>
    </row>
    <row r="341" spans="1:7" hidden="1">
      <c r="A341" s="58"/>
      <c r="B341" s="58"/>
      <c r="C341" s="58"/>
      <c r="D341" s="58"/>
      <c r="E341" s="58"/>
      <c r="F341" s="58"/>
      <c r="G341" s="58"/>
    </row>
    <row r="342" spans="1:7" ht="15.5">
      <c r="A342" s="54" t="s">
        <v>756</v>
      </c>
      <c r="B342" s="54">
        <v>72</v>
      </c>
      <c r="C342" s="55" t="s">
        <v>629</v>
      </c>
      <c r="D342" s="55" t="s">
        <v>630</v>
      </c>
      <c r="E342" s="56" t="s">
        <v>604</v>
      </c>
      <c r="F342" s="56" t="s">
        <v>541</v>
      </c>
      <c r="G342" s="57" t="s">
        <v>498</v>
      </c>
    </row>
    <row r="343" spans="1:7" ht="15.5" hidden="1">
      <c r="A343" s="58"/>
      <c r="B343" s="58"/>
      <c r="C343" s="58"/>
      <c r="D343" s="55" t="s">
        <v>627</v>
      </c>
      <c r="E343" s="56" t="s">
        <v>604</v>
      </c>
      <c r="F343" s="56" t="s">
        <v>541</v>
      </c>
      <c r="G343" s="57" t="s">
        <v>498</v>
      </c>
    </row>
    <row r="344" spans="1:7" hidden="1">
      <c r="A344" s="58"/>
      <c r="B344" s="58"/>
      <c r="C344" s="58"/>
      <c r="D344" s="58"/>
      <c r="E344" s="58"/>
      <c r="F344" s="58"/>
      <c r="G344" s="58"/>
    </row>
    <row r="345" spans="1:7" ht="15.5">
      <c r="A345" s="54" t="s">
        <v>757</v>
      </c>
      <c r="B345" s="54">
        <v>73</v>
      </c>
      <c r="C345" s="55" t="s">
        <v>629</v>
      </c>
      <c r="D345" s="55" t="s">
        <v>627</v>
      </c>
      <c r="E345" s="56" t="s">
        <v>605</v>
      </c>
      <c r="F345" s="56" t="s">
        <v>541</v>
      </c>
      <c r="G345" s="57" t="s">
        <v>498</v>
      </c>
    </row>
    <row r="346" spans="1:7" ht="15.5" hidden="1">
      <c r="A346" s="58"/>
      <c r="B346" s="58"/>
      <c r="C346" s="58"/>
      <c r="D346" s="55" t="s">
        <v>630</v>
      </c>
      <c r="E346" s="56" t="s">
        <v>605</v>
      </c>
      <c r="F346" s="56" t="s">
        <v>541</v>
      </c>
      <c r="G346" s="57" t="s">
        <v>498</v>
      </c>
    </row>
    <row r="347" spans="1:7" hidden="1">
      <c r="A347" s="58"/>
      <c r="B347" s="58"/>
      <c r="C347" s="58"/>
      <c r="D347" s="58"/>
      <c r="E347" s="58"/>
      <c r="F347" s="58"/>
      <c r="G347" s="58"/>
    </row>
    <row r="348" spans="1:7" ht="15.5">
      <c r="A348" s="54" t="s">
        <v>758</v>
      </c>
      <c r="B348" s="54">
        <v>74</v>
      </c>
      <c r="C348" s="55" t="s">
        <v>629</v>
      </c>
      <c r="D348" s="55" t="s">
        <v>627</v>
      </c>
      <c r="E348" s="56" t="s">
        <v>606</v>
      </c>
      <c r="F348" s="56" t="s">
        <v>541</v>
      </c>
      <c r="G348" s="57" t="s">
        <v>498</v>
      </c>
    </row>
    <row r="349" spans="1:7" ht="15.5" hidden="1">
      <c r="A349" s="58"/>
      <c r="B349" s="58"/>
      <c r="C349" s="58"/>
      <c r="D349" s="55" t="s">
        <v>630</v>
      </c>
      <c r="E349" s="56" t="s">
        <v>606</v>
      </c>
      <c r="F349" s="56" t="s">
        <v>541</v>
      </c>
      <c r="G349" s="57" t="s">
        <v>498</v>
      </c>
    </row>
    <row r="350" spans="1:7" hidden="1">
      <c r="A350" s="58"/>
      <c r="B350" s="58"/>
      <c r="C350" s="58"/>
      <c r="D350" s="58"/>
      <c r="E350" s="58"/>
      <c r="F350" s="58"/>
      <c r="G350" s="58"/>
    </row>
    <row r="351" spans="1:7" ht="15.5">
      <c r="A351" s="54" t="s">
        <v>759</v>
      </c>
      <c r="B351" s="54">
        <v>75</v>
      </c>
      <c r="C351" s="55" t="s">
        <v>629</v>
      </c>
      <c r="D351" s="55" t="s">
        <v>627</v>
      </c>
      <c r="E351" s="56" t="s">
        <v>607</v>
      </c>
      <c r="F351" s="56" t="s">
        <v>541</v>
      </c>
      <c r="G351" s="57" t="s">
        <v>498</v>
      </c>
    </row>
    <row r="352" spans="1:7" ht="15.5" hidden="1">
      <c r="A352" s="58"/>
      <c r="B352" s="58"/>
      <c r="C352" s="58"/>
      <c r="D352" s="55" t="s">
        <v>630</v>
      </c>
      <c r="E352" s="56" t="s">
        <v>607</v>
      </c>
      <c r="F352" s="56" t="s">
        <v>541</v>
      </c>
      <c r="G352" s="57" t="s">
        <v>498</v>
      </c>
    </row>
    <row r="353" spans="1:7" hidden="1">
      <c r="A353" s="58"/>
      <c r="B353" s="58"/>
      <c r="C353" s="58"/>
      <c r="D353" s="58"/>
      <c r="E353" s="58"/>
      <c r="F353" s="58"/>
      <c r="G353" s="58"/>
    </row>
    <row r="354" spans="1:7" ht="15.5">
      <c r="A354" s="54" t="s">
        <v>760</v>
      </c>
      <c r="B354" s="54">
        <v>76</v>
      </c>
      <c r="C354" s="55" t="s">
        <v>629</v>
      </c>
      <c r="D354" s="55" t="s">
        <v>630</v>
      </c>
      <c r="E354" s="56" t="s">
        <v>608</v>
      </c>
      <c r="F354" s="56" t="s">
        <v>541</v>
      </c>
      <c r="G354" s="57" t="s">
        <v>498</v>
      </c>
    </row>
    <row r="355" spans="1:7" ht="15.5" hidden="1">
      <c r="A355" s="58"/>
      <c r="B355" s="58"/>
      <c r="C355" s="58"/>
      <c r="D355" s="55" t="s">
        <v>627</v>
      </c>
      <c r="E355" s="56" t="s">
        <v>608</v>
      </c>
      <c r="F355" s="56" t="s">
        <v>541</v>
      </c>
      <c r="G355" s="57" t="s">
        <v>498</v>
      </c>
    </row>
    <row r="356" spans="1:7" hidden="1">
      <c r="A356" s="58"/>
      <c r="B356" s="58"/>
      <c r="C356" s="58"/>
      <c r="D356" s="58"/>
      <c r="E356" s="58"/>
      <c r="F356" s="58"/>
      <c r="G356" s="58"/>
    </row>
    <row r="357" spans="1:7" ht="15.5">
      <c r="A357" s="54" t="s">
        <v>761</v>
      </c>
      <c r="B357" s="54">
        <v>77</v>
      </c>
      <c r="C357" s="55" t="s">
        <v>629</v>
      </c>
      <c r="D357" s="55" t="s">
        <v>627</v>
      </c>
      <c r="E357" s="56" t="s">
        <v>609</v>
      </c>
      <c r="F357" s="56" t="s">
        <v>541</v>
      </c>
      <c r="G357" s="57" t="s">
        <v>498</v>
      </c>
    </row>
    <row r="358" spans="1:7" ht="15.5" hidden="1">
      <c r="A358" s="58"/>
      <c r="B358" s="58"/>
      <c r="C358" s="58"/>
      <c r="D358" s="55" t="s">
        <v>630</v>
      </c>
      <c r="E358" s="56" t="s">
        <v>609</v>
      </c>
      <c r="F358" s="56" t="s">
        <v>541</v>
      </c>
      <c r="G358" s="57" t="s">
        <v>498</v>
      </c>
    </row>
    <row r="359" spans="1:7" hidden="1">
      <c r="A359" s="58"/>
      <c r="B359" s="58"/>
      <c r="C359" s="58"/>
      <c r="D359" s="58"/>
      <c r="E359" s="58"/>
      <c r="F359" s="58"/>
      <c r="G359" s="58"/>
    </row>
    <row r="360" spans="1:7" ht="39" hidden="1">
      <c r="A360" s="59" t="s">
        <v>762</v>
      </c>
      <c r="B360" s="59"/>
      <c r="C360" s="60" t="s">
        <v>491</v>
      </c>
      <c r="D360" s="60" t="s">
        <v>492</v>
      </c>
      <c r="E360" s="61" t="s">
        <v>493</v>
      </c>
      <c r="F360" s="61" t="s">
        <v>494</v>
      </c>
      <c r="G360" s="62" t="s">
        <v>499</v>
      </c>
    </row>
    <row r="361" spans="1:7" hidden="1">
      <c r="A361" s="58"/>
      <c r="B361" s="58"/>
      <c r="C361" s="58"/>
      <c r="D361" s="58"/>
      <c r="E361" s="58"/>
      <c r="F361" s="58"/>
      <c r="G361" s="58"/>
    </row>
    <row r="362" spans="1:7" ht="15.5" hidden="1">
      <c r="A362" s="54" t="s">
        <v>763</v>
      </c>
      <c r="B362" s="54"/>
      <c r="C362" s="55" t="s">
        <v>764</v>
      </c>
      <c r="D362" s="55" t="s">
        <v>630</v>
      </c>
      <c r="E362" s="56" t="s">
        <v>495</v>
      </c>
      <c r="F362" s="56" t="s">
        <v>496</v>
      </c>
      <c r="G362" s="57" t="s">
        <v>498</v>
      </c>
    </row>
    <row r="363" spans="1:7" hidden="1">
      <c r="A363" s="58"/>
      <c r="B363" s="58"/>
      <c r="C363" s="58"/>
      <c r="D363" s="58"/>
      <c r="E363" s="58"/>
      <c r="F363" s="58"/>
      <c r="G363" s="58"/>
    </row>
    <row r="364" spans="1:7" ht="15.5" hidden="1">
      <c r="A364" s="54" t="s">
        <v>765</v>
      </c>
      <c r="B364" s="54"/>
      <c r="C364" s="55" t="s">
        <v>766</v>
      </c>
      <c r="D364" s="55" t="s">
        <v>633</v>
      </c>
      <c r="E364" s="56" t="s">
        <v>610</v>
      </c>
      <c r="F364" s="56" t="s">
        <v>611</v>
      </c>
      <c r="G364" s="57" t="s">
        <v>498</v>
      </c>
    </row>
    <row r="365" spans="1:7" hidden="1">
      <c r="A365" s="58"/>
      <c r="B365" s="58"/>
      <c r="C365" s="58"/>
      <c r="D365" s="58"/>
      <c r="E365" s="58"/>
      <c r="F365" s="58"/>
      <c r="G365" s="58"/>
    </row>
    <row r="366" spans="1:7" ht="15.5" hidden="1">
      <c r="A366" s="54" t="s">
        <v>767</v>
      </c>
      <c r="B366" s="54"/>
      <c r="C366" s="55" t="s">
        <v>768</v>
      </c>
      <c r="D366" s="55" t="s">
        <v>630</v>
      </c>
      <c r="E366" s="56" t="s">
        <v>612</v>
      </c>
      <c r="F366" s="56" t="s">
        <v>613</v>
      </c>
      <c r="G366" s="57" t="s">
        <v>498</v>
      </c>
    </row>
    <row r="367" spans="1:7" hidden="1">
      <c r="A367" s="58"/>
      <c r="B367" s="58"/>
      <c r="C367" s="58"/>
      <c r="D367" s="58"/>
      <c r="E367" s="58"/>
      <c r="F367" s="58"/>
      <c r="G367" s="58"/>
    </row>
    <row r="368" spans="1:7" ht="15.5" hidden="1">
      <c r="A368" s="54" t="s">
        <v>769</v>
      </c>
      <c r="B368" s="54"/>
      <c r="C368" s="55" t="s">
        <v>766</v>
      </c>
      <c r="D368" s="55" t="s">
        <v>633</v>
      </c>
      <c r="E368" s="56" t="s">
        <v>614</v>
      </c>
      <c r="F368" s="56" t="s">
        <v>613</v>
      </c>
      <c r="G368" s="57" t="s">
        <v>498</v>
      </c>
    </row>
    <row r="369" spans="1:7" ht="15.5" hidden="1">
      <c r="A369" s="58"/>
      <c r="B369" s="58"/>
      <c r="C369" s="58"/>
      <c r="D369" s="55" t="s">
        <v>630</v>
      </c>
      <c r="E369" s="56" t="s">
        <v>615</v>
      </c>
      <c r="F369" s="56" t="s">
        <v>613</v>
      </c>
      <c r="G369" s="57" t="s">
        <v>498</v>
      </c>
    </row>
    <row r="370" spans="1:7" hidden="1">
      <c r="A370" s="58"/>
      <c r="B370" s="58"/>
      <c r="C370" s="58"/>
      <c r="D370" s="58"/>
      <c r="E370" s="58"/>
      <c r="F370" s="58"/>
      <c r="G370" s="58"/>
    </row>
    <row r="371" spans="1:7" ht="15.5">
      <c r="A371" s="54" t="s">
        <v>770</v>
      </c>
      <c r="B371" s="54"/>
      <c r="C371" s="55" t="s">
        <v>629</v>
      </c>
      <c r="D371" s="55" t="s">
        <v>627</v>
      </c>
      <c r="E371" s="56" t="s">
        <v>616</v>
      </c>
      <c r="F371" s="56" t="s">
        <v>613</v>
      </c>
      <c r="G371" s="57" t="s">
        <v>498</v>
      </c>
    </row>
    <row r="372" spans="1:7" hidden="1">
      <c r="A372" s="58"/>
      <c r="B372" s="58"/>
      <c r="C372" s="58"/>
      <c r="D372" s="58"/>
      <c r="E372" s="58"/>
      <c r="F372" s="58"/>
      <c r="G372" s="58"/>
    </row>
    <row r="373" spans="1:7" ht="15.5" hidden="1">
      <c r="A373" s="54" t="s">
        <v>771</v>
      </c>
      <c r="B373" s="54"/>
      <c r="C373" s="55" t="s">
        <v>772</v>
      </c>
      <c r="D373" s="55" t="s">
        <v>633</v>
      </c>
      <c r="E373" s="56" t="s">
        <v>617</v>
      </c>
      <c r="F373" s="56" t="s">
        <v>613</v>
      </c>
      <c r="G373" s="57" t="s">
        <v>498</v>
      </c>
    </row>
    <row r="374" spans="1:7" hidden="1">
      <c r="A374" s="58"/>
      <c r="B374" s="58"/>
      <c r="C374" s="58"/>
      <c r="D374" s="58"/>
      <c r="E374" s="58"/>
      <c r="F374" s="58"/>
      <c r="G374" s="58"/>
    </row>
    <row r="375" spans="1:7" ht="15.5">
      <c r="A375" s="54" t="s">
        <v>773</v>
      </c>
      <c r="B375" s="54"/>
      <c r="C375" s="55" t="s">
        <v>629</v>
      </c>
      <c r="D375" s="55" t="s">
        <v>630</v>
      </c>
      <c r="E375" s="56" t="s">
        <v>618</v>
      </c>
      <c r="F375" s="56" t="s">
        <v>619</v>
      </c>
      <c r="G375" s="57" t="s">
        <v>500</v>
      </c>
    </row>
  </sheetData>
  <autoFilter ref="A2:G375" xr:uid="{0BE8CCE5-BEF2-4A93-A723-394FA2EBD0D6}">
    <filterColumn colId="2">
      <filters>
        <filter val=" 2P° "/>
      </filters>
    </filterColumn>
  </autoFilter>
  <phoneticPr fontId="4" type="noConversion"/>
  <hyperlinks>
    <hyperlink ref="G2" r:id="rId1" display="javascript:void(0)" xr:uid="{66AA85FF-E693-41DB-9A12-C847B5053BA3}"/>
    <hyperlink ref="G4" r:id="rId2" display="javascript:void(0)" xr:uid="{082E6A77-762A-4E65-A8B6-7A5AAC39A497}"/>
    <hyperlink ref="G5" r:id="rId3" display="javascript:void(0)" xr:uid="{B034DC52-FFCD-48DD-8548-01D661C8CBA7}"/>
    <hyperlink ref="G7" r:id="rId4" display="javascript:void(0)" xr:uid="{A573DD53-0D07-4897-871D-75EB3C2C91BA}"/>
    <hyperlink ref="G8" r:id="rId5" display="javascript:void(0)" xr:uid="{FAFE520A-C1F8-4556-976F-FD78DF93626C}"/>
    <hyperlink ref="G10" r:id="rId6" display="javascript:void(0)" xr:uid="{191E2A31-B859-4D6E-B498-0A5FECF6487E}"/>
    <hyperlink ref="G12" r:id="rId7" display="javascript:void(0)" xr:uid="{A124D678-0F5A-495A-9422-1AA21BEEB0EF}"/>
    <hyperlink ref="G13" r:id="rId8" display="javascript:void(0)" xr:uid="{0414D40A-A960-4A85-AD20-15045CD16F53}"/>
    <hyperlink ref="G15" r:id="rId9" display="javascript:void(0)" xr:uid="{21E4FC2B-F068-431A-827E-936177669E20}"/>
    <hyperlink ref="G16" r:id="rId10" display="javascript:void(0)" xr:uid="{8A29825F-71E0-42C8-998D-E673B8C6F945}"/>
    <hyperlink ref="G18" r:id="rId11" display="javascript:void(0)" xr:uid="{E84044F2-D491-461F-81D3-04E27485A9DF}"/>
    <hyperlink ref="G20" r:id="rId12" display="javascript:void(0)" xr:uid="{91C0C250-99B0-4D79-AFBB-E034417CAB29}"/>
    <hyperlink ref="G21" r:id="rId13" display="javascript:void(0)" xr:uid="{271F2280-65B4-4C40-82B9-53AA55524DC6}"/>
    <hyperlink ref="G23" r:id="rId14" display="javascript:void(0)" xr:uid="{67997E5F-F8E0-4183-8E4E-BDCBDF3E00C9}"/>
    <hyperlink ref="G24" r:id="rId15" display="javascript:void(0)" xr:uid="{221C808D-5B69-45CB-A21D-CBA7B82DF27E}"/>
    <hyperlink ref="G26" r:id="rId16" display="javascript:void(0)" xr:uid="{661046F3-D1E3-4A7A-A9CC-E7D0FBA98BF3}"/>
    <hyperlink ref="G27" r:id="rId17" display="javascript:void(0)" xr:uid="{F5720D44-2449-4384-B094-53697FBBF5FE}"/>
    <hyperlink ref="G29" r:id="rId18" display="javascript:void(0)" xr:uid="{87DB100A-DCB9-4736-8FA0-C11BCF5CF178}"/>
    <hyperlink ref="G31" r:id="rId19" display="javascript:void(0)" xr:uid="{4BAB8A02-ED65-4E9C-8CFB-845D1FA14AB5}"/>
    <hyperlink ref="G32" r:id="rId20" display="javascript:void(0)" xr:uid="{EBFE9333-A960-4FAC-8A04-04B9B1130ED8}"/>
    <hyperlink ref="G34" r:id="rId21" display="javascript:void(0)" xr:uid="{69CE6F7D-CBD8-4F81-A30F-4FA6316E6241}"/>
    <hyperlink ref="G35" r:id="rId22" display="javascript:void(0)" xr:uid="{59C0E9C7-7D2B-4182-84C1-D4432FD32838}"/>
    <hyperlink ref="G37" r:id="rId23" display="javascript:void(0)" xr:uid="{F0E39AC6-FC78-4FE4-8283-7F536CA50C7B}"/>
    <hyperlink ref="G38" r:id="rId24" display="javascript:void(0)" xr:uid="{5D8489BF-59F6-479C-AFCD-71C6B0D1420C}"/>
    <hyperlink ref="G40" r:id="rId25" display="javascript:void(0)" xr:uid="{0A354BA5-AFF5-402A-A664-1AC7041AFC1D}"/>
    <hyperlink ref="G41" r:id="rId26" display="javascript:void(0)" xr:uid="{E7A70C39-6382-4762-A08B-302032732235}"/>
    <hyperlink ref="G43" r:id="rId27" display="javascript:void(0)" xr:uid="{6F7A71A9-0A6B-444E-8E6E-B8466B70BBE3}"/>
    <hyperlink ref="G45" r:id="rId28" display="javascript:void(0)" xr:uid="{43E7F477-0768-41AB-8334-064319C07801}"/>
    <hyperlink ref="G46" r:id="rId29" display="javascript:void(0)" xr:uid="{E34744AB-C65D-4246-A7C6-9E6EC385D4D7}"/>
    <hyperlink ref="G48" r:id="rId30" display="javascript:void(0)" xr:uid="{D904FA9E-288F-4201-812D-20FE9528E32B}"/>
    <hyperlink ref="G49" r:id="rId31" display="javascript:void(0)" xr:uid="{EB07ECC4-542E-445F-BAD2-32A0589D9FE0}"/>
    <hyperlink ref="G51" r:id="rId32" display="javascript:void(0)" xr:uid="{2C58B55E-B37E-467C-9357-F2A3CEDD0F67}"/>
    <hyperlink ref="G52" r:id="rId33" display="javascript:void(0)" xr:uid="{677F1487-2EC3-40B0-BC31-CAC10C6AE99C}"/>
    <hyperlink ref="G54" r:id="rId34" display="javascript:void(0)" xr:uid="{4AB5FB93-EA91-4983-8DE5-DF9E7C61016D}"/>
    <hyperlink ref="G56" r:id="rId35" display="javascript:void(0)" xr:uid="{ECD62D1F-2BA4-4BB7-BE62-B8E9F455569F}"/>
    <hyperlink ref="G57" r:id="rId36" display="javascript:void(0)" xr:uid="{33C6FE64-A34E-481A-9DC5-CFD98B4804F4}"/>
    <hyperlink ref="G59" r:id="rId37" display="javascript:void(0)" xr:uid="{D2F39EAE-E7FD-4D86-B776-84186DEED14D}"/>
    <hyperlink ref="G60" r:id="rId38" display="javascript:void(0)" xr:uid="{F98E2C55-2EE0-466E-96DC-4CAA36A11087}"/>
    <hyperlink ref="G62" r:id="rId39" display="javascript:void(0)" xr:uid="{B60EB3D0-B46F-4077-8214-A9067289C9B2}"/>
    <hyperlink ref="G63" r:id="rId40" display="javascript:void(0)" xr:uid="{7EC05D19-C08A-4403-A02B-D4D07BE1CD17}"/>
    <hyperlink ref="G65" r:id="rId41" display="javascript:void(0)" xr:uid="{D452EF15-FBCA-4FD3-ADC3-64D250855E80}"/>
    <hyperlink ref="G67" r:id="rId42" display="javascript:void(0)" xr:uid="{DF14C664-53D8-439A-964B-CEBB068342DA}"/>
    <hyperlink ref="G68" r:id="rId43" display="javascript:void(0)" xr:uid="{6C6DA819-F381-4088-8856-FC8F70760E8C}"/>
    <hyperlink ref="G70" r:id="rId44" display="javascript:void(0)" xr:uid="{27CDFC6A-1530-4AA2-9E76-14FBFE9A098B}"/>
    <hyperlink ref="G71" r:id="rId45" display="javascript:void(0)" xr:uid="{DC57DDFB-D4FE-44AC-BEDF-AD0162207E54}"/>
    <hyperlink ref="G73" r:id="rId46" display="javascript:void(0)" xr:uid="{22CEF9C7-2B90-4A56-92B2-CF86BA0BD9D6}"/>
    <hyperlink ref="G74" r:id="rId47" display="javascript:void(0)" xr:uid="{EA31685A-24B1-480B-9A9A-5FC4255FD9A3}"/>
    <hyperlink ref="G76" r:id="rId48" display="javascript:void(0)" xr:uid="{C3F66F5E-A9F3-453D-8AED-6DF23FDF02E3}"/>
    <hyperlink ref="G78" r:id="rId49" display="javascript:void(0)" xr:uid="{A3BFD737-5B1A-4BC7-B8E6-D98E724A6529}"/>
    <hyperlink ref="G79" r:id="rId50" display="javascript:void(0)" xr:uid="{6BD86B4B-29D7-48FA-A33E-35EF0D2B9110}"/>
    <hyperlink ref="G81" r:id="rId51" display="javascript:void(0)" xr:uid="{754DEB43-F7C1-4969-B22F-70DFDC4246CF}"/>
    <hyperlink ref="G82" r:id="rId52" display="javascript:void(0)" xr:uid="{8A357E87-8D34-4741-B120-93099FDE4DBE}"/>
    <hyperlink ref="G84" r:id="rId53" display="javascript:void(0)" xr:uid="{BEF775E4-6AB7-4B9C-BB07-4A6118B32597}"/>
    <hyperlink ref="G85" r:id="rId54" display="javascript:void(0)" xr:uid="{C9BDBC4B-CC46-47B7-A246-48B43DA45684}"/>
    <hyperlink ref="G87" r:id="rId55" display="javascript:void(0)" xr:uid="{55A4B369-009B-4FE0-959A-B79DCA928EF2}"/>
    <hyperlink ref="G88" r:id="rId56" display="javascript:void(0)" xr:uid="{35CD002A-199E-4D2A-B6FC-FB59FEA7C1A8}"/>
    <hyperlink ref="G90" r:id="rId57" display="javascript:void(0)" xr:uid="{0E3ADD23-0ABE-4AA1-815A-3F3CCB2EDE2B}"/>
    <hyperlink ref="G91" r:id="rId58" display="javascript:void(0)" xr:uid="{318B5F83-EA81-4B8A-8BAB-8AC3911BCB28}"/>
    <hyperlink ref="G93" r:id="rId59" display="javascript:void(0)" xr:uid="{79A4F551-725F-49FC-9D33-FAF1B4ABDC94}"/>
    <hyperlink ref="G94" r:id="rId60" display="javascript:void(0)" xr:uid="{FAE29451-62B3-4B50-AFF5-2D57D275C2F1}"/>
    <hyperlink ref="G96" r:id="rId61" display="javascript:void(0)" xr:uid="{676408BD-18CF-460C-A75F-CFC1AFC11BE5}"/>
    <hyperlink ref="G97" r:id="rId62" display="javascript:void(0)" xr:uid="{C77C1918-6173-4D7B-A13F-9B1EBC41AADC}"/>
    <hyperlink ref="G99" r:id="rId63" display="javascript:void(0)" xr:uid="{25D0604C-D3DB-475F-8BA6-E9C03A00F7FC}"/>
    <hyperlink ref="G100" r:id="rId64" display="javascript:void(0)" xr:uid="{4C566B16-1E3D-4BCB-8A8A-A5F6079B106D}"/>
    <hyperlink ref="G102" r:id="rId65" display="javascript:void(0)" xr:uid="{64A2352C-8B1B-4670-BB1B-51FFBEAC37E4}"/>
    <hyperlink ref="G103" r:id="rId66" display="javascript:void(0)" xr:uid="{94149ED6-7EC0-47F3-8D0E-134A30359280}"/>
    <hyperlink ref="G105" r:id="rId67" display="javascript:void(0)" xr:uid="{7E48DD58-D737-4F61-AA3A-B739074A2663}"/>
    <hyperlink ref="G106" r:id="rId68" display="javascript:void(0)" xr:uid="{75BD80EF-BD4F-4363-ABDE-3B95A25ABD2C}"/>
    <hyperlink ref="G108" r:id="rId69" display="javascript:void(0)" xr:uid="{8EF0A977-42A8-4EFC-8350-856D912E5DE6}"/>
    <hyperlink ref="G109" r:id="rId70" display="javascript:void(0)" xr:uid="{07551767-5E51-469C-B203-0675E6810815}"/>
    <hyperlink ref="G111" r:id="rId71" display="javascript:void(0)" xr:uid="{751DF2B6-FC22-4010-A6D9-1F2A90206C3E}"/>
    <hyperlink ref="G112" r:id="rId72" display="javascript:void(0)" xr:uid="{B7107C73-F117-41CB-A9F6-490056E9B7F4}"/>
    <hyperlink ref="G114" r:id="rId73" display="javascript:void(0)" xr:uid="{F995A2EF-57B1-41E3-8A4A-AD566F736CFE}"/>
    <hyperlink ref="G115" r:id="rId74" display="javascript:void(0)" xr:uid="{38EE3327-EFB9-4D70-9D89-AD06D4EB9A25}"/>
    <hyperlink ref="G117" r:id="rId75" display="javascript:void(0)" xr:uid="{570B9531-26BE-47CE-B260-317E444371DF}"/>
    <hyperlink ref="G118" r:id="rId76" display="javascript:void(0)" xr:uid="{43AF5DB1-B369-4DBE-A087-C8032E42CB43}"/>
    <hyperlink ref="G120" r:id="rId77" display="javascript:void(0)" xr:uid="{93E2A4A3-359C-4EDC-A195-395402A2D60C}"/>
    <hyperlink ref="G121" r:id="rId78" display="javascript:void(0)" xr:uid="{CED2251F-7CA8-45F6-BBFA-07D3E9F384C2}"/>
    <hyperlink ref="G123" r:id="rId79" display="javascript:void(0)" xr:uid="{6D2FBF69-23B8-451F-9A89-A83BBD080079}"/>
    <hyperlink ref="G124" r:id="rId80" display="javascript:void(0)" xr:uid="{72A5E162-7632-4EB0-A7F6-998354D0640C}"/>
    <hyperlink ref="G126" r:id="rId81" display="javascript:void(0)" xr:uid="{D9EB2F4B-27A9-4DB7-A801-301D67FD9294}"/>
    <hyperlink ref="G127" r:id="rId82" display="javascript:void(0)" xr:uid="{A5FE93DB-0D7B-482E-ABDE-C5F058A92F65}"/>
    <hyperlink ref="G129" r:id="rId83" display="javascript:void(0)" xr:uid="{784FB3DF-E550-4CDB-8D21-B1E4EEB58000}"/>
    <hyperlink ref="G130" r:id="rId84" display="javascript:void(0)" xr:uid="{6FB7FE87-3487-4244-B179-53E3AA5738FB}"/>
    <hyperlink ref="G132" r:id="rId85" display="javascript:void(0)" xr:uid="{84B6AB05-90D3-4C04-B3CF-9E05E613DD46}"/>
    <hyperlink ref="G133" r:id="rId86" display="javascript:void(0)" xr:uid="{F4A2D0E7-0C04-418B-8992-0B51AB480E3F}"/>
    <hyperlink ref="G135" r:id="rId87" display="javascript:void(0)" xr:uid="{B502353A-6443-4985-8436-27748AC60F4F}"/>
    <hyperlink ref="G136" r:id="rId88" display="javascript:void(0)" xr:uid="{3B4A8897-A298-450B-BAE7-F251A14C1B6F}"/>
    <hyperlink ref="G138" r:id="rId89" display="javascript:void(0)" xr:uid="{084EC536-1E7F-4310-9EB8-05968E9D5DD7}"/>
    <hyperlink ref="G139" r:id="rId90" display="javascript:void(0)" xr:uid="{8C9BA40A-0B4F-4FD0-9CF9-3AED631900CB}"/>
    <hyperlink ref="G141" r:id="rId91" display="javascript:void(0)" xr:uid="{23E44FAA-F6F3-4AA9-A40E-3DF7EBFEA782}"/>
    <hyperlink ref="G142" r:id="rId92" display="javascript:void(0)" xr:uid="{B30F1600-0CA4-451A-A016-A33B31158A45}"/>
    <hyperlink ref="G144" r:id="rId93" display="javascript:void(0)" xr:uid="{DB274C6C-99A1-47C8-B7D0-9F59C9E3B5F7}"/>
    <hyperlink ref="G145" r:id="rId94" display="javascript:void(0)" xr:uid="{61C8FB27-E07A-48F5-8403-2FC054D9847C}"/>
    <hyperlink ref="G147" r:id="rId95" display="javascript:void(0)" xr:uid="{289C2C90-7A29-4492-B1E0-37DD2DDEE164}"/>
    <hyperlink ref="G148" r:id="rId96" display="javascript:void(0)" xr:uid="{9F35E27D-54CA-485E-BAAD-0DBC8ECFB81E}"/>
    <hyperlink ref="G150" r:id="rId97" display="javascript:void(0)" xr:uid="{CAC9FE94-7F4D-4F9E-A12E-5E7A42103775}"/>
    <hyperlink ref="G151" r:id="rId98" display="javascript:void(0)" xr:uid="{BE7D8C05-839E-4945-826C-2985E413009D}"/>
    <hyperlink ref="G153" r:id="rId99" display="javascript:void(0)" xr:uid="{103A9E55-35EB-4181-8344-E3DB337C1FEF}"/>
    <hyperlink ref="G154" r:id="rId100" display="javascript:void(0)" xr:uid="{E01C0611-3611-4956-9C92-B131A6F55491}"/>
    <hyperlink ref="G156" r:id="rId101" display="javascript:void(0)" xr:uid="{1733DD5B-C0E8-4400-B1E0-8B6B72245A97}"/>
    <hyperlink ref="G157" r:id="rId102" display="javascript:void(0)" xr:uid="{B4CC0CAB-244B-49D3-B483-15EA93987B16}"/>
    <hyperlink ref="G159" r:id="rId103" display="javascript:void(0)" xr:uid="{0EF84E74-47C9-4A03-815C-72BE3826E807}"/>
    <hyperlink ref="G160" r:id="rId104" display="javascript:void(0)" xr:uid="{96A0AA51-362A-47F6-9358-0F515636F90F}"/>
    <hyperlink ref="G162" r:id="rId105" display="javascript:void(0)" xr:uid="{66EFA1E0-59F4-41AB-A805-B52E466C8BC4}"/>
    <hyperlink ref="G164" r:id="rId106" display="javascript:void(0)" xr:uid="{51C22131-C01F-4D44-BA77-CB45275CE282}"/>
    <hyperlink ref="G165" r:id="rId107" display="javascript:void(0)" xr:uid="{823CC090-8B79-416E-BB51-1151F3DEED75}"/>
    <hyperlink ref="G167" r:id="rId108" display="javascript:void(0)" xr:uid="{573F1B1C-3000-4ECD-885B-84B85F8A0886}"/>
    <hyperlink ref="G168" r:id="rId109" display="javascript:void(0)" xr:uid="{D488284C-1D74-451F-A56B-859F4A84C113}"/>
    <hyperlink ref="G170" r:id="rId110" display="javascript:void(0)" xr:uid="{87C40A3A-DC61-4C15-852A-31F40390637D}"/>
    <hyperlink ref="G172" r:id="rId111" display="javascript:void(0)" xr:uid="{AF95F6A0-44EC-411E-8462-3B23FD1EB22E}"/>
    <hyperlink ref="G173" r:id="rId112" display="javascript:void(0)" xr:uid="{E5466A7C-CB6F-45B6-A073-E88386A511A2}"/>
    <hyperlink ref="G175" r:id="rId113" display="javascript:void(0)" xr:uid="{2345EC0B-0A7B-4854-969C-C851E4AEC936}"/>
    <hyperlink ref="G176" r:id="rId114" display="javascript:void(0)" xr:uid="{315D0D53-58C9-4589-9939-C583E0182114}"/>
    <hyperlink ref="G178" r:id="rId115" display="javascript:void(0)" xr:uid="{9DD8C67D-44F6-43CC-B5EC-99E57F12279D}"/>
    <hyperlink ref="G180" r:id="rId116" display="javascript:void(0)" xr:uid="{7767B38D-F833-42B1-A85F-F2DA679E3737}"/>
    <hyperlink ref="G181" r:id="rId117" display="javascript:void(0)" xr:uid="{2A97F73F-00BE-488E-9EA7-5166EFEFDF42}"/>
    <hyperlink ref="G183" r:id="rId118" display="javascript:void(0)" xr:uid="{36BDA622-A7EA-4D8B-81C5-C726C264F682}"/>
    <hyperlink ref="G184" r:id="rId119" display="javascript:void(0)" xr:uid="{F67AE8A6-DF11-4BC4-AB27-B6C41F8D80AA}"/>
    <hyperlink ref="G186" r:id="rId120" display="javascript:void(0)" xr:uid="{4A94AD3B-FF58-41B9-A700-B70B5E01E86B}"/>
    <hyperlink ref="G188" r:id="rId121" display="javascript:void(0)" xr:uid="{6CE088BC-4B52-42CA-90B8-6C305A352077}"/>
    <hyperlink ref="G189" r:id="rId122" display="javascript:void(0)" xr:uid="{D1BED8A8-8367-4BEB-AD73-BFBE7EF02259}"/>
    <hyperlink ref="G191" r:id="rId123" display="javascript:void(0)" xr:uid="{1019F1E8-2BB1-43DF-8749-F195A41A7346}"/>
    <hyperlink ref="G192" r:id="rId124" display="javascript:void(0)" xr:uid="{B7D656D0-651C-45A1-AE85-8ABB41CABEBF}"/>
    <hyperlink ref="G194" r:id="rId125" display="javascript:void(0)" xr:uid="{D78D93E0-DB29-4316-B8C8-AFDD3EFAE642}"/>
    <hyperlink ref="G196" r:id="rId126" display="javascript:void(0)" xr:uid="{1D8991E8-C34B-4948-AD51-3186A8F59138}"/>
    <hyperlink ref="G197" r:id="rId127" display="javascript:void(0)" xr:uid="{DBC9740B-2FF4-4960-9109-B64DAA850F19}"/>
    <hyperlink ref="G199" r:id="rId128" display="javascript:void(0)" xr:uid="{CA899DEC-4FEB-4C74-952D-69F85CDF207A}"/>
    <hyperlink ref="G200" r:id="rId129" display="javascript:void(0)" xr:uid="{3F85D825-F808-4942-AD5E-B6AFA03242D5}"/>
    <hyperlink ref="G202" r:id="rId130" display="javascript:void(0)" xr:uid="{71C3932B-262A-4A66-AC3E-7ADB145DB7A7}"/>
    <hyperlink ref="G204" r:id="rId131" display="javascript:void(0)" xr:uid="{C5850560-1685-4863-851C-B432DF9FC0D1}"/>
    <hyperlink ref="G205" r:id="rId132" display="javascript:void(0)" xr:uid="{050CD4BA-332D-4D1B-AC66-C7D40D6BAFF9}"/>
    <hyperlink ref="G207" r:id="rId133" display="javascript:void(0)" xr:uid="{D8C17501-AE4B-43B6-8E53-753C93734361}"/>
    <hyperlink ref="G208" r:id="rId134" display="javascript:void(0)" xr:uid="{930E51FC-A87B-460B-9A62-529CAD4C2347}"/>
    <hyperlink ref="G210" r:id="rId135" display="javascript:void(0)" xr:uid="{5494FD2A-5B88-481C-BECD-159EE84E850D}"/>
    <hyperlink ref="G212" r:id="rId136" display="javascript:void(0)" xr:uid="{A4ECF2D5-ECCC-43B1-86DD-A96FA749DE48}"/>
    <hyperlink ref="G213" r:id="rId137" display="javascript:void(0)" xr:uid="{DE617BBC-55B2-4824-BCC3-58B452F7746D}"/>
    <hyperlink ref="G215" r:id="rId138" display="javascript:void(0)" xr:uid="{C1847735-1CAC-40B9-BD17-E73F3688DEE8}"/>
    <hyperlink ref="G216" r:id="rId139" display="javascript:void(0)" xr:uid="{475DCDA7-1C35-45E3-AD40-8A0676A74FC1}"/>
    <hyperlink ref="G218" r:id="rId140" display="javascript:void(0)" xr:uid="{61350C5E-642A-430C-BCC8-A19EA293BFAE}"/>
    <hyperlink ref="G220" r:id="rId141" display="javascript:void(0)" xr:uid="{F30279F6-FFA4-4933-9D00-2F7385374A22}"/>
    <hyperlink ref="G221" r:id="rId142" display="javascript:void(0)" xr:uid="{CD76120B-E7A5-40B5-A30A-F4E1302BABDE}"/>
    <hyperlink ref="G223" r:id="rId143" display="javascript:void(0)" xr:uid="{AFADA03B-AFE2-427C-8241-A2555230CA1C}"/>
    <hyperlink ref="G224" r:id="rId144" display="javascript:void(0)" xr:uid="{E46A53AA-7599-4994-BA39-17F9977F0C87}"/>
    <hyperlink ref="G226" r:id="rId145" display="javascript:void(0)" xr:uid="{0FCA06C1-43A5-4FA4-BA6F-EE6168E11405}"/>
    <hyperlink ref="G228" r:id="rId146" display="javascript:void(0)" xr:uid="{F0ECFB2A-57BF-4699-82C3-40855C61235D}"/>
    <hyperlink ref="G229" r:id="rId147" display="javascript:void(0)" xr:uid="{4C637BD3-70E7-4705-914F-7B7C6CBF0923}"/>
    <hyperlink ref="G231" r:id="rId148" display="javascript:void(0)" xr:uid="{F3D4FB01-0194-4AA2-8624-32065740E879}"/>
    <hyperlink ref="G232" r:id="rId149" display="javascript:void(0)" xr:uid="{88C0284B-FA7E-4B54-9BE7-C5559C86F826}"/>
    <hyperlink ref="G234" r:id="rId150" display="javascript:void(0)" xr:uid="{8C2ACB0E-2320-478C-A666-4655F35DD9EF}"/>
    <hyperlink ref="G236" r:id="rId151" display="javascript:void(0)" xr:uid="{EAB98023-0547-4702-B042-AB365DFCFB04}"/>
    <hyperlink ref="G237" r:id="rId152" display="javascript:void(0)" xr:uid="{891CF019-93E8-4C6E-A3CC-4A4DF7D251EC}"/>
    <hyperlink ref="G239" r:id="rId153" display="javascript:void(0)" xr:uid="{BA5EAC3A-32C1-4106-ACD4-280B84FE4EBC}"/>
    <hyperlink ref="G240" r:id="rId154" display="javascript:void(0)" xr:uid="{987C1640-38B1-4527-9B50-74FA84A0CA43}"/>
    <hyperlink ref="G242" r:id="rId155" display="javascript:void(0)" xr:uid="{33FB0589-377A-4A40-8FF5-F7F054F7E0EE}"/>
    <hyperlink ref="G244" r:id="rId156" display="javascript:void(0)" xr:uid="{D9577F7F-A6FA-4675-ACBC-FCCCD0880F43}"/>
    <hyperlink ref="G245" r:id="rId157" display="javascript:void(0)" xr:uid="{9CE4BC45-CB25-4D2C-B936-5F5E020BC524}"/>
    <hyperlink ref="G247" r:id="rId158" display="javascript:void(0)" xr:uid="{C9DA7D57-1040-447F-85FC-F8113D91EA74}"/>
    <hyperlink ref="G248" r:id="rId159" display="javascript:void(0)" xr:uid="{E1DE2D71-50E5-4781-ADF1-7F509379A284}"/>
    <hyperlink ref="G250" r:id="rId160" display="javascript:void(0)" xr:uid="{3C623212-50A5-4F82-9FB5-DE912CA85C2B}"/>
    <hyperlink ref="G252" r:id="rId161" display="javascript:void(0)" xr:uid="{7E30668F-627A-4720-A34B-0EACAD10097E}"/>
    <hyperlink ref="G253" r:id="rId162" display="javascript:void(0)" xr:uid="{BFC2699F-3E5A-4727-9D70-612ABAE750D9}"/>
    <hyperlink ref="G255" r:id="rId163" display="javascript:void(0)" xr:uid="{3B7FAA9B-6798-4274-98A8-D2B67B15595D}"/>
    <hyperlink ref="G256" r:id="rId164" display="javascript:void(0)" xr:uid="{9A10AAE0-BCB9-49BB-9653-B0B4D4D2012E}"/>
    <hyperlink ref="G258" r:id="rId165" display="javascript:void(0)" xr:uid="{604E18A5-D107-4AC4-B1B5-0E055CB253DD}"/>
    <hyperlink ref="G260" r:id="rId166" display="javascript:void(0)" xr:uid="{26628C77-2102-4169-A960-AD89B22983DC}"/>
    <hyperlink ref="G261" r:id="rId167" display="javascript:void(0)" xr:uid="{3155647B-9D4F-4035-B5CF-5AEFD9946363}"/>
    <hyperlink ref="G263" r:id="rId168" display="javascript:void(0)" xr:uid="{EC283B73-15EE-46A8-8973-0BF2AA69B60F}"/>
    <hyperlink ref="G264" r:id="rId169" display="javascript:void(0)" xr:uid="{7403BDFF-70D1-423B-A75E-82CAF68A6DF3}"/>
    <hyperlink ref="G266" r:id="rId170" display="javascript:void(0)" xr:uid="{EDF4172E-0F8F-4B01-849A-D0E7352883A1}"/>
    <hyperlink ref="G268" r:id="rId171" display="javascript:void(0)" xr:uid="{24373011-12A2-49B1-BDCC-9157746BC6CE}"/>
    <hyperlink ref="G269" r:id="rId172" display="javascript:void(0)" xr:uid="{6D337B0D-4DE1-4A49-9B61-12413D285E10}"/>
    <hyperlink ref="G271" r:id="rId173" display="javascript:void(0)" xr:uid="{260B2767-5508-4C4B-ABFF-8264DF8A4A9D}"/>
    <hyperlink ref="G272" r:id="rId174" display="javascript:void(0)" xr:uid="{5926D007-8C2C-4021-89E0-68E65BB21732}"/>
    <hyperlink ref="G274" r:id="rId175" display="javascript:void(0)" xr:uid="{1D10DBD3-792C-4181-95B1-F93842EC77E9}"/>
    <hyperlink ref="G276" r:id="rId176" display="javascript:void(0)" xr:uid="{87499696-F2AD-4C70-88B1-089AE5600DCB}"/>
    <hyperlink ref="G277" r:id="rId177" display="javascript:void(0)" xr:uid="{945DC6AC-8343-4E71-BF8E-C5FA11ADE333}"/>
    <hyperlink ref="G279" r:id="rId178" display="javascript:void(0)" xr:uid="{31F31BE1-95A3-452F-8303-AAD275E71D50}"/>
    <hyperlink ref="G280" r:id="rId179" display="javascript:void(0)" xr:uid="{9A764084-895C-47DF-A137-0BF50AF1337C}"/>
    <hyperlink ref="G282" r:id="rId180" display="javascript:void(0)" xr:uid="{C0A0899E-6562-4656-8859-BB936041BC63}"/>
    <hyperlink ref="G283" r:id="rId181" display="javascript:void(0)" xr:uid="{70FFD729-E290-44DE-96AD-582A9FEE5467}"/>
    <hyperlink ref="G285" r:id="rId182" display="javascript:void(0)" xr:uid="{B0AFAB1D-1C28-4E54-9D90-CEC50E1517F8}"/>
    <hyperlink ref="G286" r:id="rId183" display="javascript:void(0)" xr:uid="{8F260769-C2D9-4572-B66B-716E818370E0}"/>
    <hyperlink ref="G288" r:id="rId184" display="javascript:void(0)" xr:uid="{3E34D9D6-28F7-4EE0-9962-77706B153481}"/>
    <hyperlink ref="G289" r:id="rId185" display="javascript:void(0)" xr:uid="{2DB5C3AC-0D16-4276-8475-5DE2ECF386E1}"/>
    <hyperlink ref="G291" r:id="rId186" display="javascript:void(0)" xr:uid="{D20011D8-500C-44B7-A9A9-0F8BD891B314}"/>
    <hyperlink ref="G292" r:id="rId187" display="javascript:void(0)" xr:uid="{9DAC7C34-AEB9-4733-8E93-CAA22E10D5BC}"/>
    <hyperlink ref="G294" r:id="rId188" display="javascript:void(0)" xr:uid="{32550DE7-CBF0-4254-9ED0-53A0B0B3466F}"/>
    <hyperlink ref="G295" r:id="rId189" display="javascript:void(0)" xr:uid="{CF89FC9E-5DB8-41D8-A204-5DE4685436B1}"/>
    <hyperlink ref="G297" r:id="rId190" display="javascript:void(0)" xr:uid="{44A15330-0027-45B2-A577-AF73ED3AAD09}"/>
    <hyperlink ref="G298" r:id="rId191" display="javascript:void(0)" xr:uid="{8F528EDE-C3A4-471D-9B68-4C1F67C9D9DA}"/>
    <hyperlink ref="G300" r:id="rId192" display="javascript:void(0)" xr:uid="{A6FD457A-2020-4F65-B106-EF8626EDD366}"/>
    <hyperlink ref="G301" r:id="rId193" display="javascript:void(0)" xr:uid="{685F8A73-0279-482A-B2F1-1DA6ABEF5CE8}"/>
    <hyperlink ref="G303" r:id="rId194" display="javascript:void(0)" xr:uid="{2BDDE5CB-4C1D-4C6A-8BE3-ADF3BA0BE691}"/>
    <hyperlink ref="G304" r:id="rId195" display="javascript:void(0)" xr:uid="{386E1665-C5A9-45F3-B4FC-8399729E0F51}"/>
    <hyperlink ref="G306" r:id="rId196" display="javascript:void(0)" xr:uid="{C5707347-A745-4104-9A52-9355CDDA6313}"/>
    <hyperlink ref="G307" r:id="rId197" display="javascript:void(0)" xr:uid="{823D4D99-C90B-45B0-9D6F-06C490E3F9EA}"/>
    <hyperlink ref="G309" r:id="rId198" display="javascript:void(0)" xr:uid="{299AC3CC-47D8-4CAC-8C52-29A71BDB4AD0}"/>
    <hyperlink ref="G310" r:id="rId199" display="javascript:void(0)" xr:uid="{6022D0CA-477F-4B5F-9972-404A9902859A}"/>
    <hyperlink ref="G312" r:id="rId200" display="javascript:void(0)" xr:uid="{41D09E8E-A88E-4094-9639-805C68502C9C}"/>
    <hyperlink ref="G313" r:id="rId201" display="javascript:void(0)" xr:uid="{9783E2EA-B47F-4712-952E-9D405F0E4372}"/>
    <hyperlink ref="G315" r:id="rId202" display="javascript:void(0)" xr:uid="{52BC9E59-3D35-449D-B656-DA581EB6B979}"/>
    <hyperlink ref="G316" r:id="rId203" display="javascript:void(0)" xr:uid="{C5D306DC-1228-49C5-AA9E-CF9951EFC5F9}"/>
    <hyperlink ref="G318" r:id="rId204" display="javascript:void(0)" xr:uid="{C3F4714F-B2A0-4960-A5CF-550A0CB58667}"/>
    <hyperlink ref="G319" r:id="rId205" display="javascript:void(0)" xr:uid="{D2BECD91-662C-4B62-A322-0A30A8A62390}"/>
    <hyperlink ref="G321" r:id="rId206" display="javascript:void(0)" xr:uid="{18F2F404-9BC5-4E7C-AB66-2428F3E058DF}"/>
    <hyperlink ref="G322" r:id="rId207" display="javascript:void(0)" xr:uid="{86AD31B3-E63E-44CB-BAA1-358ACEBB4205}"/>
    <hyperlink ref="G324" r:id="rId208" display="javascript:void(0)" xr:uid="{7C82B805-2A90-42E6-80B7-A4C5D8803EAE}"/>
    <hyperlink ref="G325" r:id="rId209" display="javascript:void(0)" xr:uid="{B4A1490E-67E8-4B2C-8B59-B8BF7F1DB696}"/>
    <hyperlink ref="G327" r:id="rId210" display="javascript:void(0)" xr:uid="{4C0F299C-054B-4A8D-A091-1472F07FA624}"/>
    <hyperlink ref="G328" r:id="rId211" display="javascript:void(0)" xr:uid="{FCC59CEB-1C2A-466B-80D9-155576C5D108}"/>
    <hyperlink ref="G330" r:id="rId212" display="javascript:void(0)" xr:uid="{B56B3624-3A25-451C-81E0-3E38C2FFB229}"/>
    <hyperlink ref="G331" r:id="rId213" display="javascript:void(0)" xr:uid="{A3DC39F9-7736-4E19-B701-98A607F9F81A}"/>
    <hyperlink ref="G333" r:id="rId214" display="javascript:void(0)" xr:uid="{DE367393-855F-4B1D-B589-FD68673B418A}"/>
    <hyperlink ref="G334" r:id="rId215" display="javascript:void(0)" xr:uid="{69B3F21B-98F6-4D95-AB46-1686788075A4}"/>
    <hyperlink ref="G336" r:id="rId216" display="javascript:void(0)" xr:uid="{1B641A1D-2FD9-4E03-BF21-D16D6AE6323D}"/>
    <hyperlink ref="G337" r:id="rId217" display="javascript:void(0)" xr:uid="{AFE5E3A1-677F-4C83-B8C0-ED53E583A7F4}"/>
    <hyperlink ref="G339" r:id="rId218" display="javascript:void(0)" xr:uid="{33A669D2-57CC-4E67-B7A2-22085DC2797D}"/>
    <hyperlink ref="G340" r:id="rId219" display="javascript:void(0)" xr:uid="{76E853D2-3536-4600-9000-7A0747C1D031}"/>
    <hyperlink ref="G342" r:id="rId220" display="javascript:void(0)" xr:uid="{8921245A-8824-4DA6-A725-918D80FE7734}"/>
    <hyperlink ref="G343" r:id="rId221" display="javascript:void(0)" xr:uid="{4D57AA47-4D3C-4CFA-9B54-5893A699AE1D}"/>
    <hyperlink ref="G345" r:id="rId222" display="javascript:void(0)" xr:uid="{D167547A-421C-4B0C-8AA0-2941ADE586A1}"/>
    <hyperlink ref="G346" r:id="rId223" display="javascript:void(0)" xr:uid="{7E2CC216-1E94-44CD-81F3-A90A16BECE08}"/>
    <hyperlink ref="G348" r:id="rId224" display="javascript:void(0)" xr:uid="{4DE677E6-1BBB-47DD-8A70-F7273A275E78}"/>
    <hyperlink ref="G349" r:id="rId225" display="javascript:void(0)" xr:uid="{CBF51F5C-92D3-4471-954E-D0310FD48FDE}"/>
    <hyperlink ref="G351" r:id="rId226" display="javascript:void(0)" xr:uid="{F54006E9-8CDE-4703-A751-B8C1EE68FABB}"/>
    <hyperlink ref="G352" r:id="rId227" display="javascript:void(0)" xr:uid="{829353C4-E423-44D7-A551-B95146AC0C39}"/>
    <hyperlink ref="G354" r:id="rId228" display="javascript:void(0)" xr:uid="{71AA38EE-F990-4B1B-9520-22595A08204A}"/>
    <hyperlink ref="G355" r:id="rId229" display="javascript:void(0)" xr:uid="{1F4B5EC5-CDF3-4B54-8178-4AB4DCB23E9B}"/>
    <hyperlink ref="G357" r:id="rId230" display="javascript:void(0)" xr:uid="{AF962DF4-A83D-4924-A616-E9766F17E9BB}"/>
    <hyperlink ref="G358" r:id="rId231" display="javascript:void(0)" xr:uid="{28A2423B-9F76-46CE-9EE2-853FF41E1B8D}"/>
    <hyperlink ref="G362" r:id="rId232" display="javascript:void(0)" xr:uid="{11953E48-6176-442E-AAEE-261118FFCF40}"/>
    <hyperlink ref="G364" r:id="rId233" display="javascript:void(0)" xr:uid="{A8A0D5D0-CB51-415C-8D66-FAB4E173D20C}"/>
    <hyperlink ref="G366" r:id="rId234" display="javascript:void(0)" xr:uid="{377F95C2-11E7-4FC8-ACAD-7799065D24F8}"/>
    <hyperlink ref="G368" r:id="rId235" display="javascript:void(0)" xr:uid="{AAD2E669-1DB3-4682-9602-FA87C310A53C}"/>
    <hyperlink ref="G369" r:id="rId236" display="javascript:void(0)" xr:uid="{445EC2CE-990A-42F8-9162-D74908603587}"/>
    <hyperlink ref="G371" r:id="rId237" display="javascript:void(0)" xr:uid="{CC0C4FE4-1DAD-4260-9734-D5F470899EFE}"/>
    <hyperlink ref="G373" r:id="rId238" display="javascript:void(0)" xr:uid="{EF87D7E4-5CC1-49FA-9330-D9C95A1A69B0}"/>
    <hyperlink ref="G375" r:id="rId239" display="javascript:void(0)" xr:uid="{23529DEB-EE22-47C0-9BD9-4F5EF54623C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D9714-80E7-4A03-9FE4-CFB453A2E9FD}">
  <sheetPr filterMode="1"/>
  <dimension ref="A1:I92"/>
  <sheetViews>
    <sheetView workbookViewId="0">
      <selection activeCell="H8" sqref="H8"/>
    </sheetView>
  </sheetViews>
  <sheetFormatPr defaultRowHeight="14"/>
  <cols>
    <col min="6" max="6" width="8.6640625" style="43"/>
  </cols>
  <sheetData>
    <row r="1" spans="1:9">
      <c r="A1" t="s">
        <v>91</v>
      </c>
      <c r="B1" t="s">
        <v>350</v>
      </c>
      <c r="C1" t="s">
        <v>348</v>
      </c>
      <c r="D1" t="s">
        <v>349</v>
      </c>
      <c r="E1" t="s">
        <v>348</v>
      </c>
      <c r="F1" s="43" t="s">
        <v>347</v>
      </c>
      <c r="G1" t="s">
        <v>345</v>
      </c>
      <c r="H1" t="s">
        <v>344</v>
      </c>
      <c r="I1" t="s">
        <v>343</v>
      </c>
    </row>
    <row r="2" spans="1:9">
      <c r="A2" t="s">
        <v>363</v>
      </c>
      <c r="B2">
        <v>5</v>
      </c>
      <c r="C2" t="s">
        <v>338</v>
      </c>
      <c r="D2">
        <v>2</v>
      </c>
      <c r="E2" t="s">
        <v>339</v>
      </c>
      <c r="F2" s="43" t="s">
        <v>324</v>
      </c>
      <c r="G2">
        <v>0</v>
      </c>
      <c r="H2">
        <v>0.01</v>
      </c>
      <c r="I2" t="s">
        <v>342</v>
      </c>
    </row>
    <row r="3" spans="1:9">
      <c r="A3" t="s">
        <v>364</v>
      </c>
      <c r="B3">
        <v>5</v>
      </c>
      <c r="C3" t="s">
        <v>352</v>
      </c>
      <c r="D3">
        <v>2</v>
      </c>
      <c r="E3" t="s">
        <v>352</v>
      </c>
      <c r="F3" s="43" t="s">
        <v>324</v>
      </c>
      <c r="G3">
        <v>12578.95</v>
      </c>
      <c r="H3">
        <v>2E-3</v>
      </c>
      <c r="I3" t="s">
        <v>341</v>
      </c>
    </row>
    <row r="4" spans="1:9" hidden="1">
      <c r="B4">
        <v>5</v>
      </c>
      <c r="C4" t="s">
        <v>352</v>
      </c>
      <c r="D4">
        <v>2</v>
      </c>
      <c r="E4" t="s">
        <v>352</v>
      </c>
      <c r="F4" s="43" t="s">
        <v>358</v>
      </c>
      <c r="G4">
        <v>12816.545</v>
      </c>
      <c r="H4">
        <v>2E-3</v>
      </c>
      <c r="I4" t="s">
        <v>341</v>
      </c>
    </row>
    <row r="5" spans="1:9" hidden="1">
      <c r="A5" t="s">
        <v>365</v>
      </c>
      <c r="B5">
        <v>4</v>
      </c>
      <c r="C5" t="s">
        <v>354</v>
      </c>
      <c r="D5">
        <v>2</v>
      </c>
      <c r="E5" t="s">
        <v>354</v>
      </c>
      <c r="F5" s="43" t="s">
        <v>360</v>
      </c>
      <c r="G5">
        <v>19355.203000000001</v>
      </c>
      <c r="H5">
        <v>0.01</v>
      </c>
      <c r="I5" t="s">
        <v>341</v>
      </c>
    </row>
    <row r="6" spans="1:9" hidden="1">
      <c r="B6">
        <v>4</v>
      </c>
      <c r="C6" t="s">
        <v>354</v>
      </c>
      <c r="D6">
        <v>2</v>
      </c>
      <c r="E6" t="s">
        <v>354</v>
      </c>
      <c r="F6" s="43" t="s">
        <v>358</v>
      </c>
      <c r="G6">
        <v>19355.649000000001</v>
      </c>
      <c r="H6">
        <v>0.01</v>
      </c>
      <c r="I6" t="s">
        <v>341</v>
      </c>
    </row>
    <row r="7" spans="1:9" hidden="1">
      <c r="A7" t="s">
        <v>366</v>
      </c>
      <c r="B7">
        <v>6</v>
      </c>
      <c r="C7" t="s">
        <v>338</v>
      </c>
      <c r="D7">
        <v>2</v>
      </c>
      <c r="E7" t="s">
        <v>338</v>
      </c>
      <c r="F7" s="43" t="s">
        <v>324</v>
      </c>
      <c r="G7">
        <v>20132.509999999998</v>
      </c>
      <c r="H7">
        <v>0.01</v>
      </c>
      <c r="I7" t="s">
        <v>341</v>
      </c>
    </row>
    <row r="8" spans="1:9">
      <c r="A8" t="s">
        <v>367</v>
      </c>
      <c r="B8">
        <v>6</v>
      </c>
      <c r="C8" t="s">
        <v>352</v>
      </c>
      <c r="D8">
        <v>2</v>
      </c>
      <c r="E8" t="s">
        <v>352</v>
      </c>
      <c r="F8" s="43" t="s">
        <v>324</v>
      </c>
      <c r="G8">
        <v>23715.080999999998</v>
      </c>
      <c r="H8">
        <v>0.01</v>
      </c>
      <c r="I8" t="s">
        <v>341</v>
      </c>
    </row>
    <row r="9" spans="1:9" hidden="1">
      <c r="B9">
        <v>6</v>
      </c>
      <c r="C9" t="s">
        <v>352</v>
      </c>
      <c r="D9">
        <v>2</v>
      </c>
      <c r="E9" t="s">
        <v>352</v>
      </c>
      <c r="F9" s="43" t="s">
        <v>358</v>
      </c>
      <c r="G9">
        <v>23792.591</v>
      </c>
      <c r="H9">
        <v>0.01</v>
      </c>
      <c r="I9" t="s">
        <v>341</v>
      </c>
    </row>
    <row r="10" spans="1:9" hidden="1">
      <c r="A10" t="s">
        <v>368</v>
      </c>
      <c r="B10">
        <v>5</v>
      </c>
      <c r="C10" t="s">
        <v>354</v>
      </c>
      <c r="D10">
        <v>2</v>
      </c>
      <c r="E10" t="s">
        <v>354</v>
      </c>
      <c r="F10" s="43" t="s">
        <v>358</v>
      </c>
      <c r="G10">
        <v>25700.536</v>
      </c>
      <c r="H10">
        <v>0.01</v>
      </c>
      <c r="I10" t="s">
        <v>341</v>
      </c>
    </row>
    <row r="11" spans="1:9" hidden="1">
      <c r="B11">
        <v>5</v>
      </c>
      <c r="C11" t="s">
        <v>354</v>
      </c>
      <c r="D11">
        <v>2</v>
      </c>
      <c r="E11" t="s">
        <v>354</v>
      </c>
      <c r="F11" s="43" t="s">
        <v>360</v>
      </c>
      <c r="G11">
        <v>25703.498</v>
      </c>
      <c r="H11">
        <v>0.01</v>
      </c>
      <c r="I11" t="s">
        <v>341</v>
      </c>
    </row>
    <row r="12" spans="1:9" hidden="1">
      <c r="A12" t="s">
        <v>369</v>
      </c>
      <c r="B12">
        <v>7</v>
      </c>
      <c r="C12" t="s">
        <v>338</v>
      </c>
      <c r="D12">
        <v>2</v>
      </c>
      <c r="E12" t="s">
        <v>338</v>
      </c>
      <c r="F12" s="43" t="s">
        <v>324</v>
      </c>
      <c r="G12">
        <v>26311.437000000002</v>
      </c>
      <c r="H12">
        <v>0.01</v>
      </c>
      <c r="I12" t="s">
        <v>341</v>
      </c>
    </row>
    <row r="13" spans="1:9" hidden="1">
      <c r="A13" t="s">
        <v>370</v>
      </c>
      <c r="B13">
        <v>4</v>
      </c>
      <c r="C13" t="s">
        <v>356</v>
      </c>
      <c r="D13">
        <v>2</v>
      </c>
      <c r="E13" t="s">
        <v>356</v>
      </c>
      <c r="F13" s="43" t="s">
        <v>362</v>
      </c>
      <c r="G13">
        <v>26792.092000000001</v>
      </c>
      <c r="H13">
        <v>0.01</v>
      </c>
      <c r="I13" t="s">
        <v>341</v>
      </c>
    </row>
    <row r="14" spans="1:9" hidden="1">
      <c r="B14">
        <v>4</v>
      </c>
      <c r="C14" t="s">
        <v>356</v>
      </c>
      <c r="D14">
        <v>2</v>
      </c>
      <c r="E14" t="s">
        <v>356</v>
      </c>
      <c r="F14" s="43" t="s">
        <v>360</v>
      </c>
      <c r="G14">
        <v>26792.117999999999</v>
      </c>
      <c r="H14">
        <v>0.01</v>
      </c>
      <c r="I14" t="s">
        <v>341</v>
      </c>
    </row>
    <row r="15" spans="1:9">
      <c r="A15" t="s">
        <v>371</v>
      </c>
      <c r="B15">
        <v>7</v>
      </c>
      <c r="C15" t="s">
        <v>352</v>
      </c>
      <c r="D15">
        <v>2</v>
      </c>
      <c r="E15" t="s">
        <v>352</v>
      </c>
      <c r="F15" s="43" t="s">
        <v>324</v>
      </c>
      <c r="G15">
        <v>27835.02</v>
      </c>
      <c r="H15">
        <v>0.01</v>
      </c>
      <c r="I15" t="s">
        <v>341</v>
      </c>
    </row>
    <row r="16" spans="1:9" hidden="1">
      <c r="B16">
        <v>7</v>
      </c>
      <c r="C16" t="s">
        <v>352</v>
      </c>
      <c r="D16">
        <v>2</v>
      </c>
      <c r="E16" t="s">
        <v>352</v>
      </c>
      <c r="F16" s="43" t="s">
        <v>358</v>
      </c>
      <c r="G16">
        <v>27870.11</v>
      </c>
      <c r="H16">
        <v>0.01</v>
      </c>
      <c r="I16" t="s">
        <v>341</v>
      </c>
    </row>
    <row r="17" spans="1:9" hidden="1">
      <c r="A17" t="s">
        <v>372</v>
      </c>
      <c r="B17">
        <v>6</v>
      </c>
      <c r="C17" t="s">
        <v>354</v>
      </c>
      <c r="D17">
        <v>2</v>
      </c>
      <c r="E17" t="s">
        <v>354</v>
      </c>
      <c r="F17" s="43" t="s">
        <v>358</v>
      </c>
      <c r="G17">
        <v>28687.127</v>
      </c>
      <c r="H17">
        <v>0.01</v>
      </c>
      <c r="I17" t="s">
        <v>341</v>
      </c>
    </row>
    <row r="18" spans="1:9" hidden="1">
      <c r="B18">
        <v>6</v>
      </c>
      <c r="C18" t="s">
        <v>354</v>
      </c>
      <c r="D18">
        <v>2</v>
      </c>
      <c r="E18" t="s">
        <v>354</v>
      </c>
      <c r="F18" s="43" t="s">
        <v>360</v>
      </c>
      <c r="G18">
        <v>28689.39</v>
      </c>
      <c r="H18">
        <v>0.01</v>
      </c>
      <c r="I18" t="s">
        <v>341</v>
      </c>
    </row>
    <row r="19" spans="1:9" hidden="1">
      <c r="A19" t="s">
        <v>373</v>
      </c>
      <c r="B19">
        <v>8</v>
      </c>
      <c r="C19" t="s">
        <v>338</v>
      </c>
      <c r="D19">
        <v>2</v>
      </c>
      <c r="E19" t="s">
        <v>338</v>
      </c>
      <c r="F19" s="43" t="s">
        <v>324</v>
      </c>
      <c r="G19">
        <v>29046.815999999999</v>
      </c>
      <c r="H19">
        <v>0.01</v>
      </c>
      <c r="I19" t="s">
        <v>341</v>
      </c>
    </row>
    <row r="20" spans="1:9" hidden="1">
      <c r="A20" t="s">
        <v>374</v>
      </c>
      <c r="B20">
        <v>5</v>
      </c>
      <c r="C20" t="s">
        <v>356</v>
      </c>
      <c r="D20">
        <v>2</v>
      </c>
      <c r="E20" t="s">
        <v>356</v>
      </c>
      <c r="F20" s="43" t="s">
        <v>362</v>
      </c>
      <c r="G20">
        <v>29277.768</v>
      </c>
      <c r="H20">
        <v>0.01</v>
      </c>
      <c r="I20" t="s">
        <v>341</v>
      </c>
    </row>
    <row r="21" spans="1:9" hidden="1">
      <c r="B21">
        <v>5</v>
      </c>
      <c r="C21" t="s">
        <v>356</v>
      </c>
      <c r="D21">
        <v>2</v>
      </c>
      <c r="E21" t="s">
        <v>356</v>
      </c>
      <c r="F21" s="43" t="s">
        <v>360</v>
      </c>
      <c r="G21">
        <v>29277.787</v>
      </c>
      <c r="H21">
        <v>0.01</v>
      </c>
      <c r="I21" t="s">
        <v>341</v>
      </c>
    </row>
    <row r="22" spans="1:9" hidden="1">
      <c r="A22" t="s">
        <v>375</v>
      </c>
      <c r="B22">
        <v>5</v>
      </c>
      <c r="C22" t="s">
        <v>395</v>
      </c>
      <c r="D22">
        <v>2</v>
      </c>
      <c r="E22" t="s">
        <v>395</v>
      </c>
      <c r="F22" s="43" t="s">
        <v>396</v>
      </c>
      <c r="G22">
        <v>29296.196</v>
      </c>
      <c r="H22">
        <v>0.01</v>
      </c>
      <c r="I22" t="s">
        <v>341</v>
      </c>
    </row>
    <row r="23" spans="1:9">
      <c r="A23" t="s">
        <v>376</v>
      </c>
      <c r="B23">
        <v>8</v>
      </c>
      <c r="C23" t="s">
        <v>352</v>
      </c>
      <c r="D23">
        <v>2</v>
      </c>
      <c r="E23" t="s">
        <v>352</v>
      </c>
      <c r="F23" s="43" t="s">
        <v>324</v>
      </c>
      <c r="G23">
        <v>29834.94</v>
      </c>
      <c r="H23">
        <v>0.01</v>
      </c>
      <c r="I23" t="s">
        <v>341</v>
      </c>
    </row>
    <row r="24" spans="1:9" hidden="1">
      <c r="B24">
        <v>8</v>
      </c>
      <c r="C24" t="s">
        <v>352</v>
      </c>
      <c r="D24">
        <v>2</v>
      </c>
      <c r="E24" t="s">
        <v>352</v>
      </c>
      <c r="F24" s="43" t="s">
        <v>358</v>
      </c>
      <c r="G24">
        <v>29853.79</v>
      </c>
      <c r="H24">
        <v>0.01</v>
      </c>
      <c r="I24" t="s">
        <v>341</v>
      </c>
    </row>
    <row r="25" spans="1:9" hidden="1">
      <c r="A25" t="s">
        <v>377</v>
      </c>
      <c r="B25">
        <v>7</v>
      </c>
      <c r="C25" t="s">
        <v>354</v>
      </c>
      <c r="D25">
        <v>2</v>
      </c>
      <c r="E25" t="s">
        <v>354</v>
      </c>
      <c r="F25" s="43" t="s">
        <v>358</v>
      </c>
      <c r="G25">
        <v>30280.113000000001</v>
      </c>
      <c r="H25">
        <v>0.01</v>
      </c>
      <c r="I25" t="s">
        <v>341</v>
      </c>
    </row>
    <row r="26" spans="1:9" hidden="1">
      <c r="B26">
        <v>7</v>
      </c>
      <c r="C26" t="s">
        <v>354</v>
      </c>
      <c r="D26">
        <v>2</v>
      </c>
      <c r="E26" t="s">
        <v>354</v>
      </c>
      <c r="F26" s="43" t="s">
        <v>360</v>
      </c>
      <c r="G26">
        <v>30281.62</v>
      </c>
      <c r="H26">
        <v>0.01</v>
      </c>
      <c r="I26" t="s">
        <v>341</v>
      </c>
    </row>
    <row r="27" spans="1:9" hidden="1">
      <c r="A27" t="s">
        <v>378</v>
      </c>
      <c r="B27">
        <v>9</v>
      </c>
      <c r="C27" t="s">
        <v>338</v>
      </c>
      <c r="D27">
        <v>2</v>
      </c>
      <c r="E27" t="s">
        <v>338</v>
      </c>
      <c r="F27" s="43" t="s">
        <v>324</v>
      </c>
      <c r="G27">
        <v>30499.030999999999</v>
      </c>
      <c r="H27">
        <v>0.01</v>
      </c>
      <c r="I27" t="s">
        <v>341</v>
      </c>
    </row>
    <row r="28" spans="1:9" hidden="1">
      <c r="A28" t="s">
        <v>379</v>
      </c>
      <c r="B28">
        <v>6</v>
      </c>
      <c r="C28" t="s">
        <v>356</v>
      </c>
      <c r="D28">
        <v>2</v>
      </c>
      <c r="E28" t="s">
        <v>356</v>
      </c>
      <c r="F28" s="43" t="s">
        <v>362</v>
      </c>
      <c r="G28">
        <v>30627.962</v>
      </c>
      <c r="H28">
        <v>0.01</v>
      </c>
      <c r="I28" t="s">
        <v>341</v>
      </c>
    </row>
    <row r="29" spans="1:9" hidden="1">
      <c r="B29">
        <v>6</v>
      </c>
      <c r="C29" t="s">
        <v>356</v>
      </c>
      <c r="D29">
        <v>2</v>
      </c>
      <c r="E29" t="s">
        <v>356</v>
      </c>
      <c r="F29" s="43" t="s">
        <v>360</v>
      </c>
      <c r="G29">
        <v>30627.977999999999</v>
      </c>
      <c r="H29">
        <v>0.01</v>
      </c>
      <c r="I29" t="s">
        <v>341</v>
      </c>
    </row>
    <row r="30" spans="1:9">
      <c r="A30" t="s">
        <v>380</v>
      </c>
      <c r="B30">
        <v>9</v>
      </c>
      <c r="C30" t="s">
        <v>352</v>
      </c>
      <c r="D30">
        <v>2</v>
      </c>
      <c r="E30" t="s">
        <v>352</v>
      </c>
      <c r="F30" s="43" t="s">
        <v>324</v>
      </c>
      <c r="G30">
        <v>30958.91</v>
      </c>
      <c r="H30">
        <v>0.01</v>
      </c>
      <c r="I30" t="s">
        <v>341</v>
      </c>
    </row>
    <row r="31" spans="1:9" hidden="1">
      <c r="B31">
        <v>9</v>
      </c>
      <c r="C31" t="s">
        <v>352</v>
      </c>
      <c r="D31">
        <v>2</v>
      </c>
      <c r="E31" t="s">
        <v>352</v>
      </c>
      <c r="F31" s="43" t="s">
        <v>358</v>
      </c>
      <c r="G31">
        <v>30970.19</v>
      </c>
      <c r="H31">
        <v>0.01</v>
      </c>
      <c r="I31" t="s">
        <v>341</v>
      </c>
    </row>
    <row r="32" spans="1:9" hidden="1">
      <c r="A32" t="s">
        <v>381</v>
      </c>
      <c r="B32">
        <v>8</v>
      </c>
      <c r="C32" t="s">
        <v>354</v>
      </c>
      <c r="D32">
        <v>2</v>
      </c>
      <c r="E32" t="s">
        <v>354</v>
      </c>
      <c r="F32" s="43" t="s">
        <v>358</v>
      </c>
      <c r="G32">
        <v>31221.439999999999</v>
      </c>
      <c r="H32">
        <v>0.01</v>
      </c>
      <c r="I32" t="s">
        <v>341</v>
      </c>
    </row>
    <row r="33" spans="1:9" hidden="1">
      <c r="B33">
        <v>8</v>
      </c>
      <c r="C33" t="s">
        <v>354</v>
      </c>
      <c r="D33">
        <v>2</v>
      </c>
      <c r="E33" t="s">
        <v>354</v>
      </c>
      <c r="F33" s="43" t="s">
        <v>360</v>
      </c>
      <c r="G33">
        <v>31222.453000000001</v>
      </c>
      <c r="H33">
        <v>0.01</v>
      </c>
      <c r="I33" t="s">
        <v>341</v>
      </c>
    </row>
    <row r="34" spans="1:9" hidden="1">
      <c r="A34" t="s">
        <v>382</v>
      </c>
      <c r="B34">
        <v>10</v>
      </c>
      <c r="C34" t="s">
        <v>338</v>
      </c>
      <c r="D34">
        <v>2</v>
      </c>
      <c r="E34" t="s">
        <v>338</v>
      </c>
      <c r="F34" s="43" t="s">
        <v>324</v>
      </c>
      <c r="G34">
        <v>31362.330999999998</v>
      </c>
      <c r="H34">
        <v>0.01</v>
      </c>
      <c r="I34" t="s">
        <v>341</v>
      </c>
    </row>
    <row r="35" spans="1:9" hidden="1">
      <c r="A35" t="s">
        <v>383</v>
      </c>
      <c r="B35">
        <v>7</v>
      </c>
      <c r="C35" t="s">
        <v>356</v>
      </c>
      <c r="D35">
        <v>2</v>
      </c>
      <c r="E35" t="s">
        <v>356</v>
      </c>
      <c r="F35" s="43" t="s">
        <v>362</v>
      </c>
      <c r="G35">
        <v>31441.718000000001</v>
      </c>
      <c r="H35">
        <v>0.01</v>
      </c>
      <c r="I35" t="s">
        <v>341</v>
      </c>
    </row>
    <row r="36" spans="1:9" hidden="1">
      <c r="B36">
        <v>7</v>
      </c>
      <c r="C36" t="s">
        <v>356</v>
      </c>
      <c r="D36">
        <v>2</v>
      </c>
      <c r="E36" t="s">
        <v>356</v>
      </c>
      <c r="F36" s="43" t="s">
        <v>360</v>
      </c>
      <c r="G36">
        <v>31441.73</v>
      </c>
      <c r="H36">
        <v>0.01</v>
      </c>
      <c r="I36" t="s">
        <v>341</v>
      </c>
    </row>
    <row r="37" spans="1:9">
      <c r="A37" t="s">
        <v>384</v>
      </c>
      <c r="B37">
        <v>10</v>
      </c>
      <c r="C37" t="s">
        <v>352</v>
      </c>
      <c r="D37">
        <v>2</v>
      </c>
      <c r="E37" t="s">
        <v>352</v>
      </c>
      <c r="F37" s="43" t="s">
        <v>324</v>
      </c>
      <c r="G37">
        <v>31653.85</v>
      </c>
      <c r="H37">
        <v>0.01</v>
      </c>
      <c r="I37" t="s">
        <v>341</v>
      </c>
    </row>
    <row r="38" spans="1:9" hidden="1">
      <c r="B38">
        <v>10</v>
      </c>
      <c r="C38" t="s">
        <v>352</v>
      </c>
      <c r="D38">
        <v>2</v>
      </c>
      <c r="E38" t="s">
        <v>352</v>
      </c>
      <c r="F38" s="43" t="s">
        <v>358</v>
      </c>
      <c r="G38">
        <v>31661.16</v>
      </c>
      <c r="H38">
        <v>0.01</v>
      </c>
      <c r="I38" t="s">
        <v>341</v>
      </c>
    </row>
    <row r="39" spans="1:9" hidden="1">
      <c r="A39" t="s">
        <v>385</v>
      </c>
      <c r="B39">
        <v>9</v>
      </c>
      <c r="C39" t="s">
        <v>354</v>
      </c>
      <c r="D39">
        <v>2</v>
      </c>
      <c r="E39" t="s">
        <v>354</v>
      </c>
      <c r="F39" s="43" t="s">
        <v>358</v>
      </c>
      <c r="G39">
        <v>31821.855</v>
      </c>
      <c r="H39">
        <v>0.01</v>
      </c>
      <c r="I39" t="s">
        <v>341</v>
      </c>
    </row>
    <row r="40" spans="1:9" hidden="1">
      <c r="B40">
        <v>9</v>
      </c>
      <c r="C40" t="s">
        <v>354</v>
      </c>
      <c r="D40">
        <v>2</v>
      </c>
      <c r="E40" t="s">
        <v>354</v>
      </c>
      <c r="F40" s="43" t="s">
        <v>360</v>
      </c>
      <c r="G40">
        <v>31822.55</v>
      </c>
      <c r="H40">
        <v>0.01</v>
      </c>
      <c r="I40" t="s">
        <v>341</v>
      </c>
    </row>
    <row r="41" spans="1:9" hidden="1">
      <c r="A41" t="s">
        <v>386</v>
      </c>
      <c r="B41">
        <v>11</v>
      </c>
      <c r="C41" t="s">
        <v>338</v>
      </c>
      <c r="D41">
        <v>2</v>
      </c>
      <c r="E41" t="s">
        <v>338</v>
      </c>
      <c r="F41" s="43" t="s">
        <v>324</v>
      </c>
      <c r="G41">
        <v>31917.221000000001</v>
      </c>
      <c r="H41">
        <v>0.01</v>
      </c>
      <c r="I41" t="s">
        <v>341</v>
      </c>
    </row>
    <row r="42" spans="1:9" hidden="1">
      <c r="A42" t="s">
        <v>387</v>
      </c>
      <c r="B42">
        <v>8</v>
      </c>
      <c r="C42" t="s">
        <v>356</v>
      </c>
      <c r="D42">
        <v>2</v>
      </c>
      <c r="E42" t="s">
        <v>356</v>
      </c>
      <c r="F42" s="43" t="s">
        <v>362</v>
      </c>
      <c r="G42">
        <v>31969.616000000002</v>
      </c>
      <c r="H42">
        <v>0.01</v>
      </c>
      <c r="I42" t="s">
        <v>341</v>
      </c>
    </row>
    <row r="43" spans="1:9" hidden="1">
      <c r="B43">
        <v>8</v>
      </c>
      <c r="C43" t="s">
        <v>356</v>
      </c>
      <c r="D43">
        <v>2</v>
      </c>
      <c r="E43" t="s">
        <v>356</v>
      </c>
      <c r="F43" s="43" t="s">
        <v>360</v>
      </c>
      <c r="G43">
        <v>31969.620999999999</v>
      </c>
      <c r="H43">
        <v>0.01</v>
      </c>
      <c r="I43" t="s">
        <v>341</v>
      </c>
    </row>
    <row r="44" spans="1:9">
      <c r="A44" t="s">
        <v>388</v>
      </c>
      <c r="B44">
        <v>11</v>
      </c>
      <c r="C44" t="s">
        <v>352</v>
      </c>
      <c r="D44">
        <v>2</v>
      </c>
      <c r="E44" t="s">
        <v>352</v>
      </c>
      <c r="F44" s="43" t="s">
        <v>324</v>
      </c>
      <c r="G44">
        <v>32113.55</v>
      </c>
      <c r="H44">
        <v>0.01</v>
      </c>
      <c r="I44" t="s">
        <v>341</v>
      </c>
    </row>
    <row r="45" spans="1:9" hidden="1">
      <c r="B45">
        <v>11</v>
      </c>
      <c r="C45" t="s">
        <v>352</v>
      </c>
      <c r="D45">
        <v>2</v>
      </c>
      <c r="E45" t="s">
        <v>352</v>
      </c>
      <c r="F45" s="43" t="s">
        <v>358</v>
      </c>
      <c r="G45">
        <v>32118.52</v>
      </c>
      <c r="H45">
        <v>0.01</v>
      </c>
      <c r="I45" t="s">
        <v>341</v>
      </c>
    </row>
    <row r="46" spans="1:9" hidden="1">
      <c r="A46" t="s">
        <v>389</v>
      </c>
      <c r="B46">
        <v>10</v>
      </c>
      <c r="C46" t="s">
        <v>354</v>
      </c>
      <c r="D46">
        <v>2</v>
      </c>
      <c r="E46" t="s">
        <v>354</v>
      </c>
      <c r="F46" s="43" t="s">
        <v>358</v>
      </c>
      <c r="G46">
        <v>32227.61</v>
      </c>
      <c r="H46">
        <v>4.0000000000000001E-3</v>
      </c>
      <c r="I46" t="s">
        <v>398</v>
      </c>
    </row>
    <row r="47" spans="1:9" hidden="1">
      <c r="B47">
        <v>10</v>
      </c>
      <c r="C47" t="s">
        <v>354</v>
      </c>
      <c r="D47">
        <v>2</v>
      </c>
      <c r="E47" t="s">
        <v>354</v>
      </c>
      <c r="F47" s="43" t="s">
        <v>360</v>
      </c>
      <c r="G47">
        <v>32228.108</v>
      </c>
      <c r="H47">
        <v>4.0000000000000001E-3</v>
      </c>
      <c r="I47" t="s">
        <v>398</v>
      </c>
    </row>
    <row r="48" spans="1:9" hidden="1">
      <c r="A48" t="s">
        <v>390</v>
      </c>
      <c r="B48">
        <v>12</v>
      </c>
      <c r="C48" t="s">
        <v>338</v>
      </c>
      <c r="D48">
        <v>2</v>
      </c>
      <c r="E48" t="s">
        <v>338</v>
      </c>
      <c r="F48" s="43" t="s">
        <v>324</v>
      </c>
      <c r="G48">
        <v>32294.911</v>
      </c>
      <c r="H48">
        <v>4.0000000000000001E-3</v>
      </c>
      <c r="I48" t="s">
        <v>398</v>
      </c>
    </row>
    <row r="49" spans="1:9">
      <c r="A49" t="s">
        <v>391</v>
      </c>
      <c r="B49">
        <v>12</v>
      </c>
      <c r="C49" t="s">
        <v>352</v>
      </c>
      <c r="D49">
        <v>2</v>
      </c>
      <c r="E49" t="s">
        <v>356</v>
      </c>
      <c r="F49" s="43" t="s">
        <v>324</v>
      </c>
      <c r="G49">
        <v>32433.5</v>
      </c>
      <c r="H49">
        <v>0.05</v>
      </c>
      <c r="I49" t="s">
        <v>397</v>
      </c>
    </row>
    <row r="50" spans="1:9" hidden="1">
      <c r="B50">
        <v>12</v>
      </c>
      <c r="C50" t="s">
        <v>352</v>
      </c>
      <c r="D50">
        <v>2</v>
      </c>
      <c r="E50" t="s">
        <v>352</v>
      </c>
      <c r="F50" s="43" t="s">
        <v>358</v>
      </c>
      <c r="G50">
        <v>32437.040000000001</v>
      </c>
      <c r="H50">
        <v>0.05</v>
      </c>
      <c r="I50" t="s">
        <v>397</v>
      </c>
    </row>
    <row r="51" spans="1:9">
      <c r="A51" t="s">
        <v>392</v>
      </c>
      <c r="B51">
        <v>13</v>
      </c>
      <c r="C51" t="s">
        <v>352</v>
      </c>
      <c r="D51">
        <v>2</v>
      </c>
      <c r="E51" t="s">
        <v>352</v>
      </c>
      <c r="F51" s="43" t="s">
        <v>324</v>
      </c>
      <c r="G51">
        <v>32665.03</v>
      </c>
      <c r="H51">
        <v>0.05</v>
      </c>
      <c r="I51" t="s">
        <v>397</v>
      </c>
    </row>
    <row r="52" spans="1:9" hidden="1">
      <c r="B52">
        <v>13</v>
      </c>
      <c r="C52" t="s">
        <v>352</v>
      </c>
      <c r="D52">
        <v>2</v>
      </c>
      <c r="E52" t="s">
        <v>352</v>
      </c>
      <c r="F52" s="43" t="s">
        <v>358</v>
      </c>
      <c r="G52">
        <v>32667.63</v>
      </c>
      <c r="H52">
        <v>0.05</v>
      </c>
      <c r="I52" t="s">
        <v>397</v>
      </c>
    </row>
    <row r="53" spans="1:9">
      <c r="A53" t="s">
        <v>393</v>
      </c>
      <c r="B53">
        <v>14</v>
      </c>
      <c r="C53" t="s">
        <v>352</v>
      </c>
      <c r="D53">
        <v>2</v>
      </c>
      <c r="E53" t="s">
        <v>352</v>
      </c>
      <c r="F53" s="43" t="s">
        <v>324</v>
      </c>
      <c r="G53">
        <v>32838.019999999997</v>
      </c>
      <c r="H53">
        <v>0.05</v>
      </c>
      <c r="I53" t="s">
        <v>397</v>
      </c>
    </row>
    <row r="54" spans="1:9" hidden="1">
      <c r="B54">
        <v>14</v>
      </c>
      <c r="C54" t="s">
        <v>352</v>
      </c>
      <c r="D54">
        <v>2</v>
      </c>
      <c r="E54" t="s">
        <v>352</v>
      </c>
      <c r="F54" s="43" t="s">
        <v>358</v>
      </c>
      <c r="G54">
        <v>32840.019999999997</v>
      </c>
      <c r="H54">
        <v>0.05</v>
      </c>
      <c r="I54" t="s">
        <v>397</v>
      </c>
    </row>
    <row r="55" spans="1:9">
      <c r="A55" t="s">
        <v>424</v>
      </c>
      <c r="B55">
        <v>15</v>
      </c>
      <c r="C55" t="s">
        <v>352</v>
      </c>
      <c r="D55">
        <v>2</v>
      </c>
      <c r="E55" t="s">
        <v>352</v>
      </c>
      <c r="F55" s="43" t="s">
        <v>324</v>
      </c>
      <c r="G55">
        <v>32970.660000000003</v>
      </c>
      <c r="H55">
        <v>0.05</v>
      </c>
      <c r="I55" t="s">
        <v>397</v>
      </c>
    </row>
    <row r="56" spans="1:9" hidden="1">
      <c r="B56">
        <v>15</v>
      </c>
      <c r="C56" t="s">
        <v>352</v>
      </c>
      <c r="D56">
        <v>2</v>
      </c>
      <c r="E56" t="s">
        <v>352</v>
      </c>
      <c r="F56" s="43" t="s">
        <v>358</v>
      </c>
      <c r="G56">
        <v>32972.19</v>
      </c>
      <c r="H56">
        <v>0.05</v>
      </c>
      <c r="I56" t="s">
        <v>397</v>
      </c>
    </row>
    <row r="57" spans="1:9">
      <c r="A57" t="s">
        <v>399</v>
      </c>
      <c r="B57">
        <v>16</v>
      </c>
      <c r="C57" t="s">
        <v>352</v>
      </c>
      <c r="D57">
        <v>2</v>
      </c>
      <c r="E57" t="s">
        <v>352</v>
      </c>
      <c r="F57" s="43" t="s">
        <v>324</v>
      </c>
      <c r="G57">
        <v>33074.589999999997</v>
      </c>
      <c r="H57">
        <v>0.05</v>
      </c>
      <c r="I57" t="s">
        <v>397</v>
      </c>
    </row>
    <row r="58" spans="1:9" hidden="1">
      <c r="B58">
        <v>16</v>
      </c>
      <c r="C58" t="s">
        <v>352</v>
      </c>
      <c r="D58">
        <v>2</v>
      </c>
      <c r="E58" t="s">
        <v>352</v>
      </c>
      <c r="F58" s="43" t="s">
        <v>358</v>
      </c>
      <c r="G58">
        <v>33075.83</v>
      </c>
      <c r="H58">
        <v>0.05</v>
      </c>
      <c r="I58" t="s">
        <v>397</v>
      </c>
    </row>
    <row r="59" spans="1:9">
      <c r="A59" t="s">
        <v>400</v>
      </c>
      <c r="B59">
        <v>17</v>
      </c>
      <c r="C59" t="s">
        <v>352</v>
      </c>
      <c r="D59">
        <v>2</v>
      </c>
      <c r="E59" t="s">
        <v>352</v>
      </c>
      <c r="F59" s="43" t="s">
        <v>324</v>
      </c>
      <c r="G59">
        <v>33157.54</v>
      </c>
      <c r="H59">
        <v>0.05</v>
      </c>
      <c r="I59" t="s">
        <v>397</v>
      </c>
    </row>
    <row r="60" spans="1:9" hidden="1">
      <c r="B60">
        <v>17</v>
      </c>
      <c r="C60" t="s">
        <v>352</v>
      </c>
      <c r="D60">
        <v>2</v>
      </c>
      <c r="E60" t="s">
        <v>352</v>
      </c>
      <c r="F60" s="43" t="s">
        <v>358</v>
      </c>
      <c r="G60">
        <v>33158.54</v>
      </c>
      <c r="H60">
        <v>0.05</v>
      </c>
      <c r="I60" t="s">
        <v>397</v>
      </c>
    </row>
    <row r="61" spans="1:9">
      <c r="A61" t="s">
        <v>401</v>
      </c>
      <c r="B61">
        <v>18</v>
      </c>
      <c r="C61" t="s">
        <v>352</v>
      </c>
      <c r="D61">
        <v>2</v>
      </c>
      <c r="E61" t="s">
        <v>352</v>
      </c>
      <c r="F61" s="43" t="s">
        <v>324</v>
      </c>
      <c r="G61">
        <v>33224.83</v>
      </c>
      <c r="H61">
        <v>0.06</v>
      </c>
      <c r="I61" t="s">
        <v>397</v>
      </c>
    </row>
    <row r="62" spans="1:9" hidden="1">
      <c r="B62">
        <v>18</v>
      </c>
      <c r="C62" t="s">
        <v>352</v>
      </c>
      <c r="D62">
        <v>2</v>
      </c>
      <c r="E62" t="s">
        <v>352</v>
      </c>
      <c r="F62" s="43" t="s">
        <v>358</v>
      </c>
      <c r="G62">
        <v>33225.67</v>
      </c>
      <c r="H62">
        <v>0.06</v>
      </c>
      <c r="I62" t="s">
        <v>397</v>
      </c>
    </row>
    <row r="63" spans="1:9">
      <c r="A63" t="s">
        <v>402</v>
      </c>
      <c r="B63">
        <v>19</v>
      </c>
      <c r="C63" t="s">
        <v>352</v>
      </c>
      <c r="D63">
        <v>2</v>
      </c>
      <c r="E63" t="s">
        <v>352</v>
      </c>
      <c r="F63" s="43" t="s">
        <v>324</v>
      </c>
      <c r="G63">
        <v>33280.129999999997</v>
      </c>
      <c r="H63">
        <v>0.06</v>
      </c>
      <c r="I63" t="s">
        <v>397</v>
      </c>
    </row>
    <row r="64" spans="1:9" hidden="1">
      <c r="B64">
        <v>19</v>
      </c>
      <c r="C64" t="s">
        <v>352</v>
      </c>
      <c r="D64">
        <v>2</v>
      </c>
      <c r="E64" t="s">
        <v>352</v>
      </c>
      <c r="F64" s="43" t="s">
        <v>358</v>
      </c>
      <c r="G64">
        <v>33280.81</v>
      </c>
      <c r="H64">
        <v>0.06</v>
      </c>
      <c r="I64" t="s">
        <v>397</v>
      </c>
    </row>
    <row r="65" spans="1:9">
      <c r="A65" t="s">
        <v>403</v>
      </c>
      <c r="B65">
        <v>20</v>
      </c>
      <c r="C65" t="s">
        <v>352</v>
      </c>
      <c r="D65">
        <v>2</v>
      </c>
      <c r="E65" t="s">
        <v>352</v>
      </c>
      <c r="F65" s="43" t="s">
        <v>324</v>
      </c>
      <c r="G65">
        <v>33326.129999999997</v>
      </c>
      <c r="H65">
        <v>0.06</v>
      </c>
      <c r="I65" t="s">
        <v>397</v>
      </c>
    </row>
    <row r="66" spans="1:9" hidden="1">
      <c r="B66">
        <v>20</v>
      </c>
      <c r="C66" t="s">
        <v>352</v>
      </c>
      <c r="D66">
        <v>2</v>
      </c>
      <c r="E66" t="s">
        <v>352</v>
      </c>
      <c r="F66" s="43" t="s">
        <v>358</v>
      </c>
      <c r="G66">
        <v>33326.699999999997</v>
      </c>
      <c r="H66">
        <v>0.06</v>
      </c>
      <c r="I66" t="s">
        <v>397</v>
      </c>
    </row>
    <row r="67" spans="1:9">
      <c r="A67" t="s">
        <v>404</v>
      </c>
      <c r="B67">
        <v>21</v>
      </c>
      <c r="C67" t="s">
        <v>352</v>
      </c>
      <c r="D67">
        <v>2</v>
      </c>
      <c r="E67" t="s">
        <v>352</v>
      </c>
      <c r="F67" s="43" t="s">
        <v>324</v>
      </c>
      <c r="G67">
        <v>33364.81</v>
      </c>
      <c r="H67">
        <v>0.06</v>
      </c>
      <c r="I67" t="s">
        <v>397</v>
      </c>
    </row>
    <row r="68" spans="1:9" hidden="1">
      <c r="B68">
        <v>21</v>
      </c>
      <c r="C68" t="s">
        <v>352</v>
      </c>
      <c r="D68">
        <v>2</v>
      </c>
      <c r="E68" t="s">
        <v>352</v>
      </c>
      <c r="F68" s="43" t="s">
        <v>358</v>
      </c>
      <c r="G68">
        <v>33365.29</v>
      </c>
      <c r="H68">
        <v>0.06</v>
      </c>
      <c r="I68" t="s">
        <v>397</v>
      </c>
    </row>
    <row r="69" spans="1:9">
      <c r="A69" s="7" t="s">
        <v>405</v>
      </c>
      <c r="B69">
        <v>22</v>
      </c>
      <c r="C69" t="s">
        <v>352</v>
      </c>
      <c r="D69">
        <v>2</v>
      </c>
      <c r="E69" t="s">
        <v>352</v>
      </c>
      <c r="F69" s="43" t="s">
        <v>324</v>
      </c>
      <c r="G69">
        <v>33397.660000000003</v>
      </c>
      <c r="H69">
        <v>0.06</v>
      </c>
      <c r="I69" t="s">
        <v>397</v>
      </c>
    </row>
    <row r="70" spans="1:9" hidden="1">
      <c r="B70">
        <v>22</v>
      </c>
      <c r="C70" t="s">
        <v>352</v>
      </c>
      <c r="D70">
        <v>2</v>
      </c>
      <c r="E70" t="s">
        <v>352</v>
      </c>
      <c r="F70" s="43" t="s">
        <v>358</v>
      </c>
      <c r="G70">
        <v>33398.089999999997</v>
      </c>
      <c r="H70">
        <v>0.06</v>
      </c>
      <c r="I70" t="s">
        <v>397</v>
      </c>
    </row>
    <row r="71" spans="1:9">
      <c r="A71" t="s">
        <v>406</v>
      </c>
      <c r="B71">
        <v>23</v>
      </c>
      <c r="C71" t="s">
        <v>352</v>
      </c>
      <c r="D71">
        <v>2</v>
      </c>
      <c r="E71" t="s">
        <v>352</v>
      </c>
      <c r="F71" s="43" t="s">
        <v>324</v>
      </c>
      <c r="G71">
        <v>33425.760000000002</v>
      </c>
      <c r="H71">
        <v>0.06</v>
      </c>
      <c r="I71" t="s">
        <v>397</v>
      </c>
    </row>
    <row r="72" spans="1:9" hidden="1">
      <c r="B72">
        <v>23</v>
      </c>
      <c r="C72" t="s">
        <v>352</v>
      </c>
      <c r="D72">
        <v>2</v>
      </c>
      <c r="E72" t="s">
        <v>352</v>
      </c>
      <c r="F72" s="43" t="s">
        <v>358</v>
      </c>
      <c r="G72">
        <v>33426.15</v>
      </c>
      <c r="H72">
        <v>0.06</v>
      </c>
      <c r="I72" t="s">
        <v>397</v>
      </c>
    </row>
    <row r="73" spans="1:9">
      <c r="A73" t="s">
        <v>407</v>
      </c>
      <c r="B73">
        <v>24</v>
      </c>
      <c r="C73" t="s">
        <v>352</v>
      </c>
      <c r="D73">
        <v>2</v>
      </c>
      <c r="E73" t="s">
        <v>352</v>
      </c>
      <c r="F73" s="43" t="s">
        <v>324</v>
      </c>
      <c r="G73">
        <v>33450.03</v>
      </c>
      <c r="H73">
        <v>0.06</v>
      </c>
      <c r="I73" t="s">
        <v>397</v>
      </c>
    </row>
    <row r="74" spans="1:9" hidden="1">
      <c r="B74">
        <v>24</v>
      </c>
      <c r="C74" t="s">
        <v>352</v>
      </c>
      <c r="D74">
        <v>2</v>
      </c>
      <c r="E74" t="s">
        <v>352</v>
      </c>
      <c r="F74" s="43" t="s">
        <v>358</v>
      </c>
      <c r="G74">
        <v>33450.379999999997</v>
      </c>
      <c r="H74">
        <v>0.06</v>
      </c>
      <c r="I74" t="s">
        <v>397</v>
      </c>
    </row>
    <row r="75" spans="1:9">
      <c r="A75" t="s">
        <v>408</v>
      </c>
      <c r="B75">
        <v>25</v>
      </c>
      <c r="C75" t="s">
        <v>352</v>
      </c>
      <c r="D75">
        <v>2</v>
      </c>
      <c r="E75" t="s">
        <v>352</v>
      </c>
      <c r="F75" s="43" t="s">
        <v>324</v>
      </c>
      <c r="G75">
        <v>33471.11</v>
      </c>
      <c r="H75">
        <v>0.06</v>
      </c>
      <c r="I75" t="s">
        <v>397</v>
      </c>
    </row>
    <row r="76" spans="1:9" hidden="1">
      <c r="B76">
        <v>25</v>
      </c>
      <c r="C76" t="s">
        <v>352</v>
      </c>
      <c r="D76">
        <v>2</v>
      </c>
      <c r="E76" t="s">
        <v>352</v>
      </c>
      <c r="F76" s="43" t="s">
        <v>358</v>
      </c>
      <c r="G76">
        <v>33471.43</v>
      </c>
      <c r="H76">
        <v>0.06</v>
      </c>
      <c r="I76" t="s">
        <v>397</v>
      </c>
    </row>
    <row r="77" spans="1:9">
      <c r="A77" t="s">
        <v>409</v>
      </c>
      <c r="B77">
        <v>26</v>
      </c>
      <c r="C77" t="s">
        <v>352</v>
      </c>
      <c r="D77">
        <v>2</v>
      </c>
      <c r="E77" t="s">
        <v>352</v>
      </c>
      <c r="F77" s="43" t="s">
        <v>324</v>
      </c>
      <c r="G77">
        <v>33489.53</v>
      </c>
      <c r="H77">
        <v>0.06</v>
      </c>
      <c r="I77" t="s">
        <v>397</v>
      </c>
    </row>
    <row r="78" spans="1:9" hidden="1">
      <c r="B78">
        <v>26</v>
      </c>
      <c r="C78" t="s">
        <v>352</v>
      </c>
      <c r="D78">
        <v>2</v>
      </c>
      <c r="E78" t="s">
        <v>352</v>
      </c>
      <c r="F78" s="43" t="s">
        <v>358</v>
      </c>
      <c r="G78">
        <v>33489.79</v>
      </c>
      <c r="H78">
        <v>0.06</v>
      </c>
      <c r="I78" t="s">
        <v>397</v>
      </c>
    </row>
    <row r="79" spans="1:9">
      <c r="A79" t="s">
        <v>410</v>
      </c>
      <c r="B79">
        <v>27</v>
      </c>
      <c r="C79" t="s">
        <v>352</v>
      </c>
      <c r="D79">
        <v>2</v>
      </c>
      <c r="E79" t="s">
        <v>352</v>
      </c>
      <c r="F79" s="43" t="s">
        <v>425</v>
      </c>
      <c r="G79">
        <v>33505.919999999998</v>
      </c>
      <c r="H79">
        <v>0.06</v>
      </c>
      <c r="I79" t="s">
        <v>397</v>
      </c>
    </row>
    <row r="80" spans="1:9">
      <c r="A80" t="s">
        <v>411</v>
      </c>
      <c r="B80">
        <v>28</v>
      </c>
      <c r="C80" t="s">
        <v>352</v>
      </c>
      <c r="D80">
        <v>2</v>
      </c>
      <c r="E80" t="s">
        <v>352</v>
      </c>
      <c r="F80" s="43" t="s">
        <v>425</v>
      </c>
      <c r="G80">
        <v>33520.22</v>
      </c>
      <c r="H80">
        <v>0.06</v>
      </c>
      <c r="I80" t="s">
        <v>397</v>
      </c>
    </row>
    <row r="81" spans="1:9">
      <c r="A81" t="s">
        <v>420</v>
      </c>
      <c r="B81">
        <v>29</v>
      </c>
      <c r="C81" t="s">
        <v>352</v>
      </c>
      <c r="D81">
        <v>2</v>
      </c>
      <c r="E81" t="s">
        <v>352</v>
      </c>
      <c r="F81" s="43" t="s">
        <v>425</v>
      </c>
      <c r="G81">
        <v>33532.910000000003</v>
      </c>
      <c r="H81">
        <v>0.06</v>
      </c>
      <c r="I81" t="s">
        <v>397</v>
      </c>
    </row>
    <row r="82" spans="1:9">
      <c r="A82" t="s">
        <v>412</v>
      </c>
      <c r="B82">
        <v>30</v>
      </c>
      <c r="C82" t="s">
        <v>352</v>
      </c>
      <c r="D82">
        <v>2</v>
      </c>
      <c r="E82" t="s">
        <v>352</v>
      </c>
      <c r="F82" s="43" t="s">
        <v>425</v>
      </c>
      <c r="G82">
        <v>33544.26</v>
      </c>
      <c r="H82">
        <v>0.06</v>
      </c>
      <c r="I82" t="s">
        <v>397</v>
      </c>
    </row>
    <row r="83" spans="1:9">
      <c r="A83" t="s">
        <v>413</v>
      </c>
      <c r="B83">
        <v>31</v>
      </c>
      <c r="C83" t="s">
        <v>352</v>
      </c>
      <c r="D83">
        <v>2</v>
      </c>
      <c r="E83" t="s">
        <v>352</v>
      </c>
      <c r="F83" s="43" t="s">
        <v>425</v>
      </c>
      <c r="G83">
        <v>33554.47</v>
      </c>
      <c r="H83">
        <v>0.06</v>
      </c>
      <c r="I83" t="s">
        <v>397</v>
      </c>
    </row>
    <row r="84" spans="1:9">
      <c r="A84" t="s">
        <v>414</v>
      </c>
      <c r="B84">
        <v>32</v>
      </c>
      <c r="C84" t="s">
        <v>352</v>
      </c>
      <c r="D84">
        <v>2</v>
      </c>
      <c r="E84" t="s">
        <v>352</v>
      </c>
      <c r="F84" s="43" t="s">
        <v>425</v>
      </c>
      <c r="G84">
        <v>33563.57</v>
      </c>
      <c r="H84">
        <v>0.06</v>
      </c>
      <c r="I84" t="s">
        <v>397</v>
      </c>
    </row>
    <row r="85" spans="1:9">
      <c r="A85" t="s">
        <v>415</v>
      </c>
      <c r="B85">
        <v>33</v>
      </c>
      <c r="C85" t="s">
        <v>352</v>
      </c>
      <c r="D85">
        <v>2</v>
      </c>
      <c r="E85" t="s">
        <v>352</v>
      </c>
      <c r="F85" s="43" t="s">
        <v>425</v>
      </c>
      <c r="G85">
        <v>33571.85</v>
      </c>
      <c r="H85">
        <v>0.06</v>
      </c>
      <c r="I85" t="s">
        <v>397</v>
      </c>
    </row>
    <row r="86" spans="1:9">
      <c r="A86" t="s">
        <v>416</v>
      </c>
      <c r="B86">
        <v>34</v>
      </c>
      <c r="C86" t="s">
        <v>352</v>
      </c>
      <c r="D86">
        <v>2</v>
      </c>
      <c r="E86" t="s">
        <v>352</v>
      </c>
      <c r="F86" s="43" t="s">
        <v>425</v>
      </c>
      <c r="G86">
        <v>33579.339999999997</v>
      </c>
      <c r="H86">
        <v>0.06</v>
      </c>
      <c r="I86" t="s">
        <v>397</v>
      </c>
    </row>
    <row r="87" spans="1:9">
      <c r="A87" t="s">
        <v>417</v>
      </c>
      <c r="B87">
        <v>35</v>
      </c>
      <c r="C87" t="s">
        <v>352</v>
      </c>
      <c r="D87">
        <v>2</v>
      </c>
      <c r="E87" t="s">
        <v>352</v>
      </c>
      <c r="F87" s="43" t="s">
        <v>425</v>
      </c>
      <c r="G87">
        <v>33586.11</v>
      </c>
      <c r="H87">
        <v>0.06</v>
      </c>
      <c r="I87" t="s">
        <v>397</v>
      </c>
    </row>
    <row r="88" spans="1:9">
      <c r="A88" t="s">
        <v>418</v>
      </c>
      <c r="B88">
        <v>36</v>
      </c>
      <c r="C88" t="s">
        <v>352</v>
      </c>
      <c r="D88">
        <v>2</v>
      </c>
      <c r="E88" t="s">
        <v>352</v>
      </c>
      <c r="F88" s="43" t="s">
        <v>425</v>
      </c>
      <c r="G88">
        <v>33592.31</v>
      </c>
      <c r="H88">
        <v>0.06</v>
      </c>
      <c r="I88" t="s">
        <v>397</v>
      </c>
    </row>
    <row r="89" spans="1:9">
      <c r="A89" t="s">
        <v>419</v>
      </c>
      <c r="B89">
        <v>37</v>
      </c>
      <c r="C89" t="s">
        <v>352</v>
      </c>
      <c r="D89">
        <v>2</v>
      </c>
      <c r="E89" t="s">
        <v>352</v>
      </c>
      <c r="F89" s="43" t="s">
        <v>425</v>
      </c>
      <c r="G89">
        <v>33597.96</v>
      </c>
      <c r="H89">
        <v>0.06</v>
      </c>
      <c r="I89" t="s">
        <v>397</v>
      </c>
    </row>
    <row r="90" spans="1:9">
      <c r="A90" t="s">
        <v>421</v>
      </c>
      <c r="B90">
        <v>38</v>
      </c>
      <c r="C90" t="s">
        <v>352</v>
      </c>
      <c r="D90">
        <v>2</v>
      </c>
      <c r="E90" t="s">
        <v>352</v>
      </c>
      <c r="F90" s="43" t="s">
        <v>425</v>
      </c>
      <c r="G90">
        <v>33603.14</v>
      </c>
      <c r="H90">
        <v>0.06</v>
      </c>
      <c r="I90" t="s">
        <v>397</v>
      </c>
    </row>
    <row r="91" spans="1:9" hidden="1">
      <c r="A91" t="s">
        <v>422</v>
      </c>
      <c r="B91">
        <v>37</v>
      </c>
      <c r="C91" t="s">
        <v>338</v>
      </c>
      <c r="D91">
        <v>2</v>
      </c>
      <c r="E91" t="s">
        <v>338</v>
      </c>
      <c r="F91" s="43" t="s">
        <v>324</v>
      </c>
      <c r="G91">
        <v>33604.6</v>
      </c>
      <c r="H91">
        <v>0.3</v>
      </c>
      <c r="I91" t="s">
        <v>427</v>
      </c>
    </row>
    <row r="92" spans="1:9" hidden="1">
      <c r="A92" t="s">
        <v>423</v>
      </c>
      <c r="B92">
        <v>39</v>
      </c>
      <c r="C92" t="s">
        <v>354</v>
      </c>
      <c r="D92">
        <v>2</v>
      </c>
      <c r="E92" t="s">
        <v>354</v>
      </c>
      <c r="F92" s="43" t="s">
        <v>426</v>
      </c>
      <c r="G92">
        <v>33605.699999999997</v>
      </c>
      <c r="H92">
        <v>0.3</v>
      </c>
      <c r="I92" t="s">
        <v>427</v>
      </c>
    </row>
  </sheetData>
  <autoFilter ref="A2:I92" xr:uid="{2E9D9714-80E7-4A03-9FE4-CFB453A2E9FD}">
    <filterColumn colId="2">
      <filters>
        <filter val="p"/>
      </filters>
    </filterColumn>
    <filterColumn colId="5">
      <filters>
        <filter val="1/2"/>
        <filter val="1/2,3/2"/>
      </filters>
    </filterColumn>
  </autoFilter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3359-43C6-4001-82B0-103FD3E71759}">
  <dimension ref="A1:BW104"/>
  <sheetViews>
    <sheetView zoomScale="82" workbookViewId="0">
      <selection activeCell="G16" sqref="G16"/>
    </sheetView>
  </sheetViews>
  <sheetFormatPr defaultRowHeight="14"/>
  <cols>
    <col min="1" max="2" width="20.58203125" customWidth="1"/>
    <col min="3" max="3" width="20.58203125" style="7" customWidth="1"/>
    <col min="4" max="4" width="20.58203125" customWidth="1"/>
    <col min="5" max="5" width="20.58203125" style="7" customWidth="1"/>
    <col min="6" max="6" width="20.58203125" customWidth="1"/>
    <col min="7" max="7" width="20.58203125" style="7" customWidth="1"/>
    <col min="8" max="8" width="20.58203125" customWidth="1"/>
    <col min="9" max="9" width="20.58203125" style="7" customWidth="1"/>
    <col min="10" max="10" width="20.58203125" customWidth="1"/>
    <col min="11" max="11" width="20.58203125" style="7" customWidth="1"/>
    <col min="12" max="12" width="20.58203125" style="40" customWidth="1"/>
    <col min="13" max="13" width="20.58203125" style="7" customWidth="1"/>
    <col min="14" max="14" width="20.58203125" style="40" customWidth="1"/>
    <col min="15" max="15" width="20.58203125" style="7" customWidth="1"/>
    <col min="16" max="16" width="20.58203125" style="40" customWidth="1"/>
    <col min="17" max="17" width="20.58203125" style="7" customWidth="1"/>
    <col min="18" max="18" width="20.58203125" style="40" customWidth="1"/>
    <col min="19" max="19" width="20.58203125" style="7" customWidth="1"/>
    <col min="20" max="20" width="20.58203125" customWidth="1"/>
    <col min="21" max="21" width="20.58203125" style="7" customWidth="1"/>
    <col min="22" max="75" width="20.58203125" customWidth="1"/>
  </cols>
  <sheetData>
    <row r="1" spans="1:75">
      <c r="A1" t="s">
        <v>35</v>
      </c>
      <c r="B1" t="s">
        <v>36</v>
      </c>
      <c r="C1" s="7" t="s">
        <v>37</v>
      </c>
      <c r="E1" s="7" t="s">
        <v>39</v>
      </c>
      <c r="T1">
        <v>84</v>
      </c>
      <c r="Z1" t="s">
        <v>72</v>
      </c>
    </row>
    <row r="2" spans="1:75">
      <c r="B2" t="s">
        <v>38</v>
      </c>
      <c r="C2" s="7">
        <v>38</v>
      </c>
      <c r="Z2">
        <v>45932.09</v>
      </c>
    </row>
    <row r="3" spans="1:75" s="6" customFormat="1">
      <c r="A3" s="6" t="s">
        <v>21</v>
      </c>
      <c r="C3" s="34"/>
      <c r="E3" s="34"/>
      <c r="G3" s="8"/>
      <c r="I3" s="8"/>
      <c r="K3" s="8"/>
      <c r="L3" s="41"/>
      <c r="M3" s="8"/>
      <c r="N3" s="41"/>
      <c r="O3" s="8"/>
      <c r="P3" s="41"/>
      <c r="Q3" s="8"/>
      <c r="R3" s="41"/>
      <c r="S3" s="8"/>
      <c r="U3" s="8"/>
    </row>
    <row r="4" spans="1:75">
      <c r="A4" t="s">
        <v>12</v>
      </c>
      <c r="B4">
        <v>2</v>
      </c>
      <c r="D4">
        <v>2</v>
      </c>
      <c r="F4">
        <v>2</v>
      </c>
      <c r="G4" s="20"/>
      <c r="H4">
        <v>2</v>
      </c>
      <c r="J4">
        <v>2</v>
      </c>
      <c r="L4" s="40">
        <v>2</v>
      </c>
      <c r="N4" s="40">
        <v>2</v>
      </c>
      <c r="O4"/>
      <c r="P4" s="40">
        <v>2</v>
      </c>
      <c r="Q4"/>
      <c r="R4" s="40">
        <v>2</v>
      </c>
      <c r="S4"/>
      <c r="T4">
        <v>2</v>
      </c>
      <c r="V4">
        <v>2</v>
      </c>
      <c r="X4">
        <v>2</v>
      </c>
      <c r="Z4">
        <v>2</v>
      </c>
      <c r="AB4">
        <v>2</v>
      </c>
      <c r="AD4">
        <v>2</v>
      </c>
    </row>
    <row r="5" spans="1:75">
      <c r="A5" t="s">
        <v>13</v>
      </c>
      <c r="O5"/>
      <c r="Q5"/>
      <c r="S5"/>
    </row>
    <row r="6" spans="1:75">
      <c r="A6" t="s">
        <v>9</v>
      </c>
      <c r="B6">
        <v>38</v>
      </c>
      <c r="D6">
        <v>38</v>
      </c>
      <c r="F6">
        <v>38</v>
      </c>
      <c r="H6">
        <v>38</v>
      </c>
      <c r="J6">
        <v>38</v>
      </c>
      <c r="L6" s="40">
        <v>38</v>
      </c>
      <c r="N6" s="40">
        <v>38</v>
      </c>
      <c r="O6"/>
      <c r="P6" s="40">
        <v>38</v>
      </c>
      <c r="Q6"/>
      <c r="R6" s="40">
        <v>38</v>
      </c>
      <c r="S6"/>
      <c r="T6">
        <v>38</v>
      </c>
      <c r="V6">
        <v>38</v>
      </c>
      <c r="X6">
        <v>38</v>
      </c>
      <c r="Z6">
        <v>38</v>
      </c>
      <c r="AB6">
        <v>38</v>
      </c>
      <c r="AD6">
        <v>38</v>
      </c>
    </row>
    <row r="7" spans="1:75">
      <c r="A7" t="s">
        <v>10</v>
      </c>
      <c r="B7">
        <v>2.9064999999999999</v>
      </c>
      <c r="D7">
        <v>2.9064999999999999</v>
      </c>
      <c r="F7">
        <v>2.9064999999999999</v>
      </c>
      <c r="H7">
        <v>2.9064999999999999</v>
      </c>
      <c r="J7">
        <v>2.9064999999999999</v>
      </c>
      <c r="L7" s="40">
        <v>2.9064999999999999</v>
      </c>
      <c r="N7" s="40">
        <v>2.9064999999999999</v>
      </c>
      <c r="O7"/>
      <c r="P7" s="40">
        <v>2.9064999999999999</v>
      </c>
      <c r="Q7"/>
      <c r="R7" s="40">
        <v>2.9064999999999999</v>
      </c>
      <c r="S7"/>
      <c r="T7">
        <v>2.9064999999999999</v>
      </c>
      <c r="V7">
        <v>2.9064999999999999</v>
      </c>
      <c r="X7">
        <v>2.9064999999999999</v>
      </c>
      <c r="Z7">
        <v>2.9064999999999999</v>
      </c>
      <c r="AB7">
        <v>2.9064999999999999</v>
      </c>
      <c r="AD7">
        <v>2.9064999999999999</v>
      </c>
    </row>
    <row r="8" spans="1:75" s="15" customFormat="1">
      <c r="A8" s="15" t="s">
        <v>11</v>
      </c>
      <c r="B8" s="36">
        <v>0.01</v>
      </c>
      <c r="C8" s="36"/>
      <c r="D8" s="36">
        <v>0.01</v>
      </c>
      <c r="E8" s="36"/>
      <c r="F8" s="36">
        <v>0.01</v>
      </c>
      <c r="G8" s="36"/>
      <c r="H8" s="36">
        <v>0.01</v>
      </c>
      <c r="I8" s="36"/>
      <c r="J8" s="36">
        <v>0.01</v>
      </c>
      <c r="K8" s="36"/>
      <c r="L8" s="40">
        <v>0.01</v>
      </c>
      <c r="M8" s="36"/>
      <c r="N8" s="40">
        <v>0.01</v>
      </c>
      <c r="O8" s="36"/>
      <c r="P8" s="40">
        <v>0.01</v>
      </c>
      <c r="Q8" s="36"/>
      <c r="R8" s="40">
        <v>0.01</v>
      </c>
      <c r="S8" s="36"/>
      <c r="T8" s="36">
        <v>0.01</v>
      </c>
      <c r="U8" s="7"/>
      <c r="V8" s="36">
        <v>0.01</v>
      </c>
      <c r="X8" s="36">
        <v>0.01</v>
      </c>
      <c r="Z8" s="36">
        <v>0.01</v>
      </c>
      <c r="AB8" s="36">
        <v>0.01</v>
      </c>
      <c r="AD8" s="36">
        <v>0.01</v>
      </c>
    </row>
    <row r="9" spans="1:75" s="15" customFormat="1">
      <c r="A9" s="15" t="s">
        <v>71</v>
      </c>
      <c r="B9" s="36">
        <v>0.60000002384185802</v>
      </c>
      <c r="C9" s="36"/>
      <c r="D9" s="36">
        <v>0.80000001192092896</v>
      </c>
      <c r="E9" s="36"/>
      <c r="F9" s="36">
        <v>1</v>
      </c>
      <c r="G9" s="36"/>
      <c r="H9" s="36">
        <v>1.20000004768371</v>
      </c>
      <c r="I9" s="36"/>
      <c r="J9" s="36">
        <v>1.3999999761581401</v>
      </c>
      <c r="K9" s="36"/>
      <c r="L9" s="40">
        <v>0.5</v>
      </c>
      <c r="M9" s="36"/>
      <c r="N9" s="40">
        <v>0.40000000596046398</v>
      </c>
      <c r="O9" s="36"/>
      <c r="P9" s="40">
        <v>0.30000001192092901</v>
      </c>
      <c r="Q9" s="36"/>
      <c r="R9" s="40">
        <v>0.20000000298023199</v>
      </c>
      <c r="S9" s="36"/>
      <c r="T9" s="15">
        <v>0.10000000149011599</v>
      </c>
      <c r="U9" s="7"/>
      <c r="V9" s="15">
        <v>2.7999999523162802</v>
      </c>
      <c r="X9" s="15">
        <v>3</v>
      </c>
      <c r="Z9" s="15">
        <v>2.4000000953674299</v>
      </c>
      <c r="AB9" s="15">
        <v>2</v>
      </c>
      <c r="AD9" s="15">
        <v>1.79999995231628</v>
      </c>
      <c r="AF9" s="15">
        <v>1.1000000238418499</v>
      </c>
      <c r="AH9" s="15">
        <v>1.0900000333786</v>
      </c>
      <c r="AJ9" s="15">
        <v>1.08000004291534</v>
      </c>
      <c r="AL9" s="15">
        <v>1.0700000524520801</v>
      </c>
      <c r="AN9" s="15">
        <v>1.0599999427795399</v>
      </c>
      <c r="AP9" s="15">
        <v>1.04999995231628</v>
      </c>
      <c r="AR9" s="15">
        <v>0.22</v>
      </c>
      <c r="AT9" s="15">
        <v>0.24</v>
      </c>
      <c r="AV9" s="15">
        <v>0.26</v>
      </c>
      <c r="AX9" s="15">
        <v>0.28000000000000003</v>
      </c>
      <c r="AZ9" s="15">
        <v>0.32</v>
      </c>
      <c r="BB9" s="15">
        <v>0.34</v>
      </c>
      <c r="BD9" s="15">
        <v>0.36</v>
      </c>
      <c r="BF9" s="15">
        <v>0.38</v>
      </c>
      <c r="BH9" s="15">
        <v>0.42</v>
      </c>
      <c r="BJ9" s="15">
        <v>0.44</v>
      </c>
      <c r="BL9" s="15">
        <v>0.46</v>
      </c>
      <c r="BN9" s="15">
        <v>0.48</v>
      </c>
      <c r="BP9" s="15">
        <v>0.52</v>
      </c>
      <c r="BR9" s="15">
        <v>0.54</v>
      </c>
      <c r="BT9" s="15">
        <v>0.56000000000000005</v>
      </c>
      <c r="BV9" s="15">
        <v>0.57999999999999996</v>
      </c>
    </row>
    <row r="10" spans="1:75" ht="14" customHeight="1">
      <c r="A10" t="s">
        <v>73</v>
      </c>
      <c r="B10" s="39"/>
      <c r="C10" s="39"/>
      <c r="D10" s="39"/>
      <c r="E10" s="39"/>
      <c r="F10" s="39"/>
    </row>
    <row r="11" spans="1:75">
      <c r="A11" t="s">
        <v>29</v>
      </c>
      <c r="B11">
        <v>0</v>
      </c>
      <c r="C11" s="7">
        <v>0</v>
      </c>
      <c r="D11">
        <v>0</v>
      </c>
      <c r="E11" s="7">
        <v>0</v>
      </c>
      <c r="F11">
        <v>0</v>
      </c>
      <c r="G11" s="7">
        <v>0</v>
      </c>
      <c r="H11" s="37">
        <v>0</v>
      </c>
      <c r="I11" s="38">
        <v>0</v>
      </c>
      <c r="J11" s="37">
        <v>0</v>
      </c>
      <c r="K11" s="7">
        <v>0</v>
      </c>
      <c r="L11" s="40">
        <v>0</v>
      </c>
      <c r="M11" s="7">
        <v>0</v>
      </c>
      <c r="N11" s="40">
        <v>0</v>
      </c>
      <c r="O11" s="7">
        <v>0</v>
      </c>
      <c r="P11" s="40">
        <v>0</v>
      </c>
      <c r="Q11" s="7">
        <v>0</v>
      </c>
      <c r="R11" s="40">
        <v>0</v>
      </c>
      <c r="S11" s="7">
        <v>0</v>
      </c>
      <c r="T11" s="40">
        <v>0</v>
      </c>
      <c r="U11" s="7">
        <v>0</v>
      </c>
      <c r="V11" s="40">
        <v>0</v>
      </c>
      <c r="W11" s="7">
        <v>0</v>
      </c>
      <c r="X11" s="40">
        <v>0</v>
      </c>
      <c r="Y11" s="7">
        <v>0</v>
      </c>
      <c r="Z11" s="40">
        <v>0</v>
      </c>
      <c r="AA11" s="7">
        <v>0</v>
      </c>
      <c r="AB11" s="40">
        <v>0</v>
      </c>
      <c r="AC11" s="7">
        <v>0</v>
      </c>
      <c r="AD11" s="40">
        <v>0</v>
      </c>
      <c r="AE11" s="7">
        <v>0</v>
      </c>
      <c r="AF11" s="40"/>
    </row>
    <row r="12" spans="1:75">
      <c r="A12" s="5" t="s">
        <v>1</v>
      </c>
      <c r="B12" s="37" t="s">
        <v>74</v>
      </c>
      <c r="C12" s="7" t="s">
        <v>75</v>
      </c>
    </row>
    <row r="13" spans="1:75">
      <c r="A13">
        <v>1</v>
      </c>
      <c r="B13" s="2">
        <v>-628.37716955836504</v>
      </c>
      <c r="C13" s="35">
        <f>A13-SQRT(-2/B13)</f>
        <v>0.94358367415611166</v>
      </c>
      <c r="D13" s="2">
        <v>-628.27479493881799</v>
      </c>
      <c r="E13" s="35">
        <f>$A13-SQRT(-2/D13)</f>
        <v>0.94357907794703</v>
      </c>
      <c r="F13" s="2">
        <v>-628.258619861125</v>
      </c>
      <c r="G13" s="35">
        <f>$A13-SQRT(-2/F13)</f>
        <v>0.94357835164826154</v>
      </c>
      <c r="H13" s="2">
        <v>-628.25452838726301</v>
      </c>
      <c r="I13" s="35">
        <f>$A13-SQRT(-2/H13)</f>
        <v>0.94357816792708393</v>
      </c>
      <c r="J13" s="2">
        <v>-628.25319784987096</v>
      </c>
      <c r="K13" s="35">
        <f>$A13-SQRT(-2/J13)</f>
        <v>0.94357810818101506</v>
      </c>
      <c r="L13" s="42">
        <v>-628.62497030533302</v>
      </c>
      <c r="M13" s="35">
        <f>$A13-SQRT(-2/L13)</f>
        <v>0.94359479476563979</v>
      </c>
      <c r="N13" s="42">
        <v>-629.67841896286302</v>
      </c>
      <c r="O13" s="35">
        <f>$A13-SQRT(-2/N13)</f>
        <v>0.94364199732101051</v>
      </c>
      <c r="P13" s="42">
        <v>-636.40291445651906</v>
      </c>
      <c r="Q13" s="35">
        <f>$A13-SQRT(-2/P13)</f>
        <v>0.94394053898630037</v>
      </c>
      <c r="R13" s="42">
        <v>-1032.09799018945</v>
      </c>
      <c r="S13" s="35">
        <f>$A13-SQRT(-2/R13)</f>
        <v>0.95597954454339873</v>
      </c>
      <c r="T13" s="2">
        <v>-16735.970149756198</v>
      </c>
      <c r="U13" s="25">
        <f>$A13-SQRT(-2/T13)</f>
        <v>0.98906825351492655</v>
      </c>
      <c r="V13" s="2">
        <v>-628.25220219995595</v>
      </c>
      <c r="W13" s="25">
        <f>$A13-SQRT(-2/V13)</f>
        <v>0.94357806347251316</v>
      </c>
      <c r="X13" s="2">
        <v>-628.25213381203503</v>
      </c>
      <c r="Y13" s="25">
        <f>$A13-SQRT(-2/X13)</f>
        <v>0.94357806040162928</v>
      </c>
      <c r="Z13" s="2">
        <v>-628.25272558212396</v>
      </c>
      <c r="AA13" s="25">
        <f>$A13-SQRT(-2/Z13)</f>
        <v>0.94357808697439427</v>
      </c>
      <c r="AB13" s="2">
        <v>-628.25309013565004</v>
      </c>
      <c r="AC13" s="25">
        <f>$A13-SQRT(-2/AB13)</f>
        <v>0.94357810334423831</v>
      </c>
      <c r="AD13" s="2">
        <v>-628.25299154721802</v>
      </c>
      <c r="AE13" s="25">
        <f>$A13-SQRT(-2/AD13)</f>
        <v>0.94357809891724309</v>
      </c>
      <c r="AF13" s="2">
        <v>-628.25639126880901</v>
      </c>
      <c r="AG13" s="25">
        <f>$A13-SQRT(-2/AF13)</f>
        <v>0.94357825157706277</v>
      </c>
      <c r="AH13" s="2">
        <v>-628.25630068173803</v>
      </c>
      <c r="AI13" s="25">
        <f>$A13-SQRT(-2/AH13)</f>
        <v>0.94357824750939101</v>
      </c>
      <c r="AJ13" s="2">
        <v>-628.25668591472902</v>
      </c>
      <c r="AK13" s="25">
        <f>$A13-SQRT(-2/AJ13)</f>
        <v>0.94357826480767393</v>
      </c>
      <c r="AL13" s="2">
        <v>-628.25692931305605</v>
      </c>
      <c r="AM13" s="25">
        <f>$A13-SQRT(-2/AL13)</f>
        <v>0.94357827573708564</v>
      </c>
      <c r="AN13" s="2">
        <v>-628.25731866708998</v>
      </c>
      <c r="AO13" s="25">
        <f>$A13-SQRT(-2/AN13)</f>
        <v>0.94357829322039122</v>
      </c>
      <c r="AP13" s="2">
        <v>-628.25765257665705</v>
      </c>
      <c r="AQ13" s="25">
        <f>$A13-SQRT(-2/AP13)</f>
        <v>0.94357830821404076</v>
      </c>
      <c r="AR13" s="2">
        <v>-725.34322602190696</v>
      </c>
      <c r="AS13" s="25">
        <f>$A13-SQRT(-2/AR13)</f>
        <v>0.94748985493585736</v>
      </c>
      <c r="AT13" s="2">
        <v>-662.30452028498905</v>
      </c>
      <c r="AU13" s="25">
        <f>$A13-SQRT(-2/AT13)</f>
        <v>0.94504766660242079</v>
      </c>
      <c r="AV13" s="2">
        <v>-648.17661408646802</v>
      </c>
      <c r="AW13" s="25">
        <f>$A13-SQRT(-2/AV13)</f>
        <v>0.9444520138028204</v>
      </c>
      <c r="AX13" s="2">
        <v>-640.73262187004696</v>
      </c>
      <c r="AY13" s="25">
        <f>$A13-SQRT(-2/AX13)</f>
        <v>0.94413026906226849</v>
      </c>
      <c r="AZ13" s="2">
        <v>-633.74696632458301</v>
      </c>
      <c r="BA13" s="25">
        <f>$A13-SQRT(-2/AZ13)</f>
        <v>0.94382319297982331</v>
      </c>
      <c r="BB13" s="2">
        <v>-632.05417011988698</v>
      </c>
      <c r="BC13" s="25">
        <f>$A13-SQRT(-2/BB13)</f>
        <v>0.94374801564313249</v>
      </c>
      <c r="BD13" s="2">
        <v>-630.94310292413002</v>
      </c>
      <c r="BE13" s="25">
        <f>$A13-SQRT(-2/BD13)</f>
        <v>0.94369850860874072</v>
      </c>
      <c r="BF13" s="2">
        <v>-630.19453094289895</v>
      </c>
      <c r="BG13" s="25">
        <f>$A13-SQRT(-2/BF13)</f>
        <v>0.94366507987467951</v>
      </c>
      <c r="BH13" s="2">
        <v>-629.31553602644897</v>
      </c>
      <c r="BI13" s="25">
        <f>$A13-SQRT(-2/BH13)</f>
        <v>0.9436257507730077</v>
      </c>
      <c r="BJ13" s="2">
        <v>-629.05587582555802</v>
      </c>
      <c r="BK13" s="25">
        <f>$A13-SQRT(-2/BJ13)</f>
        <v>0.94361411695860553</v>
      </c>
      <c r="BL13" s="2">
        <v>-628.86797424106601</v>
      </c>
      <c r="BM13" s="25">
        <f>$A13-SQRT(-2/BL13)</f>
        <v>0.94360569372361036</v>
      </c>
      <c r="BN13" s="2">
        <v>-628.72918019863801</v>
      </c>
      <c r="BO13" s="25">
        <f>$A13-SQRT(-2/BN13)</f>
        <v>0.94359946945244366</v>
      </c>
      <c r="BP13" s="2">
        <v>-628.54689238472395</v>
      </c>
      <c r="BQ13" s="25">
        <f>$A13-SQRT(-2/BP13)</f>
        <v>0.9435912915549548</v>
      </c>
      <c r="BR13" s="2">
        <v>-628.48766937640301</v>
      </c>
      <c r="BS13" s="25">
        <f>$A13-SQRT(-2/BR13)</f>
        <v>0.94358863389365388</v>
      </c>
      <c r="BT13" s="2">
        <v>-628.44151902672195</v>
      </c>
      <c r="BU13" s="25">
        <f>$A13-SQRT(-2/BT13)</f>
        <v>0.94358656261383012</v>
      </c>
      <c r="BV13" s="2">
        <v>-628.40543288902995</v>
      </c>
      <c r="BW13" s="25">
        <f>$A13-SQRT(-2/BV13)</f>
        <v>0.94358494286825034</v>
      </c>
    </row>
    <row r="14" spans="1:75">
      <c r="A14">
        <v>2</v>
      </c>
      <c r="B14" s="2">
        <v>-90.848138823089101</v>
      </c>
      <c r="C14" s="35">
        <f t="shared" ref="C14:C66" si="0">A14-SQRT(-2/B14)</f>
        <v>1.8516262816358804</v>
      </c>
      <c r="D14" s="2">
        <v>-89.170286261876598</v>
      </c>
      <c r="E14" s="35">
        <f t="shared" ref="E14:E66" si="1">$A14-SQRT(-2/D14)</f>
        <v>1.8502368667910556</v>
      </c>
      <c r="F14" s="2">
        <v>-88.904790208273596</v>
      </c>
      <c r="G14" s="35">
        <f t="shared" ref="G14:G66" si="2">$A14-SQRT(-2/F14)</f>
        <v>1.8500134149384104</v>
      </c>
      <c r="H14" s="2">
        <v>-88.842132676649896</v>
      </c>
      <c r="I14" s="35">
        <f t="shared" ref="I14:I66" si="3">$A14-SQRT(-2/H14)</f>
        <v>1.849960533875636</v>
      </c>
      <c r="J14" s="2">
        <v>-88.823088645652703</v>
      </c>
      <c r="K14" s="35">
        <f t="shared" ref="K14:K66" si="4">$A14-SQRT(-2/J14)</f>
        <v>1.8499444502021989</v>
      </c>
      <c r="L14" s="42">
        <v>-95.0137970203169</v>
      </c>
      <c r="M14" s="35">
        <f t="shared" ref="M14:M67" si="5">$A14-SQRT(-2/L14)</f>
        <v>1.8549152850521351</v>
      </c>
      <c r="N14" s="42">
        <v>-114.115475483067</v>
      </c>
      <c r="O14" s="35">
        <f t="shared" ref="O14:O67" si="6">$A14-SQRT(-2/N14)</f>
        <v>1.8676137971504223</v>
      </c>
      <c r="P14" s="42">
        <v>-231.39497589851101</v>
      </c>
      <c r="Q14" s="35">
        <f t="shared" ref="Q14:Q68" si="7">$A14-SQRT(-2/P14)</f>
        <v>1.907031026623655</v>
      </c>
      <c r="R14" s="42">
        <v>-745.78019137619003</v>
      </c>
      <c r="S14" s="35">
        <f t="shared" ref="S14:S69" si="8">$A14-SQRT(-2/R14)</f>
        <v>1.9482143328162422</v>
      </c>
      <c r="T14" s="2">
        <v>-12766.9016910675</v>
      </c>
      <c r="U14" s="25">
        <f t="shared" ref="U14:U72" si="9">$A14-SQRT(-2/T14)</f>
        <v>1.9874838073061998</v>
      </c>
      <c r="V14" s="2">
        <v>-88.810768164749007</v>
      </c>
      <c r="W14" s="25">
        <f t="shared" ref="W14:Y66" si="10">$A14-SQRT(-2/V14)</f>
        <v>1.8499340421601329</v>
      </c>
      <c r="X14" s="2">
        <v>-88.810690723689703</v>
      </c>
      <c r="Y14" s="25">
        <f t="shared" si="10"/>
        <v>1.8499339767329634</v>
      </c>
      <c r="Z14" s="2">
        <v>-88.8111130125274</v>
      </c>
      <c r="AA14" s="25">
        <f t="shared" ref="AA14:AA66" si="11">$A14-SQRT(-2/Z14)</f>
        <v>1.8499343335085952</v>
      </c>
      <c r="AB14" s="2">
        <v>-88.812121657424797</v>
      </c>
      <c r="AC14" s="25">
        <f t="shared" ref="AC14:AC66" si="12">$A14-SQRT(-2/AB14)</f>
        <v>1.8499351856636597</v>
      </c>
      <c r="AD14" s="2">
        <v>-88.813397027245898</v>
      </c>
      <c r="AE14" s="25">
        <f t="shared" ref="AE14:AE66" si="13">$A14-SQRT(-2/AD14)</f>
        <v>1.8499362631408698</v>
      </c>
      <c r="AF14" s="2">
        <v>-88.863802263781906</v>
      </c>
      <c r="AG14" s="25">
        <f t="shared" ref="AG14:AG66" si="14">$A14-SQRT(-2/AF14)</f>
        <v>1.8499788286786609</v>
      </c>
      <c r="AH14" s="2">
        <v>-88.866763560745198</v>
      </c>
      <c r="AI14" s="25">
        <f t="shared" ref="AI14:AK66" si="15">$A14-SQRT(-2/AH14)</f>
        <v>1.8499813282686217</v>
      </c>
      <c r="AJ14" s="2">
        <v>-88.869978548690995</v>
      </c>
      <c r="AK14" s="25">
        <f t="shared" si="15"/>
        <v>1.8499840418541951</v>
      </c>
      <c r="AL14" s="2">
        <v>-88.873385377867507</v>
      </c>
      <c r="AM14" s="25">
        <f t="shared" ref="AM14:AO14" si="16">$A14-SQRT(-2/AL14)</f>
        <v>1.8499869172011785</v>
      </c>
      <c r="AN14" s="2">
        <v>-88.877038271775604</v>
      </c>
      <c r="AO14" s="25">
        <f t="shared" si="16"/>
        <v>1.8499900000419078</v>
      </c>
      <c r="AP14" s="2">
        <v>-88.880933318089106</v>
      </c>
      <c r="AQ14" s="25">
        <f t="shared" ref="AQ14:BW14" si="17">$A14-SQRT(-2/AP14)</f>
        <v>1.8499932870365257</v>
      </c>
      <c r="AR14" s="2">
        <v>-670.87119784394201</v>
      </c>
      <c r="AS14" s="25">
        <f t="shared" si="17"/>
        <v>1.9453996502858848</v>
      </c>
      <c r="AT14" s="2">
        <v>-508.93135975213897</v>
      </c>
      <c r="AU14" s="25">
        <f t="shared" si="17"/>
        <v>1.9373118589304599</v>
      </c>
      <c r="AV14" s="2">
        <v>-379.73168786780099</v>
      </c>
      <c r="AW14" s="25">
        <f t="shared" si="17"/>
        <v>1.9274267490387491</v>
      </c>
      <c r="AX14" s="2">
        <v>-292.01891750241799</v>
      </c>
      <c r="AY14" s="25">
        <f t="shared" si="17"/>
        <v>1.9172420918719055</v>
      </c>
      <c r="AZ14" s="2">
        <v>-188.94891533473699</v>
      </c>
      <c r="BA14" s="25">
        <f t="shared" si="17"/>
        <v>1.8971171950283319</v>
      </c>
      <c r="BB14" s="2">
        <v>-159.13572972499199</v>
      </c>
      <c r="BC14" s="25">
        <f t="shared" si="17"/>
        <v>1.8878934086497905</v>
      </c>
      <c r="BD14" s="2">
        <v>-138.33168652917399</v>
      </c>
      <c r="BE14" s="25">
        <f t="shared" si="17"/>
        <v>1.8797585618758235</v>
      </c>
      <c r="BF14" s="2">
        <v>-123.970056465634</v>
      </c>
      <c r="BG14" s="25">
        <f t="shared" si="17"/>
        <v>1.8729845362194171</v>
      </c>
      <c r="BH14" s="2">
        <v>-107.325952894813</v>
      </c>
      <c r="BI14" s="25">
        <f t="shared" si="17"/>
        <v>1.8634905800412298</v>
      </c>
      <c r="BJ14" s="2">
        <v>-102.588321056045</v>
      </c>
      <c r="BK14" s="25">
        <f t="shared" si="17"/>
        <v>1.8603740835437979</v>
      </c>
      <c r="BL14" s="2">
        <v>-99.226163964249693</v>
      </c>
      <c r="BM14" s="25">
        <f t="shared" si="17"/>
        <v>1.8580282627011575</v>
      </c>
      <c r="BN14" s="2">
        <v>-96.797585418109804</v>
      </c>
      <c r="BO14" s="25">
        <f t="shared" si="17"/>
        <v>1.8562583135964927</v>
      </c>
      <c r="BP14" s="2">
        <v>-93.683661287673104</v>
      </c>
      <c r="BQ14" s="25">
        <f t="shared" si="17"/>
        <v>1.8538889471484845</v>
      </c>
      <c r="BR14" s="2">
        <v>-92.678193144813307</v>
      </c>
      <c r="BS14" s="25">
        <f t="shared" si="17"/>
        <v>1.8530985039317447</v>
      </c>
      <c r="BT14" s="2">
        <v>-91.908726933528101</v>
      </c>
      <c r="BU14" s="25">
        <f t="shared" si="17"/>
        <v>1.8524848509042877</v>
      </c>
      <c r="BV14" s="2">
        <v>-91.3133922710267</v>
      </c>
      <c r="BW14" s="25">
        <f t="shared" si="17"/>
        <v>1.8520047559100159</v>
      </c>
    </row>
    <row r="15" spans="1:75">
      <c r="A15">
        <v>3</v>
      </c>
      <c r="B15" s="2">
        <v>-22.6267578577195</v>
      </c>
      <c r="C15" s="35">
        <f t="shared" si="0"/>
        <v>2.7026938909307017</v>
      </c>
      <c r="D15" s="2">
        <v>-15.0481387428643</v>
      </c>
      <c r="E15" s="35">
        <f t="shared" si="1"/>
        <v>2.6354361479226642</v>
      </c>
      <c r="F15" s="2">
        <v>-13.3393218848634</v>
      </c>
      <c r="G15" s="35">
        <f t="shared" si="2"/>
        <v>2.61278861194317</v>
      </c>
      <c r="H15" s="2">
        <v>-12.8871012704421</v>
      </c>
      <c r="I15" s="35">
        <f t="shared" si="3"/>
        <v>2.6060533813520355</v>
      </c>
      <c r="J15" s="2">
        <v>-12.744328934181</v>
      </c>
      <c r="K15" s="35">
        <f t="shared" si="4"/>
        <v>2.6038528719738006</v>
      </c>
      <c r="L15" s="42">
        <v>-34.340162665756601</v>
      </c>
      <c r="M15" s="35">
        <f t="shared" si="5"/>
        <v>2.7586686047208357</v>
      </c>
      <c r="N15" s="42">
        <v>-62.006193387250903</v>
      </c>
      <c r="O15" s="35">
        <f t="shared" si="6"/>
        <v>2.8204036679881952</v>
      </c>
      <c r="P15" s="42">
        <v>-132.48227397780201</v>
      </c>
      <c r="Q15" s="35">
        <f t="shared" si="7"/>
        <v>2.8771327576886376</v>
      </c>
      <c r="R15" s="42">
        <v>-572.54400104757894</v>
      </c>
      <c r="S15" s="35">
        <f t="shared" si="8"/>
        <v>2.9408968587662949</v>
      </c>
      <c r="T15" s="2">
        <v>-9401.7671504886694</v>
      </c>
      <c r="U15" s="25">
        <f t="shared" si="9"/>
        <v>2.9854148717494278</v>
      </c>
      <c r="V15" s="2">
        <v>-12.650296074449001</v>
      </c>
      <c r="W15" s="25">
        <f t="shared" si="10"/>
        <v>2.6023832668576645</v>
      </c>
      <c r="X15" s="2">
        <v>-12.6497841607643</v>
      </c>
      <c r="Y15" s="25">
        <f t="shared" si="10"/>
        <v>2.6023752215272014</v>
      </c>
      <c r="Z15" s="2">
        <v>-12.6525929260716</v>
      </c>
      <c r="AA15" s="25">
        <f t="shared" si="11"/>
        <v>2.6024193585937456</v>
      </c>
      <c r="AB15" s="2">
        <v>-12.660124692958</v>
      </c>
      <c r="AC15" s="25">
        <f t="shared" si="12"/>
        <v>2.6025376406124785</v>
      </c>
      <c r="AD15" s="2">
        <v>-12.670082695432599</v>
      </c>
      <c r="AE15" s="25">
        <f t="shared" si="13"/>
        <v>2.6026938633159693</v>
      </c>
      <c r="AF15" s="2">
        <v>-13.0460366671345</v>
      </c>
      <c r="AG15" s="25">
        <f t="shared" si="14"/>
        <v>2.6084603931345693</v>
      </c>
      <c r="AH15" s="2">
        <v>-13.0677908377683</v>
      </c>
      <c r="AI15" s="25">
        <f t="shared" si="15"/>
        <v>2.6087864301569348</v>
      </c>
      <c r="AJ15" s="2">
        <v>-13.090933548076899</v>
      </c>
      <c r="AK15" s="25">
        <f t="shared" si="15"/>
        <v>2.6091323851349024</v>
      </c>
      <c r="AL15" s="2">
        <v>-13.115551188818699</v>
      </c>
      <c r="AM15" s="25">
        <f t="shared" ref="AM15:AO15" si="18">$A15-SQRT(-2/AL15)</f>
        <v>2.6094993829763955</v>
      </c>
      <c r="AN15" s="2">
        <v>-13.1417551821975</v>
      </c>
      <c r="AO15" s="25">
        <f t="shared" si="18"/>
        <v>2.6098888964543057</v>
      </c>
      <c r="AP15" s="2">
        <v>-13.169657526735</v>
      </c>
      <c r="AQ15" s="25">
        <f t="shared" ref="AQ15:BW15" si="19">$A15-SQRT(-2/AP15)</f>
        <v>2.6103023766829865</v>
      </c>
      <c r="AR15" s="2">
        <v>-397.32047770842303</v>
      </c>
      <c r="AS15" s="25">
        <f t="shared" si="19"/>
        <v>2.9290512867503367</v>
      </c>
      <c r="AT15" s="2">
        <v>-283.35480530958</v>
      </c>
      <c r="AU15" s="25">
        <f t="shared" si="19"/>
        <v>2.9159863783188724</v>
      </c>
      <c r="AV15" s="2">
        <v>-211.01752034186001</v>
      </c>
      <c r="AW15" s="25">
        <f t="shared" si="19"/>
        <v>2.9026455651166496</v>
      </c>
      <c r="AX15" s="2">
        <v>-164.013827611864</v>
      </c>
      <c r="AY15" s="25">
        <f t="shared" si="19"/>
        <v>2.8895731291316329</v>
      </c>
      <c r="AZ15" s="2">
        <v>-110.439905028811</v>
      </c>
      <c r="BA15" s="25">
        <f t="shared" si="19"/>
        <v>2.8654288432386799</v>
      </c>
      <c r="BB15" s="2">
        <v>-94.176564537343694</v>
      </c>
      <c r="BC15" s="25">
        <f t="shared" si="19"/>
        <v>2.8542718082862462</v>
      </c>
      <c r="BD15" s="2">
        <v>-81.421991889892197</v>
      </c>
      <c r="BE15" s="25">
        <f t="shared" si="19"/>
        <v>2.8432728859968437</v>
      </c>
      <c r="BF15" s="2">
        <v>-70.903680064895298</v>
      </c>
      <c r="BG15" s="25">
        <f t="shared" si="19"/>
        <v>2.8320497674553473</v>
      </c>
      <c r="BH15" s="2">
        <v>-54.446357118588701</v>
      </c>
      <c r="BI15" s="25">
        <f t="shared" si="19"/>
        <v>2.8083403970432097</v>
      </c>
      <c r="BJ15" s="2">
        <v>-48.050193445579403</v>
      </c>
      <c r="BK15" s="25">
        <f t="shared" si="19"/>
        <v>2.7959824971196712</v>
      </c>
      <c r="BL15" s="2">
        <v>-42.663945395686802</v>
      </c>
      <c r="BM15" s="25">
        <f t="shared" si="19"/>
        <v>2.7834867443589575</v>
      </c>
      <c r="BN15" s="2">
        <v>-38.139492371411997</v>
      </c>
      <c r="BO15" s="25">
        <f t="shared" si="19"/>
        <v>2.7710041859736894</v>
      </c>
      <c r="BP15" s="2">
        <v>-31.146014913204599</v>
      </c>
      <c r="BQ15" s="25">
        <f t="shared" si="19"/>
        <v>2.7465958318067223</v>
      </c>
      <c r="BR15" s="2">
        <v>-28.455176291265499</v>
      </c>
      <c r="BS15" s="25">
        <f t="shared" si="19"/>
        <v>2.7348849651618128</v>
      </c>
      <c r="BT15" s="2">
        <v>-26.182864924810598</v>
      </c>
      <c r="BU15" s="25">
        <f t="shared" si="19"/>
        <v>2.7236201255499997</v>
      </c>
      <c r="BV15" s="2">
        <v>-24.259195025476998</v>
      </c>
      <c r="BW15" s="25">
        <f t="shared" si="19"/>
        <v>2.7128711676189896</v>
      </c>
    </row>
    <row r="16" spans="1:75">
      <c r="A16">
        <v>4</v>
      </c>
      <c r="B16" s="2">
        <v>-4.6211642994436701</v>
      </c>
      <c r="C16" s="35">
        <f t="shared" si="0"/>
        <v>3.3421311955198236</v>
      </c>
      <c r="D16" s="2">
        <v>-3.0801328184778498</v>
      </c>
      <c r="E16" s="35">
        <f t="shared" si="1"/>
        <v>3.1941944101171682</v>
      </c>
      <c r="F16" s="2">
        <v>-2.39683517838293</v>
      </c>
      <c r="G16" s="35">
        <f t="shared" si="2"/>
        <v>3.0865265845524057</v>
      </c>
      <c r="H16" s="2">
        <v>-2.0113424128650199</v>
      </c>
      <c r="I16" s="35">
        <f t="shared" si="3"/>
        <v>3.0028235989666401</v>
      </c>
      <c r="J16" s="2">
        <v>-1.7902337548152001</v>
      </c>
      <c r="K16" s="35">
        <f t="shared" si="4"/>
        <v>2.9430361666578149</v>
      </c>
      <c r="L16" s="42">
        <v>-6.9237806071434598</v>
      </c>
      <c r="M16" s="35">
        <f t="shared" si="5"/>
        <v>3.4625434638350083</v>
      </c>
      <c r="N16" s="42">
        <v>-13.9389546562072</v>
      </c>
      <c r="O16" s="35">
        <f t="shared" si="6"/>
        <v>3.6212087876462906</v>
      </c>
      <c r="P16" s="42">
        <v>-42.649132025360998</v>
      </c>
      <c r="Q16" s="35">
        <f t="shared" si="7"/>
        <v>3.7834491467287794</v>
      </c>
      <c r="R16" s="42">
        <v>-277.36364504325002</v>
      </c>
      <c r="S16" s="35">
        <f t="shared" si="8"/>
        <v>3.9150838628531979</v>
      </c>
      <c r="T16" s="2">
        <v>-6647.6555246998596</v>
      </c>
      <c r="U16" s="25">
        <f t="shared" si="9"/>
        <v>3.982654742781552</v>
      </c>
      <c r="V16" s="2">
        <v>-1.4768190058791699</v>
      </c>
      <c r="W16" s="25">
        <f t="shared" si="10"/>
        <v>2.8362723280626438</v>
      </c>
      <c r="X16" s="2">
        <v>-1.47246894363286</v>
      </c>
      <c r="Y16" s="25">
        <f t="shared" si="10"/>
        <v>2.8345546162863613</v>
      </c>
      <c r="Z16" s="2">
        <v>-1.4942066797512199</v>
      </c>
      <c r="AA16" s="25">
        <f t="shared" si="11"/>
        <v>2.8430631316404948</v>
      </c>
      <c r="AB16" s="2">
        <v>-1.5390521086978</v>
      </c>
      <c r="AC16" s="25">
        <f t="shared" si="12"/>
        <v>2.8600433518591446</v>
      </c>
      <c r="AD16" s="2">
        <v>-1.5848540970837299</v>
      </c>
      <c r="AE16" s="25">
        <f t="shared" si="13"/>
        <v>2.876636382096871</v>
      </c>
      <c r="AF16" s="2">
        <v>-2.1771677773776101</v>
      </c>
      <c r="AG16" s="25">
        <f t="shared" si="14"/>
        <v>3.0415509112381649</v>
      </c>
      <c r="AH16" s="2">
        <v>-2.1964524408585002</v>
      </c>
      <c r="AI16" s="25">
        <f t="shared" si="15"/>
        <v>3.0457677377621217</v>
      </c>
      <c r="AJ16" s="2">
        <v>-2.2162888870329001</v>
      </c>
      <c r="AK16" s="25">
        <f t="shared" si="15"/>
        <v>3.0500476675420423</v>
      </c>
      <c r="AL16" s="2">
        <v>-2.23669167601743</v>
      </c>
      <c r="AM16" s="25">
        <f t="shared" ref="AM16:AO16" si="20">$A16-SQRT(-2/AL16)</f>
        <v>3.0543902595891566</v>
      </c>
      <c r="AN16" s="2">
        <v>-2.2576783509735501</v>
      </c>
      <c r="AO16" s="25">
        <f t="shared" si="20"/>
        <v>3.0587955679371555</v>
      </c>
      <c r="AP16" s="2">
        <v>-2.27926517164292</v>
      </c>
      <c r="AQ16" s="25">
        <f t="shared" ref="AQ16:BW16" si="21">$A16-SQRT(-2/AP16)</f>
        <v>3.0632632243356981</v>
      </c>
      <c r="AR16" s="2">
        <v>-174.90270610859901</v>
      </c>
      <c r="AS16" s="25">
        <f t="shared" si="21"/>
        <v>3.8930657732535501</v>
      </c>
      <c r="AT16" s="2">
        <v>-115.461889780712</v>
      </c>
      <c r="AU16" s="25">
        <f t="shared" si="21"/>
        <v>3.8683879459515196</v>
      </c>
      <c r="AV16" s="2">
        <v>-79.718726395650805</v>
      </c>
      <c r="AW16" s="25">
        <f t="shared" si="21"/>
        <v>3.8416074239930835</v>
      </c>
      <c r="AX16" s="2">
        <v>-57.308314179480497</v>
      </c>
      <c r="AY16" s="25">
        <f t="shared" si="21"/>
        <v>3.8131873929449425</v>
      </c>
      <c r="AZ16" s="2">
        <v>-32.671506906402598</v>
      </c>
      <c r="BA16" s="25">
        <f t="shared" si="21"/>
        <v>3.7525824996686139</v>
      </c>
      <c r="BB16" s="2">
        <v>-25.6423962346169</v>
      </c>
      <c r="BC16" s="25">
        <f t="shared" si="21"/>
        <v>3.7207226631515757</v>
      </c>
      <c r="BD16" s="2">
        <v>-20.550212014707402</v>
      </c>
      <c r="BE16" s="25">
        <f t="shared" si="21"/>
        <v>3.6880343017344517</v>
      </c>
      <c r="BF16" s="2">
        <v>-16.779549115009999</v>
      </c>
      <c r="BG16" s="25">
        <f t="shared" si="21"/>
        <v>3.6547570216838281</v>
      </c>
      <c r="BH16" s="2">
        <v>-11.768923846354401</v>
      </c>
      <c r="BI16" s="25">
        <f t="shared" si="21"/>
        <v>3.587763329791716</v>
      </c>
      <c r="BJ16" s="2">
        <v>-10.0913689878778</v>
      </c>
      <c r="BK16" s="25">
        <f t="shared" si="21"/>
        <v>3.5548155824238705</v>
      </c>
      <c r="BL16" s="2">
        <v>-8.7808036127161593</v>
      </c>
      <c r="BM16" s="25">
        <f t="shared" si="21"/>
        <v>3.5227478804780112</v>
      </c>
      <c r="BN16" s="2">
        <v>-7.7469416048125099</v>
      </c>
      <c r="BO16" s="25">
        <f t="shared" si="21"/>
        <v>3.491899225786038</v>
      </c>
      <c r="BP16" s="2">
        <v>-6.2624245052331498</v>
      </c>
      <c r="BQ16" s="25">
        <f t="shared" si="21"/>
        <v>3.4348760070493234</v>
      </c>
      <c r="BR16" s="2">
        <v>-5.7261854057418304</v>
      </c>
      <c r="BS16" s="25">
        <f t="shared" si="21"/>
        <v>3.4090070571084503</v>
      </c>
      <c r="BT16" s="2">
        <v>-5.2872590259158301</v>
      </c>
      <c r="BU16" s="25">
        <f t="shared" si="21"/>
        <v>3.384965179598594</v>
      </c>
      <c r="BV16" s="2">
        <v>-4.9243846222421297</v>
      </c>
      <c r="BW16" s="25">
        <f t="shared" si="21"/>
        <v>3.3627071960753088</v>
      </c>
    </row>
    <row r="17" spans="1:75">
      <c r="A17">
        <v>5</v>
      </c>
      <c r="B17" s="2">
        <v>-0.78129463390060805</v>
      </c>
      <c r="C17" s="35">
        <f t="shared" si="0"/>
        <v>3.4000457031559179</v>
      </c>
      <c r="D17" s="2">
        <v>-0.60979151686589905</v>
      </c>
      <c r="E17" s="35">
        <f t="shared" si="1"/>
        <v>3.1889755706944172</v>
      </c>
      <c r="F17" s="2">
        <v>-0.52863039664487299</v>
      </c>
      <c r="G17" s="35">
        <f t="shared" si="2"/>
        <v>3.0549134447701567</v>
      </c>
      <c r="H17" s="2">
        <v>-0.48324597566729699</v>
      </c>
      <c r="I17" s="35">
        <f t="shared" si="3"/>
        <v>2.9656256344196272</v>
      </c>
      <c r="J17" s="2">
        <v>-0.458354551210368</v>
      </c>
      <c r="K17" s="35">
        <f t="shared" si="4"/>
        <v>2.9111164788888084</v>
      </c>
      <c r="L17" s="42">
        <v>-1.0084759191920301</v>
      </c>
      <c r="M17" s="35">
        <f t="shared" si="5"/>
        <v>3.5917419851379204</v>
      </c>
      <c r="N17" s="42">
        <v>-1.7311127412031899</v>
      </c>
      <c r="O17" s="35">
        <f t="shared" si="6"/>
        <v>3.9251389602186011</v>
      </c>
      <c r="P17" s="42">
        <v>-6.4784330258651996</v>
      </c>
      <c r="Q17" s="35">
        <f t="shared" si="7"/>
        <v>4.4443772608717929</v>
      </c>
      <c r="R17" s="42">
        <v>-92.042724178650005</v>
      </c>
      <c r="S17" s="35">
        <f t="shared" si="8"/>
        <v>4.8525922674499782</v>
      </c>
      <c r="T17" s="2">
        <v>-4496.4414918452803</v>
      </c>
      <c r="U17" s="25">
        <f t="shared" si="9"/>
        <v>4.9789098084364927</v>
      </c>
      <c r="V17" s="2">
        <v>-0.42488665369647899</v>
      </c>
      <c r="W17" s="25">
        <f t="shared" si="10"/>
        <v>2.8304060902272727</v>
      </c>
      <c r="X17" s="2">
        <v>-0.42300069851439598</v>
      </c>
      <c r="Y17" s="25">
        <f t="shared" si="10"/>
        <v>2.8255748851724722</v>
      </c>
      <c r="Z17" s="2">
        <v>-0.42905055616006699</v>
      </c>
      <c r="AA17" s="25">
        <f t="shared" si="11"/>
        <v>2.8409596285192027</v>
      </c>
      <c r="AB17" s="2">
        <v>-0.43415080985759003</v>
      </c>
      <c r="AC17" s="25">
        <f t="shared" si="12"/>
        <v>2.8536789244757985</v>
      </c>
      <c r="AD17" s="2">
        <v>-0.43816837637241601</v>
      </c>
      <c r="AE17" s="25">
        <f t="shared" si="13"/>
        <v>2.86354139440297</v>
      </c>
      <c r="AF17" s="2">
        <v>-0.50264342054533495</v>
      </c>
      <c r="AG17" s="25">
        <f t="shared" si="14"/>
        <v>3.0052659700056941</v>
      </c>
      <c r="AH17" s="2">
        <v>-0.50491622337285602</v>
      </c>
      <c r="AI17" s="25">
        <f t="shared" si="15"/>
        <v>3.0097605280296613</v>
      </c>
      <c r="AJ17" s="2">
        <v>-0.50725646889738796</v>
      </c>
      <c r="AK17" s="25">
        <f t="shared" si="15"/>
        <v>3.014356855319388</v>
      </c>
      <c r="AL17" s="2">
        <v>-0.50966574565784495</v>
      </c>
      <c r="AM17" s="25">
        <f t="shared" ref="AM17:AO17" si="22">$A17-SQRT(-2/AL17)</f>
        <v>3.019055651519944</v>
      </c>
      <c r="AN17" s="2">
        <v>-0.51214606346573699</v>
      </c>
      <c r="AO17" s="25">
        <f t="shared" si="22"/>
        <v>3.0238583193475264</v>
      </c>
      <c r="AP17" s="2">
        <v>-0.51469925143738304</v>
      </c>
      <c r="AQ17" s="25">
        <f t="shared" ref="AQ17:BW17" si="23">$A17-SQRT(-2/AP17)</f>
        <v>3.0287657811127762</v>
      </c>
      <c r="AR17" s="2">
        <v>-48.678668274700698</v>
      </c>
      <c r="AS17" s="25">
        <f t="shared" si="23"/>
        <v>4.7973037782333279</v>
      </c>
      <c r="AT17" s="2">
        <v>-27.069674899071</v>
      </c>
      <c r="AU17" s="25">
        <f t="shared" si="23"/>
        <v>4.7281849634483946</v>
      </c>
      <c r="AV17" s="2">
        <v>-15.8830759019471</v>
      </c>
      <c r="AW17" s="25">
        <f t="shared" si="23"/>
        <v>4.6451476446888202</v>
      </c>
      <c r="AX17" s="2">
        <v>-9.8567787601334</v>
      </c>
      <c r="AY17" s="25">
        <f t="shared" si="23"/>
        <v>4.5495490642235339</v>
      </c>
      <c r="AZ17" s="2">
        <v>-4.50852035287188</v>
      </c>
      <c r="BA17" s="25">
        <f t="shared" si="23"/>
        <v>4.3339635757428949</v>
      </c>
      <c r="BB17" s="2">
        <v>-3.3141699000960498</v>
      </c>
      <c r="BC17" s="25">
        <f t="shared" si="23"/>
        <v>4.2231670942492157</v>
      </c>
      <c r="BD17" s="2">
        <v>-2.5611836173954901</v>
      </c>
      <c r="BE17" s="25">
        <f t="shared" si="23"/>
        <v>4.1163207846929284</v>
      </c>
      <c r="BF17" s="2">
        <v>-2.0674953615074001</v>
      </c>
      <c r="BG17" s="25">
        <f t="shared" si="23"/>
        <v>4.0164584174884013</v>
      </c>
      <c r="BH17" s="2">
        <v>-1.4933895084731701</v>
      </c>
      <c r="BI17" s="25">
        <f t="shared" si="23"/>
        <v>3.8427466414420866</v>
      </c>
      <c r="BJ17" s="2">
        <v>-1.31969125927487</v>
      </c>
      <c r="BK17" s="25">
        <f t="shared" si="23"/>
        <v>3.7689411128427954</v>
      </c>
      <c r="BL17" s="2">
        <v>-1.18897985074838</v>
      </c>
      <c r="BM17" s="25">
        <f t="shared" si="23"/>
        <v>3.7030365108719101</v>
      </c>
      <c r="BN17" s="2">
        <v>-1.08807971350688</v>
      </c>
      <c r="BO17" s="25">
        <f t="shared" si="23"/>
        <v>3.6442343035500926</v>
      </c>
      <c r="BP17" s="2">
        <v>-0.94448696851239999</v>
      </c>
      <c r="BQ17" s="25">
        <f t="shared" si="23"/>
        <v>3.5448190095272469</v>
      </c>
      <c r="BR17" s="2">
        <v>-0.89219768989515602</v>
      </c>
      <c r="BS17" s="25">
        <f t="shared" si="23"/>
        <v>3.5027840307960387</v>
      </c>
      <c r="BT17" s="2">
        <v>-0.84883075978870703</v>
      </c>
      <c r="BU17" s="25">
        <f t="shared" si="23"/>
        <v>3.4650139134281108</v>
      </c>
      <c r="BV17" s="2">
        <v>-0.81236470203892197</v>
      </c>
      <c r="BW17" s="25">
        <f t="shared" si="23"/>
        <v>3.4309402730974305</v>
      </c>
    </row>
    <row r="18" spans="1:75">
      <c r="A18">
        <v>6</v>
      </c>
      <c r="B18" s="2">
        <v>-0.27019667621007598</v>
      </c>
      <c r="C18" s="35">
        <f t="shared" si="0"/>
        <v>3.2793354572458693</v>
      </c>
      <c r="D18" s="2">
        <v>-0.233817113930437</v>
      </c>
      <c r="E18" s="35">
        <f t="shared" si="1"/>
        <v>3.075330136651786</v>
      </c>
      <c r="F18" s="2">
        <v>-0.215273826119872</v>
      </c>
      <c r="G18" s="35">
        <f t="shared" si="2"/>
        <v>2.951968976903693</v>
      </c>
      <c r="H18" s="2">
        <v>-0.20450974732265401</v>
      </c>
      <c r="I18" s="35">
        <f t="shared" si="3"/>
        <v>2.8727831912040824</v>
      </c>
      <c r="J18" s="2">
        <v>-0.19852550975477001</v>
      </c>
      <c r="K18" s="35">
        <f t="shared" si="4"/>
        <v>2.8260006175889996</v>
      </c>
      <c r="L18" s="42">
        <v>-0.313784124702357</v>
      </c>
      <c r="M18" s="35">
        <f t="shared" si="5"/>
        <v>3.4753596788551135</v>
      </c>
      <c r="N18" s="42">
        <v>-0.43027441383564602</v>
      </c>
      <c r="O18" s="35">
        <f t="shared" si="6"/>
        <v>3.8440323649875103</v>
      </c>
      <c r="P18" s="42">
        <v>-0.92469740452572802</v>
      </c>
      <c r="Q18" s="35">
        <f t="shared" si="7"/>
        <v>4.5293301858499095</v>
      </c>
      <c r="R18" s="42">
        <v>-16.999635973236099</v>
      </c>
      <c r="S18" s="35">
        <f t="shared" si="8"/>
        <v>5.6569991572986522</v>
      </c>
      <c r="T18" s="2">
        <v>-2894.0098645637599</v>
      </c>
      <c r="U18" s="25">
        <f t="shared" si="9"/>
        <v>5.973711549155321</v>
      </c>
      <c r="V18" s="2">
        <v>-0.18997993465285601</v>
      </c>
      <c r="W18" s="25">
        <f t="shared" si="10"/>
        <v>2.7554002464917238</v>
      </c>
      <c r="X18" s="2">
        <v>-0.189498976695994</v>
      </c>
      <c r="Y18" s="25">
        <f t="shared" si="10"/>
        <v>2.7512853768947574</v>
      </c>
      <c r="Z18" s="2">
        <v>-0.191148199889869</v>
      </c>
      <c r="AA18" s="25">
        <f t="shared" si="11"/>
        <v>2.765330663500893</v>
      </c>
      <c r="AB18" s="2">
        <v>-0.19260865559633</v>
      </c>
      <c r="AC18" s="25">
        <f t="shared" si="12"/>
        <v>2.7776174439113013</v>
      </c>
      <c r="AD18" s="2">
        <v>-0.19364986085604</v>
      </c>
      <c r="AE18" s="25">
        <f t="shared" si="13"/>
        <v>2.7862920790904839</v>
      </c>
      <c r="AF18" s="2">
        <v>-0.20914214000730899</v>
      </c>
      <c r="AG18" s="25">
        <f t="shared" si="14"/>
        <v>2.9076102573493912</v>
      </c>
      <c r="AH18" s="2">
        <v>-0.20968203424008899</v>
      </c>
      <c r="AI18" s="25">
        <f t="shared" si="15"/>
        <v>2.9115940022782545</v>
      </c>
      <c r="AJ18" s="2">
        <v>-0.21023725475694</v>
      </c>
      <c r="AK18" s="25">
        <f t="shared" si="15"/>
        <v>2.9156748204049201</v>
      </c>
      <c r="AL18" s="2">
        <v>-0.21080810092935001</v>
      </c>
      <c r="AM18" s="25">
        <f t="shared" ref="AM18:AO18" si="24">$A18-SQRT(-2/AL18)</f>
        <v>2.919853665437123</v>
      </c>
      <c r="AN18" s="2">
        <v>-0.21139497087911599</v>
      </c>
      <c r="AO18" s="25">
        <f t="shared" si="24"/>
        <v>2.9241321533492584</v>
      </c>
      <c r="AP18" s="2">
        <v>-0.21199821365360499</v>
      </c>
      <c r="AQ18" s="25">
        <f t="shared" ref="AQ18:BW18" si="25">$A18-SQRT(-2/AP18)</f>
        <v>2.92851147537267</v>
      </c>
      <c r="AR18" s="2">
        <v>-6.9159392434762399</v>
      </c>
      <c r="AS18" s="25">
        <f t="shared" si="25"/>
        <v>5.4622388632519625</v>
      </c>
      <c r="AT18" s="2">
        <v>-3.2418362068683799</v>
      </c>
      <c r="AU18" s="25">
        <f t="shared" si="25"/>
        <v>5.2145483368690346</v>
      </c>
      <c r="AV18" s="2">
        <v>-1.8375129822334499</v>
      </c>
      <c r="AW18" s="25">
        <f t="shared" si="25"/>
        <v>4.9567226235402364</v>
      </c>
      <c r="AX18" s="2">
        <v>-1.2326934358061701</v>
      </c>
      <c r="AY18" s="25">
        <f t="shared" si="25"/>
        <v>4.7262404411435597</v>
      </c>
      <c r="AZ18" s="2">
        <v>-0.74226970025626404</v>
      </c>
      <c r="BA18" s="25">
        <f t="shared" si="25"/>
        <v>4.3585255341027125</v>
      </c>
      <c r="BB18" s="2">
        <v>-0.622227232830459</v>
      </c>
      <c r="BC18" s="25">
        <f t="shared" si="25"/>
        <v>4.2071643046245661</v>
      </c>
      <c r="BD18" s="2">
        <v>-0.53794952856810996</v>
      </c>
      <c r="BE18" s="25">
        <f t="shared" si="25"/>
        <v>4.0718348361322994</v>
      </c>
      <c r="BF18" s="2">
        <v>-0.476408831759351</v>
      </c>
      <c r="BG18" s="25">
        <f t="shared" si="25"/>
        <v>3.9510795558170004</v>
      </c>
      <c r="BH18" s="2">
        <v>-0.394970154373191</v>
      </c>
      <c r="BI18" s="25">
        <f t="shared" si="25"/>
        <v>3.7497391833210636</v>
      </c>
      <c r="BJ18" s="2">
        <v>-0.36745794181116298</v>
      </c>
      <c r="BK18" s="25">
        <f t="shared" si="25"/>
        <v>3.6670191242095891</v>
      </c>
      <c r="BL18" s="2">
        <v>-0.34565566941887099</v>
      </c>
      <c r="BM18" s="25">
        <f t="shared" si="25"/>
        <v>3.5945676046952535</v>
      </c>
      <c r="BN18" s="2">
        <v>-0.32810854106313603</v>
      </c>
      <c r="BO18" s="25">
        <f t="shared" si="25"/>
        <v>3.5310844787257252</v>
      </c>
      <c r="BP18" s="2">
        <v>-0.301937388636279</v>
      </c>
      <c r="BQ18" s="25">
        <f t="shared" si="25"/>
        <v>3.4263081309127021</v>
      </c>
      <c r="BR18" s="2">
        <v>-0.29202003984541097</v>
      </c>
      <c r="BS18" s="25">
        <f t="shared" si="25"/>
        <v>3.3829701883726884</v>
      </c>
      <c r="BT18" s="2">
        <v>-0.28362114808123701</v>
      </c>
      <c r="BU18" s="25">
        <f t="shared" si="25"/>
        <v>3.3445037498281112</v>
      </c>
      <c r="BV18" s="2">
        <v>-0.27642750276247402</v>
      </c>
      <c r="BW18" s="25">
        <f t="shared" si="25"/>
        <v>3.3101728513055546</v>
      </c>
    </row>
    <row r="19" spans="1:75">
      <c r="A19">
        <v>7</v>
      </c>
      <c r="B19" s="2">
        <v>-0.141448503268058</v>
      </c>
      <c r="C19" s="35">
        <f t="shared" si="0"/>
        <v>3.2397577948134235</v>
      </c>
      <c r="D19" s="2">
        <v>-0.127852973493806</v>
      </c>
      <c r="E19" s="35">
        <f t="shared" si="1"/>
        <v>3.0448807589853062</v>
      </c>
      <c r="F19" s="2">
        <v>-0.120491053689771</v>
      </c>
      <c r="G19" s="35">
        <f t="shared" si="2"/>
        <v>2.9258445393116173</v>
      </c>
      <c r="H19" s="2">
        <v>-0.11610065376504899</v>
      </c>
      <c r="I19" s="35">
        <f t="shared" si="3"/>
        <v>2.8495263099839567</v>
      </c>
      <c r="J19" s="2">
        <v>-0.113634085985656</v>
      </c>
      <c r="K19" s="35">
        <f t="shared" si="4"/>
        <v>2.8047225634515804</v>
      </c>
      <c r="L19" s="42">
        <v>-0.15630573324372901</v>
      </c>
      <c r="M19" s="35">
        <f t="shared" si="5"/>
        <v>3.4229291367609842</v>
      </c>
      <c r="N19" s="42">
        <v>-0.19027467952951699</v>
      </c>
      <c r="O19" s="35">
        <f t="shared" si="6"/>
        <v>3.7579142430831904</v>
      </c>
      <c r="P19" s="42">
        <v>-0.29737879747810803</v>
      </c>
      <c r="Q19" s="35">
        <f t="shared" si="7"/>
        <v>4.4066567835086055</v>
      </c>
      <c r="R19" s="42">
        <v>-1.9092103403518099</v>
      </c>
      <c r="S19" s="35">
        <f t="shared" si="8"/>
        <v>5.9764993827672255</v>
      </c>
      <c r="T19" s="2">
        <v>-1722.5001824522799</v>
      </c>
      <c r="U19" s="25">
        <f t="shared" si="9"/>
        <v>6.9659250396198606</v>
      </c>
      <c r="V19" s="2">
        <v>-0.110026016136906</v>
      </c>
      <c r="W19" s="25">
        <f t="shared" si="10"/>
        <v>2.7364898251911915</v>
      </c>
      <c r="X19" s="2">
        <v>-0.10982556526411</v>
      </c>
      <c r="Y19" s="25">
        <f t="shared" si="10"/>
        <v>2.7326007729045445</v>
      </c>
      <c r="Z19" s="2">
        <v>-0.110528990629066</v>
      </c>
      <c r="AA19" s="25">
        <f t="shared" si="11"/>
        <v>2.7462016756489387</v>
      </c>
      <c r="AB19" s="2">
        <v>-0.11116790514529901</v>
      </c>
      <c r="AC19" s="25">
        <f t="shared" si="12"/>
        <v>2.7584432024398406</v>
      </c>
      <c r="AD19" s="2">
        <v>-0.11161216104079399</v>
      </c>
      <c r="AE19" s="25">
        <f t="shared" si="13"/>
        <v>2.7668930676627852</v>
      </c>
      <c r="AF19" s="2">
        <v>-0.117999092648971</v>
      </c>
      <c r="AG19" s="25">
        <f t="shared" si="14"/>
        <v>2.8830493235343084</v>
      </c>
      <c r="AH19" s="2">
        <v>-0.11821952574042301</v>
      </c>
      <c r="AI19" s="25">
        <f t="shared" si="15"/>
        <v>2.8868893643092504</v>
      </c>
      <c r="AJ19" s="2">
        <v>-0.118446021529082</v>
      </c>
      <c r="AK19" s="25">
        <f t="shared" si="15"/>
        <v>2.8908238486022393</v>
      </c>
      <c r="AL19" s="2">
        <v>-0.11867868146649101</v>
      </c>
      <c r="AM19" s="25">
        <f t="shared" ref="AM19:AO19" si="26">$A19-SQRT(-2/AL19)</f>
        <v>2.8948536780302394</v>
      </c>
      <c r="AN19" s="2">
        <v>-0.11891764635766</v>
      </c>
      <c r="AO19" s="25">
        <f t="shared" si="26"/>
        <v>2.8989803959414484</v>
      </c>
      <c r="AP19" s="2">
        <v>-0.11916303537827699</v>
      </c>
      <c r="AQ19" s="25">
        <f t="shared" ref="AQ19:BW19" si="27">$A19-SQRT(-2/AP19)</f>
        <v>2.9032051280471016</v>
      </c>
      <c r="AR19" s="2">
        <v>-0.95378312415104205</v>
      </c>
      <c r="AS19" s="25">
        <f t="shared" si="27"/>
        <v>5.5519279173553313</v>
      </c>
      <c r="AT19" s="2">
        <v>-0.61110776074614503</v>
      </c>
      <c r="AU19" s="25">
        <f t="shared" si="27"/>
        <v>5.1909269734817123</v>
      </c>
      <c r="AV19" s="2">
        <v>-0.44367261593449703</v>
      </c>
      <c r="AW19" s="25">
        <f t="shared" si="27"/>
        <v>4.8768352964262665</v>
      </c>
      <c r="AX19" s="2">
        <v>-0.35199302276300898</v>
      </c>
      <c r="AY19" s="25">
        <f t="shared" si="27"/>
        <v>4.6163199024778265</v>
      </c>
      <c r="AZ19" s="2">
        <v>-0.26158586378857202</v>
      </c>
      <c r="BA19" s="25">
        <f t="shared" si="27"/>
        <v>4.2349189719034701</v>
      </c>
      <c r="BB19" s="2">
        <v>-0.23614605705889399</v>
      </c>
      <c r="BC19" s="25">
        <f t="shared" si="27"/>
        <v>4.0897878565591395</v>
      </c>
      <c r="BD19" s="2">
        <v>-0.21702365008018501</v>
      </c>
      <c r="BE19" s="25">
        <f t="shared" si="27"/>
        <v>3.9642817181213643</v>
      </c>
      <c r="BF19" s="2">
        <v>-0.20213314609027899</v>
      </c>
      <c r="BG19" s="25">
        <f t="shared" si="27"/>
        <v>3.8544526281601761</v>
      </c>
      <c r="BH19" s="2">
        <v>-0.180681986971924</v>
      </c>
      <c r="BI19" s="25">
        <f t="shared" si="27"/>
        <v>3.6729634734059351</v>
      </c>
      <c r="BJ19" s="2">
        <v>-0.17282580089795799</v>
      </c>
      <c r="BK19" s="25">
        <f t="shared" si="27"/>
        <v>3.5981848671099184</v>
      </c>
      <c r="BL19" s="2">
        <v>-0.16632295455620899</v>
      </c>
      <c r="BM19" s="25">
        <f t="shared" si="27"/>
        <v>3.5323208895513054</v>
      </c>
      <c r="BN19" s="2">
        <v>-0.16088826803767101</v>
      </c>
      <c r="BO19" s="25">
        <f t="shared" si="27"/>
        <v>3.4742394868297466</v>
      </c>
      <c r="BP19" s="2">
        <v>-0.15240920372844199</v>
      </c>
      <c r="BQ19" s="25">
        <f t="shared" si="27"/>
        <v>3.3774916034541325</v>
      </c>
      <c r="BR19" s="2">
        <v>-0.149068671577756</v>
      </c>
      <c r="BS19" s="25">
        <f t="shared" si="27"/>
        <v>3.3371274535066644</v>
      </c>
      <c r="BT19" s="2">
        <v>-0.14618097747418901</v>
      </c>
      <c r="BU19" s="25">
        <f t="shared" si="27"/>
        <v>3.3011257490168506</v>
      </c>
      <c r="BV19" s="2">
        <v>-0.143663304924911</v>
      </c>
      <c r="BW19" s="25">
        <f t="shared" si="27"/>
        <v>3.2688554778547894</v>
      </c>
    </row>
    <row r="20" spans="1:75">
      <c r="A20">
        <v>8</v>
      </c>
      <c r="B20" s="2">
        <v>-8.7764816310441002E-2</v>
      </c>
      <c r="C20" s="35">
        <f t="shared" si="0"/>
        <v>3.2263038344893511</v>
      </c>
      <c r="D20" s="2">
        <v>-8.1077560577761998E-2</v>
      </c>
      <c r="E20" s="35">
        <f t="shared" si="1"/>
        <v>3.0333373651399729</v>
      </c>
      <c r="F20" s="2">
        <v>-7.7360217313042004E-2</v>
      </c>
      <c r="G20" s="35">
        <f t="shared" si="2"/>
        <v>2.9154074439979984</v>
      </c>
      <c r="H20" s="2">
        <v>-7.5115162729408005E-2</v>
      </c>
      <c r="I20" s="35">
        <f t="shared" si="3"/>
        <v>2.8399822969397785</v>
      </c>
      <c r="J20" s="2">
        <v>-7.3847324238747999E-2</v>
      </c>
      <c r="K20" s="35">
        <f t="shared" si="4"/>
        <v>2.7958762414227118</v>
      </c>
      <c r="L20" s="42">
        <v>-9.4808628937035996E-2</v>
      </c>
      <c r="M20" s="35">
        <f t="shared" si="5"/>
        <v>3.4070569041765761</v>
      </c>
      <c r="N20" s="42">
        <v>-0.10999276815929</v>
      </c>
      <c r="O20" s="35">
        <f t="shared" si="6"/>
        <v>3.735845499283351</v>
      </c>
      <c r="P20" s="42">
        <v>-0.150817879520835</v>
      </c>
      <c r="Q20" s="35">
        <f t="shared" si="7"/>
        <v>4.3584306703090832</v>
      </c>
      <c r="R20" s="42">
        <v>-0.45283261447008299</v>
      </c>
      <c r="S20" s="35">
        <f t="shared" si="8"/>
        <v>5.8984189268767526</v>
      </c>
      <c r="T20" s="2">
        <v>-876.84420655929205</v>
      </c>
      <c r="U20" s="25">
        <f t="shared" si="9"/>
        <v>7.9522411589451947</v>
      </c>
      <c r="V20" s="2">
        <v>-7.1970831376937994E-2</v>
      </c>
      <c r="W20" s="25">
        <f t="shared" si="10"/>
        <v>2.7284693242503879</v>
      </c>
      <c r="X20" s="2">
        <v>-7.1867383221882006E-2</v>
      </c>
      <c r="Y20" s="25">
        <f t="shared" si="10"/>
        <v>2.7246766856562257</v>
      </c>
      <c r="Z20" s="2">
        <v>-7.2234391383428007E-2</v>
      </c>
      <c r="AA20" s="25">
        <f t="shared" si="11"/>
        <v>2.7380951706494949</v>
      </c>
      <c r="AB20" s="2">
        <v>-7.2572083010904995E-2</v>
      </c>
      <c r="AC20" s="25">
        <f t="shared" si="12"/>
        <v>2.7503517645023914</v>
      </c>
      <c r="AD20" s="2">
        <v>-7.2804458581032003E-2</v>
      </c>
      <c r="AE20" s="25">
        <f t="shared" si="13"/>
        <v>2.758736312551628</v>
      </c>
      <c r="AF20" s="2">
        <v>-7.6088166143870997E-2</v>
      </c>
      <c r="AG20" s="25">
        <f t="shared" si="14"/>
        <v>2.8730811977426054</v>
      </c>
      <c r="AH20" s="2">
        <v>-7.6200938447927996E-2</v>
      </c>
      <c r="AI20" s="25">
        <f t="shared" si="15"/>
        <v>2.8768763512614504</v>
      </c>
      <c r="AJ20" s="2">
        <v>-7.6316764229100997E-2</v>
      </c>
      <c r="AK20" s="25">
        <f t="shared" si="15"/>
        <v>2.8807655040725137</v>
      </c>
      <c r="AL20" s="2">
        <v>-7.6435690438289003E-2</v>
      </c>
      <c r="AM20" s="25">
        <f t="shared" ref="AM20:AO20" si="28">$A20-SQRT(-2/AL20)</f>
        <v>2.8847495601176387</v>
      </c>
      <c r="AN20" s="2">
        <v>-7.6557783954276995E-2</v>
      </c>
      <c r="AO20" s="25">
        <f t="shared" si="28"/>
        <v>2.8888300603607213</v>
      </c>
      <c r="AP20" s="2">
        <v>-7.668310024418E-2</v>
      </c>
      <c r="AQ20" s="25">
        <f t="shared" ref="AQ20:BW20" si="29">$A20-SQRT(-2/AP20)</f>
        <v>2.8930081305549962</v>
      </c>
      <c r="AR20" s="2">
        <v>-0.30261359852499697</v>
      </c>
      <c r="AS20" s="25">
        <f t="shared" si="29"/>
        <v>5.4291852805573981</v>
      </c>
      <c r="AT20" s="2">
        <v>-0.23358436459366599</v>
      </c>
      <c r="AU20" s="25">
        <f t="shared" si="29"/>
        <v>5.0738733921342289</v>
      </c>
      <c r="AV20" s="2">
        <v>-0.193714443136347</v>
      </c>
      <c r="AW20" s="25">
        <f t="shared" si="29"/>
        <v>4.7868278313139747</v>
      </c>
      <c r="AX20" s="2">
        <v>-0.168173678630712</v>
      </c>
      <c r="AY20" s="25">
        <f t="shared" si="29"/>
        <v>4.5514542984651376</v>
      </c>
      <c r="AZ20" s="2">
        <v>-0.138274925511367</v>
      </c>
      <c r="BA20" s="25">
        <f t="shared" si="29"/>
        <v>4.196851519484758</v>
      </c>
      <c r="BB20" s="2">
        <v>-0.12871136994081001</v>
      </c>
      <c r="BC20" s="25">
        <f t="shared" si="29"/>
        <v>4.0580914792519547</v>
      </c>
      <c r="BD20" s="2">
        <v>-0.121144552896118</v>
      </c>
      <c r="BE20" s="25">
        <f t="shared" si="29"/>
        <v>3.9368481609655142</v>
      </c>
      <c r="BF20" s="2">
        <v>-0.115019946874322</v>
      </c>
      <c r="BG20" s="25">
        <f t="shared" si="29"/>
        <v>3.8300733423215485</v>
      </c>
      <c r="BH20" s="2">
        <v>-0.105825904860333</v>
      </c>
      <c r="BI20" s="25">
        <f t="shared" si="29"/>
        <v>3.6527060923861505</v>
      </c>
      <c r="BJ20" s="2">
        <v>-0.102344198041776</v>
      </c>
      <c r="BK20" s="25">
        <f t="shared" si="29"/>
        <v>3.5793779643529149</v>
      </c>
      <c r="BL20" s="2">
        <v>-9.9413458816131006E-2</v>
      </c>
      <c r="BM20" s="25">
        <f t="shared" si="29"/>
        <v>3.5146906062716861</v>
      </c>
      <c r="BN20" s="2">
        <v>-9.6929055822111004E-2</v>
      </c>
      <c r="BO20" s="25">
        <f t="shared" si="29"/>
        <v>3.457572476529319</v>
      </c>
      <c r="BP20" s="2">
        <v>-9.2986723431339E-2</v>
      </c>
      <c r="BQ20" s="25">
        <f t="shared" si="29"/>
        <v>3.3622799929048561</v>
      </c>
      <c r="BR20" s="2">
        <v>-9.1410620339286999E-2</v>
      </c>
      <c r="BS20" s="25">
        <f t="shared" si="29"/>
        <v>3.3224690506862329</v>
      </c>
      <c r="BT20" s="2">
        <v>-9.0037407205468004E-2</v>
      </c>
      <c r="BU20" s="25">
        <f t="shared" si="29"/>
        <v>3.2869341493510902</v>
      </c>
      <c r="BV20" s="2">
        <v>-8.8831851424722996E-2</v>
      </c>
      <c r="BW20" s="25">
        <f t="shared" si="29"/>
        <v>3.2550609194356737</v>
      </c>
    </row>
    <row r="21" spans="1:75">
      <c r="A21">
        <v>9</v>
      </c>
      <c r="B21" s="2">
        <v>-5.9860155184753003E-2</v>
      </c>
      <c r="C21" s="35">
        <f t="shared" si="0"/>
        <v>3.2197572369519589</v>
      </c>
      <c r="D21" s="2">
        <v>-5.6068375459808001E-2</v>
      </c>
      <c r="E21" s="35">
        <f t="shared" si="1"/>
        <v>3.0275020222281857</v>
      </c>
      <c r="F21" s="2">
        <v>-5.3926102189742003E-2</v>
      </c>
      <c r="G21" s="35">
        <f t="shared" si="2"/>
        <v>2.9100253808654131</v>
      </c>
      <c r="H21" s="2">
        <v>-5.2621700198467999E-2</v>
      </c>
      <c r="I21" s="35">
        <f t="shared" si="3"/>
        <v>2.8350073969474501</v>
      </c>
      <c r="J21" s="2">
        <v>-5.1882423638094997E-2</v>
      </c>
      <c r="K21" s="35">
        <f t="shared" si="4"/>
        <v>2.7912400347167603</v>
      </c>
      <c r="L21" s="42">
        <v>-6.3767268851342998E-2</v>
      </c>
      <c r="M21" s="35">
        <f t="shared" si="5"/>
        <v>3.3996381365777948</v>
      </c>
      <c r="N21" s="42">
        <v>-7.1913925757260994E-2</v>
      </c>
      <c r="O21" s="35">
        <f t="shared" si="6"/>
        <v>3.7263840508041426</v>
      </c>
      <c r="P21" s="42">
        <v>-9.2225337696906995E-2</v>
      </c>
      <c r="Q21" s="35">
        <f t="shared" si="7"/>
        <v>4.3431755041154387</v>
      </c>
      <c r="R21" s="42">
        <v>-0.196051937572814</v>
      </c>
      <c r="S21" s="35">
        <f t="shared" si="8"/>
        <v>5.8060403268499865</v>
      </c>
      <c r="T21" s="2">
        <v>-346.26532846397902</v>
      </c>
      <c r="U21" s="25">
        <f t="shared" si="9"/>
        <v>8.9240005422011492</v>
      </c>
      <c r="V21" s="2">
        <v>-5.0780362630686998E-2</v>
      </c>
      <c r="W21" s="25">
        <f t="shared" si="10"/>
        <v>2.7242288428291248</v>
      </c>
      <c r="X21" s="2">
        <v>-5.0719870225894997E-2</v>
      </c>
      <c r="Y21" s="25">
        <f t="shared" si="10"/>
        <v>2.7204874752044628</v>
      </c>
      <c r="Z21" s="2">
        <v>-5.0935773352255E-2</v>
      </c>
      <c r="AA21" s="25">
        <f t="shared" si="11"/>
        <v>2.7338101954908405</v>
      </c>
      <c r="AB21" s="2">
        <v>-5.1135879550943002E-2</v>
      </c>
      <c r="AC21" s="25">
        <f t="shared" si="12"/>
        <v>2.7460827186258552</v>
      </c>
      <c r="AD21" s="2">
        <v>-5.1272823444511E-2</v>
      </c>
      <c r="AE21" s="25">
        <f t="shared" si="13"/>
        <v>2.7544400544487493</v>
      </c>
      <c r="AF21" s="2">
        <v>-5.3187889428949003E-2</v>
      </c>
      <c r="AG21" s="25">
        <f t="shared" si="14"/>
        <v>2.8679086036899575</v>
      </c>
      <c r="AH21" s="2">
        <v>-5.3253430604692002E-2</v>
      </c>
      <c r="AI21" s="25">
        <f t="shared" si="15"/>
        <v>2.8716832733360205</v>
      </c>
      <c r="AJ21" s="2">
        <v>-5.3320727766332003E-2</v>
      </c>
      <c r="AK21" s="25">
        <f t="shared" si="15"/>
        <v>2.8755518301915304</v>
      </c>
      <c r="AL21" s="2">
        <v>-5.3389806370971002E-2</v>
      </c>
      <c r="AM21" s="25">
        <f t="shared" ref="AM21:AO21" si="30">$A21-SQRT(-2/AL21)</f>
        <v>2.879515182919949</v>
      </c>
      <c r="AN21" s="2">
        <v>-5.3460703380367E-2</v>
      </c>
      <c r="AO21" s="25">
        <f t="shared" si="30"/>
        <v>2.8835748753660653</v>
      </c>
      <c r="AP21" s="2">
        <v>-5.3533449003246997E-2</v>
      </c>
      <c r="AQ21" s="25">
        <f t="shared" ref="AQ21:BW21" si="31">$A21-SQRT(-2/AP21)</f>
        <v>2.887732037129803</v>
      </c>
      <c r="AR21" s="2">
        <v>-0.15255308074679499</v>
      </c>
      <c r="AS21" s="25">
        <f t="shared" si="31"/>
        <v>5.3792002502116985</v>
      </c>
      <c r="AT21" s="2">
        <v>-0.127705090014303</v>
      </c>
      <c r="AU21" s="25">
        <f t="shared" si="31"/>
        <v>5.0425913922718664</v>
      </c>
      <c r="AV21" s="2">
        <v>-0.11145421780527</v>
      </c>
      <c r="AW21" s="25">
        <f t="shared" si="31"/>
        <v>4.7638947338225446</v>
      </c>
      <c r="AX21" s="2">
        <v>-0.100240987586802</v>
      </c>
      <c r="AY21" s="25">
        <f t="shared" si="31"/>
        <v>4.5332429713001687</v>
      </c>
      <c r="AZ21" s="2">
        <v>-8.6212947239109994E-2</v>
      </c>
      <c r="BA21" s="25">
        <f t="shared" si="31"/>
        <v>4.1835311946100955</v>
      </c>
      <c r="BB21" s="2">
        <v>-8.1496619126476003E-2</v>
      </c>
      <c r="BC21" s="25">
        <f t="shared" si="31"/>
        <v>4.0461232016438</v>
      </c>
      <c r="BD21" s="2">
        <v>-7.7680450484715002E-2</v>
      </c>
      <c r="BE21" s="25">
        <f t="shared" si="31"/>
        <v>3.925898737210006</v>
      </c>
      <c r="BF21" s="2">
        <v>-7.4534987594501001E-2</v>
      </c>
      <c r="BG21" s="25">
        <f t="shared" si="31"/>
        <v>3.8199386173731895</v>
      </c>
      <c r="BH21" s="2">
        <v>-6.9713634540048003E-2</v>
      </c>
      <c r="BI21" s="25">
        <f t="shared" si="31"/>
        <v>3.6438080167806479</v>
      </c>
      <c r="BJ21" s="2">
        <v>-6.7855130821526E-2</v>
      </c>
      <c r="BK21" s="25">
        <f t="shared" si="31"/>
        <v>3.5709523706123782</v>
      </c>
      <c r="BL21" s="2">
        <v>-6.6276139249147006E-2</v>
      </c>
      <c r="BM21" s="25">
        <f t="shared" si="31"/>
        <v>3.5066610465403354</v>
      </c>
      <c r="BN21" s="2">
        <v>-6.4926867905443997E-2</v>
      </c>
      <c r="BO21" s="25">
        <f t="shared" si="31"/>
        <v>3.4498749107833202</v>
      </c>
      <c r="BP21" s="2">
        <v>-6.2764907387774002E-2</v>
      </c>
      <c r="BQ21" s="25">
        <f t="shared" si="31"/>
        <v>3.3550961148776164</v>
      </c>
      <c r="BR21" s="2">
        <v>-6.1893209069326001E-2</v>
      </c>
      <c r="BS21" s="25">
        <f t="shared" si="31"/>
        <v>3.3154839447201816</v>
      </c>
      <c r="BT21" s="2">
        <v>-6.1130208570015998E-2</v>
      </c>
      <c r="BU21" s="25">
        <f t="shared" si="31"/>
        <v>3.2801181373304082</v>
      </c>
      <c r="BV21" s="2">
        <v>-6.0457624366281999E-2</v>
      </c>
      <c r="BW21" s="25">
        <f t="shared" si="31"/>
        <v>3.2483896192973711</v>
      </c>
    </row>
    <row r="22" spans="1:75">
      <c r="A22">
        <v>10</v>
      </c>
      <c r="B22" s="2">
        <v>-4.3457335372637997E-2</v>
      </c>
      <c r="C22" s="35">
        <f t="shared" si="0"/>
        <v>3.2160373058097855</v>
      </c>
      <c r="D22" s="2">
        <v>-4.1098982679129002E-2</v>
      </c>
      <c r="E22" s="35">
        <f t="shared" si="1"/>
        <v>3.0241126005715468</v>
      </c>
      <c r="F22" s="2">
        <v>-3.9751467797837003E-2</v>
      </c>
      <c r="G22" s="35">
        <f t="shared" si="2"/>
        <v>2.9068619371286726</v>
      </c>
      <c r="H22" s="2">
        <v>-3.8926177095727002E-2</v>
      </c>
      <c r="I22" s="35">
        <f t="shared" si="3"/>
        <v>2.8320639711103048</v>
      </c>
      <c r="J22" s="2">
        <v>-3.8457169207563001E-2</v>
      </c>
      <c r="K22" s="35">
        <f t="shared" si="4"/>
        <v>2.7884878213708806</v>
      </c>
      <c r="L22" s="42">
        <v>-4.5851352433261001E-2</v>
      </c>
      <c r="M22" s="35">
        <f t="shared" si="5"/>
        <v>3.395515538380832</v>
      </c>
      <c r="N22" s="42">
        <v>-5.0733851434322998E-2</v>
      </c>
      <c r="O22" s="35">
        <f t="shared" si="6"/>
        <v>3.7213527872241867</v>
      </c>
      <c r="P22" s="42">
        <v>-6.2340893008278997E-2</v>
      </c>
      <c r="Q22" s="35">
        <f t="shared" si="7"/>
        <v>4.3359316132478218</v>
      </c>
      <c r="R22" s="42">
        <v>-0.112443991264987</v>
      </c>
      <c r="S22" s="35">
        <f t="shared" si="8"/>
        <v>5.7825798229916918</v>
      </c>
      <c r="T22" s="2">
        <v>-95.223458094479298</v>
      </c>
      <c r="U22" s="25">
        <f t="shared" si="9"/>
        <v>9.8550750953552964</v>
      </c>
      <c r="V22" s="2">
        <v>-3.7754595357939999E-2</v>
      </c>
      <c r="W22" s="25">
        <f t="shared" si="10"/>
        <v>2.7216977327807017</v>
      </c>
      <c r="X22" s="2">
        <v>-3.7716127641956997E-2</v>
      </c>
      <c r="Y22" s="25">
        <f t="shared" si="10"/>
        <v>2.7179870083692004</v>
      </c>
      <c r="Z22" s="2">
        <v>-3.7853922574655002E-2</v>
      </c>
      <c r="AA22" s="25">
        <f t="shared" si="11"/>
        <v>2.7312529957224978</v>
      </c>
      <c r="AB22" s="2">
        <v>-3.7982202179712002E-2</v>
      </c>
      <c r="AC22" s="25">
        <f t="shared" si="12"/>
        <v>2.7435379682036878</v>
      </c>
      <c r="AD22" s="2">
        <v>-3.8069699891958998E-2</v>
      </c>
      <c r="AE22" s="25">
        <f t="shared" si="13"/>
        <v>2.7518817306793579</v>
      </c>
      <c r="AF22" s="2">
        <v>-3.9284804045306002E-2</v>
      </c>
      <c r="AG22" s="25">
        <f t="shared" si="14"/>
        <v>2.8648566596298695</v>
      </c>
      <c r="AH22" s="2">
        <v>-3.9326280201102001E-2</v>
      </c>
      <c r="AI22" s="25">
        <f t="shared" si="15"/>
        <v>2.8686202546815194</v>
      </c>
      <c r="AJ22" s="2">
        <v>-3.9368858947893999E-2</v>
      </c>
      <c r="AK22" s="25">
        <f t="shared" si="15"/>
        <v>2.8724777116364395</v>
      </c>
      <c r="AL22" s="2">
        <v>-3.9412555577639001E-2</v>
      </c>
      <c r="AM22" s="25">
        <f t="shared" ref="AM22:AO22" si="32">$A22-SQRT(-2/AL22)</f>
        <v>2.8764299429927958</v>
      </c>
      <c r="AN22" s="2">
        <v>-3.9457392627819998E-2</v>
      </c>
      <c r="AO22" s="25">
        <f t="shared" si="32"/>
        <v>2.8804784955606735</v>
      </c>
      <c r="AP22" s="2">
        <v>-3.9503388311239E-2</v>
      </c>
      <c r="AQ22" s="25">
        <f t="shared" ref="AQ22:BW22" si="33">$A22-SQRT(-2/AP22)</f>
        <v>2.8846245023742112</v>
      </c>
      <c r="AR22" s="2">
        <v>-9.3039189303240996E-2</v>
      </c>
      <c r="AS22" s="25">
        <f t="shared" si="33"/>
        <v>5.3635878092042635</v>
      </c>
      <c r="AT22" s="2">
        <v>-8.0990898153757998E-2</v>
      </c>
      <c r="AU22" s="25">
        <f t="shared" si="33"/>
        <v>5.0306808447562963</v>
      </c>
      <c r="AV22" s="2">
        <v>-7.2676982723967998E-2</v>
      </c>
      <c r="AW22" s="25">
        <f t="shared" si="33"/>
        <v>4.7541417226671436</v>
      </c>
      <c r="AX22" s="2">
        <v>-6.6720389701876007E-2</v>
      </c>
      <c r="AY22" s="25">
        <f t="shared" si="33"/>
        <v>4.5249799908968615</v>
      </c>
      <c r="AZ22" s="2">
        <v>-5.8983962966262002E-2</v>
      </c>
      <c r="BA22" s="25">
        <f t="shared" si="33"/>
        <v>4.1769834597283948</v>
      </c>
      <c r="BB22" s="2">
        <v>-5.6305287143203001E-2</v>
      </c>
      <c r="BC22" s="25">
        <f t="shared" si="33"/>
        <v>4.0400802911786258</v>
      </c>
      <c r="BD22" s="2">
        <v>-5.4107681917628998E-2</v>
      </c>
      <c r="BE22" s="25">
        <f t="shared" si="33"/>
        <v>3.9202526277704246</v>
      </c>
      <c r="BF22" s="2">
        <v>-5.2275443934856003E-2</v>
      </c>
      <c r="BG22" s="25">
        <f t="shared" si="33"/>
        <v>3.8146235995156603</v>
      </c>
      <c r="BH22" s="2">
        <v>-4.9429026582334001E-2</v>
      </c>
      <c r="BI22" s="25">
        <f t="shared" si="33"/>
        <v>3.6390208962462749</v>
      </c>
      <c r="BJ22" s="2">
        <v>-4.8319051417790998E-2</v>
      </c>
      <c r="BK22" s="25">
        <f t="shared" si="33"/>
        <v>3.5663741914305929</v>
      </c>
      <c r="BL22" s="2">
        <v>-4.7370221027669003E-2</v>
      </c>
      <c r="BM22" s="25">
        <f t="shared" si="33"/>
        <v>3.5022605576251946</v>
      </c>
      <c r="BN22" s="2">
        <v>-4.6555116449117001E-2</v>
      </c>
      <c r="BO22" s="25">
        <f t="shared" si="33"/>
        <v>3.4456249420982541</v>
      </c>
      <c r="BP22" s="2">
        <v>-4.5240559535339002E-2</v>
      </c>
      <c r="BQ22" s="25">
        <f t="shared" si="33"/>
        <v>3.3510814318826112</v>
      </c>
      <c r="BR22" s="2">
        <v>-4.4707506529517001E-2</v>
      </c>
      <c r="BS22" s="25">
        <f t="shared" si="33"/>
        <v>3.3115609546803224</v>
      </c>
      <c r="BT22" s="2">
        <v>-4.4239468353627E-2</v>
      </c>
      <c r="BU22" s="25">
        <f t="shared" si="33"/>
        <v>3.276273363267161</v>
      </c>
      <c r="BV22" s="2">
        <v>-4.3825752825968997E-2</v>
      </c>
      <c r="BW22" s="25">
        <f t="shared" si="33"/>
        <v>3.2446118868940523</v>
      </c>
    </row>
    <row r="23" spans="1:75">
      <c r="A23">
        <v>11</v>
      </c>
      <c r="B23" s="2">
        <v>-3.2988983685040003E-2</v>
      </c>
      <c r="C23" s="35">
        <f t="shared" si="0"/>
        <v>3.213710810295404</v>
      </c>
      <c r="D23" s="2">
        <v>-3.1422282303835002E-2</v>
      </c>
      <c r="E23" s="35">
        <f t="shared" si="1"/>
        <v>3.0219613711591711</v>
      </c>
      <c r="F23" s="2">
        <v>-3.051960331228E-2</v>
      </c>
      <c r="G23" s="35">
        <f t="shared" si="2"/>
        <v>2.9048377884058354</v>
      </c>
      <c r="H23" s="2">
        <v>-2.9964302120924002E-2</v>
      </c>
      <c r="I23" s="35">
        <f t="shared" si="3"/>
        <v>2.8301719849960776</v>
      </c>
      <c r="J23" s="2">
        <v>-2.9648052189125002E-2</v>
      </c>
      <c r="K23" s="35">
        <f t="shared" si="4"/>
        <v>2.7867145924987966</v>
      </c>
      <c r="L23" s="42">
        <v>-3.4562112848795998E-2</v>
      </c>
      <c r="M23" s="35">
        <f t="shared" si="5"/>
        <v>3.3929747836149726</v>
      </c>
      <c r="N23" s="42">
        <v>-3.7719771411032998E-2</v>
      </c>
      <c r="O23" s="35">
        <f t="shared" si="6"/>
        <v>3.7183387418711629</v>
      </c>
      <c r="P23" s="42">
        <v>-4.4980265920642998E-2</v>
      </c>
      <c r="Q23" s="35">
        <f t="shared" si="7"/>
        <v>4.3318710687189137</v>
      </c>
      <c r="R23" s="42">
        <v>-7.3192821779827E-2</v>
      </c>
      <c r="S23" s="35">
        <f t="shared" si="8"/>
        <v>5.7726599541934549</v>
      </c>
      <c r="T23" s="2">
        <v>-15.562511266396401</v>
      </c>
      <c r="U23" s="25">
        <f t="shared" si="9"/>
        <v>10.641511557804385</v>
      </c>
      <c r="V23" s="2">
        <v>-2.9172637050684E-2</v>
      </c>
      <c r="W23" s="25">
        <f t="shared" si="10"/>
        <v>2.7200606916822174</v>
      </c>
      <c r="X23" s="2">
        <v>-2.9146646043291001E-2</v>
      </c>
      <c r="Y23" s="25">
        <f t="shared" si="10"/>
        <v>2.7163697694273718</v>
      </c>
      <c r="Z23" s="2">
        <v>-2.9239968370597998E-2</v>
      </c>
      <c r="AA23" s="25">
        <f t="shared" si="11"/>
        <v>2.7295993571471229</v>
      </c>
      <c r="AB23" s="2">
        <v>-2.9327095829792999E-2</v>
      </c>
      <c r="AC23" s="25">
        <f t="shared" si="12"/>
        <v>2.7418937040662801</v>
      </c>
      <c r="AD23" s="2">
        <v>-2.9386394167934999E-2</v>
      </c>
      <c r="AE23" s="25">
        <f t="shared" si="13"/>
        <v>2.7502298623190669</v>
      </c>
      <c r="AF23" s="2">
        <v>-3.0205814411861001E-2</v>
      </c>
      <c r="AG23" s="25">
        <f t="shared" si="14"/>
        <v>2.8628986934357741</v>
      </c>
      <c r="AH23" s="2">
        <v>-3.0233726092574E-2</v>
      </c>
      <c r="AI23" s="25">
        <f t="shared" si="15"/>
        <v>2.8666556338848341</v>
      </c>
      <c r="AJ23" s="2">
        <v>-3.0262375286237E-2</v>
      </c>
      <c r="AK23" s="25">
        <f t="shared" si="15"/>
        <v>2.8705064375633249</v>
      </c>
      <c r="AL23" s="2">
        <v>-3.0291771871727002E-2</v>
      </c>
      <c r="AM23" s="25">
        <f t="shared" ref="AM23:AO23" si="34">$A23-SQRT(-2/AL23)</f>
        <v>2.8744520198968999</v>
      </c>
      <c r="AN23" s="2">
        <v>-3.0321930585612999E-2</v>
      </c>
      <c r="AO23" s="25">
        <f t="shared" si="34"/>
        <v>2.8784939301007437</v>
      </c>
      <c r="AP23" s="2">
        <v>-3.0352863229007002E-2</v>
      </c>
      <c r="AQ23" s="25">
        <f t="shared" ref="AQ23:BW23" si="35">$A23-SQRT(-2/AP23)</f>
        <v>2.8826333038130549</v>
      </c>
      <c r="AR23" s="2">
        <v>-6.2789613019383003E-2</v>
      </c>
      <c r="AS23" s="25">
        <f t="shared" si="35"/>
        <v>5.3562067654307786</v>
      </c>
      <c r="AT23" s="2">
        <v>-5.6014833773538997E-2</v>
      </c>
      <c r="AU23" s="25">
        <f t="shared" si="35"/>
        <v>5.02464830283634</v>
      </c>
      <c r="AV23" s="2">
        <v>-5.1183201594885999E-2</v>
      </c>
      <c r="AW23" s="25">
        <f t="shared" si="35"/>
        <v>4.7489744543558015</v>
      </c>
      <c r="AX23" s="2">
        <v>-4.7636702857586997E-2</v>
      </c>
      <c r="AY23" s="25">
        <f t="shared" si="35"/>
        <v>4.5204603673629835</v>
      </c>
      <c r="AZ23" s="2">
        <v>-4.2914186770688E-2</v>
      </c>
      <c r="BA23" s="25">
        <f t="shared" si="35"/>
        <v>4.1732412706292283</v>
      </c>
      <c r="BB23" s="2">
        <v>-4.1246196157020999E-2</v>
      </c>
      <c r="BC23" s="25">
        <f t="shared" si="35"/>
        <v>4.0365726903205896</v>
      </c>
      <c r="BD23" s="2">
        <v>-3.9864600477456998E-2</v>
      </c>
      <c r="BE23" s="25">
        <f t="shared" si="35"/>
        <v>3.916933979111934</v>
      </c>
      <c r="BF23" s="2">
        <v>-3.8703430884976998E-2</v>
      </c>
      <c r="BG23" s="25">
        <f t="shared" si="35"/>
        <v>3.8114670898350775</v>
      </c>
      <c r="BH23" s="2">
        <v>-3.6882298830856003E-2</v>
      </c>
      <c r="BI23" s="25">
        <f t="shared" si="35"/>
        <v>3.6361318021565872</v>
      </c>
      <c r="BJ23" s="2">
        <v>-3.6166272775713999E-2</v>
      </c>
      <c r="BK23" s="25">
        <f t="shared" si="35"/>
        <v>3.563593512722683</v>
      </c>
      <c r="BL23" s="2">
        <v>-3.5551506966021003E-2</v>
      </c>
      <c r="BM23" s="25">
        <f t="shared" si="35"/>
        <v>3.4995729638533222</v>
      </c>
      <c r="BN23" s="2">
        <v>-3.5021365304551001E-2</v>
      </c>
      <c r="BO23" s="25">
        <f t="shared" si="35"/>
        <v>3.4430167200568809</v>
      </c>
      <c r="BP23" s="2">
        <v>-3.4162367212259001E-2</v>
      </c>
      <c r="BQ23" s="25">
        <f t="shared" si="35"/>
        <v>3.3485980107181534</v>
      </c>
      <c r="BR23" s="2">
        <v>-3.3812605775786E-2</v>
      </c>
      <c r="BS23" s="25">
        <f t="shared" si="35"/>
        <v>3.309126337149527</v>
      </c>
      <c r="BT23" s="2">
        <v>-3.3504808749152001E-2</v>
      </c>
      <c r="BU23" s="25">
        <f t="shared" si="35"/>
        <v>3.273880409194871</v>
      </c>
      <c r="BV23" s="2">
        <v>-3.3232189450167003E-2</v>
      </c>
      <c r="BW23" s="25">
        <f t="shared" si="35"/>
        <v>3.2422546383870232</v>
      </c>
    </row>
    <row r="24" spans="1:75">
      <c r="A24">
        <v>12</v>
      </c>
      <c r="B24" s="2">
        <v>-2.5897942874631E-2</v>
      </c>
      <c r="C24" s="35">
        <f t="shared" si="0"/>
        <v>3.2121554994888957</v>
      </c>
      <c r="D24" s="2">
        <v>-2.4804269439443E-2</v>
      </c>
      <c r="E24" s="35">
        <f t="shared" si="1"/>
        <v>3.0205077968132805</v>
      </c>
      <c r="F24" s="2">
        <v>-2.4170059015506E-2</v>
      </c>
      <c r="G24" s="35">
        <f t="shared" si="2"/>
        <v>2.9034619090720692</v>
      </c>
      <c r="H24" s="2">
        <v>-2.3778551312995E-2</v>
      </c>
      <c r="I24" s="35">
        <f t="shared" si="3"/>
        <v>2.828881567797815</v>
      </c>
      <c r="J24" s="2">
        <v>-2.3555196613731001E-2</v>
      </c>
      <c r="K24" s="35">
        <f t="shared" si="4"/>
        <v>2.7855030415271571</v>
      </c>
      <c r="L24" s="42">
        <v>-2.6986977408887999E-2</v>
      </c>
      <c r="M24" s="35">
        <f t="shared" si="5"/>
        <v>3.3912940236300866</v>
      </c>
      <c r="N24" s="42">
        <v>-2.9146750243509999E-2</v>
      </c>
      <c r="O24" s="35">
        <f t="shared" si="6"/>
        <v>3.7163845765130397</v>
      </c>
      <c r="P24" s="42">
        <v>-3.3991172559563E-2</v>
      </c>
      <c r="Q24" s="35">
        <f t="shared" si="7"/>
        <v>4.3293542797054485</v>
      </c>
      <c r="R24" s="42">
        <v>-5.1486573092595002E-2</v>
      </c>
      <c r="S24" s="35">
        <f t="shared" si="8"/>
        <v>5.7674179495872107</v>
      </c>
      <c r="T24" s="2">
        <v>-1.7207876847210399</v>
      </c>
      <c r="U24" s="25">
        <f t="shared" si="9"/>
        <v>10.921919096644441</v>
      </c>
      <c r="V24" s="2">
        <v>-2.3218530995634E-2</v>
      </c>
      <c r="W24" s="25">
        <f t="shared" si="10"/>
        <v>2.7189389741506815</v>
      </c>
      <c r="X24" s="2">
        <v>-2.3200142450241001E-2</v>
      </c>
      <c r="Y24" s="25">
        <f t="shared" si="10"/>
        <v>2.7152615956989816</v>
      </c>
      <c r="Z24" s="2">
        <v>-2.3266274428224001E-2</v>
      </c>
      <c r="AA24" s="25">
        <f t="shared" si="11"/>
        <v>2.728466439894623</v>
      </c>
      <c r="AB24" s="2">
        <v>-2.3328136766094999E-2</v>
      </c>
      <c r="AC24" s="25">
        <f t="shared" si="12"/>
        <v>2.7407678829553177</v>
      </c>
      <c r="AD24" s="2">
        <v>-2.3370175192013998E-2</v>
      </c>
      <c r="AE24" s="25">
        <f t="shared" si="13"/>
        <v>2.7490994153742552</v>
      </c>
      <c r="AF24" s="2">
        <v>-2.394894351399E-2</v>
      </c>
      <c r="AG24" s="25">
        <f t="shared" si="14"/>
        <v>2.8615651920712395</v>
      </c>
      <c r="AH24" s="2">
        <v>-2.3968624578592002E-2</v>
      </c>
      <c r="AI24" s="25">
        <f t="shared" si="15"/>
        <v>2.865317828371845</v>
      </c>
      <c r="AJ24" s="2">
        <v>-2.3988823157583002E-2</v>
      </c>
      <c r="AK24" s="25">
        <f t="shared" si="15"/>
        <v>2.86916433750193</v>
      </c>
      <c r="AL24" s="2">
        <v>-2.4009545990147999E-2</v>
      </c>
      <c r="AM24" s="25">
        <f t="shared" ref="AM24:AO24" si="36">$A24-SQRT(-2/AL24)</f>
        <v>2.8731056370365184</v>
      </c>
      <c r="AN24" s="2">
        <v>-2.4030803230814E-2</v>
      </c>
      <c r="AO24" s="25">
        <f t="shared" si="36"/>
        <v>2.8771432780631372</v>
      </c>
      <c r="AP24" s="2">
        <v>-2.4052602951118999E-2</v>
      </c>
      <c r="AQ24" s="25">
        <f t="shared" ref="AQ24:BW24" si="37">$A24-SQRT(-2/AP24)</f>
        <v>2.8812783982364927</v>
      </c>
      <c r="AR24" s="2">
        <v>-4.5254142044913001E-2</v>
      </c>
      <c r="AS24" s="25">
        <f t="shared" si="37"/>
        <v>5.3520793049318591</v>
      </c>
      <c r="AT24" s="2">
        <v>-4.1063981606056003E-2</v>
      </c>
      <c r="AU24" s="25">
        <f t="shared" si="37"/>
        <v>5.0211402689959037</v>
      </c>
      <c r="AV24" s="2">
        <v>-3.8006795542995998E-2</v>
      </c>
      <c r="AW24" s="25">
        <f t="shared" si="37"/>
        <v>4.7458860967845977</v>
      </c>
      <c r="AX24" s="2">
        <v>-3.5724007192532999E-2</v>
      </c>
      <c r="AY24" s="25">
        <f t="shared" si="37"/>
        <v>4.5177035029196695</v>
      </c>
      <c r="AZ24" s="2">
        <v>-3.2629123709856003E-2</v>
      </c>
      <c r="BA24" s="25">
        <f t="shared" si="37"/>
        <v>4.1708918463225544</v>
      </c>
      <c r="BB24" s="2">
        <v>-3.1520078005241002E-2</v>
      </c>
      <c r="BC24" s="25">
        <f t="shared" si="37"/>
        <v>4.0343475081702254</v>
      </c>
      <c r="BD24" s="2">
        <v>-3.0594939380704001E-2</v>
      </c>
      <c r="BE24" s="25">
        <f t="shared" si="37"/>
        <v>3.9148105746478965</v>
      </c>
      <c r="BF24" s="2">
        <v>-2.9812751107219999E-2</v>
      </c>
      <c r="BG24" s="25">
        <f t="shared" si="37"/>
        <v>3.8094329362382151</v>
      </c>
      <c r="BH24" s="2">
        <v>-2.8577228890739E-2</v>
      </c>
      <c r="BI24" s="25">
        <f t="shared" si="37"/>
        <v>3.6342488620535978</v>
      </c>
      <c r="BJ24" s="2">
        <v>-2.8088438098921E-2</v>
      </c>
      <c r="BK24" s="25">
        <f t="shared" si="37"/>
        <v>3.5617730315240959</v>
      </c>
      <c r="BL24" s="2">
        <v>-2.7667379388177999E-2</v>
      </c>
      <c r="BM24" s="25">
        <f t="shared" si="37"/>
        <v>3.4978064928997199</v>
      </c>
      <c r="BN24" s="2">
        <v>-2.7303230449540999E-2</v>
      </c>
      <c r="BO24" s="25">
        <f t="shared" si="37"/>
        <v>3.4412965168488885</v>
      </c>
      <c r="BP24" s="2">
        <v>-2.671109255052E-2</v>
      </c>
      <c r="BQ24" s="25">
        <f t="shared" si="37"/>
        <v>3.3469508255866245</v>
      </c>
      <c r="BR24" s="2">
        <v>-2.6469233887825998E-2</v>
      </c>
      <c r="BS24" s="25">
        <f t="shared" si="37"/>
        <v>3.307507751182273</v>
      </c>
      <c r="BT24" s="2">
        <v>-2.6256026751795E-2</v>
      </c>
      <c r="BU24" s="25">
        <f t="shared" si="37"/>
        <v>3.2722862333384732</v>
      </c>
      <c r="BV24" s="2">
        <v>-2.6066897581447E-2</v>
      </c>
      <c r="BW24" s="25">
        <f t="shared" si="37"/>
        <v>3.240681360559357</v>
      </c>
    </row>
    <row r="25" spans="1:75">
      <c r="A25">
        <v>13</v>
      </c>
      <c r="B25" s="2">
        <v>-2.0871753247723002E-2</v>
      </c>
      <c r="C25" s="35">
        <f t="shared" si="0"/>
        <v>3.2110630341717865</v>
      </c>
      <c r="D25" s="2">
        <v>-2.0078142037703001E-2</v>
      </c>
      <c r="E25" s="35">
        <f t="shared" si="1"/>
        <v>3.0194784497579068</v>
      </c>
      <c r="F25" s="2">
        <v>-1.9615564838774E-2</v>
      </c>
      <c r="G25" s="35">
        <f t="shared" si="2"/>
        <v>2.9024831012265206</v>
      </c>
      <c r="H25" s="2">
        <v>-1.9329204179249999E-2</v>
      </c>
      <c r="I25" s="35">
        <f t="shared" si="3"/>
        <v>2.8279611312379203</v>
      </c>
      <c r="J25" s="2">
        <v>-1.9165601090517001E-2</v>
      </c>
      <c r="K25" s="35">
        <f t="shared" si="4"/>
        <v>2.7846376639968842</v>
      </c>
      <c r="L25" s="42">
        <v>-2.1656801713212E-2</v>
      </c>
      <c r="M25" s="35">
        <f t="shared" si="5"/>
        <v>3.3901228074365903</v>
      </c>
      <c r="N25" s="42">
        <v>-2.3199051270420001E-2</v>
      </c>
      <c r="O25" s="35">
        <f t="shared" si="6"/>
        <v>3.7150432419408528</v>
      </c>
      <c r="P25" s="42">
        <v>-2.6592530607496001E-2</v>
      </c>
      <c r="Q25" s="35">
        <f t="shared" si="7"/>
        <v>4.3276826075676009</v>
      </c>
      <c r="R25" s="42">
        <v>-3.8200381049949002E-2</v>
      </c>
      <c r="S25" s="35">
        <f t="shared" si="8"/>
        <v>5.7642900355579458</v>
      </c>
      <c r="T25" s="2">
        <v>-0.42621574550713398</v>
      </c>
      <c r="U25" s="25">
        <f t="shared" si="9"/>
        <v>10.833791513048759</v>
      </c>
      <c r="V25" s="2">
        <v>-1.8918481833485001E-2</v>
      </c>
      <c r="W25" s="25">
        <f t="shared" si="10"/>
        <v>2.7181359619436858</v>
      </c>
      <c r="X25" s="2">
        <v>-1.8904992005162002E-2</v>
      </c>
      <c r="Y25" s="25">
        <f t="shared" si="10"/>
        <v>2.7144682574893348</v>
      </c>
      <c r="Z25" s="2">
        <v>-1.8953562253034999E-2</v>
      </c>
      <c r="AA25" s="25">
        <f t="shared" si="11"/>
        <v>2.7276555222197754</v>
      </c>
      <c r="AB25" s="2">
        <v>-1.8999059050019002E-2</v>
      </c>
      <c r="AC25" s="25">
        <f t="shared" si="12"/>
        <v>2.7399624185774609</v>
      </c>
      <c r="AD25" s="2">
        <v>-1.9029941448242001E-2</v>
      </c>
      <c r="AE25" s="25">
        <f t="shared" si="13"/>
        <v>2.7482909576347669</v>
      </c>
      <c r="AF25" s="2">
        <v>-1.9453904322958002E-2</v>
      </c>
      <c r="AG25" s="25">
        <f t="shared" si="14"/>
        <v>2.8606150894731481</v>
      </c>
      <c r="AH25" s="2">
        <v>-1.9468300997634001E-2</v>
      </c>
      <c r="AI25" s="25">
        <f t="shared" si="15"/>
        <v>2.8643647855189975</v>
      </c>
      <c r="AJ25" s="2">
        <v>-1.9483074727000001E-2</v>
      </c>
      <c r="AK25" s="25">
        <f t="shared" si="15"/>
        <v>2.8682083659369422</v>
      </c>
      <c r="AL25" s="2">
        <v>-1.9498230307738999E-2</v>
      </c>
      <c r="AM25" s="25">
        <f t="shared" ref="AM25:AO25" si="38">$A25-SQRT(-2/AL25)</f>
        <v>2.8721467499278646</v>
      </c>
      <c r="AN25" s="2">
        <v>-1.9513775029013001E-2</v>
      </c>
      <c r="AO25" s="25">
        <f t="shared" si="38"/>
        <v>2.8761814900369718</v>
      </c>
      <c r="AP25" s="2">
        <v>-1.9529714648760001E-2</v>
      </c>
      <c r="AQ25" s="25">
        <f t="shared" ref="AQ25:BW25" si="39">$A25-SQRT(-2/AP25)</f>
        <v>2.880313725458544</v>
      </c>
      <c r="AR25" s="2">
        <v>-3.4170647300292997E-2</v>
      </c>
      <c r="AS25" s="25">
        <f t="shared" si="39"/>
        <v>5.3495250947136519</v>
      </c>
      <c r="AT25" s="2">
        <v>-3.1398275902625998E-2</v>
      </c>
      <c r="AU25" s="25">
        <f t="shared" si="39"/>
        <v>5.018912041284274</v>
      </c>
      <c r="AV25" s="2">
        <v>-2.9341258679144E-2</v>
      </c>
      <c r="AW25" s="25">
        <f t="shared" si="39"/>
        <v>4.7438870137918343</v>
      </c>
      <c r="AX25" s="2">
        <v>-2.7785469320609001E-2</v>
      </c>
      <c r="AY25" s="25">
        <f t="shared" si="39"/>
        <v>4.5158931501438815</v>
      </c>
      <c r="AZ25" s="2">
        <v>-2.5647284728856998E-2</v>
      </c>
      <c r="BA25" s="25">
        <f t="shared" si="39"/>
        <v>4.1693168723214598</v>
      </c>
      <c r="BB25" s="2">
        <v>-2.4872566152120999E-2</v>
      </c>
      <c r="BC25" s="25">
        <f t="shared" si="39"/>
        <v>4.0328445087405527</v>
      </c>
      <c r="BD25" s="2">
        <v>-2.4222783549002001E-2</v>
      </c>
      <c r="BE25" s="25">
        <f t="shared" si="39"/>
        <v>3.9133672941603912</v>
      </c>
      <c r="BF25" s="2">
        <v>-2.3670859440022E-2</v>
      </c>
      <c r="BG25" s="25">
        <f t="shared" si="39"/>
        <v>3.8080429893700174</v>
      </c>
      <c r="BH25" s="2">
        <v>-2.2794204792823999E-2</v>
      </c>
      <c r="BI25" s="25">
        <f t="shared" si="39"/>
        <v>3.6329513702073122</v>
      </c>
      <c r="BJ25" s="2">
        <v>-2.2445709204958999E-2</v>
      </c>
      <c r="BK25" s="25">
        <f t="shared" si="39"/>
        <v>3.5605143242282722</v>
      </c>
      <c r="BL25" s="2">
        <v>-2.2144724811518999E-2</v>
      </c>
      <c r="BM25" s="25">
        <f t="shared" si="39"/>
        <v>3.4965815145392547</v>
      </c>
      <c r="BN25" s="2">
        <v>-2.1883830649560999E-2</v>
      </c>
      <c r="BO25" s="25">
        <f t="shared" si="39"/>
        <v>3.440100533414542</v>
      </c>
      <c r="BP25" s="2">
        <v>-2.1458406909408999E-2</v>
      </c>
      <c r="BQ25" s="25">
        <f t="shared" si="39"/>
        <v>3.3458007105775565</v>
      </c>
      <c r="BR25" s="2">
        <v>-2.1284214179258E-2</v>
      </c>
      <c r="BS25" s="25">
        <f t="shared" si="39"/>
        <v>3.3063756105566267</v>
      </c>
      <c r="BT25" s="2">
        <v>-2.1130448480699001E-2</v>
      </c>
      <c r="BU25" s="25">
        <f t="shared" si="39"/>
        <v>3.2711694226346069</v>
      </c>
      <c r="BV25" s="2">
        <v>-2.0993883098739001E-2</v>
      </c>
      <c r="BW25" s="25">
        <f t="shared" si="39"/>
        <v>3.2395776541333472</v>
      </c>
    </row>
    <row r="26" spans="1:75">
      <c r="A26">
        <v>14</v>
      </c>
      <c r="B26" s="2">
        <v>-1.7179419935593999E-2</v>
      </c>
      <c r="C26" s="35">
        <f t="shared" si="0"/>
        <v>3.2102657061374522</v>
      </c>
      <c r="D26" s="2">
        <v>-1.6585335087811001E-2</v>
      </c>
      <c r="E26" s="35">
        <f t="shared" si="1"/>
        <v>3.0187223427478838</v>
      </c>
      <c r="F26" s="2">
        <v>-1.6237601825646E-2</v>
      </c>
      <c r="G26" s="35">
        <f t="shared" si="2"/>
        <v>2.9017614862119316</v>
      </c>
      <c r="H26" s="2">
        <v>-1.6021834889422999E-2</v>
      </c>
      <c r="I26" s="35">
        <f t="shared" si="3"/>
        <v>2.8272811096284691</v>
      </c>
      <c r="J26" s="2">
        <v>-1.5898414254089999E-2</v>
      </c>
      <c r="K26" s="35">
        <f t="shared" si="4"/>
        <v>2.7839976045301551</v>
      </c>
      <c r="L26" s="42">
        <v>-1.7763958151637001E-2</v>
      </c>
      <c r="M26" s="35">
        <f t="shared" si="5"/>
        <v>3.3892733351589772</v>
      </c>
      <c r="N26" s="42">
        <v>-1.8903571414648001E-2</v>
      </c>
      <c r="O26" s="35">
        <f t="shared" si="6"/>
        <v>3.7140817893981186</v>
      </c>
      <c r="P26" s="42">
        <v>-2.1372926660263001E-2</v>
      </c>
      <c r="Q26" s="35">
        <f t="shared" si="7"/>
        <v>4.3265141644054168</v>
      </c>
      <c r="R26" s="42">
        <v>-2.9472341621139E-2</v>
      </c>
      <c r="S26" s="35">
        <f t="shared" si="8"/>
        <v>5.7622676642161323</v>
      </c>
      <c r="T26" s="2">
        <v>-0.18907136341345901</v>
      </c>
      <c r="U26" s="25">
        <f t="shared" si="9"/>
        <v>10.747613723719819</v>
      </c>
      <c r="V26" s="2">
        <v>-1.5711674172025E-2</v>
      </c>
      <c r="W26" s="25">
        <f t="shared" si="10"/>
        <v>2.7175409540985207</v>
      </c>
      <c r="X26" s="2">
        <v>-1.5701483939206E-2</v>
      </c>
      <c r="Y26" s="25">
        <f t="shared" si="10"/>
        <v>2.7138804008357287</v>
      </c>
      <c r="Z26" s="2">
        <v>-1.5738205028581E-2</v>
      </c>
      <c r="AA26" s="25">
        <f t="shared" si="11"/>
        <v>2.7270547315454028</v>
      </c>
      <c r="AB26" s="2">
        <v>-1.5772636739936001E-2</v>
      </c>
      <c r="AC26" s="25">
        <f t="shared" si="12"/>
        <v>2.7393658900070967</v>
      </c>
      <c r="AD26" s="2">
        <v>-1.5795988315021998E-2</v>
      </c>
      <c r="AE26" s="25">
        <f t="shared" si="13"/>
        <v>2.7476923964645081</v>
      </c>
      <c r="AF26" s="2">
        <v>-1.6115837947023998E-2</v>
      </c>
      <c r="AG26" s="25">
        <f t="shared" si="14"/>
        <v>2.8599137834491586</v>
      </c>
      <c r="AH26" s="2">
        <v>-1.6126686375601999E-2</v>
      </c>
      <c r="AI26" s="25">
        <f t="shared" si="15"/>
        <v>2.8636613841051961</v>
      </c>
      <c r="AJ26" s="2">
        <v>-1.6137817983143999E-2</v>
      </c>
      <c r="AK26" s="25">
        <f t="shared" si="15"/>
        <v>2.8675028803892442</v>
      </c>
      <c r="AL26" s="2">
        <v>-1.6149236301849001E-2</v>
      </c>
      <c r="AM26" s="25">
        <f t="shared" ref="AM26:AO26" si="40">$A26-SQRT(-2/AL26)</f>
        <v>2.8714391927549272</v>
      </c>
      <c r="AN26" s="2">
        <v>-1.6160946738448E-2</v>
      </c>
      <c r="AO26" s="25">
        <f t="shared" si="40"/>
        <v>2.8754718748865518</v>
      </c>
      <c r="AP26" s="2">
        <v>-1.617295354132E-2</v>
      </c>
      <c r="AQ26" s="25">
        <f t="shared" ref="AQ26:BW26" si="41">$A26-SQRT(-2/AP26)</f>
        <v>2.8796020671766289</v>
      </c>
      <c r="AR26" s="2">
        <v>-2.6716524296187E-2</v>
      </c>
      <c r="AS26" s="25">
        <f t="shared" si="41"/>
        <v>5.3478304974899906</v>
      </c>
      <c r="AT26" s="2">
        <v>-2.4787139895850002E-2</v>
      </c>
      <c r="AU26" s="25">
        <f t="shared" si="41"/>
        <v>5.0174056228843682</v>
      </c>
      <c r="AV26" s="2">
        <v>-2.3336950479253001E-2</v>
      </c>
      <c r="AW26" s="25">
        <f t="shared" si="41"/>
        <v>4.7425165245088863</v>
      </c>
      <c r="AX26" s="2">
        <v>-2.2229118021430998E-2</v>
      </c>
      <c r="AY26" s="25">
        <f t="shared" si="41"/>
        <v>4.5146386111610628</v>
      </c>
      <c r="AZ26" s="2">
        <v>-2.0690198496974999E-2</v>
      </c>
      <c r="BA26" s="25">
        <f t="shared" si="41"/>
        <v>4.1682082914536984</v>
      </c>
      <c r="BB26" s="2">
        <v>-2.0127730462364001E-2</v>
      </c>
      <c r="BC26" s="25">
        <f t="shared" si="41"/>
        <v>4.0317804713129899</v>
      </c>
      <c r="BD26" s="2">
        <v>-1.9653919583705999E-2</v>
      </c>
      <c r="BE26" s="25">
        <f t="shared" si="41"/>
        <v>3.9123405959775237</v>
      </c>
      <c r="BF26" s="2">
        <v>-1.9249977371645001E-2</v>
      </c>
      <c r="BG26" s="25">
        <f t="shared" si="41"/>
        <v>3.8070501803447669</v>
      </c>
      <c r="BH26" s="2">
        <v>-1.8605509603817998E-2</v>
      </c>
      <c r="BI26" s="25">
        <f t="shared" si="41"/>
        <v>3.6320185161576788</v>
      </c>
      <c r="BJ26" s="2">
        <v>-1.834831970366E-2</v>
      </c>
      <c r="BK26" s="25">
        <f t="shared" si="41"/>
        <v>3.5596069599675477</v>
      </c>
      <c r="BL26" s="2">
        <v>-1.8125728336515001E-2</v>
      </c>
      <c r="BM26" s="25">
        <f t="shared" si="41"/>
        <v>3.4956964220084927</v>
      </c>
      <c r="BN26" s="2">
        <v>-1.7932432655361999E-2</v>
      </c>
      <c r="BO26" s="25">
        <f t="shared" si="41"/>
        <v>3.4392346392954956</v>
      </c>
      <c r="BP26" s="2">
        <v>-1.7616525367931998E-2</v>
      </c>
      <c r="BQ26" s="25">
        <f t="shared" si="41"/>
        <v>3.3449652349864323</v>
      </c>
      <c r="BR26" s="2">
        <v>-1.7486917201410001E-2</v>
      </c>
      <c r="BS26" s="25">
        <f t="shared" si="41"/>
        <v>3.3055520529974327</v>
      </c>
      <c r="BT26" s="2">
        <v>-1.7372382051219999E-2</v>
      </c>
      <c r="BU26" s="25">
        <f t="shared" si="41"/>
        <v>3.2703560183399496</v>
      </c>
      <c r="BV26" s="2">
        <v>-1.7270559347572E-2</v>
      </c>
      <c r="BW26" s="25">
        <f t="shared" si="41"/>
        <v>3.2387729131869616</v>
      </c>
    </row>
    <row r="27" spans="1:75">
      <c r="A27">
        <v>15</v>
      </c>
      <c r="B27" s="2">
        <v>-1.4387248861166E-2</v>
      </c>
      <c r="C27" s="35">
        <f t="shared" si="0"/>
        <v>3.209665678627875</v>
      </c>
      <c r="D27" s="2">
        <v>-1.3930999125733E-2</v>
      </c>
      <c r="E27" s="35">
        <f t="shared" si="1"/>
        <v>3.0181503596679882</v>
      </c>
      <c r="F27" s="2">
        <v>-1.3663010525002999E-2</v>
      </c>
      <c r="G27" s="35">
        <f t="shared" si="2"/>
        <v>2.9012139644554829</v>
      </c>
      <c r="H27" s="2">
        <v>-1.3496399648245999E-2</v>
      </c>
      <c r="I27" s="35">
        <f t="shared" si="3"/>
        <v>2.8267642460616482</v>
      </c>
      <c r="J27" s="2">
        <v>-1.3400998395994001E-2</v>
      </c>
      <c r="K27" s="35">
        <f t="shared" si="4"/>
        <v>2.7835106638781859</v>
      </c>
      <c r="L27" s="42">
        <v>-1.4834182325043001E-2</v>
      </c>
      <c r="M27" s="35">
        <f t="shared" si="5"/>
        <v>3.388637289975005</v>
      </c>
      <c r="N27" s="42">
        <v>-1.5700060247906999E-2</v>
      </c>
      <c r="O27" s="35">
        <f t="shared" si="6"/>
        <v>3.7133686962380175</v>
      </c>
      <c r="P27" s="42">
        <v>-1.75528771291E-2</v>
      </c>
      <c r="Q27" s="35">
        <f t="shared" si="7"/>
        <v>4.3256646802925989</v>
      </c>
      <c r="R27" s="42">
        <v>-2.3429822852007998E-2</v>
      </c>
      <c r="S27" s="35">
        <f t="shared" si="8"/>
        <v>5.7608823941380205</v>
      </c>
      <c r="T27" s="2">
        <v>-0.10945690399881899</v>
      </c>
      <c r="U27" s="25">
        <f t="shared" si="9"/>
        <v>10.725420310665065</v>
      </c>
      <c r="V27" s="2">
        <v>-1.3256451504072E-2</v>
      </c>
      <c r="W27" s="25">
        <f t="shared" si="10"/>
        <v>2.7170876110808546</v>
      </c>
      <c r="X27" s="2">
        <v>-1.3248565382828001E-2</v>
      </c>
      <c r="Y27" s="25">
        <f t="shared" si="10"/>
        <v>2.7134324935898633</v>
      </c>
      <c r="Z27" s="2">
        <v>-1.3277001638113999E-2</v>
      </c>
      <c r="AA27" s="25">
        <f t="shared" si="11"/>
        <v>2.7265970338668009</v>
      </c>
      <c r="AB27" s="2">
        <v>-1.3303684803891999E-2</v>
      </c>
      <c r="AC27" s="25">
        <f t="shared" si="12"/>
        <v>2.738911577875081</v>
      </c>
      <c r="AD27" s="2">
        <v>-1.3321769174573001E-2</v>
      </c>
      <c r="AE27" s="25">
        <f t="shared" si="13"/>
        <v>2.7472366496984435</v>
      </c>
      <c r="AF27" s="2">
        <v>-1.3569015707491E-2</v>
      </c>
      <c r="AG27" s="25">
        <f t="shared" si="14"/>
        <v>2.8593811385305639</v>
      </c>
      <c r="AH27" s="2">
        <v>-1.3577393176396E-2</v>
      </c>
      <c r="AI27" s="25">
        <f t="shared" si="15"/>
        <v>2.8631271945419403</v>
      </c>
      <c r="AJ27" s="2">
        <v>-1.3585988706146E-2</v>
      </c>
      <c r="AK27" s="25">
        <f t="shared" si="15"/>
        <v>2.8669671564097285</v>
      </c>
      <c r="AL27" s="2">
        <v>-1.3594804971290999E-2</v>
      </c>
      <c r="AM27" s="25">
        <f t="shared" ref="AM27:AO27" si="42">$A27-SQRT(-2/AL27)</f>
        <v>2.8709019455690168</v>
      </c>
      <c r="AN27" s="2">
        <v>-1.3603846091597E-2</v>
      </c>
      <c r="AO27" s="25">
        <f t="shared" si="42"/>
        <v>2.8749331166126648</v>
      </c>
      <c r="AP27" s="2">
        <v>-1.3613115289446E-2</v>
      </c>
      <c r="AQ27" s="25">
        <f t="shared" ref="AQ27:BW27" si="43">$A27-SQRT(-2/AP27)</f>
        <v>2.8790618108749531</v>
      </c>
      <c r="AR27" s="2">
        <v>-2.1462169734191999E-2</v>
      </c>
      <c r="AS27" s="25">
        <f t="shared" si="43"/>
        <v>5.3466470521446823</v>
      </c>
      <c r="AT27" s="2">
        <v>-2.0065514232719999E-2</v>
      </c>
      <c r="AU27" s="25">
        <f t="shared" si="43"/>
        <v>5.0163384291325244</v>
      </c>
      <c r="AV27" s="2">
        <v>-1.9004884871855001E-2</v>
      </c>
      <c r="AW27" s="25">
        <f t="shared" si="43"/>
        <v>4.7415351124625182</v>
      </c>
      <c r="AX27" s="2">
        <v>-1.8188133965259E-2</v>
      </c>
      <c r="AY27" s="25">
        <f t="shared" si="43"/>
        <v>4.5137326574858481</v>
      </c>
      <c r="AZ27" s="2">
        <v>-1.7043720835644999E-2</v>
      </c>
      <c r="BA27" s="25">
        <f t="shared" si="43"/>
        <v>4.1673978825456839</v>
      </c>
      <c r="BB27" s="2">
        <v>-1.6622481150590999E-2</v>
      </c>
      <c r="BC27" s="25">
        <f t="shared" si="43"/>
        <v>4.0309990711482353</v>
      </c>
      <c r="BD27" s="2">
        <v>-1.6266381443208001E-2</v>
      </c>
      <c r="BE27" s="25">
        <f t="shared" si="43"/>
        <v>3.9115837218400387</v>
      </c>
      <c r="BF27" s="2">
        <v>-1.5961874894361999E-2</v>
      </c>
      <c r="BG27" s="25">
        <f t="shared" si="43"/>
        <v>3.806315896392741</v>
      </c>
      <c r="BH27" s="2">
        <v>-1.5474274223669E-2</v>
      </c>
      <c r="BI27" s="25">
        <f t="shared" si="43"/>
        <v>3.6313249458093946</v>
      </c>
      <c r="BJ27" s="2">
        <v>-1.5279065015899001E-2</v>
      </c>
      <c r="BK27" s="25">
        <f t="shared" si="43"/>
        <v>3.5589309058919572</v>
      </c>
      <c r="BL27" s="2">
        <v>-1.5109825454786001E-2</v>
      </c>
      <c r="BM27" s="25">
        <f t="shared" si="43"/>
        <v>3.4950357345602061</v>
      </c>
      <c r="BN27" s="2">
        <v>-1.4962638445416E-2</v>
      </c>
      <c r="BO27" s="25">
        <f t="shared" si="43"/>
        <v>3.4385872274277158</v>
      </c>
      <c r="BP27" s="2">
        <v>-1.4721639250653E-2</v>
      </c>
      <c r="BQ27" s="25">
        <f t="shared" si="43"/>
        <v>3.3443388785924597</v>
      </c>
      <c r="BR27" s="2">
        <v>-1.4622601249682E-2</v>
      </c>
      <c r="BS27" s="25">
        <f t="shared" si="43"/>
        <v>3.3049339410742249</v>
      </c>
      <c r="BT27" s="2">
        <v>-1.4535001582813E-2</v>
      </c>
      <c r="BU27" s="25">
        <f t="shared" si="43"/>
        <v>3.2697449207296874</v>
      </c>
      <c r="BV27" s="2">
        <v>-1.445706175984E-2</v>
      </c>
      <c r="BW27" s="25">
        <f t="shared" si="43"/>
        <v>3.2381677885469937</v>
      </c>
    </row>
    <row r="28" spans="1:75">
      <c r="A28">
        <v>16</v>
      </c>
      <c r="B28" s="2">
        <v>-1.2224602866979999E-2</v>
      </c>
      <c r="C28" s="35">
        <f t="shared" si="0"/>
        <v>3.2092026539275977</v>
      </c>
      <c r="D28" s="2">
        <v>-1.1866624136575001E-2</v>
      </c>
      <c r="E28" s="35">
        <f t="shared" si="1"/>
        <v>3.017707063495541</v>
      </c>
      <c r="F28" s="2">
        <v>-1.1655735717275E-2</v>
      </c>
      <c r="G28" s="35">
        <f t="shared" si="2"/>
        <v>2.9007885698870677</v>
      </c>
      <c r="H28" s="2">
        <v>-1.15244060216E-2</v>
      </c>
      <c r="I28" s="35">
        <f t="shared" si="3"/>
        <v>2.8263620836887764</v>
      </c>
      <c r="J28" s="2">
        <v>-1.1449139757607999E-2</v>
      </c>
      <c r="K28" s="35">
        <f t="shared" si="4"/>
        <v>2.7831314876604569</v>
      </c>
      <c r="L28" s="42">
        <v>-1.2573966526956E-2</v>
      </c>
      <c r="M28" s="35">
        <f t="shared" si="5"/>
        <v>3.3881485161261331</v>
      </c>
      <c r="N28" s="42">
        <v>-1.3247255313297001E-2</v>
      </c>
      <c r="O28" s="35">
        <f t="shared" si="6"/>
        <v>3.7128249768093955</v>
      </c>
      <c r="P28" s="42">
        <v>-1.4672977652092E-2</v>
      </c>
      <c r="Q28" s="35">
        <f t="shared" si="7"/>
        <v>4.3250274054465976</v>
      </c>
      <c r="R28" s="42">
        <v>-1.9073080493509999E-2</v>
      </c>
      <c r="S28" s="35">
        <f t="shared" si="8"/>
        <v>5.7598910578615534</v>
      </c>
      <c r="T28" s="2">
        <v>-7.1627861244887001E-2</v>
      </c>
      <c r="U28" s="25">
        <f t="shared" si="9"/>
        <v>10.715863765066464</v>
      </c>
      <c r="V28" s="2">
        <v>-1.1334967169423E-2</v>
      </c>
      <c r="W28" s="25">
        <f t="shared" si="10"/>
        <v>2.716734153531343</v>
      </c>
      <c r="X28" s="2">
        <v>-1.1328738934208001E-2</v>
      </c>
      <c r="Y28" s="25">
        <f t="shared" si="10"/>
        <v>2.7130832645462544</v>
      </c>
      <c r="Z28" s="2">
        <v>-1.1351208159799999E-2</v>
      </c>
      <c r="AA28" s="25">
        <f t="shared" si="11"/>
        <v>2.7262402171734266</v>
      </c>
      <c r="AB28" s="2">
        <v>-1.1372304034999999E-2</v>
      </c>
      <c r="AC28" s="25">
        <f t="shared" si="12"/>
        <v>2.7385574908363974</v>
      </c>
      <c r="AD28" s="2">
        <v>-1.1386593968236E-2</v>
      </c>
      <c r="AE28" s="25">
        <f t="shared" si="13"/>
        <v>2.7468815174136818</v>
      </c>
      <c r="AF28" s="2">
        <v>-1.1581664523462E-2</v>
      </c>
      <c r="AG28" s="25">
        <f t="shared" si="14"/>
        <v>2.8589669557811614</v>
      </c>
      <c r="AH28" s="2">
        <v>-1.1588268350345999E-2</v>
      </c>
      <c r="AI28" s="25">
        <f t="shared" si="15"/>
        <v>2.8627118412000421</v>
      </c>
      <c r="AJ28" s="2">
        <v>-1.1595043653347001E-2</v>
      </c>
      <c r="AK28" s="25">
        <f t="shared" si="15"/>
        <v>2.8665506415084643</v>
      </c>
      <c r="AL28" s="2">
        <v>-1.1601992505243E-2</v>
      </c>
      <c r="AM28" s="25">
        <f t="shared" ref="AM28:AO28" si="44">$A28-SQRT(-2/AL28)</f>
        <v>2.8704842789252041</v>
      </c>
      <c r="AN28" s="2">
        <v>-1.1609118116468E-2</v>
      </c>
      <c r="AO28" s="25">
        <f t="shared" si="44"/>
        <v>2.8745143087723903</v>
      </c>
      <c r="AP28" s="2">
        <v>-1.1616422988179999E-2</v>
      </c>
      <c r="AQ28" s="25">
        <f t="shared" ref="AQ28:BW28" si="45">$A28-SQRT(-2/AP28)</f>
        <v>2.8786418731381413</v>
      </c>
      <c r="AR28" s="2">
        <v>-1.7619243827742E-2</v>
      </c>
      <c r="AS28" s="25">
        <f t="shared" si="45"/>
        <v>5.3457872453238284</v>
      </c>
      <c r="AT28" s="2">
        <v>-1.6575769610523001E-2</v>
      </c>
      <c r="AU28" s="25">
        <f t="shared" si="45"/>
        <v>5.0155542843505518</v>
      </c>
      <c r="AV28" s="2">
        <v>-1.5776676780659998E-2</v>
      </c>
      <c r="AW28" s="25">
        <f t="shared" si="45"/>
        <v>4.740807775831346</v>
      </c>
      <c r="AX28" s="2">
        <v>-1.5157271886732E-2</v>
      </c>
      <c r="AY28" s="25">
        <f t="shared" si="45"/>
        <v>4.5130567002884217</v>
      </c>
      <c r="AZ28" s="2">
        <v>-1.4283171379947999E-2</v>
      </c>
      <c r="BA28" s="25">
        <f t="shared" si="45"/>
        <v>4.1667872108531316</v>
      </c>
      <c r="BB28" s="2">
        <v>-1.3959546407895001E-2</v>
      </c>
      <c r="BC28" s="25">
        <f t="shared" si="45"/>
        <v>4.030408075079249</v>
      </c>
      <c r="BD28" s="2">
        <v>-1.3685161342479E-2</v>
      </c>
      <c r="BE28" s="25">
        <f t="shared" si="45"/>
        <v>3.9110094841342455</v>
      </c>
      <c r="BF28" s="2">
        <v>-1.3449939391717E-2</v>
      </c>
      <c r="BG28" s="25">
        <f t="shared" si="45"/>
        <v>3.8057573081754956</v>
      </c>
      <c r="BH28" s="2">
        <v>-1.3072132000950001E-2</v>
      </c>
      <c r="BI28" s="25">
        <f t="shared" si="45"/>
        <v>3.6307950520256362</v>
      </c>
      <c r="BJ28" s="2">
        <v>-1.2920474651345999E-2</v>
      </c>
      <c r="BK28" s="25">
        <f t="shared" si="45"/>
        <v>3.5584134908275598</v>
      </c>
      <c r="BL28" s="2">
        <v>-1.2788803368434E-2</v>
      </c>
      <c r="BM28" s="25">
        <f t="shared" si="45"/>
        <v>3.4945293054178528</v>
      </c>
      <c r="BN28" s="2">
        <v>-1.2674144717552E-2</v>
      </c>
      <c r="BO28" s="25">
        <f t="shared" si="45"/>
        <v>3.4380903067479842</v>
      </c>
      <c r="BP28" s="2">
        <v>-1.2486112756294999E-2</v>
      </c>
      <c r="BQ28" s="25">
        <f t="shared" si="45"/>
        <v>3.3438570479336249</v>
      </c>
      <c r="BR28" s="2">
        <v>-1.2408734815810001E-2</v>
      </c>
      <c r="BS28" s="25">
        <f t="shared" si="45"/>
        <v>3.3044580136449042</v>
      </c>
      <c r="BT28" s="2">
        <v>-1.2340241363004E-2</v>
      </c>
      <c r="BU28" s="25">
        <f t="shared" si="45"/>
        <v>3.2692740082964242</v>
      </c>
      <c r="BV28" s="2">
        <v>-1.2279259417578001E-2</v>
      </c>
      <c r="BW28" s="25">
        <f t="shared" si="45"/>
        <v>3.237701137489303</v>
      </c>
    </row>
    <row r="29" spans="1:75">
      <c r="A29">
        <v>17</v>
      </c>
      <c r="B29" s="2">
        <v>-1.0515459669031E-2</v>
      </c>
      <c r="C29" s="35">
        <f t="shared" si="0"/>
        <v>3.20883778374378</v>
      </c>
      <c r="D29" s="2">
        <v>-1.0229429728878E-2</v>
      </c>
      <c r="E29" s="35">
        <f t="shared" si="1"/>
        <v>3.0173564641267543</v>
      </c>
      <c r="F29" s="2">
        <v>-1.0060500319273E-2</v>
      </c>
      <c r="G29" s="35">
        <f t="shared" si="2"/>
        <v>2.9004514196935727</v>
      </c>
      <c r="H29" s="2">
        <v>-9.9551491426169997E-3</v>
      </c>
      <c r="I29" s="35">
        <f t="shared" si="3"/>
        <v>2.8260429494031953</v>
      </c>
      <c r="J29" s="2">
        <v>-9.8947245023749998E-3</v>
      </c>
      <c r="K29" s="35">
        <f t="shared" si="4"/>
        <v>2.7828303925054279</v>
      </c>
      <c r="L29" s="42">
        <v>-1.0793718826096E-2</v>
      </c>
      <c r="M29" s="35">
        <f t="shared" si="5"/>
        <v>3.3877647043370001</v>
      </c>
      <c r="N29" s="42">
        <v>-1.1327575260835001E-2</v>
      </c>
      <c r="O29" s="35">
        <f t="shared" si="6"/>
        <v>3.7124008045409909</v>
      </c>
      <c r="P29" s="42">
        <v>-1.2448078717204001E-2</v>
      </c>
      <c r="Q29" s="35">
        <f t="shared" si="7"/>
        <v>4.3245369136560026</v>
      </c>
      <c r="R29" s="42">
        <v>-1.5828224914658E-2</v>
      </c>
      <c r="S29" s="35">
        <f t="shared" si="8"/>
        <v>5.7591567589361947</v>
      </c>
      <c r="T29" s="2">
        <v>-5.0563274196976003E-2</v>
      </c>
      <c r="U29" s="25">
        <f t="shared" si="9"/>
        <v>10.710771069835026</v>
      </c>
      <c r="V29" s="2">
        <v>-9.8029744399760008E-3</v>
      </c>
      <c r="W29" s="25">
        <f t="shared" si="10"/>
        <v>2.7164531800717544</v>
      </c>
      <c r="X29" s="2">
        <v>-9.7979696607849998E-3</v>
      </c>
      <c r="Y29" s="25">
        <f t="shared" si="10"/>
        <v>2.7128056452260321</v>
      </c>
      <c r="Z29" s="2">
        <v>-9.8160320979739993E-3</v>
      </c>
      <c r="AA29" s="25">
        <f t="shared" si="11"/>
        <v>2.7259565992923527</v>
      </c>
      <c r="AB29" s="2">
        <v>-9.8329979122799994E-3</v>
      </c>
      <c r="AC29" s="25">
        <f t="shared" si="12"/>
        <v>2.738276103589099</v>
      </c>
      <c r="AD29" s="2">
        <v>-9.8444851838559999E-3</v>
      </c>
      <c r="AE29" s="25">
        <f t="shared" si="13"/>
        <v>2.7465993481325484</v>
      </c>
      <c r="AF29" s="2">
        <v>-1.0001094806501E-2</v>
      </c>
      <c r="AG29" s="25">
        <f t="shared" si="14"/>
        <v>2.8586384578103612</v>
      </c>
      <c r="AH29" s="2">
        <v>-1.0006392563757001E-2</v>
      </c>
      <c r="AI29" s="25">
        <f t="shared" si="15"/>
        <v>2.8623824354175618</v>
      </c>
      <c r="AJ29" s="2">
        <v>-1.0011827592851E-2</v>
      </c>
      <c r="AK29" s="25">
        <f t="shared" si="15"/>
        <v>2.8662203357927218</v>
      </c>
      <c r="AL29" s="2">
        <v>-1.0017401532126E-2</v>
      </c>
      <c r="AM29" s="25">
        <f t="shared" ref="AM29:AO29" si="46">$A29-SQRT(-2/AL29)</f>
        <v>2.8701530817893062</v>
      </c>
      <c r="AN29" s="2">
        <v>-1.0023116931500001E-2</v>
      </c>
      <c r="AO29" s="25">
        <f t="shared" si="46"/>
        <v>2.8741822293348562</v>
      </c>
      <c r="AP29" s="2">
        <v>-1.0028975770588E-2</v>
      </c>
      <c r="AQ29" s="25">
        <f t="shared" ref="AQ29:BW29" si="47">$A29-SQRT(-2/AP29)</f>
        <v>2.8783089211215245</v>
      </c>
      <c r="AR29" s="2">
        <v>-1.4723669687422E-2</v>
      </c>
      <c r="AS29" s="25">
        <f t="shared" si="47"/>
        <v>5.3451425810447688</v>
      </c>
      <c r="AT29" s="2">
        <v>-1.3923585592848E-2</v>
      </c>
      <c r="AU29" s="25">
        <f t="shared" si="47"/>
        <v>5.0149609507718793</v>
      </c>
      <c r="AV29" s="2">
        <v>-1.3306597445343E-2</v>
      </c>
      <c r="AW29" s="25">
        <f t="shared" si="47"/>
        <v>4.7402535478627144</v>
      </c>
      <c r="AX29" s="2">
        <v>-1.2825718069293999E-2</v>
      </c>
      <c r="AY29" s="25">
        <f t="shared" si="47"/>
        <v>4.5125387592993338</v>
      </c>
      <c r="AZ29" s="2">
        <v>-1.2143035822061001E-2</v>
      </c>
      <c r="BA29" s="25">
        <f t="shared" si="47"/>
        <v>4.1663154635385702</v>
      </c>
      <c r="BB29" s="2">
        <v>-1.1889037676895E-2</v>
      </c>
      <c r="BC29" s="25">
        <f t="shared" si="47"/>
        <v>4.0299501240351017</v>
      </c>
      <c r="BD29" s="2">
        <v>-1.1673150511021E-2</v>
      </c>
      <c r="BE29" s="25">
        <f t="shared" si="47"/>
        <v>3.910563360755507</v>
      </c>
      <c r="BF29" s="2">
        <v>-1.1487682603969001E-2</v>
      </c>
      <c r="BG29" s="25">
        <f t="shared" si="47"/>
        <v>3.8053223750357699</v>
      </c>
      <c r="BH29" s="2">
        <v>-1.1189016944305999E-2</v>
      </c>
      <c r="BI29" s="25">
        <f t="shared" si="47"/>
        <v>3.6303809719322704</v>
      </c>
      <c r="BJ29" s="2">
        <v>-1.106885675749E-2</v>
      </c>
      <c r="BK29" s="25">
        <f t="shared" si="47"/>
        <v>3.5580085692817782</v>
      </c>
      <c r="BL29" s="2">
        <v>-1.096440387375E-2</v>
      </c>
      <c r="BM29" s="25">
        <f t="shared" si="47"/>
        <v>3.4941324721146305</v>
      </c>
      <c r="BN29" s="2">
        <v>-1.0873349134602001E-2</v>
      </c>
      <c r="BO29" s="25">
        <f t="shared" si="47"/>
        <v>3.4377004847904615</v>
      </c>
      <c r="BP29" s="2">
        <v>-1.0723827044534E-2</v>
      </c>
      <c r="BQ29" s="25">
        <f t="shared" si="47"/>
        <v>3.3434783567720459</v>
      </c>
      <c r="BR29" s="2">
        <v>-1.0662224126502E-2</v>
      </c>
      <c r="BS29" s="25">
        <f t="shared" si="47"/>
        <v>3.3040836719817026</v>
      </c>
      <c r="BT29" s="2">
        <v>-1.0607658944410001E-2</v>
      </c>
      <c r="BU29" s="25">
        <f t="shared" si="47"/>
        <v>3.2689033558899432</v>
      </c>
      <c r="BV29" s="2">
        <v>-1.0559049617000001E-2</v>
      </c>
      <c r="BW29" s="25">
        <f t="shared" si="47"/>
        <v>3.2373336130761565</v>
      </c>
    </row>
    <row r="30" spans="1:75">
      <c r="A30">
        <v>18</v>
      </c>
      <c r="B30" s="2">
        <v>-9.1413051919499999E-3</v>
      </c>
      <c r="C30" s="35">
        <f t="shared" si="0"/>
        <v>3.2085451039500086</v>
      </c>
      <c r="D30" s="2">
        <v>-8.9091597648649993E-3</v>
      </c>
      <c r="E30" s="35">
        <f t="shared" si="1"/>
        <v>3.0170743539389147</v>
      </c>
      <c r="F30" s="2">
        <v>-8.7717538169559996E-3</v>
      </c>
      <c r="G30" s="35">
        <f t="shared" si="2"/>
        <v>2.9001796407548603</v>
      </c>
      <c r="H30" s="2">
        <v>-8.6859545619970002E-3</v>
      </c>
      <c r="I30" s="35">
        <f t="shared" si="3"/>
        <v>2.8257854169677685</v>
      </c>
      <c r="J30" s="2">
        <v>-8.6367103804229992E-3</v>
      </c>
      <c r="K30" s="35">
        <f t="shared" si="4"/>
        <v>2.7825872762068542</v>
      </c>
      <c r="L30" s="42">
        <v>-9.3665236915250003E-3</v>
      </c>
      <c r="M30" s="35">
        <f t="shared" si="5"/>
        <v>3.3874577505209054</v>
      </c>
      <c r="N30" s="42">
        <v>-9.7969517740709999E-3</v>
      </c>
      <c r="O30" s="35">
        <f t="shared" si="6"/>
        <v>3.7120634568429818</v>
      </c>
      <c r="P30" s="42">
        <v>-1.0693538005203E-2</v>
      </c>
      <c r="Q30" s="35">
        <f t="shared" si="7"/>
        <v>4.3241512440751428</v>
      </c>
      <c r="R30" s="42">
        <v>-1.3346507595347E-2</v>
      </c>
      <c r="S30" s="35">
        <f t="shared" si="8"/>
        <v>5.7585974721015223</v>
      </c>
      <c r="T30" s="2">
        <v>-3.7609959071000003E-2</v>
      </c>
      <c r="U30" s="25">
        <f t="shared" si="9"/>
        <v>10.707716110805496</v>
      </c>
      <c r="V30" s="2">
        <v>-8.5618731074160008E-3</v>
      </c>
      <c r="W30" s="25">
        <f t="shared" si="10"/>
        <v>2.7162261006751613</v>
      </c>
      <c r="X30" s="2">
        <v>-8.5577909469829998E-3</v>
      </c>
      <c r="Y30" s="25">
        <f t="shared" si="10"/>
        <v>2.7125812711296238</v>
      </c>
      <c r="Z30" s="2">
        <v>-8.5725281790490007E-3</v>
      </c>
      <c r="AA30" s="25">
        <f t="shared" si="11"/>
        <v>2.7257274016086299</v>
      </c>
      <c r="AB30" s="2">
        <v>-8.5863753928310006E-3</v>
      </c>
      <c r="AC30" s="25">
        <f t="shared" si="12"/>
        <v>2.7380487508948352</v>
      </c>
      <c r="AD30" s="2">
        <v>-8.5957477016530004E-3</v>
      </c>
      <c r="AE30" s="25">
        <f t="shared" si="13"/>
        <v>2.7463713969950163</v>
      </c>
      <c r="AF30" s="2">
        <v>-8.7233829231140002E-3</v>
      </c>
      <c r="AG30" s="25">
        <f t="shared" si="14"/>
        <v>2.8583734910419683</v>
      </c>
      <c r="AH30" s="2">
        <v>-8.7276976512250005E-3</v>
      </c>
      <c r="AI30" s="25">
        <f t="shared" si="15"/>
        <v>2.8621167507610767</v>
      </c>
      <c r="AJ30" s="2">
        <v>-8.7321239723390006E-3</v>
      </c>
      <c r="AK30" s="25">
        <f t="shared" si="15"/>
        <v>2.8659539400779117</v>
      </c>
      <c r="AL30" s="2">
        <v>-8.7366632034650005E-3</v>
      </c>
      <c r="AM30" s="25">
        <f t="shared" ref="AM30:AO30" si="48">$A30-SQRT(-2/AL30)</f>
        <v>2.869885982364611</v>
      </c>
      <c r="AN30" s="2">
        <v>-8.741317403321E-3</v>
      </c>
      <c r="AO30" s="25">
        <f t="shared" si="48"/>
        <v>2.8739144340893645</v>
      </c>
      <c r="AP30" s="2">
        <v>-8.7460881651670007E-3</v>
      </c>
      <c r="AQ30" s="25">
        <f t="shared" ref="AQ30:BW30" si="49">$A30-SQRT(-2/AP30)</f>
        <v>2.8780404384223157</v>
      </c>
      <c r="AR30" s="2">
        <v>-1.2487670845875E-2</v>
      </c>
      <c r="AS30" s="25">
        <f t="shared" si="49"/>
        <v>5.3446466275052273</v>
      </c>
      <c r="AT30" s="2">
        <v>-1.1860765261712E-2</v>
      </c>
      <c r="AU30" s="25">
        <f t="shared" si="49"/>
        <v>5.0145010208275593</v>
      </c>
      <c r="AV30" s="2">
        <v>-1.1374472080841001E-2</v>
      </c>
      <c r="AW30" s="25">
        <f t="shared" si="49"/>
        <v>4.7398214081968693</v>
      </c>
      <c r="AX30" s="2">
        <v>-1.0993689026844E-2</v>
      </c>
      <c r="AY30" s="25">
        <f t="shared" si="49"/>
        <v>4.5121330335101622</v>
      </c>
      <c r="AZ30" s="2">
        <v>-1.0450351499381E-2</v>
      </c>
      <c r="BA30" s="25">
        <f t="shared" si="49"/>
        <v>4.165943383991781</v>
      </c>
      <c r="BB30" s="2">
        <v>-1.0247349931725E-2</v>
      </c>
      <c r="BC30" s="25">
        <f t="shared" si="49"/>
        <v>4.0295879900256075</v>
      </c>
      <c r="BD30" s="2">
        <v>-1.0074440657452E-2</v>
      </c>
      <c r="BE30" s="25">
        <f t="shared" si="49"/>
        <v>3.9102098034687582</v>
      </c>
      <c r="BF30" s="2">
        <v>-9.9256234822300005E-3</v>
      </c>
      <c r="BG30" s="25">
        <f t="shared" si="49"/>
        <v>3.804977034432099</v>
      </c>
      <c r="BH30" s="2">
        <v>-9.6854444144450005E-3</v>
      </c>
      <c r="BI30" s="25">
        <f t="shared" si="49"/>
        <v>3.6300511810150233</v>
      </c>
      <c r="BJ30" s="2">
        <v>-9.5886266678630004E-3</v>
      </c>
      <c r="BK30" s="25">
        <f t="shared" si="49"/>
        <v>3.557685670450434</v>
      </c>
      <c r="BL30" s="2">
        <v>-9.5043760793390008E-3</v>
      </c>
      <c r="BM30" s="25">
        <f t="shared" si="49"/>
        <v>3.4938156770001125</v>
      </c>
      <c r="BN30" s="2">
        <v>-9.4308643368540002E-3</v>
      </c>
      <c r="BO30" s="25">
        <f t="shared" si="49"/>
        <v>3.4373889878753801</v>
      </c>
      <c r="BP30" s="2">
        <v>-9.3100112725499999E-3</v>
      </c>
      <c r="BQ30" s="25">
        <f t="shared" si="49"/>
        <v>3.3431752720240908</v>
      </c>
      <c r="BR30" s="2">
        <v>-9.2601694768010001E-3</v>
      </c>
      <c r="BS30" s="25">
        <f t="shared" si="49"/>
        <v>3.3037838702503528</v>
      </c>
      <c r="BT30" s="2">
        <v>-9.2159970083940009E-3</v>
      </c>
      <c r="BU30" s="25">
        <f t="shared" si="49"/>
        <v>3.2686063343010261</v>
      </c>
      <c r="BV30" s="2">
        <v>-9.1766263240009999E-3</v>
      </c>
      <c r="BW30" s="25">
        <f t="shared" si="49"/>
        <v>3.2370389433871569</v>
      </c>
    </row>
    <row r="31" spans="1:75">
      <c r="A31">
        <v>19</v>
      </c>
      <c r="B31" s="2">
        <v>-8.0199672568630007E-3</v>
      </c>
      <c r="C31" s="35">
        <f t="shared" si="0"/>
        <v>3.2083067173375692</v>
      </c>
      <c r="D31" s="2">
        <v>-7.8289751874670004E-3</v>
      </c>
      <c r="E31" s="35">
        <f t="shared" si="1"/>
        <v>3.0168439559391409</v>
      </c>
      <c r="F31" s="2">
        <v>-7.7157108108269999E-3</v>
      </c>
      <c r="G31" s="35">
        <f t="shared" si="2"/>
        <v>2.8999573319101088</v>
      </c>
      <c r="H31" s="2">
        <v>-7.6449081392829998E-3</v>
      </c>
      <c r="I31" s="35">
        <f t="shared" si="3"/>
        <v>2.825574564213543</v>
      </c>
      <c r="J31" s="2">
        <v>-7.6042465712249999E-3</v>
      </c>
      <c r="K31" s="35">
        <f t="shared" si="4"/>
        <v>2.7823881254946272</v>
      </c>
      <c r="L31" s="42">
        <v>-8.2048164364190001E-3</v>
      </c>
      <c r="M31" s="35">
        <f t="shared" si="5"/>
        <v>3.3872083830367981</v>
      </c>
      <c r="N31" s="42">
        <v>-8.5569059141209994E-3</v>
      </c>
      <c r="O31" s="35">
        <f t="shared" si="6"/>
        <v>3.7117907097831129</v>
      </c>
      <c r="P31" s="42">
        <v>-9.285499384188E-3</v>
      </c>
      <c r="Q31" s="35">
        <f t="shared" si="7"/>
        <v>4.3238424579829271</v>
      </c>
      <c r="R31" s="42">
        <v>-1.1406001520834E-2</v>
      </c>
      <c r="S31" s="35">
        <f t="shared" si="8"/>
        <v>5.758161548328383</v>
      </c>
      <c r="T31" s="2">
        <v>-2.9071941230667E-2</v>
      </c>
      <c r="U31" s="25">
        <f t="shared" si="9"/>
        <v>10.705733568588309</v>
      </c>
      <c r="V31" s="2">
        <v>-7.5424065579299997E-3</v>
      </c>
      <c r="W31" s="25">
        <f t="shared" si="10"/>
        <v>2.7160399362486274</v>
      </c>
      <c r="X31" s="2">
        <v>-7.5390333153250002E-3</v>
      </c>
      <c r="Y31" s="25">
        <f t="shared" si="10"/>
        <v>2.7123973203759064</v>
      </c>
      <c r="Z31" s="2">
        <v>-7.5512142962079996E-3</v>
      </c>
      <c r="AA31" s="25">
        <f t="shared" si="11"/>
        <v>2.7255395147170596</v>
      </c>
      <c r="AB31" s="2">
        <v>-7.5626627362090004E-3</v>
      </c>
      <c r="AC31" s="25">
        <f t="shared" si="12"/>
        <v>2.7378624065724573</v>
      </c>
      <c r="AD31" s="2">
        <v>-7.5704090955779997E-3</v>
      </c>
      <c r="AE31" s="25">
        <f t="shared" si="13"/>
        <v>2.7461845858537579</v>
      </c>
      <c r="AF31" s="2">
        <v>-7.6758015570299997E-3</v>
      </c>
      <c r="AG31" s="25">
        <f t="shared" si="14"/>
        <v>2.8581566386283477</v>
      </c>
      <c r="AH31" s="2">
        <v>-7.6793622509259999E-3</v>
      </c>
      <c r="AI31" s="25">
        <f t="shared" si="15"/>
        <v>2.8618993209823245</v>
      </c>
      <c r="AJ31" s="2">
        <v>-7.683014885094E-3</v>
      </c>
      <c r="AK31" s="25">
        <f t="shared" si="15"/>
        <v>2.8657359389338986</v>
      </c>
      <c r="AL31" s="2">
        <v>-7.6867605338430001E-3</v>
      </c>
      <c r="AM31" s="25">
        <f t="shared" ref="AM31:AO31" si="50">$A31-SQRT(-2/AL31)</f>
        <v>2.8696674162834306</v>
      </c>
      <c r="AN31" s="2">
        <v>-7.6906008829380002E-3</v>
      </c>
      <c r="AO31" s="25">
        <f t="shared" si="50"/>
        <v>2.8736953098321543</v>
      </c>
      <c r="AP31" s="2">
        <v>-7.6945372335010002E-3</v>
      </c>
      <c r="AQ31" s="25">
        <f t="shared" ref="AQ31:BW31" si="51">$A31-SQRT(-2/AP31)</f>
        <v>2.8778207632073034</v>
      </c>
      <c r="AR31" s="2">
        <v>-1.0725049719138E-2</v>
      </c>
      <c r="AS31" s="25">
        <f t="shared" si="51"/>
        <v>5.3442568127485757</v>
      </c>
      <c r="AT31" s="2">
        <v>-1.0224721067947E-2</v>
      </c>
      <c r="AU31" s="25">
        <f t="shared" si="51"/>
        <v>5.0141372100964237</v>
      </c>
      <c r="AV31" s="2">
        <v>-9.8346552938750002E-3</v>
      </c>
      <c r="AW31" s="25">
        <f t="shared" si="51"/>
        <v>4.7394778800589208</v>
      </c>
      <c r="AX31" s="2">
        <v>-9.5279985821730001E-3</v>
      </c>
      <c r="AY31" s="25">
        <f t="shared" si="51"/>
        <v>4.5118092270388761</v>
      </c>
      <c r="AZ31" s="2">
        <v>-9.0885090052150001E-3</v>
      </c>
      <c r="BA31" s="25">
        <f t="shared" si="51"/>
        <v>4.1656446917278735</v>
      </c>
      <c r="BB31" s="2">
        <v>-8.9237128188840008E-3</v>
      </c>
      <c r="BC31" s="25">
        <f t="shared" si="51"/>
        <v>4.0292966375770991</v>
      </c>
      <c r="BD31" s="2">
        <v>-8.7830870768059992E-3</v>
      </c>
      <c r="BE31" s="25">
        <f t="shared" si="51"/>
        <v>3.9099248149996431</v>
      </c>
      <c r="BF31" s="2">
        <v>-8.661863515054E-3</v>
      </c>
      <c r="BG31" s="25">
        <f t="shared" si="51"/>
        <v>3.8046982175895163</v>
      </c>
      <c r="BH31" s="2">
        <v>-8.4658401971639992E-3</v>
      </c>
      <c r="BI31" s="25">
        <f t="shared" si="51"/>
        <v>3.6297842163079999</v>
      </c>
      <c r="BJ31" s="2">
        <v>-8.386688277344E-3</v>
      </c>
      <c r="BK31" s="25">
        <f t="shared" si="51"/>
        <v>3.5574240040614544</v>
      </c>
      <c r="BL31" s="2">
        <v>-8.3177472154569998E-3</v>
      </c>
      <c r="BM31" s="25">
        <f t="shared" si="51"/>
        <v>3.4935587150375973</v>
      </c>
      <c r="BN31" s="2">
        <v>-8.2575451596230004E-3</v>
      </c>
      <c r="BO31" s="25">
        <f t="shared" si="51"/>
        <v>3.4371361141300785</v>
      </c>
      <c r="BP31" s="2">
        <v>-8.1584742580390005E-3</v>
      </c>
      <c r="BQ31" s="25">
        <f t="shared" si="51"/>
        <v>3.3429288890998929</v>
      </c>
      <c r="BR31" s="2">
        <v>-8.1175797002309997E-3</v>
      </c>
      <c r="BS31" s="25">
        <f t="shared" si="51"/>
        <v>3.3035400170582925</v>
      </c>
      <c r="BT31" s="2">
        <v>-8.0813190247130007E-3</v>
      </c>
      <c r="BU31" s="25">
        <f t="shared" si="51"/>
        <v>3.2683646197974365</v>
      </c>
      <c r="BV31" s="2">
        <v>-8.0489859774259993E-3</v>
      </c>
      <c r="BW31" s="25">
        <f t="shared" si="51"/>
        <v>3.2367990339126624</v>
      </c>
    </row>
    <row r="32" spans="1:75">
      <c r="A32">
        <v>20</v>
      </c>
      <c r="B32" s="2">
        <v>-7.0930142480649999E-3</v>
      </c>
      <c r="C32" s="35">
        <f t="shared" si="0"/>
        <v>3.2081099575407279</v>
      </c>
      <c r="D32" s="2">
        <v>-6.9339937666670001E-3</v>
      </c>
      <c r="E32" s="35">
        <f t="shared" si="1"/>
        <v>3.0166533412801115</v>
      </c>
      <c r="F32" s="2">
        <v>-6.8395299006850001E-3</v>
      </c>
      <c r="G32" s="35">
        <f t="shared" si="2"/>
        <v>2.899773156544736</v>
      </c>
      <c r="H32" s="2">
        <v>-6.7804219359979996E-3</v>
      </c>
      <c r="I32" s="35">
        <f t="shared" si="3"/>
        <v>2.825399736077344</v>
      </c>
      <c r="J32" s="2">
        <v>-6.7464582115250001E-3</v>
      </c>
      <c r="K32" s="35">
        <f t="shared" si="4"/>
        <v>2.7822229260465861</v>
      </c>
      <c r="L32" s="42">
        <v>-7.2465955601420003E-3</v>
      </c>
      <c r="M32" s="35">
        <f t="shared" si="5"/>
        <v>3.3870030230299726</v>
      </c>
      <c r="N32" s="42">
        <v>-7.5382647450910004E-3</v>
      </c>
      <c r="O32" s="35">
        <f t="shared" si="6"/>
        <v>3.7115670333027388</v>
      </c>
      <c r="P32" s="42">
        <v>-8.1383590089829996E-3</v>
      </c>
      <c r="Q32" s="35">
        <f t="shared" si="7"/>
        <v>4.3235913595712567</v>
      </c>
      <c r="R32" s="42">
        <v>-9.8599964255229999E-3</v>
      </c>
      <c r="S32" s="35">
        <f t="shared" si="8"/>
        <v>5.757815121042686</v>
      </c>
      <c r="T32" s="2">
        <v>-2.3145816630801001E-2</v>
      </c>
      <c r="U32" s="25">
        <f t="shared" si="9"/>
        <v>10.704371822277446</v>
      </c>
      <c r="V32" s="2">
        <v>-6.6947709236549998E-3</v>
      </c>
      <c r="W32" s="25">
        <f t="shared" si="10"/>
        <v>2.7158853991075382</v>
      </c>
      <c r="X32" s="2">
        <v>-6.6919513983740003E-3</v>
      </c>
      <c r="Y32" s="25">
        <f t="shared" si="10"/>
        <v>2.7122446175866592</v>
      </c>
      <c r="Z32" s="2">
        <v>-6.7021349634399999E-3</v>
      </c>
      <c r="AA32" s="25">
        <f t="shared" si="11"/>
        <v>2.7253835582976258</v>
      </c>
      <c r="AB32" s="2">
        <v>-6.7117081878700002E-3</v>
      </c>
      <c r="AC32" s="25">
        <f t="shared" si="12"/>
        <v>2.7377077526530442</v>
      </c>
      <c r="AD32" s="2">
        <v>-6.7181840331919998E-3</v>
      </c>
      <c r="AE32" s="25">
        <f t="shared" si="13"/>
        <v>2.7460295614792365</v>
      </c>
      <c r="AF32" s="2">
        <v>-6.8062178179790003E-3</v>
      </c>
      <c r="AG32" s="25">
        <f t="shared" si="14"/>
        <v>2.8579768993821695</v>
      </c>
      <c r="AH32" s="2">
        <v>-6.8091904715790004E-3</v>
      </c>
      <c r="AI32" s="25">
        <f t="shared" si="15"/>
        <v>2.8617191107103928</v>
      </c>
      <c r="AJ32" s="2">
        <v>-6.8122397696049998E-3</v>
      </c>
      <c r="AK32" s="25">
        <f t="shared" si="15"/>
        <v>2.8655552627905116</v>
      </c>
      <c r="AL32" s="2">
        <v>-6.815366599694E-3</v>
      </c>
      <c r="AM32" s="25">
        <f t="shared" ref="AM32:AO32" si="52">$A32-SQRT(-2/AL32)</f>
        <v>2.869486279786809</v>
      </c>
      <c r="AN32" s="2">
        <v>-6.8185723595949998E-3</v>
      </c>
      <c r="AO32" s="25">
        <f t="shared" si="52"/>
        <v>2.8735137189142144</v>
      </c>
      <c r="AP32" s="2">
        <v>-6.8218581253889996E-3</v>
      </c>
      <c r="AQ32" s="25">
        <f t="shared" ref="AQ32:BW32" si="53">$A32-SQRT(-2/AP32)</f>
        <v>2.8776387241163199</v>
      </c>
      <c r="AR32" s="2">
        <v>-9.3109889701440008E-3</v>
      </c>
      <c r="AS32" s="25">
        <f t="shared" si="53"/>
        <v>5.343944809960167</v>
      </c>
      <c r="AT32" s="2">
        <v>-8.9053198490240005E-3</v>
      </c>
      <c r="AU32" s="25">
        <f t="shared" si="53"/>
        <v>5.0138444321695363</v>
      </c>
      <c r="AV32" s="2">
        <v>-8.5876712009039999E-3</v>
      </c>
      <c r="AW32" s="25">
        <f t="shared" si="53"/>
        <v>4.7392002450113111</v>
      </c>
      <c r="AX32" s="2">
        <v>-8.3370785054339997E-3</v>
      </c>
      <c r="AY32" s="25">
        <f t="shared" si="53"/>
        <v>4.5115466396200041</v>
      </c>
      <c r="AZ32" s="2">
        <v>-7.9765642907500007E-3</v>
      </c>
      <c r="BA32" s="25">
        <f t="shared" si="53"/>
        <v>4.1654012473683721</v>
      </c>
      <c r="BB32" s="2">
        <v>-7.8409551519909998E-3</v>
      </c>
      <c r="BC32" s="25">
        <f t="shared" si="53"/>
        <v>4.0290587201397834</v>
      </c>
      <c r="BD32" s="2">
        <v>-7.7250494007230002E-3</v>
      </c>
      <c r="BE32" s="25">
        <f t="shared" si="53"/>
        <v>3.9096917138168799</v>
      </c>
      <c r="BF32" s="2">
        <v>-7.6249966539289997E-3</v>
      </c>
      <c r="BG32" s="25">
        <f t="shared" si="53"/>
        <v>3.8044698428872721</v>
      </c>
      <c r="BH32" s="2">
        <v>-7.4629332750960004E-3</v>
      </c>
      <c r="BI32" s="25">
        <f t="shared" si="53"/>
        <v>3.6295650480008064</v>
      </c>
      <c r="BJ32" s="2">
        <v>-7.3973969107929997E-3</v>
      </c>
      <c r="BK32" s="25">
        <f t="shared" si="53"/>
        <v>3.55720898455926</v>
      </c>
      <c r="BL32" s="2">
        <v>-7.3402689453920004E-3</v>
      </c>
      <c r="BM32" s="25">
        <f t="shared" si="53"/>
        <v>3.4933473878553691</v>
      </c>
      <c r="BN32" s="2">
        <v>-7.2903472703559997E-3</v>
      </c>
      <c r="BO32" s="25">
        <f t="shared" si="53"/>
        <v>3.4369279990010178</v>
      </c>
      <c r="BP32" s="2">
        <v>-7.2081220193810002E-3</v>
      </c>
      <c r="BQ32" s="25">
        <f t="shared" si="53"/>
        <v>3.3427258729757447</v>
      </c>
      <c r="BR32" s="2">
        <v>-7.174154673526E-3</v>
      </c>
      <c r="BS32" s="25">
        <f t="shared" si="53"/>
        <v>3.3033389853977511</v>
      </c>
      <c r="BT32" s="2">
        <v>-7.1440233111569997E-3</v>
      </c>
      <c r="BU32" s="25">
        <f t="shared" si="53"/>
        <v>3.2681652630434854</v>
      </c>
      <c r="BV32" s="2">
        <v>-7.1171453598779999E-3</v>
      </c>
      <c r="BW32" s="25">
        <f t="shared" si="53"/>
        <v>3.2366010876823808</v>
      </c>
    </row>
    <row r="33" spans="1:75">
      <c r="A33">
        <v>21</v>
      </c>
      <c r="B33" s="2">
        <v>-6.3179735396260003E-3</v>
      </c>
      <c r="C33" s="35">
        <f t="shared" si="0"/>
        <v>3.2079456531143187</v>
      </c>
      <c r="D33" s="2">
        <v>-6.1841677199320003E-3</v>
      </c>
      <c r="E33" s="35">
        <f t="shared" si="1"/>
        <v>3.016493837375041</v>
      </c>
      <c r="F33" s="2">
        <v>-6.104562655045E-3</v>
      </c>
      <c r="G33" s="35">
        <f t="shared" si="2"/>
        <v>2.8996188536334735</v>
      </c>
      <c r="H33" s="2">
        <v>-6.0547087230020001E-3</v>
      </c>
      <c r="I33" s="35">
        <f t="shared" si="3"/>
        <v>2.8252531572944903</v>
      </c>
      <c r="J33" s="2">
        <v>-6.0260484969140004E-3</v>
      </c>
      <c r="K33" s="35">
        <f t="shared" si="4"/>
        <v>2.7820843648435876</v>
      </c>
      <c r="L33" s="42">
        <v>-6.4469608734139998E-3</v>
      </c>
      <c r="M33" s="35">
        <f t="shared" si="5"/>
        <v>3.3868318770199615</v>
      </c>
      <c r="N33" s="42">
        <v>-6.6912830865839996E-3</v>
      </c>
      <c r="O33" s="35">
        <f t="shared" si="6"/>
        <v>3.711381306161794</v>
      </c>
      <c r="P33" s="42">
        <v>-7.1914118123899999E-3</v>
      </c>
      <c r="Q33" s="35">
        <f t="shared" si="7"/>
        <v>4.3233844001478481</v>
      </c>
      <c r="R33" s="42">
        <v>-8.6083436347190005E-3</v>
      </c>
      <c r="S33" s="35">
        <f t="shared" si="8"/>
        <v>5.757535218292368</v>
      </c>
      <c r="T33" s="2">
        <v>-1.8864352781435001E-2</v>
      </c>
      <c r="U33" s="25">
        <f t="shared" si="9"/>
        <v>10.703395225940882</v>
      </c>
      <c r="V33" s="2">
        <v>-5.9824071226379999E-3</v>
      </c>
      <c r="W33" s="25">
        <f t="shared" si="10"/>
        <v>2.7157556988564302</v>
      </c>
      <c r="X33" s="2">
        <v>-5.9800263904960004E-3</v>
      </c>
      <c r="Y33" s="25">
        <f t="shared" si="10"/>
        <v>2.712116454340137</v>
      </c>
      <c r="Z33" s="2">
        <v>-5.9886265838560004E-3</v>
      </c>
      <c r="AA33" s="25">
        <f t="shared" si="11"/>
        <v>2.7252526751203732</v>
      </c>
      <c r="AB33" s="2">
        <v>-5.9967127565520003E-3</v>
      </c>
      <c r="AC33" s="25">
        <f t="shared" si="12"/>
        <v>2.7375779788261916</v>
      </c>
      <c r="AD33" s="2">
        <v>-6.0021814547539997E-3</v>
      </c>
      <c r="AE33" s="25">
        <f t="shared" si="13"/>
        <v>2.7458994894573472</v>
      </c>
      <c r="AF33" s="2">
        <v>-6.0764699123939999E-3</v>
      </c>
      <c r="AG33" s="25">
        <f t="shared" si="14"/>
        <v>2.8578262504230771</v>
      </c>
      <c r="AH33" s="2">
        <v>-6.078977231017E-3</v>
      </c>
      <c r="AI33" s="25">
        <f t="shared" si="15"/>
        <v>2.8615680724293924</v>
      </c>
      <c r="AJ33" s="2">
        <v>-6.0815491116510004E-3</v>
      </c>
      <c r="AK33" s="25">
        <f t="shared" si="15"/>
        <v>2.8654038397674988</v>
      </c>
      <c r="AL33" s="2">
        <v>-6.0841862960320002E-3</v>
      </c>
      <c r="AM33" s="25">
        <f t="shared" ref="AM33:AO33" si="54">$A33-SQRT(-2/AL33)</f>
        <v>2.8693344769054434</v>
      </c>
      <c r="AN33" s="2">
        <v>-6.0868899557899999E-3</v>
      </c>
      <c r="AO33" s="25">
        <f t="shared" si="54"/>
        <v>2.8733615412705937</v>
      </c>
      <c r="AP33" s="2">
        <v>-6.0896609909730001E-3</v>
      </c>
      <c r="AQ33" s="25">
        <f t="shared" ref="AQ33:BW33" si="55">$A33-SQRT(-2/AP33)</f>
        <v>2.8774861771410443</v>
      </c>
      <c r="AR33" s="2">
        <v>-8.1592687212459995E-3</v>
      </c>
      <c r="AS33" s="25">
        <f t="shared" si="55"/>
        <v>5.3436911675687373</v>
      </c>
      <c r="AT33" s="2">
        <v>-7.8258033883550002E-3</v>
      </c>
      <c r="AU33" s="25">
        <f t="shared" si="55"/>
        <v>5.0136052964709865</v>
      </c>
      <c r="AV33" s="2">
        <v>-7.5636954620049998E-3</v>
      </c>
      <c r="AW33" s="25">
        <f t="shared" si="55"/>
        <v>4.7389726378328909</v>
      </c>
      <c r="AX33" s="2">
        <v>-7.356288983652E-3</v>
      </c>
      <c r="AY33" s="25">
        <f t="shared" si="55"/>
        <v>4.5113307305712205</v>
      </c>
      <c r="AZ33" s="2">
        <v>-7.0569019500529998E-3</v>
      </c>
      <c r="BA33" s="25">
        <f t="shared" si="55"/>
        <v>4.1652001973276498</v>
      </c>
      <c r="BB33" s="2">
        <v>-6.9439735990730004E-3</v>
      </c>
      <c r="BC33" s="25">
        <f t="shared" si="55"/>
        <v>4.0288619054792925</v>
      </c>
      <c r="BD33" s="2">
        <v>-6.8473162653590004E-3</v>
      </c>
      <c r="BE33" s="25">
        <f t="shared" si="55"/>
        <v>3.9094986074201863</v>
      </c>
      <c r="BF33" s="2">
        <v>-6.7637771017880002E-3</v>
      </c>
      <c r="BG33" s="25">
        <f t="shared" si="55"/>
        <v>3.8042804181323433</v>
      </c>
      <c r="BH33" s="2">
        <v>-6.6282594676509996E-3</v>
      </c>
      <c r="BI33" s="25">
        <f t="shared" si="55"/>
        <v>3.6293828934157837</v>
      </c>
      <c r="BJ33" s="2">
        <v>-6.5733859845509999E-3</v>
      </c>
      <c r="BK33" s="25">
        <f t="shared" si="55"/>
        <v>3.5570301312245114</v>
      </c>
      <c r="BL33" s="2">
        <v>-6.5255187208830001E-3</v>
      </c>
      <c r="BM33" s="25">
        <f t="shared" si="55"/>
        <v>3.4931714790158352</v>
      </c>
      <c r="BN33" s="2">
        <v>-6.4836633854560002E-3</v>
      </c>
      <c r="BO33" s="25">
        <f t="shared" si="55"/>
        <v>3.4367546538908158</v>
      </c>
      <c r="BP33" s="2">
        <v>-6.4146704531189997E-3</v>
      </c>
      <c r="BQ33" s="25">
        <f t="shared" si="55"/>
        <v>3.3425565966921518</v>
      </c>
      <c r="BR33" s="2">
        <v>-6.3861497923190002E-3</v>
      </c>
      <c r="BS33" s="25">
        <f t="shared" si="55"/>
        <v>3.3031712903288515</v>
      </c>
      <c r="BT33" s="2">
        <v>-6.3608403666209996E-3</v>
      </c>
      <c r="BU33" s="25">
        <f t="shared" si="55"/>
        <v>3.2679989002902339</v>
      </c>
      <c r="BV33" s="2">
        <v>-6.3382560257410001E-3</v>
      </c>
      <c r="BW33" s="25">
        <f t="shared" si="55"/>
        <v>3.2364358443631076</v>
      </c>
    </row>
    <row r="34" spans="1:75">
      <c r="A34">
        <v>22</v>
      </c>
      <c r="B34" s="2">
        <v>-5.663371733286E-3</v>
      </c>
      <c r="C34" s="35">
        <f t="shared" si="0"/>
        <v>3.2078070297361982</v>
      </c>
      <c r="D34" s="2">
        <v>-5.5497187156659999E-3</v>
      </c>
      <c r="E34" s="35">
        <f t="shared" si="1"/>
        <v>3.0163590157184323</v>
      </c>
      <c r="F34" s="2">
        <v>-5.482012113871E-3</v>
      </c>
      <c r="G34" s="35">
        <f t="shared" si="2"/>
        <v>2.899488286909186</v>
      </c>
      <c r="H34" s="2">
        <v>-5.4395765886319997E-3</v>
      </c>
      <c r="I34" s="35">
        <f t="shared" si="3"/>
        <v>2.8251290456974623</v>
      </c>
      <c r="J34" s="2">
        <v>-5.4151703861960001E-3</v>
      </c>
      <c r="K34" s="35">
        <f t="shared" si="4"/>
        <v>2.781966999983041</v>
      </c>
      <c r="L34" s="42">
        <v>-5.7727489245299997E-3</v>
      </c>
      <c r="M34" s="35">
        <f t="shared" si="5"/>
        <v>3.3866877353581089</v>
      </c>
      <c r="N34" s="42">
        <v>-5.9794436895119997E-3</v>
      </c>
      <c r="O34" s="35">
        <f t="shared" si="6"/>
        <v>3.711225392505149</v>
      </c>
      <c r="P34" s="42">
        <v>-6.4006381940380002E-3</v>
      </c>
      <c r="Q34" s="35">
        <f t="shared" si="7"/>
        <v>4.3232117937444023</v>
      </c>
      <c r="R34" s="42">
        <v>-7.5807794205019997E-3</v>
      </c>
      <c r="S34" s="35">
        <f t="shared" si="8"/>
        <v>5.7573058059034281</v>
      </c>
      <c r="T34" s="2">
        <v>-1.5670339732534001E-2</v>
      </c>
      <c r="U34" s="25">
        <f t="shared" si="9"/>
        <v>10.702670600225431</v>
      </c>
      <c r="V34" s="2">
        <v>-5.3779875847349999E-3</v>
      </c>
      <c r="W34" s="25">
        <f t="shared" si="10"/>
        <v>2.7156457772468414</v>
      </c>
      <c r="X34" s="2">
        <v>-5.3759590716739997E-3</v>
      </c>
      <c r="Y34" s="25">
        <f t="shared" si="10"/>
        <v>2.7120078333533009</v>
      </c>
      <c r="Z34" s="2">
        <v>-5.3832879446110002E-3</v>
      </c>
      <c r="AA34" s="25">
        <f t="shared" si="11"/>
        <v>2.7251417572744927</v>
      </c>
      <c r="AB34" s="2">
        <v>-5.3901797714379996E-3</v>
      </c>
      <c r="AC34" s="25">
        <f t="shared" si="12"/>
        <v>2.7374680134993241</v>
      </c>
      <c r="AD34" s="2">
        <v>-5.3948398242290004E-3</v>
      </c>
      <c r="AE34" s="25">
        <f t="shared" si="13"/>
        <v>2.7457892808429385</v>
      </c>
      <c r="AF34" s="2">
        <v>-5.4581026790090003E-3</v>
      </c>
      <c r="AG34" s="25">
        <f t="shared" si="14"/>
        <v>2.85769872824633</v>
      </c>
      <c r="AH34" s="2">
        <v>-5.4602369534310002E-3</v>
      </c>
      <c r="AI34" s="25">
        <f t="shared" si="15"/>
        <v>2.8614402249443316</v>
      </c>
      <c r="AJ34" s="2">
        <v>-5.4624261193109997E-3</v>
      </c>
      <c r="AK34" s="25">
        <f t="shared" si="15"/>
        <v>2.8652756709321672</v>
      </c>
      <c r="AL34" s="2">
        <v>-5.4646708027269999E-3</v>
      </c>
      <c r="AM34" s="25">
        <f t="shared" ref="AM34:AO34" si="56">$A34-SQRT(-2/AL34)</f>
        <v>2.8692059909401806</v>
      </c>
      <c r="AN34" s="2">
        <v>-5.4669719954750003E-3</v>
      </c>
      <c r="AO34" s="25">
        <f t="shared" si="56"/>
        <v>2.8732327426893391</v>
      </c>
      <c r="AP34" s="2">
        <v>-5.4693304578769999E-3</v>
      </c>
      <c r="AQ34" s="25">
        <f t="shared" ref="AQ34:BW34" si="57">$A34-SQRT(-2/AP34)</f>
        <v>2.8773570706903939</v>
      </c>
      <c r="AR34" s="2">
        <v>-7.2087766045330001E-3</v>
      </c>
      <c r="AS34" s="25">
        <f t="shared" si="57"/>
        <v>5.3434821630127516</v>
      </c>
      <c r="AT34" s="2">
        <v>-6.9313440364229999E-3</v>
      </c>
      <c r="AU34" s="25">
        <f t="shared" si="57"/>
        <v>5.0134074349254192</v>
      </c>
      <c r="AV34" s="2">
        <v>-6.7125449418530001E-3</v>
      </c>
      <c r="AW34" s="25">
        <f t="shared" si="57"/>
        <v>4.7387837038821274</v>
      </c>
      <c r="AX34" s="2">
        <v>-6.5389428489799999E-3</v>
      </c>
      <c r="AY34" s="25">
        <f t="shared" si="57"/>
        <v>4.5111510405472757</v>
      </c>
      <c r="AZ34" s="2">
        <v>-6.2876062611389996E-3</v>
      </c>
      <c r="BA34" s="25">
        <f t="shared" si="57"/>
        <v>4.1650322255208359</v>
      </c>
      <c r="BB34" s="2">
        <v>-6.1925692750460001E-3</v>
      </c>
      <c r="BC34" s="25">
        <f t="shared" si="57"/>
        <v>4.0286972292621073</v>
      </c>
      <c r="BD34" s="2">
        <v>-6.1111229372469997E-3</v>
      </c>
      <c r="BE34" s="25">
        <f t="shared" si="57"/>
        <v>3.9093368297236104</v>
      </c>
      <c r="BF34" s="2">
        <v>-6.0406537353029999E-3</v>
      </c>
      <c r="BG34" s="25">
        <f t="shared" si="57"/>
        <v>3.8041215514663342</v>
      </c>
      <c r="BH34" s="2">
        <v>-5.9261858732180001E-3</v>
      </c>
      <c r="BI34" s="25">
        <f t="shared" si="57"/>
        <v>3.6292298517786143</v>
      </c>
      <c r="BJ34" s="2">
        <v>-5.879781670871E-3</v>
      </c>
      <c r="BK34" s="25">
        <f t="shared" si="57"/>
        <v>3.5568797537947425</v>
      </c>
      <c r="BL34" s="2">
        <v>-5.8392766009310003E-3</v>
      </c>
      <c r="BM34" s="25">
        <f t="shared" si="57"/>
        <v>3.4930234827141504</v>
      </c>
      <c r="BN34" s="2">
        <v>-5.80383902757E-3</v>
      </c>
      <c r="BO34" s="25">
        <f t="shared" si="57"/>
        <v>3.4366087324766568</v>
      </c>
      <c r="BP34" s="2">
        <v>-5.745384387219E-3</v>
      </c>
      <c r="BQ34" s="25">
        <f t="shared" si="57"/>
        <v>3.3424139672641147</v>
      </c>
      <c r="BR34" s="2">
        <v>-5.7212052752520001E-3</v>
      </c>
      <c r="BS34" s="25">
        <f t="shared" si="57"/>
        <v>3.3030299383209538</v>
      </c>
      <c r="BT34" s="2">
        <v>-5.69974126801E-3</v>
      </c>
      <c r="BU34" s="25">
        <f t="shared" si="57"/>
        <v>3.2678586228209028</v>
      </c>
      <c r="BV34" s="2">
        <v>-5.6805824897140002E-3</v>
      </c>
      <c r="BW34" s="25">
        <f t="shared" si="57"/>
        <v>3.2362964676513073</v>
      </c>
    </row>
    <row r="35" spans="1:75">
      <c r="A35">
        <v>23</v>
      </c>
      <c r="B35" s="2">
        <v>-5.1054847402269999E-3</v>
      </c>
      <c r="C35" s="35">
        <f t="shared" si="0"/>
        <v>3.2076889947584775</v>
      </c>
      <c r="D35" s="2">
        <v>-5.0081319198619998E-3</v>
      </c>
      <c r="E35" s="35">
        <f t="shared" si="1"/>
        <v>3.0162440281370273</v>
      </c>
      <c r="F35" s="2">
        <v>-4.9500655674360001E-3</v>
      </c>
      <c r="G35" s="35">
        <f t="shared" si="2"/>
        <v>2.8993768202662196</v>
      </c>
      <c r="H35" s="2">
        <v>-4.9136464009679999E-3</v>
      </c>
      <c r="I35" s="35">
        <f t="shared" si="3"/>
        <v>2.8250230277812598</v>
      </c>
      <c r="J35" s="2">
        <v>-4.8926920874479999E-3</v>
      </c>
      <c r="K35" s="35">
        <f t="shared" si="4"/>
        <v>2.7818667129348107</v>
      </c>
      <c r="L35" s="42">
        <v>-5.1990343071469996E-3</v>
      </c>
      <c r="M35" s="35">
        <f t="shared" si="5"/>
        <v>3.386565194522035</v>
      </c>
      <c r="N35" s="42">
        <v>-5.3754492696679998E-3</v>
      </c>
      <c r="O35" s="35">
        <f t="shared" si="6"/>
        <v>3.7110932285010527</v>
      </c>
      <c r="P35" s="42">
        <v>-5.7334871394440004E-3</v>
      </c>
      <c r="Q35" s="35">
        <f t="shared" si="7"/>
        <v>4.3230663271344589</v>
      </c>
      <c r="R35" s="42">
        <v>-6.7268253636120004E-3</v>
      </c>
      <c r="S35" s="35">
        <f t="shared" si="8"/>
        <v>5.7571154129172797</v>
      </c>
      <c r="T35" s="2">
        <v>-1.3224198074215999E-2</v>
      </c>
      <c r="U35" s="25">
        <f t="shared" si="9"/>
        <v>10.702117902303979</v>
      </c>
      <c r="V35" s="2">
        <v>-4.8607535238190001E-3</v>
      </c>
      <c r="W35" s="25">
        <f t="shared" si="10"/>
        <v>2.7155518025304133</v>
      </c>
      <c r="X35" s="2">
        <v>-4.8590110067680001E-3</v>
      </c>
      <c r="Y35" s="25">
        <f t="shared" si="10"/>
        <v>2.7119149689786113</v>
      </c>
      <c r="Z35" s="2">
        <v>-4.8653073503849998E-3</v>
      </c>
      <c r="AA35" s="25">
        <f t="shared" si="11"/>
        <v>2.7250469358365734</v>
      </c>
      <c r="AB35" s="2">
        <v>-4.8712289201019998E-3</v>
      </c>
      <c r="AC35" s="25">
        <f t="shared" si="12"/>
        <v>2.7373740158176787</v>
      </c>
      <c r="AD35" s="2">
        <v>-4.8752322316509998E-3</v>
      </c>
      <c r="AE35" s="25">
        <f t="shared" si="13"/>
        <v>2.7456950823937945</v>
      </c>
      <c r="AF35" s="2">
        <v>-4.9295482802049996E-3</v>
      </c>
      <c r="AG35" s="25">
        <f t="shared" si="14"/>
        <v>2.8575898244696738</v>
      </c>
      <c r="AH35" s="2">
        <v>-4.9313800048350004E-3</v>
      </c>
      <c r="AI35" s="25">
        <f t="shared" si="15"/>
        <v>2.8613310465568453</v>
      </c>
      <c r="AJ35" s="2">
        <v>-4.9332587892460004E-3</v>
      </c>
      <c r="AK35" s="25">
        <f t="shared" si="15"/>
        <v>2.8651662214362759</v>
      </c>
      <c r="AL35" s="2">
        <v>-4.9351851666630002E-3</v>
      </c>
      <c r="AM35" s="25">
        <f t="shared" ref="AM35:AO35" si="58">$A35-SQRT(-2/AL35)</f>
        <v>2.8690962740612385</v>
      </c>
      <c r="AN35" s="2">
        <v>-4.9371599840049999E-3</v>
      </c>
      <c r="AO35" s="25">
        <f t="shared" si="58"/>
        <v>2.873122762376795</v>
      </c>
      <c r="AP35" s="2">
        <v>-4.9391838893239996E-3</v>
      </c>
      <c r="AQ35" s="25">
        <f t="shared" ref="AQ35:BW35" si="59">$A35-SQRT(-2/AP35)</f>
        <v>2.8772468311094919</v>
      </c>
      <c r="AR35" s="2">
        <v>-6.4152163531790004E-3</v>
      </c>
      <c r="AS35" s="25">
        <f t="shared" si="59"/>
        <v>5.3433078889286314</v>
      </c>
      <c r="AT35" s="2">
        <v>-6.18193174253E-3</v>
      </c>
      <c r="AU35" s="25">
        <f t="shared" si="59"/>
        <v>5.0132418540378723</v>
      </c>
      <c r="AV35" s="2">
        <v>-5.9974005150650002E-3</v>
      </c>
      <c r="AW35" s="25">
        <f t="shared" si="59"/>
        <v>4.7386251405330846</v>
      </c>
      <c r="AX35" s="2">
        <v>-5.850636894011E-3</v>
      </c>
      <c r="AY35" s="25">
        <f t="shared" si="59"/>
        <v>4.5109998876167694</v>
      </c>
      <c r="AZ35" s="2">
        <v>-5.6375926773169997E-3</v>
      </c>
      <c r="BA35" s="25">
        <f t="shared" si="59"/>
        <v>4.1648904447265558</v>
      </c>
      <c r="BB35" s="2">
        <v>-5.556858179634E-3</v>
      </c>
      <c r="BC35" s="25">
        <f t="shared" si="59"/>
        <v>4.0285580477683141</v>
      </c>
      <c r="BD35" s="2">
        <v>-5.4875910277699998E-3</v>
      </c>
      <c r="BE35" s="25">
        <f t="shared" si="59"/>
        <v>3.9091999442533307</v>
      </c>
      <c r="BF35" s="2">
        <v>-5.427601137833E-3</v>
      </c>
      <c r="BG35" s="25">
        <f t="shared" si="59"/>
        <v>3.8039869983325332</v>
      </c>
      <c r="BH35" s="2">
        <v>-5.3300391446110002E-3</v>
      </c>
      <c r="BI35" s="25">
        <f t="shared" si="59"/>
        <v>3.6291000261451316</v>
      </c>
      <c r="BJ35" s="2">
        <v>-5.2904470131580001E-3</v>
      </c>
      <c r="BK35" s="25">
        <f t="shared" si="59"/>
        <v>3.5567521052988091</v>
      </c>
      <c r="BL35" s="2">
        <v>-5.2558683252179996E-3</v>
      </c>
      <c r="BM35" s="25">
        <f t="shared" si="59"/>
        <v>3.4928977837576092</v>
      </c>
      <c r="BN35" s="2">
        <v>-5.2256005467540001E-3</v>
      </c>
      <c r="BO35" s="25">
        <f t="shared" si="59"/>
        <v>3.4364847335317847</v>
      </c>
      <c r="BP35" s="2">
        <v>-5.1756424433789996E-3</v>
      </c>
      <c r="BQ35" s="25">
        <f t="shared" si="59"/>
        <v>3.3422926645641375</v>
      </c>
      <c r="BR35" s="2">
        <v>-5.1549664483680003E-3</v>
      </c>
      <c r="BS35" s="25">
        <f t="shared" si="59"/>
        <v>3.3029096803001536</v>
      </c>
      <c r="BT35" s="2">
        <v>-5.1366065801370002E-3</v>
      </c>
      <c r="BU35" s="25">
        <f t="shared" si="59"/>
        <v>3.2677392421081102</v>
      </c>
      <c r="BV35" s="2">
        <v>-5.1202140871090002E-3</v>
      </c>
      <c r="BW35" s="25">
        <f t="shared" si="59"/>
        <v>3.2361778207565699</v>
      </c>
    </row>
    <row r="36" spans="1:75">
      <c r="A36">
        <v>24</v>
      </c>
      <c r="B36" s="2">
        <v>-4.6261556123379996E-3</v>
      </c>
      <c r="C36" s="35">
        <f t="shared" si="0"/>
        <v>3.207587659545041</v>
      </c>
      <c r="D36" s="2">
        <v>-4.5421288416319996E-3</v>
      </c>
      <c r="E36" s="35">
        <f t="shared" si="1"/>
        <v>3.016145162464607</v>
      </c>
      <c r="F36" s="2">
        <v>-4.4919558957010001E-3</v>
      </c>
      <c r="G36" s="35">
        <f t="shared" si="2"/>
        <v>2.8992808980550642</v>
      </c>
      <c r="H36" s="2">
        <v>-4.4604672799339997E-3</v>
      </c>
      <c r="I36" s="35">
        <f t="shared" si="3"/>
        <v>2.824931746127632</v>
      </c>
      <c r="J36" s="2">
        <v>-4.4423432602640001E-3</v>
      </c>
      <c r="K36" s="35">
        <f t="shared" si="4"/>
        <v>2.7817803403657102</v>
      </c>
      <c r="L36" s="42">
        <v>-4.7067902032930002E-3</v>
      </c>
      <c r="M36" s="35">
        <f t="shared" si="5"/>
        <v>3.3864601395233791</v>
      </c>
      <c r="N36" s="42">
        <v>-4.8585632908979999E-3</v>
      </c>
      <c r="O36" s="35">
        <f t="shared" si="6"/>
        <v>3.7109802185338836</v>
      </c>
      <c r="P36" s="42">
        <v>-5.1654681744920002E-3</v>
      </c>
      <c r="Q36" s="35">
        <f t="shared" si="7"/>
        <v>4.3229425877306724</v>
      </c>
      <c r="R36" s="42">
        <v>-6.0094588823469998E-3</v>
      </c>
      <c r="S36" s="35">
        <f t="shared" si="8"/>
        <v>5.756955654392435</v>
      </c>
      <c r="T36" s="2">
        <v>-1.1309329789326E-2</v>
      </c>
      <c r="U36" s="25">
        <f t="shared" si="9"/>
        <v>10.701686606014341</v>
      </c>
      <c r="V36" s="2">
        <v>-4.4147071534139997E-3</v>
      </c>
      <c r="W36" s="25">
        <f t="shared" si="10"/>
        <v>2.7154708291730323</v>
      </c>
      <c r="X36" s="2">
        <v>-4.4131992764970002E-3</v>
      </c>
      <c r="Y36" s="25">
        <f t="shared" si="10"/>
        <v>2.7118349510695197</v>
      </c>
      <c r="Z36" s="2">
        <v>-4.4186483345009997E-3</v>
      </c>
      <c r="AA36" s="25">
        <f t="shared" si="11"/>
        <v>2.7249652368771358</v>
      </c>
      <c r="AB36" s="2">
        <v>-4.4237735512689998E-3</v>
      </c>
      <c r="AC36" s="25">
        <f t="shared" si="12"/>
        <v>2.7372930339620538</v>
      </c>
      <c r="AD36" s="2">
        <v>-4.4272379636470004E-3</v>
      </c>
      <c r="AE36" s="25">
        <f t="shared" si="13"/>
        <v>2.7456139331481602</v>
      </c>
      <c r="AF36" s="2">
        <v>-4.4742181587269997E-3</v>
      </c>
      <c r="AG36" s="25">
        <f t="shared" si="14"/>
        <v>2.8574960794979525</v>
      </c>
      <c r="AH36" s="2">
        <v>-4.4758019295880001E-3</v>
      </c>
      <c r="AI36" s="25">
        <f t="shared" si="15"/>
        <v>2.861237067689661</v>
      </c>
      <c r="AJ36" s="2">
        <v>-4.4774263503029998E-3</v>
      </c>
      <c r="AK36" s="25">
        <f t="shared" si="15"/>
        <v>2.865072011781848</v>
      </c>
      <c r="AL36" s="2">
        <v>-4.4790918787030003E-3</v>
      </c>
      <c r="AM36" s="25">
        <f t="shared" ref="AM36:AO36" si="60">$A36-SQRT(-2/AL36)</f>
        <v>2.8690018369195833</v>
      </c>
      <c r="AN36" s="2">
        <v>-4.4807992437010001E-3</v>
      </c>
      <c r="AO36" s="25">
        <f t="shared" si="60"/>
        <v>2.8730281012256711</v>
      </c>
      <c r="AP36" s="2">
        <v>-4.4825490021110003E-3</v>
      </c>
      <c r="AQ36" s="25">
        <f t="shared" ref="AQ36:BW36" si="61">$A36-SQRT(-2/AP36)</f>
        <v>2.8771519496165823</v>
      </c>
      <c r="AR36" s="2">
        <v>-5.7458445226389997E-3</v>
      </c>
      <c r="AS36" s="25">
        <f t="shared" si="61"/>
        <v>5.3431610452640044</v>
      </c>
      <c r="AT36" s="2">
        <v>-5.5478148131850001E-3</v>
      </c>
      <c r="AU36" s="25">
        <f t="shared" si="61"/>
        <v>5.0131018863780525</v>
      </c>
      <c r="AV36" s="2">
        <v>-5.3907522029579998E-3</v>
      </c>
      <c r="AW36" s="25">
        <f t="shared" si="61"/>
        <v>4.7384907625317041</v>
      </c>
      <c r="AX36" s="2">
        <v>-5.2655671873470004E-3</v>
      </c>
      <c r="AY36" s="25">
        <f t="shared" si="61"/>
        <v>4.5108715262620969</v>
      </c>
      <c r="AZ36" s="2">
        <v>-5.0834142253720002E-3</v>
      </c>
      <c r="BA36" s="25">
        <f t="shared" si="61"/>
        <v>4.1647696730275179</v>
      </c>
      <c r="BB36" s="2">
        <v>-5.014250062965E-3</v>
      </c>
      <c r="BC36" s="25">
        <f t="shared" si="61"/>
        <v>4.0284393509657122</v>
      </c>
      <c r="BD36" s="2">
        <v>-4.9548496465059997E-3</v>
      </c>
      <c r="BE36" s="25">
        <f t="shared" si="61"/>
        <v>3.9090830879527765</v>
      </c>
      <c r="BF36" s="2">
        <v>-4.9033598659470002E-3</v>
      </c>
      <c r="BG36" s="25">
        <f t="shared" si="61"/>
        <v>3.8038720328907552</v>
      </c>
      <c r="BH36" s="2">
        <v>-4.8195315386749997E-3</v>
      </c>
      <c r="BI36" s="25">
        <f t="shared" si="61"/>
        <v>3.6289889418200261</v>
      </c>
      <c r="BJ36" s="2">
        <v>-4.7854806283769997E-3</v>
      </c>
      <c r="BK36" s="25">
        <f t="shared" si="61"/>
        <v>3.5566428201181353</v>
      </c>
      <c r="BL36" s="2">
        <v>-4.7557261976050001E-3</v>
      </c>
      <c r="BM36" s="25">
        <f t="shared" si="61"/>
        <v>3.4927901127226022</v>
      </c>
      <c r="BN36" s="2">
        <v>-4.7296694699350003E-3</v>
      </c>
      <c r="BO36" s="25">
        <f t="shared" si="61"/>
        <v>3.4363784707705065</v>
      </c>
      <c r="BP36" s="2">
        <v>-4.6866376907230001E-3</v>
      </c>
      <c r="BQ36" s="25">
        <f t="shared" si="61"/>
        <v>3.3421886344463516</v>
      </c>
      <c r="BR36" s="2">
        <v>-4.6688194166639996E-3</v>
      </c>
      <c r="BS36" s="25">
        <f t="shared" si="61"/>
        <v>3.3028065139393483</v>
      </c>
      <c r="BT36" s="2">
        <v>-4.6529927818110004E-3</v>
      </c>
      <c r="BU36" s="25">
        <f t="shared" si="61"/>
        <v>3.2676367999208722</v>
      </c>
      <c r="BV36" s="2">
        <v>-4.6388585895660002E-3</v>
      </c>
      <c r="BW36" s="25">
        <f t="shared" si="61"/>
        <v>3.2360759829847119</v>
      </c>
    </row>
    <row r="37" spans="1:75">
      <c r="A37">
        <v>25</v>
      </c>
      <c r="B37" s="2">
        <v>-4.2112971543910001E-3</v>
      </c>
      <c r="C37" s="35">
        <f t="shared" si="0"/>
        <v>3.2075000129052889</v>
      </c>
      <c r="D37" s="2">
        <v>-4.1382709010580002E-3</v>
      </c>
      <c r="E37" s="35">
        <f t="shared" si="1"/>
        <v>3.0160595367998937</v>
      </c>
      <c r="F37" s="2">
        <v>-4.0946229711450004E-3</v>
      </c>
      <c r="G37" s="35">
        <f t="shared" si="2"/>
        <v>2.8991977558056803</v>
      </c>
      <c r="H37" s="2">
        <v>-4.0672134456109996E-3</v>
      </c>
      <c r="I37" s="35">
        <f t="shared" si="3"/>
        <v>2.8248525881037665</v>
      </c>
      <c r="J37" s="2">
        <v>-4.0514320050510002E-3</v>
      </c>
      <c r="K37" s="35">
        <f t="shared" si="4"/>
        <v>2.7817054195198772</v>
      </c>
      <c r="L37" s="42">
        <v>-4.2812890101460001E-3</v>
      </c>
      <c r="M37" s="35">
        <f t="shared" si="5"/>
        <v>3.3863693916201463</v>
      </c>
      <c r="N37" s="42">
        <v>-4.4128045386310003E-3</v>
      </c>
      <c r="O37" s="35">
        <f t="shared" si="6"/>
        <v>3.7108828290285594</v>
      </c>
      <c r="P37" s="42">
        <v>-4.6778691537410003E-3</v>
      </c>
      <c r="Q37" s="35">
        <f t="shared" si="7"/>
        <v>4.322836449560036</v>
      </c>
      <c r="R37" s="42">
        <v>-5.401026697918E-3</v>
      </c>
      <c r="S37" s="35">
        <f t="shared" si="8"/>
        <v>5.7568202856740491</v>
      </c>
      <c r="T37" s="2">
        <v>-9.7822674006360008E-3</v>
      </c>
      <c r="U37" s="25">
        <f t="shared" si="9"/>
        <v>10.701343512840708</v>
      </c>
      <c r="V37" s="2">
        <v>-4.0273588790539997E-3</v>
      </c>
      <c r="W37" s="25">
        <f t="shared" si="10"/>
        <v>2.7154005622443691</v>
      </c>
      <c r="X37" s="2">
        <v>-4.0260453199039998E-3</v>
      </c>
      <c r="Y37" s="25">
        <f t="shared" si="10"/>
        <v>2.7117655122215929</v>
      </c>
      <c r="Z37" s="2">
        <v>-4.0307925787789996E-3</v>
      </c>
      <c r="AA37" s="25">
        <f t="shared" si="11"/>
        <v>2.7248943434716395</v>
      </c>
      <c r="AB37" s="2">
        <v>-4.0352580669189998E-3</v>
      </c>
      <c r="AC37" s="25">
        <f t="shared" si="12"/>
        <v>2.7372227686075341</v>
      </c>
      <c r="AD37" s="2">
        <v>-4.0382761306580004E-3</v>
      </c>
      <c r="AE37" s="25">
        <f t="shared" si="13"/>
        <v>2.7455435269154762</v>
      </c>
      <c r="AF37" s="2">
        <v>-4.0791844826929997E-3</v>
      </c>
      <c r="AG37" s="25">
        <f t="shared" si="14"/>
        <v>2.8574148021974075</v>
      </c>
      <c r="AH37" s="2">
        <v>-4.0805631138789997E-3</v>
      </c>
      <c r="AI37" s="25">
        <f t="shared" si="15"/>
        <v>2.8611555894908776</v>
      </c>
      <c r="AJ37" s="2">
        <v>-4.0819770982320003E-3</v>
      </c>
      <c r="AK37" s="25">
        <f t="shared" si="15"/>
        <v>2.8649903355228687</v>
      </c>
      <c r="AL37" s="2">
        <v>-4.0834268317359998E-3</v>
      </c>
      <c r="AM37" s="25">
        <f t="shared" ref="AM37:AO37" si="62">$A37-SQRT(-2/AL37)</f>
        <v>2.8689199656050803</v>
      </c>
      <c r="AN37" s="2">
        <v>-4.0849129461700004E-3</v>
      </c>
      <c r="AO37" s="25">
        <f t="shared" si="62"/>
        <v>2.8729460378600784</v>
      </c>
      <c r="AP37" s="2">
        <v>-4.0864359234739998E-3</v>
      </c>
      <c r="AQ37" s="25">
        <f t="shared" ref="AQ37:BW37" si="63">$A37-SQRT(-2/AP37)</f>
        <v>2.8770696974539725</v>
      </c>
      <c r="AR37" s="2">
        <v>-5.1760339706970002E-3</v>
      </c>
      <c r="AS37" s="25">
        <f t="shared" si="63"/>
        <v>5.3430361561086315</v>
      </c>
      <c r="AT37" s="2">
        <v>-5.0064975772690003E-3</v>
      </c>
      <c r="AU37" s="25">
        <f t="shared" si="63"/>
        <v>5.0129825026852153</v>
      </c>
      <c r="AV37" s="2">
        <v>-4.8717106633580001E-3</v>
      </c>
      <c r="AW37" s="25">
        <f t="shared" si="63"/>
        <v>4.7383758840954648</v>
      </c>
      <c r="AX37" s="2">
        <v>-4.764072520766E-3</v>
      </c>
      <c r="AY37" s="25">
        <f t="shared" si="63"/>
        <v>4.5107615888970081</v>
      </c>
      <c r="AZ37" s="2">
        <v>-4.607115074958E-3</v>
      </c>
      <c r="BA37" s="25">
        <f t="shared" si="63"/>
        <v>4.1646659511564259</v>
      </c>
      <c r="BB37" s="2">
        <v>-4.5474116247399997E-3</v>
      </c>
      <c r="BC37" s="25">
        <f t="shared" si="63"/>
        <v>4.0283373034674028</v>
      </c>
      <c r="BD37" s="2">
        <v>-4.4960893457540001E-3</v>
      </c>
      <c r="BE37" s="25">
        <f t="shared" si="63"/>
        <v>3.9089825317417102</v>
      </c>
      <c r="BF37" s="2">
        <v>-4.4515665757340001E-3</v>
      </c>
      <c r="BG37" s="25">
        <f t="shared" si="63"/>
        <v>3.8037730260450111</v>
      </c>
      <c r="BH37" s="2">
        <v>-4.3790102775649997E-3</v>
      </c>
      <c r="BI37" s="25">
        <f t="shared" si="63"/>
        <v>3.6288931543755893</v>
      </c>
      <c r="BJ37" s="2">
        <v>-4.3495128398140003E-3</v>
      </c>
      <c r="BK37" s="25">
        <f t="shared" si="63"/>
        <v>3.5565485344744516</v>
      </c>
      <c r="BL37" s="2">
        <v>-4.3237253154459997E-3</v>
      </c>
      <c r="BM37" s="25">
        <f t="shared" si="63"/>
        <v>3.4926971763746018</v>
      </c>
      <c r="BN37" s="2">
        <v>-4.3011332578799999E-3</v>
      </c>
      <c r="BO37" s="25">
        <f t="shared" si="63"/>
        <v>3.436286712581861</v>
      </c>
      <c r="BP37" s="2">
        <v>-4.2638042387039997E-3</v>
      </c>
      <c r="BQ37" s="25">
        <f t="shared" si="63"/>
        <v>3.3420987432779974</v>
      </c>
      <c r="BR37" s="2">
        <v>-4.248340349132E-3</v>
      </c>
      <c r="BS37" s="25">
        <f t="shared" si="63"/>
        <v>3.3027173439929101</v>
      </c>
      <c r="BT37" s="2">
        <v>-4.2346014982730003E-3</v>
      </c>
      <c r="BU37" s="25">
        <f t="shared" si="63"/>
        <v>3.2675482336720911</v>
      </c>
      <c r="BV37" s="2">
        <v>-4.2223290870399997E-3</v>
      </c>
      <c r="BW37" s="25">
        <f t="shared" si="63"/>
        <v>3.2359879194919934</v>
      </c>
    </row>
    <row r="38" spans="1:75">
      <c r="A38">
        <v>26</v>
      </c>
      <c r="B38" s="2">
        <v>-3.8498442573919999E-3</v>
      </c>
      <c r="C38" s="35">
        <f t="shared" si="0"/>
        <v>3.2074236936338174</v>
      </c>
      <c r="D38" s="2">
        <v>-3.7859789811080001E-3</v>
      </c>
      <c r="E38" s="35">
        <f t="shared" si="1"/>
        <v>3.0159848862046168</v>
      </c>
      <c r="F38" s="2">
        <v>-3.7477718393640002E-3</v>
      </c>
      <c r="G38" s="35">
        <f t="shared" si="2"/>
        <v>2.8991252180088338</v>
      </c>
      <c r="H38" s="2">
        <v>-3.7237661142409998E-3</v>
      </c>
      <c r="I38" s="35">
        <f t="shared" si="3"/>
        <v>2.8247834960603733</v>
      </c>
      <c r="J38" s="2">
        <v>-3.7099402463549999E-3</v>
      </c>
      <c r="K38" s="35">
        <f t="shared" si="4"/>
        <v>2.781640009960789</v>
      </c>
      <c r="L38" s="42">
        <v>-3.9109870379230001E-3</v>
      </c>
      <c r="M38" s="35">
        <f t="shared" si="5"/>
        <v>3.3862904635483346</v>
      </c>
      <c r="N38" s="42">
        <v>-4.025695919058E-3</v>
      </c>
      <c r="O38" s="35">
        <f t="shared" si="6"/>
        <v>3.7107983056597043</v>
      </c>
      <c r="P38" s="42">
        <v>-4.2561939657939996E-3</v>
      </c>
      <c r="Q38" s="35">
        <f t="shared" si="7"/>
        <v>4.3227447231430354</v>
      </c>
      <c r="R38" s="42">
        <v>-4.8805365498169996E-3</v>
      </c>
      <c r="S38" s="35">
        <f t="shared" si="8"/>
        <v>5.7567045772809813</v>
      </c>
      <c r="T38" s="2">
        <v>-8.5449132343879998E-3</v>
      </c>
      <c r="U38" s="25">
        <f t="shared" si="9"/>
        <v>10.701066065388446</v>
      </c>
      <c r="V38" s="2">
        <v>-3.6888429340099999E-3</v>
      </c>
      <c r="W38" s="25">
        <f t="shared" si="10"/>
        <v>2.7153391923054997</v>
      </c>
      <c r="X38" s="2">
        <v>-3.6876916760360001E-3</v>
      </c>
      <c r="Y38" s="25">
        <f t="shared" si="10"/>
        <v>2.7117048646663662</v>
      </c>
      <c r="Z38" s="2">
        <v>-3.6918526825290001E-3</v>
      </c>
      <c r="AA38" s="25">
        <f t="shared" si="11"/>
        <v>2.724832428960557</v>
      </c>
      <c r="AB38" s="2">
        <v>-3.6957669798189999E-3</v>
      </c>
      <c r="AC38" s="25">
        <f t="shared" si="12"/>
        <v>2.7371614072052353</v>
      </c>
      <c r="AD38" s="2">
        <v>-3.6984121985620001E-3</v>
      </c>
      <c r="AE38" s="25">
        <f t="shared" si="13"/>
        <v>2.7454820459388252</v>
      </c>
      <c r="AF38" s="2">
        <v>-3.734251732189E-3</v>
      </c>
      <c r="AG38" s="25">
        <f t="shared" si="14"/>
        <v>2.857343873802261</v>
      </c>
      <c r="AH38" s="2">
        <v>-3.7354591804270002E-3</v>
      </c>
      <c r="AI38" s="25">
        <f t="shared" si="15"/>
        <v>2.8610844872708441</v>
      </c>
      <c r="AJ38" s="2">
        <v>-3.7366975668230002E-3</v>
      </c>
      <c r="AK38" s="25">
        <f t="shared" si="15"/>
        <v>2.8649190620813698</v>
      </c>
      <c r="AL38" s="2">
        <v>-3.7379672361550001E-3</v>
      </c>
      <c r="AM38" s="25">
        <f t="shared" ref="AM38:AO38" si="64">$A38-SQRT(-2/AL38)</f>
        <v>2.8688485236944068</v>
      </c>
      <c r="AN38" s="2">
        <v>-3.7392687395280001E-3</v>
      </c>
      <c r="AO38" s="25">
        <f t="shared" si="64"/>
        <v>2.8728744300758962</v>
      </c>
      <c r="AP38" s="2">
        <v>-3.7406024968609998E-3</v>
      </c>
      <c r="AQ38" s="25">
        <f t="shared" ref="AQ38:BW38" si="65">$A38-SQRT(-2/AP38)</f>
        <v>2.8769979266868155</v>
      </c>
      <c r="AR38" s="2">
        <v>-4.6869736642130002E-3</v>
      </c>
      <c r="AS38" s="25">
        <f t="shared" si="65"/>
        <v>5.3429290483956748</v>
      </c>
      <c r="AT38" s="2">
        <v>-4.5407155646169997E-3</v>
      </c>
      <c r="AU38" s="25">
        <f t="shared" si="65"/>
        <v>5.0128798519544695</v>
      </c>
      <c r="AV38" s="2">
        <v>-4.4241829740699996E-3</v>
      </c>
      <c r="AW38" s="25">
        <f t="shared" si="65"/>
        <v>4.7382769035836176</v>
      </c>
      <c r="AX38" s="2">
        <v>-4.3309593978099999E-3</v>
      </c>
      <c r="AY38" s="25">
        <f t="shared" si="65"/>
        <v>4.5106667080021836</v>
      </c>
      <c r="AZ38" s="2">
        <v>-4.1947563983659999E-3</v>
      </c>
      <c r="BA38" s="25">
        <f t="shared" si="65"/>
        <v>4.1645762117988134</v>
      </c>
      <c r="BB38" s="2">
        <v>-4.1428637982270002E-3</v>
      </c>
      <c r="BC38" s="25">
        <f t="shared" si="65"/>
        <v>4.0282489283547953</v>
      </c>
      <c r="BD38" s="2">
        <v>-4.0982187004530001E-3</v>
      </c>
      <c r="BE38" s="25">
        <f t="shared" si="65"/>
        <v>3.9088953765288608</v>
      </c>
      <c r="BF38" s="2">
        <v>-4.0594605091839996E-3</v>
      </c>
      <c r="BG38" s="25">
        <f t="shared" si="65"/>
        <v>3.8036871524807871</v>
      </c>
      <c r="BH38" s="2">
        <v>-3.9962423885390001E-3</v>
      </c>
      <c r="BI38" s="25">
        <f t="shared" si="65"/>
        <v>3.628809976078891</v>
      </c>
      <c r="BJ38" s="2">
        <v>-3.9705213365930003E-3</v>
      </c>
      <c r="BK38" s="25">
        <f t="shared" si="65"/>
        <v>3.5564666211031621</v>
      </c>
      <c r="BL38" s="2">
        <v>-3.9480256909789997E-3</v>
      </c>
      <c r="BM38" s="25">
        <f t="shared" si="65"/>
        <v>3.4926164011644119</v>
      </c>
      <c r="BN38" s="2">
        <v>-3.9283102423500003E-3</v>
      </c>
      <c r="BO38" s="25">
        <f t="shared" si="65"/>
        <v>3.4362069318591324</v>
      </c>
      <c r="BP38" s="2">
        <v>-3.8957191307739999E-3</v>
      </c>
      <c r="BQ38" s="25">
        <f t="shared" si="65"/>
        <v>3.3420205377866665</v>
      </c>
      <c r="BR38" s="2">
        <v>-3.882212413688E-3</v>
      </c>
      <c r="BS38" s="25">
        <f t="shared" si="65"/>
        <v>3.3026397461056369</v>
      </c>
      <c r="BT38" s="2">
        <v>-3.8702096686689998E-3</v>
      </c>
      <c r="BU38" s="25">
        <f t="shared" si="65"/>
        <v>3.267471143556957</v>
      </c>
      <c r="BV38" s="2">
        <v>-3.8594858718840001E-3</v>
      </c>
      <c r="BW38" s="25">
        <f t="shared" si="65"/>
        <v>3.2359112513327908</v>
      </c>
    </row>
    <row r="39" spans="1:75">
      <c r="A39">
        <v>27</v>
      </c>
      <c r="B39" s="2">
        <v>-3.5330079362040001E-3</v>
      </c>
      <c r="C39" s="35">
        <f t="shared" si="0"/>
        <v>3.2073568290155379</v>
      </c>
      <c r="D39" s="2">
        <v>-3.4768331203090001E-3</v>
      </c>
      <c r="E39" s="35">
        <f t="shared" si="1"/>
        <v>3.0159194105408851</v>
      </c>
      <c r="F39" s="2">
        <v>-3.4431987230550002E-3</v>
      </c>
      <c r="G39" s="35">
        <f t="shared" si="2"/>
        <v>2.8990615534725066</v>
      </c>
      <c r="H39" s="2">
        <v>-3.4220556809800001E-3</v>
      </c>
      <c r="I39" s="35">
        <f t="shared" si="3"/>
        <v>2.8247228313964534</v>
      </c>
      <c r="J39" s="2">
        <v>-3.4098751240869999E-3</v>
      </c>
      <c r="K39" s="35">
        <f t="shared" si="4"/>
        <v>2.7815825658097566</v>
      </c>
      <c r="L39" s="42">
        <v>-3.586732773275E-3</v>
      </c>
      <c r="M39" s="35">
        <f t="shared" si="5"/>
        <v>3.3862213865163469</v>
      </c>
      <c r="N39" s="42">
        <v>-3.687381207229E-3</v>
      </c>
      <c r="O39" s="35">
        <f t="shared" si="6"/>
        <v>3.710724475520994</v>
      </c>
      <c r="P39" s="42">
        <v>-3.8890717967519999E-3</v>
      </c>
      <c r="Q39" s="35">
        <f t="shared" si="7"/>
        <v>4.3226649098346996</v>
      </c>
      <c r="R39" s="42">
        <v>-4.4318202999979999E-3</v>
      </c>
      <c r="S39" s="35">
        <f t="shared" si="8"/>
        <v>5.7566048948695538</v>
      </c>
      <c r="T39" s="2">
        <v>-7.5283442409859996E-3</v>
      </c>
      <c r="U39" s="25">
        <f t="shared" si="9"/>
        <v>10.700838494449947</v>
      </c>
      <c r="V39" s="2">
        <v>-3.3912826144160001E-3</v>
      </c>
      <c r="W39" s="25">
        <f t="shared" si="10"/>
        <v>2.7152852769344697</v>
      </c>
      <c r="X39" s="2">
        <v>-3.390267974781E-3</v>
      </c>
      <c r="Y39" s="25">
        <f t="shared" si="10"/>
        <v>2.7116515832325199</v>
      </c>
      <c r="Z39" s="2">
        <v>-3.3939354369119999E-3</v>
      </c>
      <c r="AA39" s="25">
        <f t="shared" si="11"/>
        <v>2.7247780372549784</v>
      </c>
      <c r="AB39" s="2">
        <v>-3.3973856479709999E-3</v>
      </c>
      <c r="AC39" s="25">
        <f t="shared" si="12"/>
        <v>2.7371075051153007</v>
      </c>
      <c r="AD39" s="2">
        <v>-3.3997169956339998E-3</v>
      </c>
      <c r="AE39" s="25">
        <f t="shared" si="13"/>
        <v>2.7454280415721826</v>
      </c>
      <c r="AF39" s="2">
        <v>-3.431291846694E-3</v>
      </c>
      <c r="AG39" s="25">
        <f t="shared" si="14"/>
        <v>2.8572816075861098</v>
      </c>
      <c r="AH39" s="2">
        <v>-3.432355322736E-3</v>
      </c>
      <c r="AI39" s="25">
        <f t="shared" si="15"/>
        <v>2.8610220699340978</v>
      </c>
      <c r="AJ39" s="2">
        <v>-3.4334460274400001E-3</v>
      </c>
      <c r="AK39" s="25">
        <f t="shared" si="15"/>
        <v>2.8648564957335516</v>
      </c>
      <c r="AL39" s="2">
        <v>-3.4345642628300001E-3</v>
      </c>
      <c r="AM39" s="25">
        <f t="shared" ref="AM39:AO39" si="66">$A39-SQRT(-2/AL39)</f>
        <v>2.8687858105857487</v>
      </c>
      <c r="AN39" s="2">
        <v>-3.4357105126210001E-3</v>
      </c>
      <c r="AO39" s="25">
        <f t="shared" si="66"/>
        <v>2.8728115727354648</v>
      </c>
      <c r="AP39" s="2">
        <v>-3.4368851448410001E-3</v>
      </c>
      <c r="AQ39" s="25">
        <f t="shared" ref="AQ39:BW39" si="67">$A39-SQRT(-2/AP39)</f>
        <v>2.8769349276964178</v>
      </c>
      <c r="AR39" s="2">
        <v>-4.264094737643E-3</v>
      </c>
      <c r="AS39" s="25">
        <f t="shared" si="67"/>
        <v>5.3428364971136091</v>
      </c>
      <c r="AT39" s="2">
        <v>-4.1370406116610003E-3</v>
      </c>
      <c r="AU39" s="25">
        <f t="shared" si="67"/>
        <v>5.0127909444790753</v>
      </c>
      <c r="AV39" s="2">
        <v>-4.035609090261E-3</v>
      </c>
      <c r="AW39" s="25">
        <f t="shared" si="67"/>
        <v>4.7381910145690895</v>
      </c>
      <c r="AX39" s="2">
        <v>-3.9543367374080002E-3</v>
      </c>
      <c r="AY39" s="25">
        <f t="shared" si="67"/>
        <v>4.5105842517717321</v>
      </c>
      <c r="AZ39" s="2">
        <v>-3.8353841653710002E-3</v>
      </c>
      <c r="BA39" s="25">
        <f t="shared" si="67"/>
        <v>4.1644980473147797</v>
      </c>
      <c r="BB39" s="2">
        <v>-3.7899971167830002E-3</v>
      </c>
      <c r="BC39" s="25">
        <f t="shared" si="67"/>
        <v>4.0281718851966666</v>
      </c>
      <c r="BD39" s="2">
        <v>-3.7509192733819999E-3</v>
      </c>
      <c r="BE39" s="25">
        <f t="shared" si="67"/>
        <v>3.9088193400147162</v>
      </c>
      <c r="BF39" s="2">
        <v>-3.7169718639939999E-3</v>
      </c>
      <c r="BG39" s="25">
        <f t="shared" si="67"/>
        <v>3.8036121854532183</v>
      </c>
      <c r="BH39" s="2">
        <v>-3.661555665919E-3</v>
      </c>
      <c r="BI39" s="25">
        <f t="shared" si="67"/>
        <v>3.6287372847834618</v>
      </c>
      <c r="BJ39" s="2">
        <v>-3.63899287352E-3</v>
      </c>
      <c r="BK39" s="25">
        <f t="shared" si="67"/>
        <v>3.5563950040679835</v>
      </c>
      <c r="BL39" s="2">
        <v>-3.6192517797160001E-3</v>
      </c>
      <c r="BM39" s="25">
        <f t="shared" si="67"/>
        <v>3.4925457524162624</v>
      </c>
      <c r="BN39" s="2">
        <v>-3.601944545444E-3</v>
      </c>
      <c r="BO39" s="25">
        <f t="shared" si="67"/>
        <v>3.4361371293772685</v>
      </c>
      <c r="BP39" s="2">
        <v>-3.5733222304729999E-3</v>
      </c>
      <c r="BQ39" s="25">
        <f t="shared" si="67"/>
        <v>3.3419520751243859</v>
      </c>
      <c r="BR39" s="2">
        <v>-3.561455838E-3</v>
      </c>
      <c r="BS39" s="25">
        <f t="shared" si="67"/>
        <v>3.3025717994760271</v>
      </c>
      <c r="BT39" s="2">
        <v>-3.5509085646560001E-3</v>
      </c>
      <c r="BU39" s="25">
        <f t="shared" si="67"/>
        <v>3.267403627501352</v>
      </c>
      <c r="BV39" s="2">
        <v>-3.541483394134E-3</v>
      </c>
      <c r="BW39" s="25">
        <f t="shared" si="67"/>
        <v>3.2358440923171479</v>
      </c>
    </row>
    <row r="40" spans="1:75">
      <c r="A40">
        <v>28</v>
      </c>
      <c r="B40" s="2">
        <v>-3.2537356974340001E-3</v>
      </c>
      <c r="C40" s="35">
        <f t="shared" si="0"/>
        <v>3.2072979181570638</v>
      </c>
      <c r="D40" s="2">
        <v>-3.2040644538139998E-3</v>
      </c>
      <c r="E40" s="35">
        <f t="shared" si="1"/>
        <v>3.015861664386815</v>
      </c>
      <c r="F40" s="2">
        <v>-3.174301205929E-3</v>
      </c>
      <c r="G40" s="35">
        <f t="shared" si="2"/>
        <v>2.8990053706218433</v>
      </c>
      <c r="H40" s="2">
        <v>-3.155583137377E-3</v>
      </c>
      <c r="I40" s="35">
        <f t="shared" si="3"/>
        <v>2.8246692760929086</v>
      </c>
      <c r="J40" s="2">
        <v>-3.1447968095279998E-3</v>
      </c>
      <c r="K40" s="35">
        <f t="shared" si="4"/>
        <v>2.7815318431793301</v>
      </c>
      <c r="L40" s="42">
        <v>-3.3011956940830001E-3</v>
      </c>
      <c r="M40" s="35">
        <f t="shared" si="5"/>
        <v>3.3861605854546788</v>
      </c>
      <c r="N40" s="42">
        <v>-3.3899910634240002E-3</v>
      </c>
      <c r="O40" s="35">
        <f t="shared" si="6"/>
        <v>3.7106596068450344</v>
      </c>
      <c r="P40" s="42">
        <v>-3.567482005709E-3</v>
      </c>
      <c r="Q40" s="35">
        <f t="shared" si="7"/>
        <v>4.3225950306449263</v>
      </c>
      <c r="R40" s="42">
        <v>-4.0422620651909998E-3</v>
      </c>
      <c r="S40" s="35">
        <f t="shared" si="8"/>
        <v>5.7565184072065207</v>
      </c>
      <c r="T40" s="2">
        <v>-6.6829836728629997E-3</v>
      </c>
      <c r="U40" s="25">
        <f t="shared" si="9"/>
        <v>10.700649506847085</v>
      </c>
      <c r="V40" s="2">
        <v>-3.128327725136E-3</v>
      </c>
      <c r="W40" s="25">
        <f t="shared" si="10"/>
        <v>2.7152376548692807</v>
      </c>
      <c r="X40" s="2">
        <v>-3.1274289082500002E-3</v>
      </c>
      <c r="Y40" s="25">
        <f t="shared" si="10"/>
        <v>2.7116045205316155</v>
      </c>
      <c r="Z40" s="2">
        <v>-3.130677906198E-3</v>
      </c>
      <c r="AA40" s="25">
        <f t="shared" si="11"/>
        <v>2.7247299961218765</v>
      </c>
      <c r="AB40" s="2">
        <v>-3.133734587296E-3</v>
      </c>
      <c r="AC40" s="25">
        <f t="shared" si="12"/>
        <v>2.7370598994375008</v>
      </c>
      <c r="AD40" s="2">
        <v>-3.1357998230720002E-3</v>
      </c>
      <c r="AE40" s="25">
        <f t="shared" si="13"/>
        <v>2.74538034779291</v>
      </c>
      <c r="AF40" s="2">
        <v>-3.163760756225E-3</v>
      </c>
      <c r="AG40" s="25">
        <f t="shared" si="14"/>
        <v>2.8572266471972583</v>
      </c>
      <c r="AH40" s="2">
        <v>-3.1647022713400001E-3</v>
      </c>
      <c r="AI40" s="25">
        <f t="shared" si="15"/>
        <v>2.8609669772559023</v>
      </c>
      <c r="AJ40" s="2">
        <v>-3.1656678756960001E-3</v>
      </c>
      <c r="AK40" s="25">
        <f t="shared" si="15"/>
        <v>2.8648012725915102</v>
      </c>
      <c r="AL40" s="2">
        <v>-3.1666578353340001E-3</v>
      </c>
      <c r="AM40" s="25">
        <f t="shared" ref="AM40:AO40" si="68">$A40-SQRT(-2/AL40)</f>
        <v>2.868730458905155</v>
      </c>
      <c r="AN40" s="2">
        <v>-3.1676725771739998E-3</v>
      </c>
      <c r="AO40" s="25">
        <f t="shared" si="68"/>
        <v>2.8727560948773956</v>
      </c>
      <c r="AP40" s="2">
        <v>-3.1687124255280002E-3</v>
      </c>
      <c r="AQ40" s="25">
        <f t="shared" ref="AQ40:BW40" si="69">$A40-SQRT(-2/AP40)</f>
        <v>2.8768793259646053</v>
      </c>
      <c r="AR40" s="2">
        <v>-3.8959720396210002E-3</v>
      </c>
      <c r="AS40" s="25">
        <f t="shared" si="69"/>
        <v>5.3427559763888723</v>
      </c>
      <c r="AT40" s="2">
        <v>-3.7849014476170001E-3</v>
      </c>
      <c r="AU40" s="25">
        <f t="shared" si="69"/>
        <v>5.0127134293438829</v>
      </c>
      <c r="AV40" s="2">
        <v>-3.6960703119459999E-3</v>
      </c>
      <c r="AW40" s="25">
        <f t="shared" si="69"/>
        <v>4.7381160036411387</v>
      </c>
      <c r="AX40" s="2">
        <v>-3.624790405952E-3</v>
      </c>
      <c r="AY40" s="25">
        <f t="shared" si="69"/>
        <v>4.5105121396859751</v>
      </c>
      <c r="AZ40" s="2">
        <v>-3.5202936732540002E-3</v>
      </c>
      <c r="BA40" s="25">
        <f t="shared" si="69"/>
        <v>4.1644295477724285</v>
      </c>
      <c r="BB40" s="2">
        <v>-3.4803685641730002E-3</v>
      </c>
      <c r="BC40" s="25">
        <f t="shared" si="69"/>
        <v>4.0281043148096707</v>
      </c>
      <c r="BD40" s="2">
        <v>-3.4459694334239999E-3</v>
      </c>
      <c r="BE40" s="25">
        <f t="shared" si="69"/>
        <v>3.9087526069768685</v>
      </c>
      <c r="BF40" s="2">
        <v>-3.4160684085119998E-3</v>
      </c>
      <c r="BG40" s="25">
        <f t="shared" si="69"/>
        <v>3.8035463520094055</v>
      </c>
      <c r="BH40" s="2">
        <v>-3.3672212679239999E-3</v>
      </c>
      <c r="BI40" s="25">
        <f t="shared" si="69"/>
        <v>3.628673387707547</v>
      </c>
      <c r="BJ40" s="2">
        <v>-3.3473200879240001E-3</v>
      </c>
      <c r="BK40" s="25">
        <f t="shared" si="69"/>
        <v>3.5563320261756743</v>
      </c>
      <c r="BL40" s="2">
        <v>-3.329901537392E-3</v>
      </c>
      <c r="BM40" s="25">
        <f t="shared" si="69"/>
        <v>3.4924836041076297</v>
      </c>
      <c r="BN40" s="2">
        <v>-3.3146257145439998E-3</v>
      </c>
      <c r="BO40" s="25">
        <f t="shared" si="69"/>
        <v>3.4360757065291345</v>
      </c>
      <c r="BP40" s="2">
        <v>-3.2893530385919999E-3</v>
      </c>
      <c r="BQ40" s="25">
        <f t="shared" si="69"/>
        <v>3.3418918002851683</v>
      </c>
      <c r="BR40" s="2">
        <v>-3.2788717372889999E-3</v>
      </c>
      <c r="BS40" s="25">
        <f t="shared" si="69"/>
        <v>3.3025119661525721</v>
      </c>
      <c r="BT40" s="2">
        <v>-3.2695537943489999E-3</v>
      </c>
      <c r="BU40" s="25">
        <f t="shared" si="69"/>
        <v>3.2673441619964727</v>
      </c>
      <c r="BV40" s="2">
        <v>-3.2612257408290001E-3</v>
      </c>
      <c r="BW40" s="25">
        <f t="shared" si="69"/>
        <v>3.2357849311770259</v>
      </c>
    </row>
    <row r="41" spans="1:75">
      <c r="A41">
        <v>29</v>
      </c>
      <c r="B41" s="2">
        <v>-3.0063154933950001E-3</v>
      </c>
      <c r="C41" s="35">
        <f t="shared" si="0"/>
        <v>3.2072457468829754</v>
      </c>
      <c r="D41" s="2">
        <v>-2.9621813631229999E-3</v>
      </c>
      <c r="E41" s="35">
        <f t="shared" si="1"/>
        <v>3.0158104764473812</v>
      </c>
      <c r="F41" s="2">
        <v>-2.935717237287E-3</v>
      </c>
      <c r="G41" s="35">
        <f t="shared" si="2"/>
        <v>2.8989555406683216</v>
      </c>
      <c r="H41" s="2">
        <v>-2.9190670021389999E-3</v>
      </c>
      <c r="I41" s="35">
        <f t="shared" si="3"/>
        <v>2.8246217603841473</v>
      </c>
      <c r="J41" s="2">
        <v>-2.9094699538549998E-3</v>
      </c>
      <c r="K41" s="35">
        <f t="shared" si="4"/>
        <v>2.781486832165232</v>
      </c>
      <c r="L41" s="42">
        <v>-3.048448107216E-3</v>
      </c>
      <c r="M41" s="35">
        <f t="shared" si="5"/>
        <v>3.3861067882230493</v>
      </c>
      <c r="N41" s="42">
        <v>-3.1271810338810001E-3</v>
      </c>
      <c r="O41" s="35">
        <f t="shared" si="6"/>
        <v>3.7106023046708714</v>
      </c>
      <c r="P41" s="42">
        <v>-3.2841943807679999E-3</v>
      </c>
      <c r="Q41" s="35">
        <f t="shared" si="7"/>
        <v>4.3225335016858324</v>
      </c>
      <c r="R41" s="42">
        <v>-3.701901100598E-3</v>
      </c>
      <c r="S41" s="35">
        <f t="shared" si="8"/>
        <v>5.7564428817336299</v>
      </c>
      <c r="T41" s="2">
        <v>-5.9724306213280003E-3</v>
      </c>
      <c r="U41" s="25">
        <f t="shared" si="9"/>
        <v>10.700490835554433</v>
      </c>
      <c r="V41" s="2">
        <v>-2.8948128341859999E-3</v>
      </c>
      <c r="W41" s="25">
        <f t="shared" si="10"/>
        <v>2.7151953826694211</v>
      </c>
      <c r="X41" s="2">
        <v>-2.894012856515E-3</v>
      </c>
      <c r="Y41" s="25">
        <f t="shared" si="10"/>
        <v>2.7115627443729551</v>
      </c>
      <c r="Z41" s="2">
        <v>-2.8969047173269999E-3</v>
      </c>
      <c r="AA41" s="25">
        <f t="shared" si="11"/>
        <v>2.7246873533846205</v>
      </c>
      <c r="AB41" s="2">
        <v>-2.8996255101550001E-3</v>
      </c>
      <c r="AC41" s="25">
        <f t="shared" si="12"/>
        <v>2.7370176456885957</v>
      </c>
      <c r="AD41" s="2">
        <v>-2.901463643567E-3</v>
      </c>
      <c r="AE41" s="25">
        <f t="shared" si="13"/>
        <v>2.7453380176601065</v>
      </c>
      <c r="AF41" s="2">
        <v>-2.9263418634940001E-3</v>
      </c>
      <c r="AG41" s="25">
        <f t="shared" si="14"/>
        <v>2.8571778920423689</v>
      </c>
      <c r="AH41" s="2">
        <v>-2.9271793777030002E-3</v>
      </c>
      <c r="AI41" s="25">
        <f t="shared" si="15"/>
        <v>2.8609181054878725</v>
      </c>
      <c r="AJ41" s="2">
        <v>-2.9280383064080001E-3</v>
      </c>
      <c r="AK41" s="25">
        <f t="shared" si="15"/>
        <v>2.8647522859487289</v>
      </c>
      <c r="AL41" s="2">
        <v>-2.9289188851620001E-3</v>
      </c>
      <c r="AM41" s="25">
        <f t="shared" ref="AM41:AO41" si="70">$A41-SQRT(-2/AL41)</f>
        <v>2.8686813592397975</v>
      </c>
      <c r="AN41" s="2">
        <v>-2.9298214925850001E-3</v>
      </c>
      <c r="AO41" s="25">
        <f t="shared" si="70"/>
        <v>2.8727068841927554</v>
      </c>
      <c r="AP41" s="2">
        <v>-2.9307464159550002E-3</v>
      </c>
      <c r="AQ41" s="25">
        <f t="shared" ref="AQ41:BW41" si="71">$A41-SQRT(-2/AP41)</f>
        <v>2.8768300063439192</v>
      </c>
      <c r="AR41" s="2">
        <v>-3.573543790216E-3</v>
      </c>
      <c r="AS41" s="25">
        <f t="shared" si="71"/>
        <v>5.3426854860708097</v>
      </c>
      <c r="AT41" s="2">
        <v>-3.4758840972020002E-3</v>
      </c>
      <c r="AU41" s="25">
        <f t="shared" si="71"/>
        <v>5.0126454387093098</v>
      </c>
      <c r="AV41" s="2">
        <v>-3.397649637063E-3</v>
      </c>
      <c r="AW41" s="25">
        <f t="shared" si="71"/>
        <v>4.7380501072173367</v>
      </c>
      <c r="AX41" s="2">
        <v>-3.334788844247E-3</v>
      </c>
      <c r="AY41" s="25">
        <f t="shared" si="71"/>
        <v>4.5104487100057753</v>
      </c>
      <c r="AZ41" s="2">
        <v>-3.2424971632179999E-3</v>
      </c>
      <c r="BA41" s="25">
        <f t="shared" si="71"/>
        <v>4.1643691818671087</v>
      </c>
      <c r="BB41" s="2">
        <v>-3.2071915482770001E-3</v>
      </c>
      <c r="BC41" s="25">
        <f t="shared" si="71"/>
        <v>4.028044724380436</v>
      </c>
      <c r="BD41" s="2">
        <v>-3.1767530249070001E-3</v>
      </c>
      <c r="BE41" s="25">
        <f t="shared" si="71"/>
        <v>3.9086937181021213</v>
      </c>
      <c r="BF41" s="2">
        <v>-3.1502799847890001E-3</v>
      </c>
      <c r="BG41" s="25">
        <f t="shared" si="71"/>
        <v>3.8034882253020719</v>
      </c>
      <c r="BH41" s="2">
        <v>-3.1070032691329998E-3</v>
      </c>
      <c r="BI41" s="25">
        <f t="shared" si="71"/>
        <v>3.628616920224168</v>
      </c>
      <c r="BJ41" s="2">
        <v>-3.0893609718229999E-3</v>
      </c>
      <c r="BK41" s="25">
        <f t="shared" si="71"/>
        <v>3.556276350595482</v>
      </c>
      <c r="BL41" s="2">
        <v>-3.0739144407410002E-3</v>
      </c>
      <c r="BM41" s="25">
        <f t="shared" si="71"/>
        <v>3.4924286442108929</v>
      </c>
      <c r="BN41" s="2">
        <v>-3.0603641374919999E-3</v>
      </c>
      <c r="BO41" s="25">
        <f t="shared" si="71"/>
        <v>3.4360213727582973</v>
      </c>
      <c r="BP41" s="2">
        <v>-3.0379381339580001E-3</v>
      </c>
      <c r="BQ41" s="25">
        <f t="shared" si="71"/>
        <v>3.341838456843039</v>
      </c>
      <c r="BR41" s="2">
        <v>-3.0286344670530001E-3</v>
      </c>
      <c r="BS41" s="25">
        <f t="shared" si="71"/>
        <v>3.302459003034123</v>
      </c>
      <c r="BT41" s="2">
        <v>-3.0203619849409999E-3</v>
      </c>
      <c r="BU41" s="25">
        <f t="shared" si="71"/>
        <v>3.2672915152401067</v>
      </c>
      <c r="BV41" s="2">
        <v>-3.0129671592869999E-3</v>
      </c>
      <c r="BW41" s="25">
        <f t="shared" si="71"/>
        <v>3.2357325456651935</v>
      </c>
    </row>
    <row r="42" spans="1:75">
      <c r="A42">
        <v>30</v>
      </c>
      <c r="B42" s="2">
        <v>-2.786081197328E-3</v>
      </c>
      <c r="C42" s="35">
        <f t="shared" si="0"/>
        <v>3.2071993244438985</v>
      </c>
      <c r="D42" s="2">
        <v>-2.7466907905260001E-3</v>
      </c>
      <c r="E42" s="35">
        <f t="shared" si="1"/>
        <v>3.0157648894050091</v>
      </c>
      <c r="F42" s="2">
        <v>-2.7230556397139999E-3</v>
      </c>
      <c r="G42" s="35">
        <f t="shared" si="2"/>
        <v>2.898911140134004</v>
      </c>
      <c r="H42" s="2">
        <v>-2.7081795041750002E-3</v>
      </c>
      <c r="I42" s="35">
        <f t="shared" si="3"/>
        <v>2.8245794085718643</v>
      </c>
      <c r="J42" s="2">
        <v>-2.6996031080479999E-3</v>
      </c>
      <c r="K42" s="35">
        <f t="shared" si="4"/>
        <v>2.781446705784596</v>
      </c>
      <c r="L42" s="42">
        <v>-2.8236548839560001E-3</v>
      </c>
      <c r="M42" s="35">
        <f t="shared" si="5"/>
        <v>3.3860589583693859</v>
      </c>
      <c r="N42" s="42">
        <v>-2.8937902056470001E-3</v>
      </c>
      <c r="O42" s="35">
        <f t="shared" si="6"/>
        <v>3.7105514356091618</v>
      </c>
      <c r="P42" s="42">
        <v>-3.033358990022E-3</v>
      </c>
      <c r="Q42" s="35">
        <f t="shared" si="7"/>
        <v>4.3224790425487214</v>
      </c>
      <c r="R42" s="42">
        <v>-3.4027883352640001E-3</v>
      </c>
      <c r="S42" s="35">
        <f t="shared" si="8"/>
        <v>5.7563765399501925</v>
      </c>
      <c r="T42" s="2">
        <v>-5.369469919557E-3</v>
      </c>
      <c r="U42" s="25">
        <f t="shared" si="9"/>
        <v>10.700356318002374</v>
      </c>
      <c r="V42" s="2">
        <v>-2.6865015733540001E-3</v>
      </c>
      <c r="W42" s="25">
        <f t="shared" si="10"/>
        <v>2.7151576873742975</v>
      </c>
      <c r="X42" s="2">
        <v>-2.6857864544620001E-3</v>
      </c>
      <c r="Y42" s="25">
        <f t="shared" si="10"/>
        <v>2.7115254910150348</v>
      </c>
      <c r="Z42" s="2">
        <v>-2.68837166824E-3</v>
      </c>
      <c r="AA42" s="25">
        <f t="shared" si="11"/>
        <v>2.7246493289795595</v>
      </c>
      <c r="AB42" s="2">
        <v>-2.6908040358100001E-3</v>
      </c>
      <c r="AC42" s="25">
        <f t="shared" si="12"/>
        <v>2.7369799701681892</v>
      </c>
      <c r="AD42" s="2">
        <v>-2.6924471820430002E-3</v>
      </c>
      <c r="AE42" s="25">
        <f t="shared" si="13"/>
        <v>2.7453002755289582</v>
      </c>
      <c r="AF42" s="2">
        <v>-2.7146797570550001E-3</v>
      </c>
      <c r="AG42" s="25">
        <f t="shared" si="14"/>
        <v>2.8571344414248365</v>
      </c>
      <c r="AH42" s="2">
        <v>-2.7154280421030001E-3</v>
      </c>
      <c r="AI42" s="25">
        <f t="shared" si="15"/>
        <v>2.8608745515608973</v>
      </c>
      <c r="AJ42" s="2">
        <v>-2.7161954486860001E-3</v>
      </c>
      <c r="AK42" s="25">
        <f t="shared" si="15"/>
        <v>2.8647086303619353</v>
      </c>
      <c r="AL42" s="2">
        <v>-2.716982186346E-3</v>
      </c>
      <c r="AM42" s="25">
        <f t="shared" ref="AM42:AO42" si="72">$A42-SQRT(-2/AL42)</f>
        <v>2.8686376037262846</v>
      </c>
      <c r="AN42" s="2">
        <v>-2.7177885923949999E-3</v>
      </c>
      <c r="AO42" s="25">
        <f t="shared" si="72"/>
        <v>2.8726630305015384</v>
      </c>
      <c r="AP42" s="2">
        <v>-2.7186149225129999E-3</v>
      </c>
      <c r="AQ42" s="25">
        <f t="shared" ref="AQ42:BW42" si="73">$A42-SQRT(-2/AP42)</f>
        <v>2.8767860563469938</v>
      </c>
      <c r="AR42" s="2">
        <v>-3.2895482426389998E-3</v>
      </c>
      <c r="AS42" s="25">
        <f t="shared" si="73"/>
        <v>5.3426234256583314</v>
      </c>
      <c r="AT42" s="2">
        <v>-3.2032243155479998E-3</v>
      </c>
      <c r="AU42" s="25">
        <f t="shared" si="73"/>
        <v>5.0125854725790653</v>
      </c>
      <c r="AV42" s="2">
        <v>-3.1339658208689998E-3</v>
      </c>
      <c r="AW42" s="25">
        <f t="shared" si="73"/>
        <v>4.7379919050807224</v>
      </c>
      <c r="AX42" s="2">
        <v>-3.0782486925130001E-3</v>
      </c>
      <c r="AY42" s="25">
        <f t="shared" si="73"/>
        <v>4.5103926216717056</v>
      </c>
      <c r="AZ42" s="2">
        <v>-2.9963328658240002E-3</v>
      </c>
      <c r="BA42" s="25">
        <f t="shared" si="73"/>
        <v>4.1643157100428567</v>
      </c>
      <c r="BB42" s="2">
        <v>-2.96496066767E-3</v>
      </c>
      <c r="BC42" s="25">
        <f t="shared" si="73"/>
        <v>4.0279919041469334</v>
      </c>
      <c r="BD42" s="2">
        <v>-2.9378973066209999E-3</v>
      </c>
      <c r="BE42" s="25">
        <f t="shared" si="73"/>
        <v>3.9086414896057491</v>
      </c>
      <c r="BF42" s="2">
        <v>-2.9143476227600001E-3</v>
      </c>
      <c r="BG42" s="25">
        <f t="shared" si="73"/>
        <v>3.8034366469019609</v>
      </c>
      <c r="BH42" s="2">
        <v>-2.8758254912529999E-3</v>
      </c>
      <c r="BI42" s="25">
        <f t="shared" si="73"/>
        <v>3.6285667728703466</v>
      </c>
      <c r="BJ42" s="2">
        <v>-2.860112731589E-3</v>
      </c>
      <c r="BK42" s="25">
        <f t="shared" si="73"/>
        <v>3.5562268898032201</v>
      </c>
      <c r="BL42" s="2">
        <v>-2.8463514101559999E-3</v>
      </c>
      <c r="BM42" s="25">
        <f t="shared" si="73"/>
        <v>3.4923798047332255</v>
      </c>
      <c r="BN42" s="2">
        <v>-2.8342762147929999E-3</v>
      </c>
      <c r="BO42" s="25">
        <f t="shared" si="73"/>
        <v>3.435973077041826</v>
      </c>
      <c r="BP42" s="2">
        <v>-2.814284892546E-3</v>
      </c>
      <c r="BQ42" s="25">
        <f t="shared" si="73"/>
        <v>3.3417910207399757</v>
      </c>
      <c r="BR42" s="2">
        <v>-2.8059888366920001E-3</v>
      </c>
      <c r="BS42" s="25">
        <f t="shared" si="73"/>
        <v>3.3024118965930853</v>
      </c>
      <c r="BT42" s="2">
        <v>-2.7986110784179999E-3</v>
      </c>
      <c r="BU42" s="25">
        <f t="shared" si="73"/>
        <v>3.2672446826084567</v>
      </c>
      <c r="BV42" s="2">
        <v>-2.79201508801E-3</v>
      </c>
      <c r="BW42" s="25">
        <f t="shared" si="73"/>
        <v>3.2356859386707377</v>
      </c>
    </row>
    <row r="43" spans="1:75">
      <c r="A43">
        <v>31</v>
      </c>
      <c r="B43" s="2">
        <v>-2.5891909092569999E-3</v>
      </c>
      <c r="C43" s="35">
        <f t="shared" si="0"/>
        <v>3.2071578356489638</v>
      </c>
      <c r="D43" s="2">
        <v>-2.5538880046889999E-3</v>
      </c>
      <c r="E43" s="35">
        <f t="shared" si="1"/>
        <v>3.0157241143920963</v>
      </c>
      <c r="F43" s="2">
        <v>-2.5326925392570002E-3</v>
      </c>
      <c r="G43" s="35">
        <f t="shared" si="2"/>
        <v>2.8988714073685067</v>
      </c>
      <c r="H43" s="2">
        <v>-2.519347131691E-3</v>
      </c>
      <c r="I43" s="35">
        <f t="shared" si="3"/>
        <v>2.8245414980349821</v>
      </c>
      <c r="J43" s="2">
        <v>-2.5116516225580001E-3</v>
      </c>
      <c r="K43" s="35">
        <f t="shared" si="4"/>
        <v>2.7814107814189271</v>
      </c>
      <c r="L43" s="42">
        <v>-2.6228404063139998E-3</v>
      </c>
      <c r="M43" s="35">
        <f t="shared" si="5"/>
        <v>3.3860162443110191</v>
      </c>
      <c r="N43" s="42">
        <v>-2.685585798972E-3</v>
      </c>
      <c r="O43" s="35">
        <f t="shared" si="6"/>
        <v>3.7105060709779174</v>
      </c>
      <c r="P43" s="42">
        <v>-2.8102016163510002E-3</v>
      </c>
      <c r="Q43" s="35">
        <f t="shared" si="7"/>
        <v>4.3224306095708762</v>
      </c>
      <c r="R43" s="42">
        <v>-3.1385177753059999E-3</v>
      </c>
      <c r="S43" s="35">
        <f t="shared" si="8"/>
        <v>5.7563179498677108</v>
      </c>
      <c r="T43" s="2">
        <v>-4.8534241172969997E-3</v>
      </c>
      <c r="U43" s="25">
        <f t="shared" si="9"/>
        <v>10.700241284019985</v>
      </c>
      <c r="V43" s="2">
        <v>-2.4998930850479999E-3</v>
      </c>
      <c r="W43" s="25">
        <f t="shared" si="10"/>
        <v>2.7151239308381285</v>
      </c>
      <c r="X43" s="2">
        <v>-2.4992512320869999E-3</v>
      </c>
      <c r="Y43" s="25">
        <f t="shared" si="10"/>
        <v>2.7114921298896739</v>
      </c>
      <c r="Z43" s="2">
        <v>-2.5015716713909998E-3</v>
      </c>
      <c r="AA43" s="25">
        <f t="shared" si="11"/>
        <v>2.7246152787348272</v>
      </c>
      <c r="AB43" s="2">
        <v>-2.503754980937E-3</v>
      </c>
      <c r="AC43" s="25">
        <f t="shared" si="12"/>
        <v>2.7369462340261705</v>
      </c>
      <c r="AD43" s="2">
        <v>-2.505229772901E-3</v>
      </c>
      <c r="AE43" s="25">
        <f t="shared" si="13"/>
        <v>2.7452664809837515</v>
      </c>
      <c r="AF43" s="2">
        <v>-2.525178967441E-3</v>
      </c>
      <c r="AG43" s="25">
        <f t="shared" si="14"/>
        <v>2.8570955522431944</v>
      </c>
      <c r="AH43" s="2">
        <v>-2.5258502626419998E-3</v>
      </c>
      <c r="AI43" s="25">
        <f t="shared" si="15"/>
        <v>2.8608355704835802</v>
      </c>
      <c r="AJ43" s="2">
        <v>-2.5265387024279999E-3</v>
      </c>
      <c r="AK43" s="25">
        <f t="shared" si="15"/>
        <v>2.8646695588852715</v>
      </c>
      <c r="AL43" s="2">
        <v>-2.5272444740220001E-3</v>
      </c>
      <c r="AM43" s="25">
        <f t="shared" ref="AM43:AO43" si="74">$A43-SQRT(-2/AL43)</f>
        <v>2.868598443439506</v>
      </c>
      <c r="AN43" s="2">
        <v>-2.5279678792159998E-3</v>
      </c>
      <c r="AO43" s="25">
        <f t="shared" si="74"/>
        <v>2.8726237829716617</v>
      </c>
      <c r="AP43" s="2">
        <v>-2.528709146562E-3</v>
      </c>
      <c r="AQ43" s="25">
        <f t="shared" ref="AQ43:BW43" si="75">$A43-SQRT(-2/AP43)</f>
        <v>2.8767467232788171</v>
      </c>
      <c r="AR43" s="2">
        <v>-3.0381110165960002E-3</v>
      </c>
      <c r="AS43" s="25">
        <f t="shared" si="75"/>
        <v>5.3425685015544602</v>
      </c>
      <c r="AT43" s="2">
        <v>-2.9614340878700001E-3</v>
      </c>
      <c r="AU43" s="25">
        <f t="shared" si="75"/>
        <v>5.0125323151821028</v>
      </c>
      <c r="AV43" s="2">
        <v>-2.899829244008E-3</v>
      </c>
      <c r="AW43" s="25">
        <f t="shared" si="75"/>
        <v>4.7379402435590094</v>
      </c>
      <c r="AX43" s="2">
        <v>-2.850213014289E-3</v>
      </c>
      <c r="AY43" s="25">
        <f t="shared" si="75"/>
        <v>4.5103427832720726</v>
      </c>
      <c r="AZ43" s="2">
        <v>-2.7771741068900002E-3</v>
      </c>
      <c r="BA43" s="25">
        <f t="shared" si="75"/>
        <v>4.164268120542598</v>
      </c>
      <c r="BB43" s="2">
        <v>-2.7491720387450001E-3</v>
      </c>
      <c r="BC43" s="25">
        <f t="shared" si="75"/>
        <v>4.0279448655120902</v>
      </c>
      <c r="BD43" s="2">
        <v>-2.7250026981610002E-3</v>
      </c>
      <c r="BE43" s="25">
        <f t="shared" si="75"/>
        <v>3.908594953141364</v>
      </c>
      <c r="BF43" s="2">
        <v>-2.7039612902120002E-3</v>
      </c>
      <c r="BG43" s="25">
        <f t="shared" si="75"/>
        <v>3.8033906683522041</v>
      </c>
      <c r="BH43" s="2">
        <v>-2.6695219662270001E-3</v>
      </c>
      <c r="BI43" s="25">
        <f t="shared" si="75"/>
        <v>3.6285220359260002</v>
      </c>
      <c r="BJ43" s="2">
        <v>-2.6554673035360001E-3</v>
      </c>
      <c r="BK43" s="25">
        <f t="shared" si="75"/>
        <v>3.5561827515418578</v>
      </c>
      <c r="BL43" s="2">
        <v>-2.6431546876949999E-3</v>
      </c>
      <c r="BM43" s="25">
        <f t="shared" si="75"/>
        <v>3.492336208948231</v>
      </c>
      <c r="BN43" s="2">
        <v>-2.6323480176960001E-3</v>
      </c>
      <c r="BO43" s="25">
        <f t="shared" si="75"/>
        <v>3.4359299561798515</v>
      </c>
      <c r="BP43" s="2">
        <v>-2.6144513062849998E-3</v>
      </c>
      <c r="BQ43" s="25">
        <f t="shared" si="75"/>
        <v>3.3417486502951093</v>
      </c>
      <c r="BR43" s="2">
        <v>-2.6070224494790001E-3</v>
      </c>
      <c r="BS43" s="25">
        <f t="shared" si="75"/>
        <v>3.3023698135295447</v>
      </c>
      <c r="BT43" s="2">
        <v>-2.600414896286E-3</v>
      </c>
      <c r="BU43" s="25">
        <f t="shared" si="75"/>
        <v>3.2672028378830262</v>
      </c>
      <c r="BV43" s="2">
        <v>-2.5945066966579998E-3</v>
      </c>
      <c r="BW43" s="25">
        <f t="shared" si="75"/>
        <v>3.2356442899708568</v>
      </c>
    </row>
    <row r="44" spans="1:75">
      <c r="A44">
        <v>32</v>
      </c>
      <c r="B44" s="2">
        <v>-2.4124582125210001E-3</v>
      </c>
      <c r="C44" s="35">
        <f t="shared" si="0"/>
        <v>3.2071206048598313</v>
      </c>
      <c r="D44" s="2">
        <v>-2.380696254074E-3</v>
      </c>
      <c r="E44" s="35">
        <f t="shared" si="1"/>
        <v>3.0156874967814851</v>
      </c>
      <c r="F44" s="2">
        <v>-2.3616159111560001E-3</v>
      </c>
      <c r="G44" s="35">
        <f t="shared" si="2"/>
        <v>2.898835709885649</v>
      </c>
      <c r="H44" s="2">
        <v>-2.3495982046469999E-3</v>
      </c>
      <c r="I44" s="35">
        <f t="shared" si="3"/>
        <v>2.8245074284101044</v>
      </c>
      <c r="J44" s="2">
        <v>-2.3426669479939999E-3</v>
      </c>
      <c r="K44" s="35">
        <f t="shared" si="4"/>
        <v>2.7813784918159961</v>
      </c>
      <c r="L44" s="42">
        <v>-2.4427115191440001E-3</v>
      </c>
      <c r="M44" s="35">
        <f t="shared" si="5"/>
        <v>3.385977941120089</v>
      </c>
      <c r="N44" s="42">
        <v>-2.4990698293110001E-3</v>
      </c>
      <c r="O44" s="35">
        <f t="shared" si="6"/>
        <v>3.7104654437450577</v>
      </c>
      <c r="P44" s="42">
        <v>-2.610794814212E-3</v>
      </c>
      <c r="Q44" s="35">
        <f t="shared" si="7"/>
        <v>4.3223873447995764</v>
      </c>
      <c r="R44" s="42">
        <v>-2.9038804943970001E-3</v>
      </c>
      <c r="S44" s="35">
        <f t="shared" si="8"/>
        <v>5.7562659484175782</v>
      </c>
      <c r="T44" s="2">
        <v>-4.4083552500810003E-3</v>
      </c>
      <c r="U44" s="25">
        <f t="shared" si="9"/>
        <v>10.700142140981416</v>
      </c>
      <c r="V44" s="2">
        <v>-2.3320739328900001E-3</v>
      </c>
      <c r="W44" s="25">
        <f t="shared" si="10"/>
        <v>2.7150935825243536</v>
      </c>
      <c r="X44" s="2">
        <v>-2.3314956674269998E-3</v>
      </c>
      <c r="Y44" s="25">
        <f t="shared" si="10"/>
        <v>2.711462136774685</v>
      </c>
      <c r="Z44" s="2">
        <v>-2.3335862939440001E-3</v>
      </c>
      <c r="AA44" s="25">
        <f t="shared" si="11"/>
        <v>2.7245846671667699</v>
      </c>
      <c r="AB44" s="2">
        <v>-2.3355534190370002E-3</v>
      </c>
      <c r="AC44" s="25">
        <f t="shared" si="12"/>
        <v>2.7369159062511628</v>
      </c>
      <c r="AD44" s="2">
        <v>-2.3368820931900002E-3</v>
      </c>
      <c r="AE44" s="25">
        <f t="shared" si="13"/>
        <v>2.7452361017342817</v>
      </c>
      <c r="AF44" s="2">
        <v>-2.3548502218269998E-3</v>
      </c>
      <c r="AG44" s="25">
        <f t="shared" si="14"/>
        <v>2.8570606072587204</v>
      </c>
      <c r="AH44" s="2">
        <v>-2.3554547377280001E-3</v>
      </c>
      <c r="AI44" s="25">
        <f t="shared" si="15"/>
        <v>2.8608005434333776</v>
      </c>
      <c r="AJ44" s="2">
        <v>-2.3560746846530002E-3</v>
      </c>
      <c r="AK44" s="25">
        <f t="shared" si="15"/>
        <v>2.8646344510988584</v>
      </c>
      <c r="AL44" s="2">
        <v>-2.3567102305639999E-3</v>
      </c>
      <c r="AM44" s="25">
        <f t="shared" ref="AM44:AO44" si="76">$A44-SQRT(-2/AL44)</f>
        <v>2.8685632563359569</v>
      </c>
      <c r="AN44" s="2">
        <v>-2.3573616465569999E-3</v>
      </c>
      <c r="AO44" s="25">
        <f t="shared" si="76"/>
        <v>2.8725885180034005</v>
      </c>
      <c r="AP44" s="2">
        <v>-2.3580291377530002E-3</v>
      </c>
      <c r="AQ44" s="25">
        <f t="shared" ref="AQ44:BW44" si="77">$A44-SQRT(-2/AP44)</f>
        <v>2.8767113819876293</v>
      </c>
      <c r="AR44" s="2">
        <v>-2.8144387424269999E-3</v>
      </c>
      <c r="AS44" s="25">
        <f t="shared" si="77"/>
        <v>5.3425196595034627</v>
      </c>
      <c r="AT44" s="2">
        <v>-2.7460231952270001E-3</v>
      </c>
      <c r="AU44" s="25">
        <f t="shared" si="77"/>
        <v>5.0124849728740131</v>
      </c>
      <c r="AV44" s="2">
        <v>-2.6909845056680001E-3</v>
      </c>
      <c r="AW44" s="25">
        <f t="shared" si="77"/>
        <v>4.7378941775591841</v>
      </c>
      <c r="AX44" s="2">
        <v>-2.6466099520670002E-3</v>
      </c>
      <c r="AY44" s="25">
        <f t="shared" si="77"/>
        <v>4.5102982990174283</v>
      </c>
      <c r="AZ44" s="2">
        <v>-2.5812102380790001E-3</v>
      </c>
      <c r="BA44" s="25">
        <f t="shared" si="77"/>
        <v>4.1642255806053363</v>
      </c>
      <c r="BB44" s="2">
        <v>-2.5561123466219999E-3</v>
      </c>
      <c r="BC44" s="25">
        <f t="shared" si="77"/>
        <v>4.0279027938857794</v>
      </c>
      <c r="BD44" s="2">
        <v>-2.5344386585459998E-3</v>
      </c>
      <c r="BE44" s="25">
        <f t="shared" si="77"/>
        <v>3.9085533100746019</v>
      </c>
      <c r="BF44" s="2">
        <v>-2.515561581424E-3</v>
      </c>
      <c r="BG44" s="25">
        <f t="shared" si="77"/>
        <v>3.8033495068216681</v>
      </c>
      <c r="BH44" s="2">
        <v>-2.4846478700689999E-3</v>
      </c>
      <c r="BI44" s="25">
        <f t="shared" si="77"/>
        <v>3.6284819575956178</v>
      </c>
      <c r="BJ44" s="2">
        <v>-2.4720259677590002E-3</v>
      </c>
      <c r="BK44" s="25">
        <f t="shared" si="77"/>
        <v>3.5561431980791163</v>
      </c>
      <c r="BL44" s="2">
        <v>-2.4609656310299998E-3</v>
      </c>
      <c r="BM44" s="25">
        <f t="shared" si="77"/>
        <v>3.4922971316276907</v>
      </c>
      <c r="BN44" s="2">
        <v>-2.4512558398310002E-3</v>
      </c>
      <c r="BO44" s="25">
        <f t="shared" si="77"/>
        <v>3.4358912958665435</v>
      </c>
      <c r="BP44" s="2">
        <v>-2.4351710333570002E-3</v>
      </c>
      <c r="BQ44" s="25">
        <f t="shared" si="77"/>
        <v>3.3417106485468686</v>
      </c>
      <c r="BR44" s="2">
        <v>-2.4284925954099999E-3</v>
      </c>
      <c r="BS44" s="25">
        <f t="shared" si="77"/>
        <v>3.302332063653612</v>
      </c>
      <c r="BT44" s="2">
        <v>-2.4225516590940001E-3</v>
      </c>
      <c r="BU44" s="25">
        <f t="shared" si="77"/>
        <v>3.267165296581414</v>
      </c>
      <c r="BV44" s="2">
        <v>-2.4172388503929999E-3</v>
      </c>
      <c r="BW44" s="25">
        <f t="shared" si="77"/>
        <v>3.2356069198832778</v>
      </c>
    </row>
    <row r="45" spans="1:75">
      <c r="A45">
        <v>33</v>
      </c>
      <c r="B45" s="2">
        <v>-2.2532224041900001E-3</v>
      </c>
      <c r="C45" s="35">
        <f t="shared" si="0"/>
        <v>3.2070870684523953</v>
      </c>
      <c r="D45" s="2">
        <v>-2.224543222436E-3</v>
      </c>
      <c r="E45" s="35">
        <f t="shared" si="1"/>
        <v>3.0156544897597612</v>
      </c>
      <c r="F45" s="2">
        <v>-2.207305668451E-3</v>
      </c>
      <c r="G45" s="35">
        <f t="shared" si="2"/>
        <v>2.8988035189297463</v>
      </c>
      <c r="H45" s="2">
        <v>-2.196445213255E-3</v>
      </c>
      <c r="I45" s="35">
        <f t="shared" si="3"/>
        <v>2.8244766975975999</v>
      </c>
      <c r="J45" s="2">
        <v>-2.190180258934E-3</v>
      </c>
      <c r="K45" s="35">
        <f t="shared" si="4"/>
        <v>2.7813493624364547</v>
      </c>
      <c r="L45" s="42">
        <v>-2.280521617039E-3</v>
      </c>
      <c r="M45" s="35">
        <f t="shared" si="5"/>
        <v>3.3859434614062138</v>
      </c>
      <c r="N45" s="42">
        <v>-2.3313311783739999E-3</v>
      </c>
      <c r="O45" s="35">
        <f t="shared" si="6"/>
        <v>3.7104289161567152</v>
      </c>
      <c r="P45" s="42">
        <v>-2.431883864985E-3</v>
      </c>
      <c r="Q45" s="35">
        <f t="shared" si="7"/>
        <v>4.3223485377168487</v>
      </c>
      <c r="R45" s="42">
        <v>-2.6946058802680001E-3</v>
      </c>
      <c r="S45" s="35">
        <f t="shared" si="8"/>
        <v>5.7562195829600036</v>
      </c>
      <c r="T45" s="2">
        <v>-4.0218183771279998E-3</v>
      </c>
      <c r="U45" s="25">
        <f t="shared" si="9"/>
        <v>10.700056088536446</v>
      </c>
      <c r="V45" s="2">
        <v>-2.180603667954E-3</v>
      </c>
      <c r="W45" s="25">
        <f t="shared" si="10"/>
        <v>2.7150661983527371</v>
      </c>
      <c r="X45" s="2">
        <v>-2.1800808587049999E-3</v>
      </c>
      <c r="Y45" s="25">
        <f t="shared" si="10"/>
        <v>2.7114350728608692</v>
      </c>
      <c r="Z45" s="2">
        <v>-2.181971048206E-3</v>
      </c>
      <c r="AA45" s="25">
        <f t="shared" si="11"/>
        <v>2.7245570461491333</v>
      </c>
      <c r="AB45" s="2">
        <v>-2.1837496128460001E-3</v>
      </c>
      <c r="AC45" s="25">
        <f t="shared" si="12"/>
        <v>2.7368885424884297</v>
      </c>
      <c r="AD45" s="2">
        <v>-2.184950852162E-3</v>
      </c>
      <c r="AE45" s="25">
        <f t="shared" si="13"/>
        <v>2.7452086923910919</v>
      </c>
      <c r="AF45" s="2">
        <v>-2.2011918027539999E-3</v>
      </c>
      <c r="AG45" s="25">
        <f t="shared" si="14"/>
        <v>2.8570290903447635</v>
      </c>
      <c r="AH45" s="2">
        <v>-2.201738111689E-3</v>
      </c>
      <c r="AI45" s="25">
        <f t="shared" si="15"/>
        <v>2.8607689529268541</v>
      </c>
      <c r="AJ45" s="2">
        <v>-2.2022983590369999E-3</v>
      </c>
      <c r="AK45" s="25">
        <f t="shared" si="15"/>
        <v>2.8646027882044223</v>
      </c>
      <c r="AL45" s="2">
        <v>-2.2028726960450001E-3</v>
      </c>
      <c r="AM45" s="25">
        <f t="shared" ref="AM45:AO45" si="78">$A45-SQRT(-2/AL45)</f>
        <v>2.8685315223030479</v>
      </c>
      <c r="AN45" s="2">
        <v>-2.2034613671479998E-3</v>
      </c>
      <c r="AO45" s="25">
        <f t="shared" si="78"/>
        <v>2.8725567141862491</v>
      </c>
      <c r="AP45" s="2">
        <v>-2.2040645571259998E-3</v>
      </c>
      <c r="AQ45" s="25">
        <f t="shared" ref="AQ45:BW45" si="79">$A45-SQRT(-2/AP45)</f>
        <v>2.8766795097943856</v>
      </c>
      <c r="AR45" s="2">
        <v>-2.6145888263059999E-3</v>
      </c>
      <c r="AS45" s="25">
        <f t="shared" si="79"/>
        <v>5.3424760329878822</v>
      </c>
      <c r="AT45" s="2">
        <v>-2.5532891628309998E-3</v>
      </c>
      <c r="AU45" s="25">
        <f t="shared" si="79"/>
        <v>5.012442626826644</v>
      </c>
      <c r="AV45" s="2">
        <v>-2.5039156320410001E-3</v>
      </c>
      <c r="AW45" s="25">
        <f t="shared" si="79"/>
        <v>4.7378529266406417</v>
      </c>
      <c r="AX45" s="2">
        <v>-2.464069630168E-3</v>
      </c>
      <c r="AY45" s="25">
        <f t="shared" si="79"/>
        <v>4.5102584280039615</v>
      </c>
      <c r="AZ45" s="2">
        <v>-2.4052798153520001E-3</v>
      </c>
      <c r="BA45" s="25">
        <f t="shared" si="79"/>
        <v>4.1641873998286769</v>
      </c>
      <c r="BB45" s="2">
        <v>-2.3826979747499999E-3</v>
      </c>
      <c r="BC45" s="25">
        <f t="shared" si="79"/>
        <v>4.0278650133586069</v>
      </c>
      <c r="BD45" s="2">
        <v>-2.3631878273810002E-3</v>
      </c>
      <c r="BE45" s="25">
        <f t="shared" si="79"/>
        <v>3.9085158972307461</v>
      </c>
      <c r="BF45" s="2">
        <v>-2.3461881285970002E-3</v>
      </c>
      <c r="BG45" s="25">
        <f t="shared" si="79"/>
        <v>3.8033125118055686</v>
      </c>
      <c r="BH45" s="2">
        <v>-2.3183347405259999E-3</v>
      </c>
      <c r="BI45" s="25">
        <f t="shared" si="79"/>
        <v>3.6284459124556392</v>
      </c>
      <c r="BJ45" s="2">
        <v>-2.3069572789210001E-3</v>
      </c>
      <c r="BK45" s="25">
        <f t="shared" si="79"/>
        <v>3.5561076153858728</v>
      </c>
      <c r="BL45" s="2">
        <v>-2.2969849906690001E-3</v>
      </c>
      <c r="BM45" s="25">
        <f t="shared" si="79"/>
        <v>3.4922619689214187</v>
      </c>
      <c r="BN45" s="2">
        <v>-2.2882285105960002E-3</v>
      </c>
      <c r="BO45" s="25">
        <f t="shared" si="79"/>
        <v>3.4358565011097291</v>
      </c>
      <c r="BP45" s="2">
        <v>-2.2737190361320002E-3</v>
      </c>
      <c r="BQ45" s="25">
        <f t="shared" si="79"/>
        <v>3.3416764346052403</v>
      </c>
      <c r="BR45" s="2">
        <v>-2.2676932518340001E-3</v>
      </c>
      <c r="BS45" s="25">
        <f t="shared" si="79"/>
        <v>3.3022980715372334</v>
      </c>
      <c r="BT45" s="2">
        <v>-2.2623321906309998E-3</v>
      </c>
      <c r="BU45" s="25">
        <f t="shared" si="79"/>
        <v>3.2671314879202384</v>
      </c>
      <c r="BV45" s="2">
        <v>-2.2575373835179999E-3</v>
      </c>
      <c r="BW45" s="25">
        <f t="shared" si="79"/>
        <v>3.2355732615099804</v>
      </c>
    </row>
    <row r="46" spans="1:75">
      <c r="A46">
        <v>34</v>
      </c>
      <c r="B46" s="2">
        <v>-2.109247740447E-3</v>
      </c>
      <c r="C46" s="35">
        <f t="shared" si="0"/>
        <v>3.2070567530749834</v>
      </c>
      <c r="D46" s="2">
        <v>-2.0832649396350001E-3</v>
      </c>
      <c r="E46" s="35">
        <f t="shared" si="1"/>
        <v>3.015624633521206</v>
      </c>
      <c r="F46" s="2">
        <v>-2.067640299974E-3</v>
      </c>
      <c r="G46" s="35">
        <f t="shared" si="2"/>
        <v>2.8987743895860483</v>
      </c>
      <c r="H46" s="2">
        <v>-2.0577931463299998E-3</v>
      </c>
      <c r="I46" s="35">
        <f t="shared" si="3"/>
        <v>2.8244488829010272</v>
      </c>
      <c r="J46" s="2">
        <v>-2.052111748424E-3</v>
      </c>
      <c r="K46" s="35">
        <f t="shared" si="4"/>
        <v>2.7813229936851975</v>
      </c>
      <c r="L46" s="42">
        <v>-2.1339652944889998E-3</v>
      </c>
      <c r="M46" s="35">
        <f t="shared" si="5"/>
        <v>3.3859123124729535</v>
      </c>
      <c r="N46" s="42">
        <v>-2.1799312810839998E-3</v>
      </c>
      <c r="O46" s="35">
        <f t="shared" si="6"/>
        <v>3.7103959543777485</v>
      </c>
      <c r="P46" s="42">
        <v>-2.270753084401E-3</v>
      </c>
      <c r="Q46" s="35">
        <f t="shared" si="7"/>
        <v>4.3223135960233137</v>
      </c>
      <c r="R46" s="42">
        <v>-2.5071658643039999E-3</v>
      </c>
      <c r="S46" s="35">
        <f t="shared" si="8"/>
        <v>5.7561780669288822</v>
      </c>
      <c r="T46" s="2">
        <v>-3.6839815137119998E-3</v>
      </c>
      <c r="U46" s="25">
        <f t="shared" si="9"/>
        <v>10.699980917154857</v>
      </c>
      <c r="V46" s="2">
        <v>-2.0434255842950002E-3</v>
      </c>
      <c r="W46" s="25">
        <f t="shared" si="10"/>
        <v>2.7150414042471525</v>
      </c>
      <c r="X46" s="2">
        <v>-2.04295135952E-3</v>
      </c>
      <c r="Y46" s="25">
        <f t="shared" si="10"/>
        <v>2.7114105685163707</v>
      </c>
      <c r="Z46" s="2">
        <v>-2.0446659396280002E-3</v>
      </c>
      <c r="AA46" s="25">
        <f t="shared" si="11"/>
        <v>2.7245320382076592</v>
      </c>
      <c r="AB46" s="2">
        <v>-2.0462792929089998E-3</v>
      </c>
      <c r="AC46" s="25">
        <f t="shared" si="12"/>
        <v>2.7368637684622072</v>
      </c>
      <c r="AD46" s="2">
        <v>-2.0473688871370001E-3</v>
      </c>
      <c r="AE46" s="25">
        <f t="shared" si="13"/>
        <v>2.7451838778415976</v>
      </c>
      <c r="AF46" s="2">
        <v>-2.062097140236E-3</v>
      </c>
      <c r="AG46" s="25">
        <f t="shared" si="14"/>
        <v>2.8570005670871446</v>
      </c>
      <c r="AH46" s="2">
        <v>-2.0625924819060002E-3</v>
      </c>
      <c r="AI46" s="25">
        <f t="shared" si="15"/>
        <v>2.8607403634301818</v>
      </c>
      <c r="AJ46" s="2">
        <v>-2.0631004558310001E-3</v>
      </c>
      <c r="AK46" s="25">
        <f t="shared" si="15"/>
        <v>2.8645741335410975</v>
      </c>
      <c r="AL46" s="2">
        <v>-2.0636211986910001E-3</v>
      </c>
      <c r="AM46" s="25">
        <f t="shared" ref="AM46:AO46" si="80">$A46-SQRT(-2/AL46)</f>
        <v>2.8685028036141915</v>
      </c>
      <c r="AN46" s="2">
        <v>-2.0641549316440001E-3</v>
      </c>
      <c r="AO46" s="25">
        <f t="shared" si="80"/>
        <v>2.8725279327158546</v>
      </c>
      <c r="AP46" s="2">
        <v>-2.0647018217279998E-3</v>
      </c>
      <c r="AQ46" s="25">
        <f t="shared" ref="AQ46:BW46" si="81">$A46-SQRT(-2/AP46)</f>
        <v>2.8766506668197032</v>
      </c>
      <c r="AR46" s="2">
        <v>-2.4352944618480001E-3</v>
      </c>
      <c r="AS46" s="25">
        <f t="shared" si="81"/>
        <v>5.342436904505977</v>
      </c>
      <c r="AT46" s="2">
        <v>-2.3801570480240001E-3</v>
      </c>
      <c r="AU46" s="25">
        <f t="shared" si="81"/>
        <v>5.0124045975206286</v>
      </c>
      <c r="AV46" s="2">
        <v>-2.3356970775120002E-3</v>
      </c>
      <c r="AW46" s="25">
        <f t="shared" si="81"/>
        <v>4.7378158420172056</v>
      </c>
      <c r="AX46" s="2">
        <v>-2.2997837744910001E-3</v>
      </c>
      <c r="AY46" s="25">
        <f t="shared" si="81"/>
        <v>4.5102225533662654</v>
      </c>
      <c r="AZ46" s="2">
        <v>-2.2467422532889999E-3</v>
      </c>
      <c r="BA46" s="25">
        <f t="shared" si="81"/>
        <v>4.1641530020631699</v>
      </c>
      <c r="BB46" s="2">
        <v>-2.226351071914E-3</v>
      </c>
      <c r="BC46" s="25">
        <f t="shared" si="81"/>
        <v>4.0278309593449571</v>
      </c>
      <c r="BD46" s="2">
        <v>-2.208725813196E-3</v>
      </c>
      <c r="BE46" s="25">
        <f t="shared" si="81"/>
        <v>3.9084821602047768</v>
      </c>
      <c r="BF46" s="2">
        <v>-2.1933625650310002E-3</v>
      </c>
      <c r="BG46" s="25">
        <f t="shared" si="81"/>
        <v>3.8032791391176097</v>
      </c>
      <c r="BH46" s="2">
        <v>-2.168178508231E-3</v>
      </c>
      <c r="BI46" s="25">
        <f t="shared" si="81"/>
        <v>3.6284133766998679</v>
      </c>
      <c r="BJ46" s="2">
        <v>-2.157887120353E-3</v>
      </c>
      <c r="BK46" s="25">
        <f t="shared" si="81"/>
        <v>3.5560754889604453</v>
      </c>
      <c r="BL46" s="2">
        <v>-2.1488647148639999E-3</v>
      </c>
      <c r="BM46" s="25">
        <f t="shared" si="81"/>
        <v>3.4922302146552191</v>
      </c>
      <c r="BN46" s="2">
        <v>-2.1409407203680001E-3</v>
      </c>
      <c r="BO46" s="25">
        <f t="shared" si="81"/>
        <v>3.4358250729923512</v>
      </c>
      <c r="BP46" s="2">
        <v>-2.1278073906289999E-3</v>
      </c>
      <c r="BQ46" s="25">
        <f t="shared" si="81"/>
        <v>3.3416455210528575</v>
      </c>
      <c r="BR46" s="2">
        <v>-2.1223519119349999E-3</v>
      </c>
      <c r="BS46" s="25">
        <f t="shared" si="81"/>
        <v>3.3022673542475225</v>
      </c>
      <c r="BT46" s="2">
        <v>-2.1174976467639999E-3</v>
      </c>
      <c r="BU46" s="25">
        <f t="shared" si="81"/>
        <v>3.2671009327092975</v>
      </c>
      <c r="BV46" s="2">
        <v>-2.1131556286289998E-3</v>
      </c>
      <c r="BW46" s="25">
        <f t="shared" si="81"/>
        <v>3.235542838848481</v>
      </c>
    </row>
    <row r="47" spans="1:75">
      <c r="A47">
        <v>35</v>
      </c>
      <c r="B47" s="2">
        <v>-1.9786445124369998E-3</v>
      </c>
      <c r="C47" s="35">
        <f t="shared" si="0"/>
        <v>3.2070292588463722</v>
      </c>
      <c r="D47" s="2">
        <v>-1.9550303894729998E-3</v>
      </c>
      <c r="E47" s="35">
        <f t="shared" si="1"/>
        <v>3.0155975392455012</v>
      </c>
      <c r="F47" s="2">
        <v>-1.9408235458309999E-3</v>
      </c>
      <c r="G47" s="35">
        <f t="shared" si="2"/>
        <v>2.8987479453738274</v>
      </c>
      <c r="H47" s="2">
        <v>-1.931867449442E-3</v>
      </c>
      <c r="I47" s="35">
        <f t="shared" si="3"/>
        <v>2.8244236265226306</v>
      </c>
      <c r="J47" s="2">
        <v>-1.9266993195779999E-3</v>
      </c>
      <c r="K47" s="35">
        <f t="shared" si="4"/>
        <v>2.7812990472553025</v>
      </c>
      <c r="L47" s="42">
        <v>-2.0010959492259999E-3</v>
      </c>
      <c r="M47" s="35">
        <f t="shared" si="5"/>
        <v>3.3858840784891981</v>
      </c>
      <c r="N47" s="42">
        <v>-2.042814972815E-3</v>
      </c>
      <c r="O47" s="35">
        <f t="shared" si="6"/>
        <v>3.7103661086780058</v>
      </c>
      <c r="P47" s="42">
        <v>-2.1251221327530001E-3</v>
      </c>
      <c r="Q47" s="35">
        <f t="shared" si="7"/>
        <v>4.3222820226506933</v>
      </c>
      <c r="R47" s="42">
        <v>-2.3386252024E-3</v>
      </c>
      <c r="S47" s="35">
        <f t="shared" si="8"/>
        <v>5.7561407465016572</v>
      </c>
      <c r="T47" s="2">
        <v>-3.386993829143E-3</v>
      </c>
      <c r="U47" s="25">
        <f t="shared" si="9"/>
        <v>10.699914865539302</v>
      </c>
      <c r="V47" s="2">
        <v>-1.9187965203229999E-3</v>
      </c>
      <c r="W47" s="25">
        <f t="shared" si="10"/>
        <v>2.7150188833895896</v>
      </c>
      <c r="X47" s="2">
        <v>-1.918365040722E-3</v>
      </c>
      <c r="Y47" s="25">
        <f t="shared" si="10"/>
        <v>2.7113883106727741</v>
      </c>
      <c r="Z47" s="2">
        <v>-1.9199251105130001E-3</v>
      </c>
      <c r="AA47" s="25">
        <f t="shared" si="11"/>
        <v>2.7245093236596674</v>
      </c>
      <c r="AB47" s="2">
        <v>-1.9213930965360001E-3</v>
      </c>
      <c r="AC47" s="25">
        <f t="shared" si="12"/>
        <v>2.7368412672306448</v>
      </c>
      <c r="AD47" s="2">
        <v>-1.9223844636390001E-3</v>
      </c>
      <c r="AE47" s="25">
        <f t="shared" si="13"/>
        <v>2.7451613404175745</v>
      </c>
      <c r="AF47" s="2">
        <v>-1.935782211143E-3</v>
      </c>
      <c r="AG47" s="25">
        <f t="shared" si="14"/>
        <v>2.8569746698175109</v>
      </c>
      <c r="AH47" s="2">
        <v>-1.936232733699E-3</v>
      </c>
      <c r="AI47" s="25">
        <f t="shared" si="15"/>
        <v>2.8607144063027263</v>
      </c>
      <c r="AJ47" s="2">
        <v>-1.9366947405819999E-3</v>
      </c>
      <c r="AK47" s="25">
        <f t="shared" si="15"/>
        <v>2.8645481175482672</v>
      </c>
      <c r="AL47" s="2">
        <v>-1.937168355715E-3</v>
      </c>
      <c r="AM47" s="25">
        <f t="shared" ref="AM47:AO47" si="82">$A47-SQRT(-2/AL47)</f>
        <v>2.8684767298070781</v>
      </c>
      <c r="AN47" s="2">
        <v>-1.9376537798410001E-3</v>
      </c>
      <c r="AO47" s="25">
        <f t="shared" si="82"/>
        <v>2.8725018022316817</v>
      </c>
      <c r="AP47" s="2">
        <v>-1.9381511644549999E-3</v>
      </c>
      <c r="AQ47" s="25">
        <f t="shared" ref="AQ47:BW47" si="83">$A47-SQRT(-2/AP47)</f>
        <v>2.8766244808253845</v>
      </c>
      <c r="AR47" s="2">
        <v>-2.273830239694E-3</v>
      </c>
      <c r="AS47" s="25">
        <f t="shared" si="83"/>
        <v>5.3424016759823338</v>
      </c>
      <c r="AT47" s="2">
        <v>-2.2240559959609998E-3</v>
      </c>
      <c r="AU47" s="25">
        <f t="shared" si="83"/>
        <v>5.0123703172904968</v>
      </c>
      <c r="AV47" s="2">
        <v>-2.1838786151370001E-3</v>
      </c>
      <c r="AW47" s="25">
        <f t="shared" si="83"/>
        <v>4.7377823807123569</v>
      </c>
      <c r="AX47" s="2">
        <v>-2.1513970268470001E-3</v>
      </c>
      <c r="AY47" s="25">
        <f t="shared" si="83"/>
        <v>4.5101901580834181</v>
      </c>
      <c r="AZ47" s="2">
        <v>-2.10337813699E-3</v>
      </c>
      <c r="BA47" s="25">
        <f t="shared" si="83"/>
        <v>4.1641219033041317</v>
      </c>
      <c r="BB47" s="2">
        <v>-2.0849031718040002E-3</v>
      </c>
      <c r="BC47" s="25">
        <f t="shared" si="83"/>
        <v>4.0278001571319599</v>
      </c>
      <c r="BD47" s="2">
        <v>-2.0689276061670002E-3</v>
      </c>
      <c r="BE47" s="25">
        <f t="shared" si="83"/>
        <v>3.908451632515046</v>
      </c>
      <c r="BF47" s="2">
        <v>-2.0549973235460001E-3</v>
      </c>
      <c r="BG47" s="25">
        <f t="shared" si="83"/>
        <v>3.8032489305855925</v>
      </c>
      <c r="BH47" s="2">
        <v>-2.0321521088039998E-3</v>
      </c>
      <c r="BI47" s="25">
        <f t="shared" si="83"/>
        <v>3.6283839088657821</v>
      </c>
      <c r="BJ47" s="2">
        <v>-2.0228128403360001E-3</v>
      </c>
      <c r="BK47" s="25">
        <f t="shared" si="83"/>
        <v>3.5560463850151649</v>
      </c>
      <c r="BL47" s="2">
        <v>-2.0146234059360002E-3</v>
      </c>
      <c r="BM47" s="25">
        <f t="shared" si="83"/>
        <v>3.4922014418863192</v>
      </c>
      <c r="BN47" s="2">
        <v>-2.007429623759E-3</v>
      </c>
      <c r="BO47" s="25">
        <f t="shared" si="83"/>
        <v>3.4357965905399723</v>
      </c>
      <c r="BP47" s="2">
        <v>-1.9955037653520001E-3</v>
      </c>
      <c r="BQ47" s="25">
        <f t="shared" si="83"/>
        <v>3.3416174964171788</v>
      </c>
      <c r="BR47" s="2">
        <v>-1.9905488334109999E-3</v>
      </c>
      <c r="BS47" s="25">
        <f t="shared" si="83"/>
        <v>3.3022395040174679</v>
      </c>
      <c r="BT47" s="2">
        <v>-1.9861394446000001E-3</v>
      </c>
      <c r="BU47" s="25">
        <f t="shared" si="83"/>
        <v>3.2670732263091438</v>
      </c>
      <c r="BV47" s="2">
        <v>-1.9821949508150001E-3</v>
      </c>
      <c r="BW47" s="25">
        <f t="shared" si="83"/>
        <v>3.2355152498348012</v>
      </c>
    </row>
    <row r="48" spans="1:75">
      <c r="A48">
        <v>36</v>
      </c>
      <c r="B48" s="2">
        <v>-1.859806709215E-3</v>
      </c>
      <c r="C48" s="35">
        <f t="shared" si="0"/>
        <v>3.2070042461312838</v>
      </c>
      <c r="D48" s="2">
        <v>-1.838281871793E-3</v>
      </c>
      <c r="E48" s="35">
        <f t="shared" si="1"/>
        <v>3.0155728763308431</v>
      </c>
      <c r="F48" s="2">
        <v>-1.825326341791E-3</v>
      </c>
      <c r="G48" s="35">
        <f t="shared" si="2"/>
        <v>2.8987238660066339</v>
      </c>
      <c r="H48" s="2">
        <v>-1.817156951637E-3</v>
      </c>
      <c r="I48" s="35">
        <f t="shared" si="3"/>
        <v>2.8244006239348636</v>
      </c>
      <c r="J48" s="2">
        <v>-1.812442074256E-3</v>
      </c>
      <c r="K48" s="35">
        <f t="shared" si="4"/>
        <v>2.7812772351646586</v>
      </c>
      <c r="L48" s="42">
        <v>-1.880260796007E-3</v>
      </c>
      <c r="M48" s="35">
        <f t="shared" si="5"/>
        <v>3.3858584066208408</v>
      </c>
      <c r="N48" s="42">
        <v>-1.918240361074E-3</v>
      </c>
      <c r="O48" s="35">
        <f t="shared" si="6"/>
        <v>3.710338998133885</v>
      </c>
      <c r="P48" s="42">
        <v>-1.9930648721090002E-3</v>
      </c>
      <c r="Q48" s="35">
        <f t="shared" si="7"/>
        <v>4.322253397940635</v>
      </c>
      <c r="R48" s="42">
        <v>-2.186525829292E-3</v>
      </c>
      <c r="S48" s="35">
        <f t="shared" si="8"/>
        <v>5.7561070745737588</v>
      </c>
      <c r="T48" s="2">
        <v>-3.124525167991E-3</v>
      </c>
      <c r="U48" s="25">
        <f t="shared" si="9"/>
        <v>10.699856514758824</v>
      </c>
      <c r="V48" s="2">
        <v>-1.80523119825E-3</v>
      </c>
      <c r="W48" s="25">
        <f t="shared" si="10"/>
        <v>2.7149983660176815</v>
      </c>
      <c r="X48" s="2">
        <v>-1.8048374762419999E-3</v>
      </c>
      <c r="Y48" s="25">
        <f t="shared" si="10"/>
        <v>2.7113680327549829</v>
      </c>
      <c r="Z48" s="2">
        <v>-1.8062610585599999E-3</v>
      </c>
      <c r="AA48" s="25">
        <f t="shared" si="11"/>
        <v>2.7244886303010958</v>
      </c>
      <c r="AB48" s="2">
        <v>-1.807600629309E-3</v>
      </c>
      <c r="AC48" s="25">
        <f t="shared" si="12"/>
        <v>2.7368207689336401</v>
      </c>
      <c r="AD48" s="2">
        <v>-1.8085052304770001E-3</v>
      </c>
      <c r="AE48" s="25">
        <f t="shared" si="13"/>
        <v>2.7451408096796257</v>
      </c>
      <c r="AF48" s="2">
        <v>-1.8207280379219999E-3</v>
      </c>
      <c r="AG48" s="25">
        <f t="shared" si="14"/>
        <v>2.8569510856842442</v>
      </c>
      <c r="AH48" s="2">
        <v>-1.821138989664E-3</v>
      </c>
      <c r="AI48" s="25">
        <f t="shared" si="15"/>
        <v>2.8606907678890749</v>
      </c>
      <c r="AJ48" s="2">
        <v>-1.8215604127829999E-3</v>
      </c>
      <c r="AK48" s="25">
        <f t="shared" si="15"/>
        <v>2.8645244257800968</v>
      </c>
      <c r="AL48" s="2">
        <v>-1.8219924199829999E-3</v>
      </c>
      <c r="AM48" s="25">
        <f t="shared" ref="AM48:AO48" si="84">$A48-SQRT(-2/AL48)</f>
        <v>2.8684529856631826</v>
      </c>
      <c r="AN48" s="2">
        <v>-1.822435194026E-3</v>
      </c>
      <c r="AO48" s="25">
        <f t="shared" si="84"/>
        <v>2.8724780067481674</v>
      </c>
      <c r="AP48" s="2">
        <v>-1.822888872734E-3</v>
      </c>
      <c r="AQ48" s="25">
        <f t="shared" ref="AQ48:BW48" si="85">$A48-SQRT(-2/AP48)</f>
        <v>2.8766006350757891</v>
      </c>
      <c r="AR48" s="2">
        <v>-2.127907935996E-3</v>
      </c>
      <c r="AS48" s="25">
        <f t="shared" si="85"/>
        <v>5.3423698456029776</v>
      </c>
      <c r="AT48" s="2">
        <v>-2.082823225814E-3</v>
      </c>
      <c r="AU48" s="25">
        <f t="shared" si="85"/>
        <v>5.0123393087954682</v>
      </c>
      <c r="AV48" s="2">
        <v>-2.0463955846300001E-3</v>
      </c>
      <c r="AW48" s="25">
        <f t="shared" si="85"/>
        <v>4.73775208536345</v>
      </c>
      <c r="AX48" s="2">
        <v>-2.0169220313939998E-3</v>
      </c>
      <c r="AY48" s="25">
        <f t="shared" si="85"/>
        <v>4.510160806099158</v>
      </c>
      <c r="AZ48" s="2">
        <v>-1.9733111048689999E-3</v>
      </c>
      <c r="BA48" s="25">
        <f t="shared" si="85"/>
        <v>4.1640936945630074</v>
      </c>
      <c r="BB48" s="2">
        <v>-1.9565195802790001E-3</v>
      </c>
      <c r="BC48" s="25">
        <f t="shared" si="85"/>
        <v>4.0277722052918215</v>
      </c>
      <c r="BD48" s="2">
        <v>-1.9419940828810001E-3</v>
      </c>
      <c r="BE48" s="25">
        <f t="shared" si="85"/>
        <v>3.9084239194432868</v>
      </c>
      <c r="BF48" s="2">
        <v>-1.9293239518030001E-3</v>
      </c>
      <c r="BG48" s="25">
        <f t="shared" si="85"/>
        <v>3.8032214982946613</v>
      </c>
      <c r="BH48" s="2">
        <v>-1.9085366962699999E-3</v>
      </c>
      <c r="BI48" s="25">
        <f t="shared" si="85"/>
        <v>3.6283571348411812</v>
      </c>
      <c r="BJ48" s="2">
        <v>-1.900035625122E-3</v>
      </c>
      <c r="BK48" s="25">
        <f t="shared" si="85"/>
        <v>3.5560199357764617</v>
      </c>
      <c r="BL48" s="2">
        <v>-1.8925796982449999E-3</v>
      </c>
      <c r="BM48" s="25">
        <f t="shared" si="85"/>
        <v>3.4921752885405795</v>
      </c>
      <c r="BN48" s="2">
        <v>-1.8860290912369999E-3</v>
      </c>
      <c r="BO48" s="25">
        <f t="shared" si="85"/>
        <v>3.4357706966560428</v>
      </c>
      <c r="BP48" s="2">
        <v>-1.8751671025679999E-3</v>
      </c>
      <c r="BQ48" s="25">
        <f t="shared" si="85"/>
        <v>3.3415920114926934</v>
      </c>
      <c r="BR48" s="2">
        <v>-1.87065330693E-3</v>
      </c>
      <c r="BS48" s="25">
        <f t="shared" si="85"/>
        <v>3.3022141746778786</v>
      </c>
      <c r="BT48" s="2">
        <v>-1.8666360501180001E-3</v>
      </c>
      <c r="BU48" s="25">
        <f t="shared" si="85"/>
        <v>3.267048025102973</v>
      </c>
      <c r="BV48" s="2">
        <v>-1.863041997094E-3</v>
      </c>
      <c r="BW48" s="25">
        <f t="shared" si="85"/>
        <v>3.2354901530301632</v>
      </c>
    </row>
    <row r="49" spans="1:75">
      <c r="A49">
        <v>37</v>
      </c>
      <c r="B49" s="2">
        <v>-1.7513623999359999E-3</v>
      </c>
      <c r="C49" s="35">
        <f t="shared" si="0"/>
        <v>3.2069814249187161</v>
      </c>
      <c r="D49" s="2">
        <v>-1.7316874655990001E-3</v>
      </c>
      <c r="E49" s="35">
        <f t="shared" si="1"/>
        <v>3.015550362212025</v>
      </c>
      <c r="F49" s="2">
        <v>-1.7198405038390001E-3</v>
      </c>
      <c r="G49" s="35">
        <f t="shared" si="2"/>
        <v>2.8987018775716322</v>
      </c>
      <c r="H49" s="2">
        <v>-1.712368308867E-3</v>
      </c>
      <c r="I49" s="35">
        <f t="shared" si="3"/>
        <v>2.8243796146296134</v>
      </c>
      <c r="J49" s="2">
        <v>-1.708055190782E-3</v>
      </c>
      <c r="K49" s="35">
        <f t="shared" si="4"/>
        <v>2.7812573109755121</v>
      </c>
      <c r="L49" s="42">
        <v>-1.77004920967E-3</v>
      </c>
      <c r="M49" s="35">
        <f t="shared" si="5"/>
        <v>3.385834995853692</v>
      </c>
      <c r="N49" s="42">
        <v>-1.804723219274E-3</v>
      </c>
      <c r="O49" s="35">
        <f t="shared" si="6"/>
        <v>3.7103142983320154</v>
      </c>
      <c r="P49" s="42">
        <v>-1.872945336227E-3</v>
      </c>
      <c r="Q49" s="35">
        <f t="shared" si="7"/>
        <v>4.3222273656770582</v>
      </c>
      <c r="R49" s="42">
        <v>-2.048796703221E-3</v>
      </c>
      <c r="S49" s="35">
        <f t="shared" si="8"/>
        <v>5.7560765903400828</v>
      </c>
      <c r="T49" s="2">
        <v>-2.891425781358E-3</v>
      </c>
      <c r="U49" s="25">
        <f t="shared" si="9"/>
        <v>10.699804711826793</v>
      </c>
      <c r="V49" s="2">
        <v>-1.7014577596389999E-3</v>
      </c>
      <c r="W49" s="25">
        <f t="shared" si="10"/>
        <v>2.7149796212436641</v>
      </c>
      <c r="X49" s="2">
        <v>-1.7010975145040001E-3</v>
      </c>
      <c r="Y49" s="25">
        <f t="shared" si="10"/>
        <v>2.7113495066092668</v>
      </c>
      <c r="Z49" s="2">
        <v>-1.7024000789049999E-3</v>
      </c>
      <c r="AA49" s="25">
        <f t="shared" si="11"/>
        <v>2.7244697251303123</v>
      </c>
      <c r="AB49" s="2">
        <v>-1.703625785656E-3</v>
      </c>
      <c r="AC49" s="25">
        <f t="shared" si="12"/>
        <v>2.7368020426110959</v>
      </c>
      <c r="AD49" s="2">
        <v>-1.7044534580010001E-3</v>
      </c>
      <c r="AE49" s="25">
        <f t="shared" si="13"/>
        <v>2.7451220541688386</v>
      </c>
      <c r="AF49" s="2">
        <v>-1.715634801328E-3</v>
      </c>
      <c r="AG49" s="25">
        <f t="shared" si="14"/>
        <v>2.8569295470614691</v>
      </c>
      <c r="AH49" s="2">
        <v>-1.7160106842459999E-3</v>
      </c>
      <c r="AI49" s="25">
        <f t="shared" si="15"/>
        <v>2.8606691799028283</v>
      </c>
      <c r="AJ49" s="2">
        <v>-1.7163961412990001E-3</v>
      </c>
      <c r="AK49" s="25">
        <f t="shared" si="15"/>
        <v>2.8645027892952228</v>
      </c>
      <c r="AL49" s="2">
        <v>-1.7167912752849999E-3</v>
      </c>
      <c r="AM49" s="25">
        <f t="shared" ref="AM49:AO49" si="86">$A49-SQRT(-2/AL49)</f>
        <v>2.8684313015902703</v>
      </c>
      <c r="AN49" s="2">
        <v>-1.717196253065E-3</v>
      </c>
      <c r="AO49" s="25">
        <f t="shared" si="86"/>
        <v>2.8724562760087125</v>
      </c>
      <c r="AP49" s="2">
        <v>-1.7176112003890001E-3</v>
      </c>
      <c r="AQ49" s="25">
        <f t="shared" ref="AQ49:BW49" si="87">$A49-SQRT(-2/AP49)</f>
        <v>2.8765788586743142</v>
      </c>
      <c r="AR49" s="2">
        <v>-1.9955949755150002E-3</v>
      </c>
      <c r="AS49" s="25">
        <f t="shared" si="87"/>
        <v>5.3423409897260044</v>
      </c>
      <c r="AT49" s="2">
        <v>-1.9546286958739998E-3</v>
      </c>
      <c r="AU49" s="25">
        <f t="shared" si="87"/>
        <v>5.0123111683505357</v>
      </c>
      <c r="AV49" s="2">
        <v>-1.9214983087330001E-3</v>
      </c>
      <c r="AW49" s="25">
        <f t="shared" si="87"/>
        <v>4.7377245686274492</v>
      </c>
      <c r="AX49" s="2">
        <v>-1.894672531009E-3</v>
      </c>
      <c r="AY49" s="25">
        <f t="shared" si="87"/>
        <v>4.5101341276392901</v>
      </c>
      <c r="AZ49" s="2">
        <v>-1.854946127946E-3</v>
      </c>
      <c r="BA49" s="25">
        <f t="shared" si="87"/>
        <v>4.164068028390254</v>
      </c>
      <c r="BB49" s="2">
        <v>-1.839639568856E-3</v>
      </c>
      <c r="BC49" s="25">
        <f t="shared" si="87"/>
        <v>4.0277467625471957</v>
      </c>
      <c r="BD49" s="2">
        <v>-1.8263938201309999E-3</v>
      </c>
      <c r="BE49" s="25">
        <f t="shared" si="87"/>
        <v>3.908398685176131</v>
      </c>
      <c r="BF49" s="2">
        <v>-1.8148363129270001E-3</v>
      </c>
      <c r="BG49" s="25">
        <f t="shared" si="87"/>
        <v>3.803196512051592</v>
      </c>
      <c r="BH49" s="2">
        <v>-1.7958670662629999E-3</v>
      </c>
      <c r="BI49" s="25">
        <f t="shared" si="87"/>
        <v>3.6283327358840793</v>
      </c>
      <c r="BJ49" s="2">
        <v>-1.7881068124310001E-3</v>
      </c>
      <c r="BK49" s="25">
        <f t="shared" si="87"/>
        <v>3.5559958278051411</v>
      </c>
      <c r="BL49" s="2">
        <v>-1.781299343684E-3</v>
      </c>
      <c r="BM49" s="25">
        <f t="shared" si="87"/>
        <v>3.4921514459247689</v>
      </c>
      <c r="BN49" s="2">
        <v>-1.7753174661050001E-3</v>
      </c>
      <c r="BO49" s="25">
        <f t="shared" si="87"/>
        <v>3.4357470867906201</v>
      </c>
      <c r="BP49" s="2">
        <v>-1.7653964748500001E-3</v>
      </c>
      <c r="BQ49" s="25">
        <f t="shared" si="87"/>
        <v>3.3415687682840627</v>
      </c>
      <c r="BR49" s="2">
        <v>-1.761272964555E-3</v>
      </c>
      <c r="BS49" s="25">
        <f t="shared" si="87"/>
        <v>3.3021910707942226</v>
      </c>
      <c r="BT49" s="2">
        <v>-1.7576026862809999E-3</v>
      </c>
      <c r="BU49" s="25">
        <f t="shared" si="87"/>
        <v>3.2670250358172339</v>
      </c>
      <c r="BV49" s="2">
        <v>-1.7543187601040001E-3</v>
      </c>
      <c r="BW49" s="25">
        <f t="shared" si="87"/>
        <v>3.2354672569376746</v>
      </c>
    </row>
    <row r="50" spans="1:75">
      <c r="A50">
        <v>38</v>
      </c>
      <c r="B50" s="2">
        <v>-1.6521339533810001E-3</v>
      </c>
      <c r="C50" s="35">
        <f t="shared" si="0"/>
        <v>3.2069605463670783</v>
      </c>
      <c r="D50" s="2">
        <v>-1.6341028661309999E-3</v>
      </c>
      <c r="E50" s="35">
        <f t="shared" si="1"/>
        <v>3.0155297542262574</v>
      </c>
      <c r="F50" s="2">
        <v>-1.6232415158450001E-3</v>
      </c>
      <c r="G50" s="35">
        <f t="shared" si="2"/>
        <v>2.8986817446790241</v>
      </c>
      <c r="H50" s="2">
        <v>-1.6163893826649999E-3</v>
      </c>
      <c r="I50" s="35">
        <f t="shared" si="3"/>
        <v>2.824360374662362</v>
      </c>
      <c r="J50" s="2">
        <v>-1.612433640985E-3</v>
      </c>
      <c r="K50" s="35">
        <f t="shared" si="4"/>
        <v>2.7812390628416495</v>
      </c>
      <c r="L50" s="42">
        <v>-1.6692513619679999E-3</v>
      </c>
      <c r="M50" s="35">
        <f t="shared" si="5"/>
        <v>3.3858135881404436</v>
      </c>
      <c r="N50" s="42">
        <v>-1.7009925646029999E-3</v>
      </c>
      <c r="O50" s="35">
        <f t="shared" si="6"/>
        <v>3.7102917315655262</v>
      </c>
      <c r="P50" s="42">
        <v>-1.7633668092639999E-3</v>
      </c>
      <c r="Q50" s="35">
        <f t="shared" si="7"/>
        <v>4.3222036218899049</v>
      </c>
      <c r="R50" s="42">
        <v>-1.9236829159199999E-3</v>
      </c>
      <c r="S50" s="35">
        <f t="shared" si="8"/>
        <v>5.756048903582986</v>
      </c>
      <c r="T50" s="2">
        <v>-2.683471692362E-3</v>
      </c>
      <c r="U50" s="25">
        <f t="shared" si="9"/>
        <v>10.699758511919075</v>
      </c>
      <c r="V50" s="2">
        <v>-1.606381995195E-3</v>
      </c>
      <c r="W50" s="25">
        <f t="shared" si="10"/>
        <v>2.7149624504861549</v>
      </c>
      <c r="X50" s="2">
        <v>-1.606051536168E-3</v>
      </c>
      <c r="Y50" s="25">
        <f t="shared" si="10"/>
        <v>2.7113325360109499</v>
      </c>
      <c r="Z50" s="2">
        <v>-1.6072464210189999E-3</v>
      </c>
      <c r="AA50" s="25">
        <f t="shared" si="11"/>
        <v>2.7244524078111141</v>
      </c>
      <c r="AB50" s="2">
        <v>-1.6083708110239999E-3</v>
      </c>
      <c r="AC50" s="25">
        <f t="shared" si="12"/>
        <v>2.7367848896410081</v>
      </c>
      <c r="AD50" s="2">
        <v>-1.609130036109E-3</v>
      </c>
      <c r="AE50" s="25">
        <f t="shared" si="13"/>
        <v>2.7451048748603739</v>
      </c>
      <c r="AF50" s="2">
        <v>-1.6193849615299999E-3</v>
      </c>
      <c r="AG50" s="25">
        <f t="shared" si="14"/>
        <v>2.8569098239646351</v>
      </c>
      <c r="AH50" s="2">
        <v>-1.6197296551240001E-3</v>
      </c>
      <c r="AI50" s="25">
        <f t="shared" si="15"/>
        <v>2.8606494117899857</v>
      </c>
      <c r="AJ50" s="2">
        <v>-1.620083125256E-3</v>
      </c>
      <c r="AK50" s="25">
        <f t="shared" si="15"/>
        <v>2.8644829769507822</v>
      </c>
      <c r="AL50" s="2">
        <v>-1.620445465947E-3</v>
      </c>
      <c r="AM50" s="25">
        <f t="shared" ref="AM50:AO50" si="88">$A50-SQRT(-2/AL50)</f>
        <v>2.8684114458644814</v>
      </c>
      <c r="AN50" s="2">
        <v>-1.6208168299489999E-3</v>
      </c>
      <c r="AO50" s="25">
        <f t="shared" si="88"/>
        <v>2.8724363777633926</v>
      </c>
      <c r="AP50" s="2">
        <v>-1.621197332306E-3</v>
      </c>
      <c r="AQ50" s="25">
        <f t="shared" ref="AQ50:BW50" si="89">$A50-SQRT(-2/AP50)</f>
        <v>2.8765589188174303</v>
      </c>
      <c r="AR50" s="2">
        <v>-1.875250100993E-3</v>
      </c>
      <c r="AS50" s="25">
        <f t="shared" si="89"/>
        <v>5.3423147488006322</v>
      </c>
      <c r="AT50" s="2">
        <v>-1.8379155095659999E-3</v>
      </c>
      <c r="AU50" s="25">
        <f t="shared" si="89"/>
        <v>5.0122855527382058</v>
      </c>
      <c r="AV50" s="2">
        <v>-1.807696137859E-3</v>
      </c>
      <c r="AW50" s="25">
        <f t="shared" si="89"/>
        <v>4.737699500683398</v>
      </c>
      <c r="AX50" s="2">
        <v>-1.7832102364529999E-3</v>
      </c>
      <c r="AY50" s="25">
        <f t="shared" si="89"/>
        <v>4.5101098074932153</v>
      </c>
      <c r="AZ50" s="2">
        <v>-1.746920366966E-3</v>
      </c>
      <c r="BA50" s="25">
        <f t="shared" si="89"/>
        <v>4.1640446080294069</v>
      </c>
      <c r="BB50" s="2">
        <v>-1.7329287077860001E-3</v>
      </c>
      <c r="BC50" s="25">
        <f t="shared" si="89"/>
        <v>4.0277235372207087</v>
      </c>
      <c r="BD50" s="2">
        <v>-1.7208166787000001E-3</v>
      </c>
      <c r="BE50" s="25">
        <f t="shared" si="89"/>
        <v>3.9083756425576297</v>
      </c>
      <c r="BF50" s="2">
        <v>-1.7102452407679999E-3</v>
      </c>
      <c r="BG50" s="25">
        <f t="shared" si="89"/>
        <v>3.8031736893492152</v>
      </c>
      <c r="BH50" s="2">
        <v>-1.69288803047E-3</v>
      </c>
      <c r="BI50" s="25">
        <f t="shared" si="89"/>
        <v>3.6283104390519867</v>
      </c>
      <c r="BJ50" s="2">
        <v>-1.6857849552350001E-3</v>
      </c>
      <c r="BK50" s="25">
        <f t="shared" si="89"/>
        <v>3.5559737925900734</v>
      </c>
      <c r="BL50" s="2">
        <v>-1.6795528735569999E-3</v>
      </c>
      <c r="BM50" s="25">
        <f t="shared" si="89"/>
        <v>3.4921296495246565</v>
      </c>
      <c r="BN50" s="2">
        <v>-1.674075746857E-3</v>
      </c>
      <c r="BO50" s="25">
        <f t="shared" si="89"/>
        <v>3.4357254998883135</v>
      </c>
      <c r="BP50" s="2">
        <v>-1.664990120248E-3</v>
      </c>
      <c r="BQ50" s="25">
        <f t="shared" si="89"/>
        <v>3.341547511275877</v>
      </c>
      <c r="BR50" s="2">
        <v>-1.6612131655639999E-3</v>
      </c>
      <c r="BS50" s="25">
        <f t="shared" si="89"/>
        <v>3.3021699389850454</v>
      </c>
      <c r="BT50" s="2">
        <v>-1.657851029092E-3</v>
      </c>
      <c r="BU50" s="25">
        <f t="shared" si="89"/>
        <v>3.2670040068501436</v>
      </c>
      <c r="BV50" s="2">
        <v>-1.6548425502670001E-3</v>
      </c>
      <c r="BW50" s="25">
        <f t="shared" si="89"/>
        <v>3.2354463114719039</v>
      </c>
    </row>
    <row r="51" spans="1:75">
      <c r="A51">
        <v>39</v>
      </c>
      <c r="B51" s="2">
        <v>-1.5611059272480001E-3</v>
      </c>
      <c r="C51" s="35">
        <f t="shared" si="0"/>
        <v>3.2069413959913149</v>
      </c>
      <c r="D51" s="2">
        <v>-1.5445405412559999E-3</v>
      </c>
      <c r="E51" s="35">
        <f t="shared" si="1"/>
        <v>3.0155108430209552</v>
      </c>
      <c r="F51" s="2">
        <v>-1.5345584314550001E-3</v>
      </c>
      <c r="G51" s="35">
        <f t="shared" si="2"/>
        <v>2.898663264201943</v>
      </c>
      <c r="H51" s="2">
        <v>-1.52825960583E-3</v>
      </c>
      <c r="I51" s="35">
        <f t="shared" si="3"/>
        <v>2.8243427107297521</v>
      </c>
      <c r="J51" s="2">
        <v>-1.5246228214929999E-3</v>
      </c>
      <c r="K51" s="35">
        <f t="shared" si="4"/>
        <v>2.7812223078153053</v>
      </c>
      <c r="L51" s="42">
        <v>-1.5768248727939999E-3</v>
      </c>
      <c r="M51" s="35">
        <f t="shared" si="5"/>
        <v>3.3857939612062822</v>
      </c>
      <c r="N51" s="42">
        <v>-1.6059549210240001E-3</v>
      </c>
      <c r="O51" s="35">
        <f t="shared" si="6"/>
        <v>3.7102710590145023</v>
      </c>
      <c r="P51" s="42">
        <v>-1.6631310333540001E-3</v>
      </c>
      <c r="Q51" s="35">
        <f t="shared" si="7"/>
        <v>4.3221819058748636</v>
      </c>
      <c r="R51" s="42">
        <v>-1.809689502358E-3</v>
      </c>
      <c r="S51" s="35">
        <f t="shared" si="8"/>
        <v>5.7560236820698591</v>
      </c>
      <c r="T51" s="2">
        <v>-2.4971719207710001E-3</v>
      </c>
      <c r="U51" s="25">
        <f t="shared" si="9"/>
        <v>10.699717134615071</v>
      </c>
      <c r="V51" s="2">
        <v>-1.519058378783E-3</v>
      </c>
      <c r="W51" s="25">
        <f t="shared" si="10"/>
        <v>2.7149466822699821</v>
      </c>
      <c r="X51" s="2">
        <v>-1.5187545100980001E-3</v>
      </c>
      <c r="Y51" s="25">
        <f t="shared" si="10"/>
        <v>2.711316951490474</v>
      </c>
      <c r="Z51" s="2">
        <v>-1.5198532654430001E-3</v>
      </c>
      <c r="AA51" s="25">
        <f t="shared" si="11"/>
        <v>2.7244365052863486</v>
      </c>
      <c r="AB51" s="2">
        <v>-1.520887204212E-3</v>
      </c>
      <c r="AC51" s="25">
        <f t="shared" si="12"/>
        <v>2.7367691385146244</v>
      </c>
      <c r="AD51" s="2">
        <v>-1.5215853261709999E-3</v>
      </c>
      <c r="AE51" s="25">
        <f t="shared" si="13"/>
        <v>2.7450890998865773</v>
      </c>
      <c r="AF51" s="2">
        <v>-1.531013421622E-3</v>
      </c>
      <c r="AG51" s="25">
        <f t="shared" si="14"/>
        <v>2.8568917178375983</v>
      </c>
      <c r="AH51" s="2">
        <v>-1.531330283401E-3</v>
      </c>
      <c r="AI51" s="25">
        <f t="shared" si="15"/>
        <v>2.8606312644930085</v>
      </c>
      <c r="AJ51" s="2">
        <v>-1.5316552103120001E-3</v>
      </c>
      <c r="AK51" s="25">
        <f t="shared" si="15"/>
        <v>2.8644647892348587</v>
      </c>
      <c r="AL51" s="2">
        <v>-1.5319882885639999E-3</v>
      </c>
      <c r="AM51" s="25">
        <f t="shared" ref="AM51:AO51" si="90">$A51-SQRT(-2/AL51)</f>
        <v>2.868393218474715</v>
      </c>
      <c r="AN51" s="2">
        <v>-1.5323296583519999E-3</v>
      </c>
      <c r="AO51" s="25">
        <f t="shared" si="90"/>
        <v>2.8724181115212488</v>
      </c>
      <c r="AP51" s="2">
        <v>-1.5326794251930001E-3</v>
      </c>
      <c r="AQ51" s="25">
        <f t="shared" ref="AQ51:BW51" si="91">$A51-SQRT(-2/AP51)</f>
        <v>2.8765406145642771</v>
      </c>
      <c r="AR51" s="2">
        <v>-1.7654722206010001E-3</v>
      </c>
      <c r="AS51" s="25">
        <f t="shared" si="91"/>
        <v>5.3422908160364102</v>
      </c>
      <c r="AT51" s="2">
        <v>-1.7313524125099999E-3</v>
      </c>
      <c r="AU51" s="25">
        <f t="shared" si="91"/>
        <v>5.0122621685682063</v>
      </c>
      <c r="AV51" s="2">
        <v>-1.7037127579379999E-3</v>
      </c>
      <c r="AW51" s="25">
        <f t="shared" si="91"/>
        <v>4.7376765992324081</v>
      </c>
      <c r="AX51" s="2">
        <v>-1.6813023206380001E-3</v>
      </c>
      <c r="AY51" s="25">
        <f t="shared" si="91"/>
        <v>4.5100875755394796</v>
      </c>
      <c r="AZ51" s="2">
        <v>-1.6480637609250001E-3</v>
      </c>
      <c r="BA51" s="25">
        <f t="shared" si="91"/>
        <v>4.1640231788115827</v>
      </c>
      <c r="BB51" s="2">
        <v>-1.635240602013E-3</v>
      </c>
      <c r="BC51" s="25">
        <f t="shared" si="91"/>
        <v>4.0277022788156813</v>
      </c>
      <c r="BD51" s="2">
        <v>-1.6241365126210001E-3</v>
      </c>
      <c r="BE51" s="25">
        <f t="shared" si="91"/>
        <v>3.9083545448367332</v>
      </c>
      <c r="BF51" s="2">
        <v>-1.6144420837299999E-3</v>
      </c>
      <c r="BG51" s="25">
        <f t="shared" si="91"/>
        <v>3.803152787305379</v>
      </c>
      <c r="BH51" s="2">
        <v>-1.598519300969E-3</v>
      </c>
      <c r="BI51" s="25">
        <f t="shared" si="91"/>
        <v>3.628290009508838</v>
      </c>
      <c r="BJ51" s="2">
        <v>-1.592001244122E-3</v>
      </c>
      <c r="BK51" s="25">
        <f t="shared" si="91"/>
        <v>3.5559535990522022</v>
      </c>
      <c r="BL51" s="2">
        <v>-1.586281487982E-3</v>
      </c>
      <c r="BM51" s="25">
        <f t="shared" si="91"/>
        <v>3.4921096716001472</v>
      </c>
      <c r="BN51" s="2">
        <v>-1.581253883212E-3</v>
      </c>
      <c r="BO51" s="25">
        <f t="shared" si="91"/>
        <v>3.4357057111745917</v>
      </c>
      <c r="BP51" s="2">
        <v>-1.572912404955E-3</v>
      </c>
      <c r="BQ51" s="25">
        <f t="shared" si="91"/>
        <v>3.341528020348207</v>
      </c>
      <c r="BR51" s="2">
        <v>-1.5694442333660001E-3</v>
      </c>
      <c r="BS51" s="25">
        <f t="shared" si="91"/>
        <v>3.3021505609303503</v>
      </c>
      <c r="BT51" s="2">
        <v>-1.5663566872289999E-3</v>
      </c>
      <c r="BU51" s="25">
        <f t="shared" si="91"/>
        <v>3.2669847214113616</v>
      </c>
      <c r="BV51" s="2">
        <v>-1.563593691469E-3</v>
      </c>
      <c r="BW51" s="25">
        <f t="shared" si="91"/>
        <v>3.2354271010710036</v>
      </c>
    </row>
    <row r="52" spans="1:75">
      <c r="A52">
        <v>40</v>
      </c>
      <c r="B52" s="2">
        <v>-1.477398982538E-3</v>
      </c>
      <c r="C52" s="35">
        <f t="shared" si="0"/>
        <v>3.2069237881136132</v>
      </c>
      <c r="D52" s="2">
        <v>-1.4621446456729999E-3</v>
      </c>
      <c r="E52" s="35">
        <f t="shared" si="1"/>
        <v>3.0154934472509893</v>
      </c>
      <c r="F52" s="2">
        <v>-1.452949377149E-3</v>
      </c>
      <c r="G52" s="35">
        <f t="shared" si="2"/>
        <v>2.8986462600791398</v>
      </c>
      <c r="H52" s="2">
        <v>-1.4471458520580001E-3</v>
      </c>
      <c r="I52" s="35">
        <f t="shared" si="3"/>
        <v>2.8243264552058918</v>
      </c>
      <c r="J52" s="2">
        <v>-1.443794633391E-3</v>
      </c>
      <c r="K52" s="35">
        <f t="shared" si="4"/>
        <v>2.7812068873016074</v>
      </c>
      <c r="L52" s="42">
        <v>-1.4918677489650001E-3</v>
      </c>
      <c r="M52" s="35">
        <f t="shared" si="5"/>
        <v>3.3857759228147515</v>
      </c>
      <c r="N52" s="42">
        <v>-1.518665379516E-3</v>
      </c>
      <c r="O52" s="35">
        <f t="shared" si="6"/>
        <v>3.7102520743859131</v>
      </c>
      <c r="P52" s="42">
        <v>-1.5712053061430001E-3</v>
      </c>
      <c r="Q52" s="35">
        <f t="shared" si="7"/>
        <v>4.3221619930242881</v>
      </c>
      <c r="R52" s="42">
        <v>-1.7055365669409999E-3</v>
      </c>
      <c r="S52" s="35">
        <f t="shared" si="8"/>
        <v>5.7560006414545697</v>
      </c>
      <c r="T52" s="2">
        <v>-2.3296209685429998E-3</v>
      </c>
      <c r="U52" s="25">
        <f t="shared" si="9"/>
        <v>10.699679930964308</v>
      </c>
      <c r="V52" s="2">
        <v>-1.438666465612E-3</v>
      </c>
      <c r="W52" s="25">
        <f t="shared" si="10"/>
        <v>2.7149321678319609</v>
      </c>
      <c r="X52" s="2">
        <v>-1.4383864089169999E-3</v>
      </c>
      <c r="Y52" s="25">
        <f t="shared" si="10"/>
        <v>2.7113026060576075</v>
      </c>
      <c r="Z52" s="2">
        <v>-1.4393990766770001E-3</v>
      </c>
      <c r="AA52" s="25">
        <f t="shared" si="11"/>
        <v>2.724421867480828</v>
      </c>
      <c r="AB52" s="2">
        <v>-1.4403520113710001E-3</v>
      </c>
      <c r="AC52" s="25">
        <f t="shared" si="12"/>
        <v>2.7367546404754819</v>
      </c>
      <c r="AD52" s="2">
        <v>-1.4409954151559999E-3</v>
      </c>
      <c r="AE52" s="25">
        <f t="shared" si="13"/>
        <v>2.7450745801826741</v>
      </c>
      <c r="AF52" s="2">
        <v>-1.4496832374610001E-3</v>
      </c>
      <c r="AG52" s="25">
        <f t="shared" si="14"/>
        <v>2.8568750565895726</v>
      </c>
      <c r="AH52" s="2">
        <v>-1.4499751850119999E-3</v>
      </c>
      <c r="AI52" s="25">
        <f t="shared" si="15"/>
        <v>2.8606145655044557</v>
      </c>
      <c r="AJ52" s="2">
        <v>-1.4502745611419999E-3</v>
      </c>
      <c r="AK52" s="25">
        <f t="shared" si="15"/>
        <v>2.8644480531890792</v>
      </c>
      <c r="AL52" s="2">
        <v>-1.450581445092E-3</v>
      </c>
      <c r="AM52" s="25">
        <f t="shared" ref="AM52:AO52" si="92">$A52-SQRT(-2/AL52)</f>
        <v>2.8683764460820456</v>
      </c>
      <c r="AN52" s="2">
        <v>-1.4508959658350001E-3</v>
      </c>
      <c r="AO52" s="25">
        <f t="shared" si="92"/>
        <v>2.8724013035111327</v>
      </c>
      <c r="AP52" s="2">
        <v>-1.4512182203879999E-3</v>
      </c>
      <c r="AQ52" s="25">
        <f t="shared" ref="AQ52:BW52" si="93">$A52-SQRT(-2/AP52)</f>
        <v>2.8765237717356769</v>
      </c>
      <c r="AR52" s="2">
        <v>-1.665059436083E-3</v>
      </c>
      <c r="AS52" s="25">
        <f t="shared" si="93"/>
        <v>5.3422689283391591</v>
      </c>
      <c r="AT52" s="2">
        <v>-1.633795656064E-3</v>
      </c>
      <c r="AU52" s="25">
        <f t="shared" si="93"/>
        <v>5.0122407638844919</v>
      </c>
      <c r="AV52" s="2">
        <v>-1.608450242897E-3</v>
      </c>
      <c r="AW52" s="25">
        <f t="shared" si="93"/>
        <v>4.7376556215206449</v>
      </c>
      <c r="AX52" s="2">
        <v>-1.5878871771579999E-3</v>
      </c>
      <c r="AY52" s="25">
        <f t="shared" si="93"/>
        <v>4.510067199292827</v>
      </c>
      <c r="AZ52" s="2">
        <v>-1.5573672052779999E-3</v>
      </c>
      <c r="BA52" s="25">
        <f t="shared" si="93"/>
        <v>4.1640035211437691</v>
      </c>
      <c r="BB52" s="2">
        <v>-1.5455859683369999E-3</v>
      </c>
      <c r="BC52" s="25">
        <f t="shared" si="93"/>
        <v>4.0276827712538079</v>
      </c>
      <c r="BD52" s="2">
        <v>-1.53538100959E-3</v>
      </c>
      <c r="BE52" s="25">
        <f t="shared" si="93"/>
        <v>3.9083351790372163</v>
      </c>
      <c r="BF52" s="2">
        <v>-1.5264692001860001E-3</v>
      </c>
      <c r="BG52" s="25">
        <f t="shared" si="93"/>
        <v>3.8031335962310351</v>
      </c>
      <c r="BH52" s="2">
        <v>-1.5118270387890001E-3</v>
      </c>
      <c r="BI52" s="25">
        <f t="shared" si="93"/>
        <v>3.6282712443419882</v>
      </c>
      <c r="BJ52" s="2">
        <v>-1.50583147892E-3</v>
      </c>
      <c r="BK52" s="25">
        <f t="shared" si="93"/>
        <v>3.5559350474423326</v>
      </c>
      <c r="BL52" s="2">
        <v>-1.50056939496E-3</v>
      </c>
      <c r="BM52" s="25">
        <f t="shared" si="93"/>
        <v>3.4920913152792323</v>
      </c>
      <c r="BN52" s="2">
        <v>-1.4959434352140001E-3</v>
      </c>
      <c r="BO52" s="25">
        <f t="shared" si="93"/>
        <v>3.4356875262433348</v>
      </c>
      <c r="BP52" s="2">
        <v>-1.488267007387E-3</v>
      </c>
      <c r="BQ52" s="25">
        <f t="shared" si="93"/>
        <v>3.3415101050591574</v>
      </c>
      <c r="BR52" s="2">
        <v>-1.4850748556550001E-3</v>
      </c>
      <c r="BS52" s="25">
        <f t="shared" si="93"/>
        <v>3.3021327477317541</v>
      </c>
      <c r="BT52" s="2">
        <v>-1.4822327934689999E-3</v>
      </c>
      <c r="BU52" s="25">
        <f t="shared" si="93"/>
        <v>3.2669669918590714</v>
      </c>
      <c r="BV52" s="2">
        <v>-1.4796892828059999E-3</v>
      </c>
      <c r="BW52" s="25">
        <f t="shared" si="93"/>
        <v>3.2354094392120558</v>
      </c>
    </row>
    <row r="53" spans="1:75">
      <c r="A53">
        <v>41</v>
      </c>
      <c r="B53" s="2">
        <v>-1.4002485647709999E-3</v>
      </c>
      <c r="C53" s="35">
        <f t="shared" si="0"/>
        <v>3.2069075613757079</v>
      </c>
      <c r="D53" s="2">
        <v>-1.386170496444E-3</v>
      </c>
      <c r="E53" s="35">
        <f t="shared" si="1"/>
        <v>3.0154774091522611</v>
      </c>
      <c r="F53" s="2">
        <v>-1.377681496081E-3</v>
      </c>
      <c r="G53" s="35">
        <f t="shared" si="2"/>
        <v>2.898630579083779</v>
      </c>
      <c r="H53" s="2">
        <v>-1.372322671485E-3</v>
      </c>
      <c r="I53" s="35">
        <f t="shared" si="3"/>
        <v>2.8243114621964622</v>
      </c>
      <c r="J53" s="2">
        <v>-1.3692278849199999E-3</v>
      </c>
      <c r="K53" s="35">
        <f t="shared" si="4"/>
        <v>2.7811926631944033</v>
      </c>
      <c r="L53" s="42">
        <v>-1.4135962913019999E-3</v>
      </c>
      <c r="M53" s="35">
        <f t="shared" si="5"/>
        <v>3.3857593059996418</v>
      </c>
      <c r="N53" s="42">
        <v>-1.4383040171290001E-3</v>
      </c>
      <c r="O53" s="35">
        <f t="shared" si="6"/>
        <v>3.7102345987319651</v>
      </c>
      <c r="P53" s="42">
        <v>-1.4866957711370001E-3</v>
      </c>
      <c r="Q53" s="35">
        <f t="shared" si="7"/>
        <v>4.32214368903729</v>
      </c>
      <c r="R53" s="42">
        <v>-1.610123194397E-3</v>
      </c>
      <c r="S53" s="35">
        <f t="shared" si="8"/>
        <v>5.7559795372376001</v>
      </c>
      <c r="T53" s="2">
        <v>-2.178384815612E-3</v>
      </c>
      <c r="U53" s="25">
        <f t="shared" si="9"/>
        <v>10.699646357700416</v>
      </c>
      <c r="V53" s="2">
        <v>-1.3644915486039999E-3</v>
      </c>
      <c r="W53" s="25">
        <f t="shared" si="10"/>
        <v>2.7149187776639323</v>
      </c>
      <c r="X53" s="2">
        <v>-1.3642328791970001E-3</v>
      </c>
      <c r="Y53" s="25">
        <f t="shared" si="10"/>
        <v>2.711289371709185</v>
      </c>
      <c r="Z53" s="2">
        <v>-1.365168223454E-3</v>
      </c>
      <c r="AA53" s="25">
        <f t="shared" si="11"/>
        <v>2.7244083637194407</v>
      </c>
      <c r="AB53" s="2">
        <v>-1.3660483993829999E-3</v>
      </c>
      <c r="AC53" s="25">
        <f t="shared" si="12"/>
        <v>2.736741266008309</v>
      </c>
      <c r="AD53" s="2">
        <v>-1.366642657256E-3</v>
      </c>
      <c r="AE53" s="25">
        <f t="shared" si="13"/>
        <v>2.745061185991176</v>
      </c>
      <c r="AF53" s="2">
        <v>-1.3746657260199999E-3</v>
      </c>
      <c r="AG53" s="25">
        <f t="shared" si="14"/>
        <v>2.8568596904167407</v>
      </c>
      <c r="AH53" s="2">
        <v>-1.3749353044069999E-3</v>
      </c>
      <c r="AI53" s="25">
        <f t="shared" si="15"/>
        <v>2.8605991646568114</v>
      </c>
      <c r="AJ53" s="2">
        <v>-1.3752117400810001E-3</v>
      </c>
      <c r="AK53" s="25">
        <f t="shared" si="15"/>
        <v>2.8644326182795794</v>
      </c>
      <c r="AL53" s="2">
        <v>-1.375495106048E-3</v>
      </c>
      <c r="AM53" s="25">
        <f t="shared" ref="AM53:AO53" si="94">$A53-SQRT(-2/AL53)</f>
        <v>2.868360977781208</v>
      </c>
      <c r="AN53" s="2">
        <v>-1.375785521225E-3</v>
      </c>
      <c r="AO53" s="25">
        <f t="shared" si="94"/>
        <v>2.8723858025053488</v>
      </c>
      <c r="AP53" s="2">
        <v>-1.376083075015E-3</v>
      </c>
      <c r="AQ53" s="25">
        <f t="shared" ref="AQ53:BW53" si="95">$A53-SQRT(-2/AP53)</f>
        <v>2.8765082387414083</v>
      </c>
      <c r="AR53" s="2">
        <v>-1.572975999971E-3</v>
      </c>
      <c r="AS53" s="25">
        <f t="shared" si="95"/>
        <v>5.3422488590695991</v>
      </c>
      <c r="AT53" s="2">
        <v>-1.5442581744939999E-3</v>
      </c>
      <c r="AU53" s="25">
        <f t="shared" si="95"/>
        <v>5.012221121321403</v>
      </c>
      <c r="AV53" s="2">
        <v>-1.520959949532E-3</v>
      </c>
      <c r="AW53" s="25">
        <f t="shared" si="95"/>
        <v>4.7376363578906222</v>
      </c>
      <c r="AX53" s="2">
        <v>-1.502046656371E-3</v>
      </c>
      <c r="AY53" s="25">
        <f t="shared" si="95"/>
        <v>4.5100484777421457</v>
      </c>
      <c r="AZ53" s="2">
        <v>-1.4739566942140001E-3</v>
      </c>
      <c r="BA53" s="25">
        <f t="shared" si="95"/>
        <v>4.1639854449572056</v>
      </c>
      <c r="BB53" s="2">
        <v>-1.4631074870759999E-3</v>
      </c>
      <c r="BC53" s="25">
        <f t="shared" si="95"/>
        <v>4.027664827348417</v>
      </c>
      <c r="BD53" s="2">
        <v>-1.4537071454879999E-3</v>
      </c>
      <c r="BE53" s="25">
        <f t="shared" si="95"/>
        <v>3.908317360613367</v>
      </c>
      <c r="BF53" s="2">
        <v>-1.4454959307419999E-3</v>
      </c>
      <c r="BG53" s="25">
        <f t="shared" si="95"/>
        <v>3.8031159342839516</v>
      </c>
      <c r="BH53" s="2">
        <v>-1.4320006594550001E-3</v>
      </c>
      <c r="BI53" s="25">
        <f t="shared" si="95"/>
        <v>3.6282539674946648</v>
      </c>
      <c r="BJ53" s="2">
        <v>-1.4264732092720001E-3</v>
      </c>
      <c r="BK53" s="25">
        <f t="shared" si="95"/>
        <v>3.5559179644177377</v>
      </c>
      <c r="BL53" s="2">
        <v>-1.421621242048E-3</v>
      </c>
      <c r="BM53" s="25">
        <f t="shared" si="95"/>
        <v>3.4920744096398053</v>
      </c>
      <c r="BN53" s="2">
        <v>-1.4173552585759999E-3</v>
      </c>
      <c r="BO53" s="25">
        <f t="shared" si="95"/>
        <v>3.4356707763315555</v>
      </c>
      <c r="BP53" s="2">
        <v>-1.410275019824E-3</v>
      </c>
      <c r="BQ53" s="25">
        <f t="shared" si="95"/>
        <v>3.3414936000047817</v>
      </c>
      <c r="BR53" s="2">
        <v>-1.4073303574679999E-3</v>
      </c>
      <c r="BS53" s="25">
        <f t="shared" si="95"/>
        <v>3.3021163352737446</v>
      </c>
      <c r="BT53" s="2">
        <v>-1.4047084295430001E-3</v>
      </c>
      <c r="BU53" s="25">
        <f t="shared" si="95"/>
        <v>3.2669506552048517</v>
      </c>
      <c r="BV53" s="2">
        <v>-1.4023617586009999E-3</v>
      </c>
      <c r="BW53" s="25">
        <f t="shared" si="95"/>
        <v>3.2353931637584452</v>
      </c>
    </row>
    <row r="54" spans="1:75">
      <c r="A54">
        <v>42</v>
      </c>
      <c r="B54" s="2">
        <v>-1.328987381847E-3</v>
      </c>
      <c r="C54" s="35">
        <f t="shared" si="0"/>
        <v>3.2068925749704107</v>
      </c>
      <c r="D54" s="2">
        <v>-1.3159676860170001E-3</v>
      </c>
      <c r="E54" s="35">
        <f t="shared" si="1"/>
        <v>3.0154625910115342</v>
      </c>
      <c r="F54" s="2">
        <v>-1.308114435918E-3</v>
      </c>
      <c r="G54" s="35">
        <f t="shared" si="2"/>
        <v>2.8986160873631945</v>
      </c>
      <c r="H54" s="2">
        <v>-1.303156012119E-3</v>
      </c>
      <c r="I54" s="35">
        <f t="shared" si="3"/>
        <v>2.8242976042228278</v>
      </c>
      <c r="J54" s="2">
        <v>-1.300292146827E-3</v>
      </c>
      <c r="K54" s="35">
        <f t="shared" si="4"/>
        <v>2.7811795147943101</v>
      </c>
      <c r="L54" s="42">
        <v>-1.3413269542150001E-3</v>
      </c>
      <c r="M54" s="35">
        <f t="shared" si="5"/>
        <v>3.3857439651484924</v>
      </c>
      <c r="N54" s="42">
        <v>-1.3641565700439999E-3</v>
      </c>
      <c r="O54" s="35">
        <f t="shared" si="6"/>
        <v>3.7102184762259682</v>
      </c>
      <c r="P54" s="42">
        <v>-1.4088256036479999E-3</v>
      </c>
      <c r="Q54" s="35">
        <f t="shared" si="7"/>
        <v>4.3221268251007388</v>
      </c>
      <c r="R54" s="42">
        <v>-1.5224982334360001E-3</v>
      </c>
      <c r="S54" s="35">
        <f t="shared" si="8"/>
        <v>5.7559601582903994</v>
      </c>
      <c r="T54" s="2">
        <v>-2.0414119996569999E-3</v>
      </c>
      <c r="U54" s="25">
        <f t="shared" si="9"/>
        <v>10.699615957143493</v>
      </c>
      <c r="V54" s="2">
        <v>-1.2959087170030001E-3</v>
      </c>
      <c r="W54" s="25">
        <f t="shared" si="10"/>
        <v>2.7149063984984707</v>
      </c>
      <c r="X54" s="2">
        <v>-1.2956693111570001E-3</v>
      </c>
      <c r="Y54" s="25">
        <f t="shared" si="10"/>
        <v>2.7112771365507342</v>
      </c>
      <c r="Z54" s="2">
        <v>-1.296535008431E-3</v>
      </c>
      <c r="AA54" s="25">
        <f t="shared" si="11"/>
        <v>2.7243958797543257</v>
      </c>
      <c r="AB54" s="2">
        <v>-1.2973496479579999E-3</v>
      </c>
      <c r="AC54" s="25">
        <f t="shared" si="12"/>
        <v>2.7367289018837155</v>
      </c>
      <c r="AD54" s="2">
        <v>-1.2978996405279999E-3</v>
      </c>
      <c r="AE54" s="25">
        <f t="shared" si="13"/>
        <v>2.7450488038576637</v>
      </c>
      <c r="AF54" s="2">
        <v>-1.3053240849670001E-3</v>
      </c>
      <c r="AG54" s="25">
        <f t="shared" si="14"/>
        <v>2.8568454884606425</v>
      </c>
      <c r="AH54" s="2">
        <v>-1.3055735223829999E-3</v>
      </c>
      <c r="AI54" s="25">
        <f t="shared" si="15"/>
        <v>2.8605849307627125</v>
      </c>
      <c r="AJ54" s="2">
        <v>-1.3058293029030001E-3</v>
      </c>
      <c r="AK54" s="25">
        <f t="shared" si="15"/>
        <v>2.8644183530170721</v>
      </c>
      <c r="AL54" s="2">
        <v>-1.3060914939339999E-3</v>
      </c>
      <c r="AM54" s="25">
        <f t="shared" ref="AM54:AO54" si="96">$A54-SQRT(-2/AL54)</f>
        <v>2.8683466817599665</v>
      </c>
      <c r="AN54" s="2">
        <v>-1.306360205357E-3</v>
      </c>
      <c r="AO54" s="25">
        <f t="shared" si="96"/>
        <v>2.8723714763711001</v>
      </c>
      <c r="AP54" s="2">
        <v>-1.306635519737E-3</v>
      </c>
      <c r="AQ54" s="25">
        <f t="shared" ref="AQ54:BW54" si="97">$A54-SQRT(-2/AP54)</f>
        <v>2.8764938831685427</v>
      </c>
      <c r="AR54" s="2">
        <v>-1.4883254953879999E-3</v>
      </c>
      <c r="AS54" s="25">
        <f t="shared" si="97"/>
        <v>5.3422304121644046</v>
      </c>
      <c r="AT54" s="2">
        <v>-1.4618845156100001E-3</v>
      </c>
      <c r="AU54" s="25">
        <f t="shared" si="97"/>
        <v>5.012203052568438</v>
      </c>
      <c r="AV54" s="2">
        <v>-1.440418805729E-3</v>
      </c>
      <c r="AW54" s="25">
        <f t="shared" si="97"/>
        <v>4.737618626489791</v>
      </c>
      <c r="AX54" s="2">
        <v>-1.4229834154939999E-3</v>
      </c>
      <c r="AY54" s="25">
        <f t="shared" si="97"/>
        <v>4.5100312363961308</v>
      </c>
      <c r="AZ54" s="2">
        <v>-1.3970721828290001E-3</v>
      </c>
      <c r="BA54" s="25">
        <f t="shared" si="97"/>
        <v>4.1639687849939122</v>
      </c>
      <c r="BB54" s="2">
        <v>-1.387059227903E-3</v>
      </c>
      <c r="BC54" s="25">
        <f t="shared" si="97"/>
        <v>4.0276482842990404</v>
      </c>
      <c r="BD54" s="2">
        <v>-1.378381089615E-3</v>
      </c>
      <c r="BE54" s="25">
        <f t="shared" si="97"/>
        <v>3.9083009289495436</v>
      </c>
      <c r="BF54" s="2">
        <v>-1.3707989155150001E-3</v>
      </c>
      <c r="BG54" s="25">
        <f t="shared" si="97"/>
        <v>3.8030996431868616</v>
      </c>
      <c r="BH54" s="2">
        <v>-1.358333813988E-3</v>
      </c>
      <c r="BI54" s="25">
        <f t="shared" si="97"/>
        <v>3.6282380255775095</v>
      </c>
      <c r="BJ54" s="2">
        <v>-1.353226982705E-3</v>
      </c>
      <c r="BK54" s="25">
        <f t="shared" si="97"/>
        <v>3.5559021989065798</v>
      </c>
      <c r="BL54" s="2">
        <v>-1.348743596594E-3</v>
      </c>
      <c r="BM54" s="25">
        <f t="shared" si="97"/>
        <v>3.4920588056876838</v>
      </c>
      <c r="BN54" s="2">
        <v>-1.3448011872820001E-3</v>
      </c>
      <c r="BO54" s="25">
        <f t="shared" si="97"/>
        <v>3.4356553142546602</v>
      </c>
      <c r="BP54" s="2">
        <v>-1.3382569633110001E-3</v>
      </c>
      <c r="BQ54" s="25">
        <f t="shared" si="97"/>
        <v>3.3414783609101875</v>
      </c>
      <c r="BR54" s="2">
        <v>-1.3355348529789999E-3</v>
      </c>
      <c r="BS54" s="25">
        <f t="shared" si="97"/>
        <v>3.3021011804099629</v>
      </c>
      <c r="BT54" s="2">
        <v>-1.3331108991569999E-3</v>
      </c>
      <c r="BU54" s="25">
        <f t="shared" si="97"/>
        <v>3.266935569186785</v>
      </c>
      <c r="BV54" s="2">
        <v>-1.3309412694380001E-3</v>
      </c>
      <c r="BW54" s="25">
        <f t="shared" si="97"/>
        <v>3.235378133261257</v>
      </c>
    </row>
    <row r="55" spans="1:75">
      <c r="A55">
        <v>43</v>
      </c>
      <c r="B55" s="2">
        <v>-1.2630309250160001E-3</v>
      </c>
      <c r="C55" s="35">
        <f t="shared" si="0"/>
        <v>3.2068787056007011</v>
      </c>
      <c r="D55" s="2">
        <v>-1.250966114172E-3</v>
      </c>
      <c r="E55" s="35">
        <f t="shared" si="1"/>
        <v>3.0154488721039954</v>
      </c>
      <c r="F55" s="2">
        <v>-1.2436866826120001E-3</v>
      </c>
      <c r="G55" s="35">
        <f t="shared" si="2"/>
        <v>2.8986026675977143</v>
      </c>
      <c r="H55" s="2">
        <v>-1.2390897418089999E-3</v>
      </c>
      <c r="I55" s="35">
        <f t="shared" si="3"/>
        <v>2.8242847695115358</v>
      </c>
      <c r="J55" s="2">
        <v>-1.236434382254E-3</v>
      </c>
      <c r="K55" s="35">
        <f t="shared" si="4"/>
        <v>2.7811673362676856</v>
      </c>
      <c r="L55" s="42">
        <v>-1.274461369819E-3</v>
      </c>
      <c r="M55" s="35">
        <f t="shared" si="5"/>
        <v>3.3857297728756919</v>
      </c>
      <c r="N55" s="42">
        <v>-1.295598505628E-3</v>
      </c>
      <c r="O55" s="35">
        <f t="shared" si="6"/>
        <v>3.7102035706322383</v>
      </c>
      <c r="P55" s="42">
        <v>-1.336917093035E-3</v>
      </c>
      <c r="Q55" s="35">
        <f t="shared" si="7"/>
        <v>4.3221112539774325</v>
      </c>
      <c r="R55" s="42">
        <v>-1.4418364969930001E-3</v>
      </c>
      <c r="S55" s="35">
        <f t="shared" si="8"/>
        <v>5.7559423214873817</v>
      </c>
      <c r="T55" s="2">
        <v>-1.9169636645629999E-3</v>
      </c>
      <c r="U55" s="25">
        <f t="shared" si="9"/>
        <v>10.699588341565949</v>
      </c>
      <c r="V55" s="2">
        <v>-1.2323696501439999E-3</v>
      </c>
      <c r="W55" s="25">
        <f t="shared" si="10"/>
        <v>2.7148949310569535</v>
      </c>
      <c r="X55" s="2">
        <v>-1.232147641355E-3</v>
      </c>
      <c r="Y55" s="25">
        <f t="shared" si="10"/>
        <v>2.7112658024282723</v>
      </c>
      <c r="Z55" s="2">
        <v>-1.23295043863E-3</v>
      </c>
      <c r="AA55" s="25">
        <f t="shared" si="11"/>
        <v>2.7243843153968967</v>
      </c>
      <c r="AB55" s="2">
        <v>-1.233705889761E-3</v>
      </c>
      <c r="AC55" s="25">
        <f t="shared" si="12"/>
        <v>2.7367174488148294</v>
      </c>
      <c r="AD55" s="2">
        <v>-1.2342159065020001E-3</v>
      </c>
      <c r="AE55" s="25">
        <f t="shared" si="13"/>
        <v>2.7450373342984804</v>
      </c>
      <c r="AF55" s="2">
        <v>-1.241099832557E-3</v>
      </c>
      <c r="AG55" s="25">
        <f t="shared" si="14"/>
        <v>2.8568323359508554</v>
      </c>
      <c r="AH55" s="2">
        <v>-1.2413310865129999E-3</v>
      </c>
      <c r="AI55" s="25">
        <f t="shared" si="15"/>
        <v>2.8605717487580762</v>
      </c>
      <c r="AJ55" s="2">
        <v>-1.241568219539E-3</v>
      </c>
      <c r="AK55" s="25">
        <f t="shared" si="15"/>
        <v>2.8644051420695007</v>
      </c>
      <c r="AL55" s="2">
        <v>-1.2418112939990001E-3</v>
      </c>
      <c r="AM55" s="25">
        <f t="shared" ref="AM55:AO55" si="98">$A55-SQRT(-2/AL55)</f>
        <v>2.8683334424288773</v>
      </c>
      <c r="AN55" s="2">
        <v>-1.2420604116320001E-3</v>
      </c>
      <c r="AO55" s="25">
        <f t="shared" si="98"/>
        <v>2.8723582092730879</v>
      </c>
      <c r="AP55" s="2">
        <v>-1.242315648842E-3</v>
      </c>
      <c r="AQ55" s="25">
        <f t="shared" ref="AQ55:BW55" si="99">$A55-SQRT(-2/AP55)</f>
        <v>2.876480588904812</v>
      </c>
      <c r="AR55" s="2">
        <v>-1.4103289343089999E-3</v>
      </c>
      <c r="AS55" s="25">
        <f t="shared" si="99"/>
        <v>5.3422134173231086</v>
      </c>
      <c r="AT55" s="2">
        <v>-1.3859303293860001E-3</v>
      </c>
      <c r="AU55" s="25">
        <f t="shared" si="99"/>
        <v>5.0121863938439333</v>
      </c>
      <c r="AV55" s="2">
        <v>-1.366109879324E-3</v>
      </c>
      <c r="AW55" s="25">
        <f t="shared" si="99"/>
        <v>4.7376022689893063</v>
      </c>
      <c r="AX55" s="2">
        <v>-1.35000233377E-3</v>
      </c>
      <c r="AY55" s="25">
        <f t="shared" si="99"/>
        <v>4.5100153231852147</v>
      </c>
      <c r="AZ55" s="2">
        <v>-1.3260502096430001E-3</v>
      </c>
      <c r="BA55" s="25">
        <f t="shared" si="99"/>
        <v>4.163953397023775</v>
      </c>
      <c r="BB55" s="2">
        <v>-1.316789723109E-3</v>
      </c>
      <c r="BC55" s="25">
        <f t="shared" si="99"/>
        <v>4.0276329999412539</v>
      </c>
      <c r="BD55" s="2">
        <v>-1.30876166164E-3</v>
      </c>
      <c r="BE55" s="25">
        <f t="shared" si="99"/>
        <v>3.9082857437215921</v>
      </c>
      <c r="BF55" s="2">
        <v>-1.3017458810690001E-3</v>
      </c>
      <c r="BG55" s="25">
        <f t="shared" si="99"/>
        <v>3.803084584601848</v>
      </c>
      <c r="BH55" s="2">
        <v>-1.2902087078759999E-3</v>
      </c>
      <c r="BI55" s="25">
        <f t="shared" si="99"/>
        <v>3.6282232844782669</v>
      </c>
      <c r="BJ55" s="2">
        <v>-1.28548087784E-3</v>
      </c>
      <c r="BK55" s="25">
        <f t="shared" si="99"/>
        <v>3.5558876187745128</v>
      </c>
      <c r="BL55" s="2">
        <v>-1.2813296652620001E-3</v>
      </c>
      <c r="BM55" s="25">
        <f t="shared" si="99"/>
        <v>3.4920443731238748</v>
      </c>
      <c r="BN55" s="2">
        <v>-1.2776789155840001E-3</v>
      </c>
      <c r="BO55" s="25">
        <f t="shared" si="99"/>
        <v>3.4356410112586531</v>
      </c>
      <c r="BP55" s="2">
        <v>-1.271617936538E-3</v>
      </c>
      <c r="BQ55" s="25">
        <f t="shared" si="99"/>
        <v>3.3414642614909837</v>
      </c>
      <c r="BR55" s="2">
        <v>-1.2690965043639999E-3</v>
      </c>
      <c r="BS55" s="25">
        <f t="shared" si="99"/>
        <v>3.3020871578088133</v>
      </c>
      <c r="BT55" s="2">
        <v>-1.2668510843059999E-3</v>
      </c>
      <c r="BU55" s="25">
        <f t="shared" si="99"/>
        <v>3.2669216092983291</v>
      </c>
      <c r="BV55" s="2">
        <v>-1.2648411252750001E-3</v>
      </c>
      <c r="BW55" s="25">
        <f t="shared" si="99"/>
        <v>3.2353642238650764</v>
      </c>
    </row>
    <row r="56" spans="1:75">
      <c r="A56">
        <v>44</v>
      </c>
      <c r="B56" s="2">
        <v>-1.2018654435770001E-3</v>
      </c>
      <c r="C56" s="35">
        <f t="shared" si="0"/>
        <v>3.2068658448885969</v>
      </c>
      <c r="D56" s="2">
        <v>-1.190664376201E-3</v>
      </c>
      <c r="E56" s="35">
        <f t="shared" si="1"/>
        <v>3.015436146295329</v>
      </c>
      <c r="F56" s="2">
        <v>-1.183904193002E-3</v>
      </c>
      <c r="G56" s="35">
        <f t="shared" si="2"/>
        <v>2.8985902165880475</v>
      </c>
      <c r="H56" s="2">
        <v>-1.179634433336E-3</v>
      </c>
      <c r="I56" s="35">
        <f t="shared" si="3"/>
        <v>2.8242728596861966</v>
      </c>
      <c r="J56" s="2">
        <v>-1.1771678192979999E-3</v>
      </c>
      <c r="K56" s="35">
        <f t="shared" si="4"/>
        <v>2.7811560345110209</v>
      </c>
      <c r="L56" s="42">
        <v>-1.21247392101E-3</v>
      </c>
      <c r="M56" s="35">
        <f t="shared" si="5"/>
        <v>3.3857166172591207</v>
      </c>
      <c r="N56" s="42">
        <v>-1.232081827076E-3</v>
      </c>
      <c r="O56" s="35">
        <f t="shared" si="6"/>
        <v>3.7101897624584268</v>
      </c>
      <c r="P56" s="42">
        <v>-1.2703768456860001E-3</v>
      </c>
      <c r="Q56" s="35">
        <f t="shared" si="7"/>
        <v>4.3220968467552865</v>
      </c>
      <c r="R56" s="42">
        <v>-1.3674192610300001E-3</v>
      </c>
      <c r="S56" s="35">
        <f t="shared" si="8"/>
        <v>5.7559258673948079</v>
      </c>
      <c r="T56" s="2">
        <v>-1.8035580898509999E-3</v>
      </c>
      <c r="U56" s="25">
        <f t="shared" si="9"/>
        <v>10.699563180776892</v>
      </c>
      <c r="V56" s="2">
        <v>-1.173391622862E-3</v>
      </c>
      <c r="W56" s="25">
        <f t="shared" si="10"/>
        <v>2.7148842878959059</v>
      </c>
      <c r="X56" s="2">
        <v>-1.1731853653510001E-3</v>
      </c>
      <c r="Y56" s="25">
        <f t="shared" si="10"/>
        <v>2.7112552829571825</v>
      </c>
      <c r="Z56" s="2">
        <v>-1.1739312119439999E-3</v>
      </c>
      <c r="AA56" s="25">
        <f t="shared" si="11"/>
        <v>2.7243735824622348</v>
      </c>
      <c r="AB56" s="2">
        <v>-1.1746330723339999E-3</v>
      </c>
      <c r="AC56" s="25">
        <f t="shared" si="12"/>
        <v>2.736706819406308</v>
      </c>
      <c r="AD56" s="2">
        <v>-1.1751068954659999E-3</v>
      </c>
      <c r="AE56" s="25">
        <f t="shared" si="13"/>
        <v>2.7450266897768927</v>
      </c>
      <c r="AF56" s="2">
        <v>-1.1815015262249999E-3</v>
      </c>
      <c r="AG56" s="25">
        <f t="shared" si="14"/>
        <v>2.8568201319662876</v>
      </c>
      <c r="AH56" s="2">
        <v>-1.181716322074E-3</v>
      </c>
      <c r="AI56" s="25">
        <f t="shared" si="15"/>
        <v>2.8605595175132805</v>
      </c>
      <c r="AJ56" s="2">
        <v>-1.1819365771370001E-3</v>
      </c>
      <c r="AK56" s="25">
        <f t="shared" si="15"/>
        <v>2.8643928840447046</v>
      </c>
      <c r="AL56" s="2">
        <v>-1.1821623492280001E-3</v>
      </c>
      <c r="AM56" s="25">
        <f t="shared" ref="AM56:AO56" si="100">$A56-SQRT(-2/AL56)</f>
        <v>2.8683211581551475</v>
      </c>
      <c r="AN56" s="2">
        <v>-1.1823937327270001E-3</v>
      </c>
      <c r="AO56" s="25">
        <f t="shared" si="100"/>
        <v>2.8723458993047544</v>
      </c>
      <c r="AP56" s="2">
        <v>-1.1826307984779999E-3</v>
      </c>
      <c r="AQ56" s="25">
        <f t="shared" ref="AQ56:BW56" si="101">$A56-SQRT(-2/AP56)</f>
        <v>2.8764682538374728</v>
      </c>
      <c r="AR56" s="2">
        <v>-1.338306769777E-3</v>
      </c>
      <c r="AS56" s="25">
        <f t="shared" si="101"/>
        <v>5.3421977259697471</v>
      </c>
      <c r="AT56" s="2">
        <v>-1.315745491454E-3</v>
      </c>
      <c r="AU56" s="25">
        <f t="shared" si="101"/>
        <v>5.0121710020840169</v>
      </c>
      <c r="AV56" s="2">
        <v>-1.2974063666390001E-3</v>
      </c>
      <c r="AW56" s="25">
        <f t="shared" si="101"/>
        <v>4.7375871469737802</v>
      </c>
      <c r="AX56" s="2">
        <v>-1.2824951797669999E-3</v>
      </c>
      <c r="AY56" s="25">
        <f t="shared" si="101"/>
        <v>4.5100006050752768</v>
      </c>
      <c r="AZ56" s="2">
        <v>-1.2603095338989999E-3</v>
      </c>
      <c r="BA56" s="25">
        <f t="shared" si="101"/>
        <v>4.1639391547412927</v>
      </c>
      <c r="BB56" s="2">
        <v>-1.2517279675679999E-3</v>
      </c>
      <c r="BC56" s="25">
        <f t="shared" si="101"/>
        <v>4.0276188496984489</v>
      </c>
      <c r="BD56" s="2">
        <v>-1.2442866405060001E-3</v>
      </c>
      <c r="BE56" s="25">
        <f t="shared" si="101"/>
        <v>3.9082716819377978</v>
      </c>
      <c r="BF56" s="2">
        <v>-1.2377822152E-3</v>
      </c>
      <c r="BG56" s="25">
        <f t="shared" si="101"/>
        <v>3.8030706372134588</v>
      </c>
      <c r="BH56" s="2">
        <v>-1.227083104868E-3</v>
      </c>
      <c r="BI56" s="25">
        <f t="shared" si="101"/>
        <v>3.6282096265260577</v>
      </c>
      <c r="BJ56" s="2">
        <v>-1.222697681069E-3</v>
      </c>
      <c r="BK56" s="25">
        <f t="shared" si="101"/>
        <v>3.5558741080794505</v>
      </c>
      <c r="BL56" s="2">
        <v>-1.2188466211019999E-3</v>
      </c>
      <c r="BM56" s="25">
        <f t="shared" si="101"/>
        <v>3.4920309974882144</v>
      </c>
      <c r="BN56" s="2">
        <v>-1.2154594562780001E-3</v>
      </c>
      <c r="BO56" s="25">
        <f t="shared" si="101"/>
        <v>3.435627754292689</v>
      </c>
      <c r="BP56" s="2">
        <v>-1.2098352897379999E-3</v>
      </c>
      <c r="BQ56" s="25">
        <f t="shared" si="101"/>
        <v>3.3414511908533058</v>
      </c>
      <c r="BR56" s="2">
        <v>-1.2074952845939999E-3</v>
      </c>
      <c r="BS56" s="25">
        <f t="shared" si="101"/>
        <v>3.3020741574012504</v>
      </c>
      <c r="BT56" s="2">
        <v>-1.2054112868249999E-3</v>
      </c>
      <c r="BU56" s="25">
        <f t="shared" si="101"/>
        <v>3.2669086661673958</v>
      </c>
      <c r="BV56" s="2">
        <v>-1.2035457071889999E-3</v>
      </c>
      <c r="BW56" s="25">
        <f t="shared" si="101"/>
        <v>3.2353513267645866</v>
      </c>
    </row>
    <row r="57" spans="1:75">
      <c r="A57">
        <v>45</v>
      </c>
      <c r="B57" s="2">
        <v>-1.1450379093280001E-3</v>
      </c>
      <c r="C57" s="35">
        <f t="shared" si="0"/>
        <v>3.2068538973479903</v>
      </c>
      <c r="D57" s="2">
        <v>-1.1346200637590001E-3</v>
      </c>
      <c r="E57" s="35">
        <f t="shared" si="1"/>
        <v>3.0154243200086199</v>
      </c>
      <c r="F57" s="2">
        <v>-1.128330894695E-3</v>
      </c>
      <c r="G57" s="35">
        <f t="shared" si="2"/>
        <v>2.8985786432461467</v>
      </c>
      <c r="H57" s="2">
        <v>-1.124357988528E-3</v>
      </c>
      <c r="I57" s="35">
        <f t="shared" si="3"/>
        <v>2.8242617879891014</v>
      </c>
      <c r="J57" s="2">
        <v>-1.12206264639E-3</v>
      </c>
      <c r="K57" s="35">
        <f t="shared" si="4"/>
        <v>2.7811455273123613</v>
      </c>
      <c r="L57" s="42">
        <v>-1.15490137948E-3</v>
      </c>
      <c r="M57" s="35">
        <f t="shared" si="5"/>
        <v>3.3857043997121821</v>
      </c>
      <c r="N57" s="42">
        <v>-1.1731240876850001E-3</v>
      </c>
      <c r="O57" s="35">
        <f t="shared" si="6"/>
        <v>3.7101769465320942</v>
      </c>
      <c r="P57" s="42">
        <v>-1.2086835026509999E-3</v>
      </c>
      <c r="Q57" s="35">
        <f t="shared" si="7"/>
        <v>4.322083490245987</v>
      </c>
      <c r="R57" s="42">
        <v>-1.298618196928E-3</v>
      </c>
      <c r="S57" s="35">
        <f t="shared" si="8"/>
        <v>5.7559106566513876</v>
      </c>
      <c r="T57" s="2">
        <v>-1.699926373506E-3</v>
      </c>
      <c r="U57" s="25">
        <f t="shared" si="9"/>
        <v>10.699540192103328</v>
      </c>
      <c r="V57" s="2">
        <v>-1.11854830918E-3</v>
      </c>
      <c r="W57" s="25">
        <f t="shared" si="10"/>
        <v>2.7148743918658198</v>
      </c>
      <c r="X57" s="2">
        <v>-1.118356347291E-3</v>
      </c>
      <c r="Y57" s="25">
        <f t="shared" si="10"/>
        <v>2.7112455018797874</v>
      </c>
      <c r="Z57" s="2">
        <v>-1.1190505054E-3</v>
      </c>
      <c r="AA57" s="25">
        <f t="shared" si="11"/>
        <v>2.724363603090211</v>
      </c>
      <c r="AB57" s="2">
        <v>-1.119703726318E-3</v>
      </c>
      <c r="AC57" s="25">
        <f t="shared" si="12"/>
        <v>2.736696936520481</v>
      </c>
      <c r="AD57" s="2">
        <v>-1.1201447011190001E-3</v>
      </c>
      <c r="AE57" s="25">
        <f t="shared" si="13"/>
        <v>2.7450167929834492</v>
      </c>
      <c r="AF57" s="2">
        <v>-1.126095332505E-3</v>
      </c>
      <c r="AG57" s="25">
        <f t="shared" si="14"/>
        <v>2.8568087874403219</v>
      </c>
      <c r="AH57" s="2">
        <v>-1.1262951957100001E-3</v>
      </c>
      <c r="AI57" s="25">
        <f t="shared" si="15"/>
        <v>2.8605481476869059</v>
      </c>
      <c r="AJ57" s="2">
        <v>-1.1265001373200001E-3</v>
      </c>
      <c r="AK57" s="25">
        <f t="shared" si="15"/>
        <v>2.8643814893992072</v>
      </c>
      <c r="AL57" s="2">
        <v>-1.126710211029E-3</v>
      </c>
      <c r="AM57" s="25">
        <f t="shared" ref="AM57:AO57" si="102">$A57-SQRT(-2/AL57)</f>
        <v>2.8683097391856691</v>
      </c>
      <c r="AN57" s="2">
        <v>-1.126925504552E-3</v>
      </c>
      <c r="AO57" s="25">
        <f t="shared" si="102"/>
        <v>2.8723344565507674</v>
      </c>
      <c r="AP57" s="2">
        <v>-1.1271460836969999E-3</v>
      </c>
      <c r="AQ57" s="25">
        <f t="shared" ref="AQ57:BW57" si="103">$A57-SQRT(-2/AP57)</f>
        <v>2.8764567878320619</v>
      </c>
      <c r="AR57" s="2">
        <v>-1.2716640426409999E-3</v>
      </c>
      <c r="AS57" s="25">
        <f t="shared" si="103"/>
        <v>5.3421832081020142</v>
      </c>
      <c r="AT57" s="2">
        <v>-1.250760143514E-3</v>
      </c>
      <c r="AU57" s="25">
        <f t="shared" si="103"/>
        <v>5.012156751979191</v>
      </c>
      <c r="AV57" s="2">
        <v>-1.233758329784E-3</v>
      </c>
      <c r="AW57" s="25">
        <f t="shared" si="103"/>
        <v>4.7375731390454519</v>
      </c>
      <c r="AX57" s="2">
        <v>-1.2199278962990001E-3</v>
      </c>
      <c r="AY57" s="25">
        <f t="shared" si="103"/>
        <v>4.5099869652628257</v>
      </c>
      <c r="AZ57" s="2">
        <v>-1.199339204359E-3</v>
      </c>
      <c r="BA57" s="25">
        <f t="shared" si="103"/>
        <v>4.1639259471274741</v>
      </c>
      <c r="BB57" s="2">
        <v>-1.191371781022E-3</v>
      </c>
      <c r="BC57" s="25">
        <f t="shared" si="103"/>
        <v>4.0276057240739647</v>
      </c>
      <c r="BD57" s="2">
        <v>-1.184461376896E-3</v>
      </c>
      <c r="BE57" s="25">
        <f t="shared" si="103"/>
        <v>3.908258635440383</v>
      </c>
      <c r="BF57" s="2">
        <v>-1.1784197948540001E-3</v>
      </c>
      <c r="BG57" s="25">
        <f t="shared" si="103"/>
        <v>3.8030576943149228</v>
      </c>
      <c r="BH57" s="2">
        <v>-1.1684795027940001E-3</v>
      </c>
      <c r="BI57" s="25">
        <f t="shared" si="103"/>
        <v>3.628196948111615</v>
      </c>
      <c r="BJ57" s="2">
        <v>-1.1644042026630001E-3</v>
      </c>
      <c r="BK57" s="25">
        <f t="shared" si="103"/>
        <v>3.5558615646794181</v>
      </c>
      <c r="BL57" s="2">
        <v>-1.160825041772E-3</v>
      </c>
      <c r="BM57" s="25">
        <f t="shared" si="103"/>
        <v>3.4920185780589534</v>
      </c>
      <c r="BN57" s="2">
        <v>-1.157676685457E-3</v>
      </c>
      <c r="BO57" s="25">
        <f t="shared" si="103"/>
        <v>3.4356154437575483</v>
      </c>
      <c r="BP57" s="2">
        <v>-1.1524483446029999E-3</v>
      </c>
      <c r="BQ57" s="25">
        <f t="shared" si="103"/>
        <v>3.3414390512454162</v>
      </c>
      <c r="BR57" s="2">
        <v>-1.1502727695929999E-3</v>
      </c>
      <c r="BS57" s="25">
        <f t="shared" si="103"/>
        <v>3.3020620821443813</v>
      </c>
      <c r="BT57" s="2">
        <v>-1.148335084573E-3</v>
      </c>
      <c r="BU57" s="25">
        <f t="shared" si="103"/>
        <v>3.2668966433532916</v>
      </c>
      <c r="BV57" s="2">
        <v>-1.1466003806250001E-3</v>
      </c>
      <c r="BW57" s="25">
        <f t="shared" si="103"/>
        <v>3.2353393460426716</v>
      </c>
    </row>
    <row r="58" spans="1:75">
      <c r="A58">
        <v>46</v>
      </c>
      <c r="B58" s="2">
        <v>-1.0921476031789999E-3</v>
      </c>
      <c r="C58" s="35">
        <f t="shared" si="0"/>
        <v>3.2068427784948668</v>
      </c>
      <c r="D58" s="2">
        <v>-1.082441626607E-3</v>
      </c>
      <c r="E58" s="35">
        <f t="shared" si="1"/>
        <v>3.0154133103677836</v>
      </c>
      <c r="F58" s="2">
        <v>-1.0765807107229999E-3</v>
      </c>
      <c r="G58" s="35">
        <f t="shared" si="2"/>
        <v>2.8985678669697634</v>
      </c>
      <c r="H58" s="2">
        <v>-1.072877764627E-3</v>
      </c>
      <c r="I58" s="35">
        <f t="shared" si="3"/>
        <v>2.8242514775197094</v>
      </c>
      <c r="J58" s="2">
        <v>-1.0707381970499999E-3</v>
      </c>
      <c r="K58" s="35">
        <f t="shared" si="4"/>
        <v>2.7811357418480682</v>
      </c>
      <c r="L58" s="42">
        <v>-1.1013342256130001E-3</v>
      </c>
      <c r="M58" s="35">
        <f t="shared" si="5"/>
        <v>3.3856930331185069</v>
      </c>
      <c r="N58" s="42">
        <v>-1.1182992017790001E-3</v>
      </c>
      <c r="O58" s="35">
        <f t="shared" si="6"/>
        <v>3.7101650300113818</v>
      </c>
      <c r="P58" s="42">
        <v>-1.151377495098E-3</v>
      </c>
      <c r="Q58" s="35">
        <f t="shared" si="7"/>
        <v>4.3220710846652821</v>
      </c>
      <c r="R58" s="42">
        <v>-1.234882063522E-3</v>
      </c>
      <c r="S58" s="35">
        <f t="shared" si="8"/>
        <v>5.7558965670247559</v>
      </c>
      <c r="T58" s="2">
        <v>-1.604976776853E-3</v>
      </c>
      <c r="U58" s="25">
        <f t="shared" si="9"/>
        <v>10.69951913241615</v>
      </c>
      <c r="V58" s="2">
        <v>-1.0674620557869999E-3</v>
      </c>
      <c r="W58" s="25">
        <f t="shared" si="10"/>
        <v>2.7148651746350794</v>
      </c>
      <c r="X58" s="2">
        <v>-1.0672830982260001E-3</v>
      </c>
      <c r="Y58" s="25">
        <f t="shared" si="10"/>
        <v>2.7112363916611386</v>
      </c>
      <c r="Z58" s="2">
        <v>-1.0679302360100001E-3</v>
      </c>
      <c r="AA58" s="25">
        <f t="shared" si="11"/>
        <v>2.7243543083572987</v>
      </c>
      <c r="AB58" s="2">
        <v>-1.0685392098750001E-3</v>
      </c>
      <c r="AC58" s="25">
        <f t="shared" si="12"/>
        <v>2.736687731817625</v>
      </c>
      <c r="AD58" s="2">
        <v>-1.0689503038839999E-3</v>
      </c>
      <c r="AE58" s="25">
        <f t="shared" si="13"/>
        <v>2.7450075754538048</v>
      </c>
      <c r="AF58" s="2">
        <v>-1.0744971090300001E-3</v>
      </c>
      <c r="AG58" s="25">
        <f t="shared" si="14"/>
        <v>2.8567982234620715</v>
      </c>
      <c r="AH58" s="2">
        <v>-1.0746833923289999E-3</v>
      </c>
      <c r="AI58" s="25">
        <f t="shared" si="15"/>
        <v>2.8605375602364234</v>
      </c>
      <c r="AJ58" s="2">
        <v>-1.0748744078319999E-3</v>
      </c>
      <c r="AK58" s="25">
        <f t="shared" si="15"/>
        <v>2.8643708788943769</v>
      </c>
      <c r="AL58" s="2">
        <v>-1.0750702054979999E-3</v>
      </c>
      <c r="AM58" s="25">
        <f t="shared" ref="AM58:AO58" si="104">$A58-SQRT(-2/AL58)</f>
        <v>2.8682991061145771</v>
      </c>
      <c r="AN58" s="2">
        <v>-1.0752708669869999E-3</v>
      </c>
      <c r="AO58" s="25">
        <f t="shared" si="104"/>
        <v>2.8723238013842547</v>
      </c>
      <c r="AP58" s="2">
        <v>-1.0754764535399999E-3</v>
      </c>
      <c r="AQ58" s="25">
        <f t="shared" ref="AQ58:BW58" si="105">$A58-SQRT(-2/AP58)</f>
        <v>2.8764461110942321</v>
      </c>
      <c r="AR58" s="2">
        <v>-1.209878053717E-3</v>
      </c>
      <c r="AS58" s="25">
        <f t="shared" si="105"/>
        <v>5.3421697495074056</v>
      </c>
      <c r="AT58" s="2">
        <v>-1.190473088349E-3</v>
      </c>
      <c r="AU58" s="25">
        <f t="shared" si="105"/>
        <v>5.01214353331833</v>
      </c>
      <c r="AV58" s="2">
        <v>-1.174681656327E-3</v>
      </c>
      <c r="AW58" s="25">
        <f t="shared" si="105"/>
        <v>4.7375601383737447</v>
      </c>
      <c r="AX58" s="2">
        <v>-1.1618300044169999E-3</v>
      </c>
      <c r="AY58" s="25">
        <f t="shared" si="105"/>
        <v>4.5099743009302244</v>
      </c>
      <c r="AZ58" s="2">
        <v>-1.142688600284E-3</v>
      </c>
      <c r="BA58" s="25">
        <f t="shared" si="105"/>
        <v>4.1639136763350848</v>
      </c>
      <c r="BB58" s="2">
        <v>-1.1352780878540001E-3</v>
      </c>
      <c r="BC58" s="25">
        <f t="shared" si="105"/>
        <v>4.0275935264379754</v>
      </c>
      <c r="BD58" s="2">
        <v>-1.128849276715E-3</v>
      </c>
      <c r="BE58" s="25">
        <f t="shared" si="105"/>
        <v>3.9082465087484692</v>
      </c>
      <c r="BF58" s="2">
        <v>-1.1232276451370001E-3</v>
      </c>
      <c r="BG58" s="25">
        <f t="shared" si="105"/>
        <v>3.8030456616696</v>
      </c>
      <c r="BH58" s="2">
        <v>-1.1139760762319999E-3</v>
      </c>
      <c r="BI58" s="25">
        <f t="shared" si="105"/>
        <v>3.6281851577387485</v>
      </c>
      <c r="BJ58" s="2">
        <v>-1.1101823338980001E-3</v>
      </c>
      <c r="BK58" s="25">
        <f t="shared" si="105"/>
        <v>3.5558498983927365</v>
      </c>
      <c r="BL58" s="2">
        <v>-1.106850066292E-3</v>
      </c>
      <c r="BM58" s="25">
        <f t="shared" si="105"/>
        <v>3.4920070257567133</v>
      </c>
      <c r="BN58" s="2">
        <v>-1.1039185862569999E-3</v>
      </c>
      <c r="BO58" s="25">
        <f t="shared" si="105"/>
        <v>3.4356039916427434</v>
      </c>
      <c r="BP58" s="2">
        <v>-1.0990497810899999E-3</v>
      </c>
      <c r="BQ58" s="25">
        <f t="shared" si="105"/>
        <v>3.3414277562913668</v>
      </c>
      <c r="BR58" s="2">
        <v>-1.0970235840659999E-3</v>
      </c>
      <c r="BS58" s="25">
        <f t="shared" si="105"/>
        <v>3.3020508463061802</v>
      </c>
      <c r="BT58" s="2">
        <v>-1.0952188295759999E-3</v>
      </c>
      <c r="BU58" s="25">
        <f t="shared" si="105"/>
        <v>3.2668854556179241</v>
      </c>
      <c r="BV58" s="2">
        <v>-1.0936030401689999E-3</v>
      </c>
      <c r="BW58" s="25">
        <f t="shared" si="105"/>
        <v>3.2353281968404417</v>
      </c>
    </row>
    <row r="59" spans="1:75">
      <c r="A59">
        <v>47</v>
      </c>
      <c r="B59" s="2">
        <v>-1.0428390310479999E-3</v>
      </c>
      <c r="C59" s="35">
        <f t="shared" si="0"/>
        <v>3.2068324133979402</v>
      </c>
      <c r="D59" s="2">
        <v>-1.033781514643E-3</v>
      </c>
      <c r="E59" s="35">
        <f t="shared" si="1"/>
        <v>3.0154030438640689</v>
      </c>
      <c r="F59" s="2">
        <v>-1.028310835553E-3</v>
      </c>
      <c r="G59" s="35">
        <f t="shared" si="2"/>
        <v>2.8985578161708077</v>
      </c>
      <c r="H59" s="2">
        <v>-1.024853934016E-3</v>
      </c>
      <c r="I59" s="35">
        <f t="shared" si="3"/>
        <v>2.8242418600728314</v>
      </c>
      <c r="J59" s="2">
        <v>-1.0228563576570001E-3</v>
      </c>
      <c r="K59" s="35">
        <f t="shared" si="4"/>
        <v>2.7811266135151484</v>
      </c>
      <c r="L59" s="42">
        <v>-1.0514093453519999E-3</v>
      </c>
      <c r="M59" s="35">
        <f t="shared" si="5"/>
        <v>3.3856824402214372</v>
      </c>
      <c r="N59" s="42">
        <v>-1.067229724141E-3</v>
      </c>
      <c r="O59" s="35">
        <f t="shared" si="6"/>
        <v>3.7101539305898257</v>
      </c>
      <c r="P59" s="42">
        <v>-1.098052460158E-3</v>
      </c>
      <c r="Q59" s="35">
        <f t="shared" si="7"/>
        <v>4.3220595418387688</v>
      </c>
      <c r="R59" s="42">
        <v>-1.1757256300720001E-3</v>
      </c>
      <c r="S59" s="35">
        <f t="shared" si="8"/>
        <v>5.7558834909662977</v>
      </c>
      <c r="T59" s="2">
        <v>-1.5177658491510001E-3</v>
      </c>
      <c r="U59" s="25">
        <f t="shared" si="9"/>
        <v>10.699499791703616</v>
      </c>
      <c r="V59" s="2">
        <v>-1.0197973628500001E-3</v>
      </c>
      <c r="W59" s="25">
        <f t="shared" si="10"/>
        <v>2.7148565754519112</v>
      </c>
      <c r="X59" s="2">
        <v>-1.019630260908E-3</v>
      </c>
      <c r="Y59" s="25">
        <f t="shared" si="10"/>
        <v>2.7112278922987514</v>
      </c>
      <c r="Z59" s="2">
        <v>-1.0202345311780001E-3</v>
      </c>
      <c r="AA59" s="25">
        <f t="shared" si="11"/>
        <v>2.7243456369839762</v>
      </c>
      <c r="AB59" s="2">
        <v>-1.020803165579E-3</v>
      </c>
      <c r="AC59" s="25">
        <f t="shared" si="12"/>
        <v>2.7366791446392682</v>
      </c>
      <c r="AD59" s="2">
        <v>-1.021187018647E-3</v>
      </c>
      <c r="AE59" s="25">
        <f t="shared" si="13"/>
        <v>2.7449989764362286</v>
      </c>
      <c r="AF59" s="2">
        <v>-1.02636572774E-3</v>
      </c>
      <c r="AG59" s="25">
        <f t="shared" si="14"/>
        <v>2.8567883700419401</v>
      </c>
      <c r="AH59" s="2">
        <v>-1.026539634089E-3</v>
      </c>
      <c r="AI59" s="25">
        <f t="shared" si="15"/>
        <v>2.8605276849557697</v>
      </c>
      <c r="AJ59" s="2">
        <v>-1.02671795721E-3</v>
      </c>
      <c r="AK59" s="25">
        <f t="shared" si="15"/>
        <v>2.8643609822137179</v>
      </c>
      <c r="AL59" s="2">
        <v>-1.0269007436589999E-3</v>
      </c>
      <c r="AM59" s="25">
        <f t="shared" ref="AM59:AO59" si="106">$A59-SQRT(-2/AL59)</f>
        <v>2.8682891884243134</v>
      </c>
      <c r="AN59" s="2">
        <v>-1.02708806959E-3</v>
      </c>
      <c r="AO59" s="25">
        <f t="shared" si="106"/>
        <v>2.8723138631524847</v>
      </c>
      <c r="AP59" s="2">
        <v>-1.0272799920879999E-3</v>
      </c>
      <c r="AQ59" s="25">
        <f t="shared" ref="AQ59:BW59" si="107">$A59-SQRT(-2/AP59)</f>
        <v>2.876436152799954</v>
      </c>
      <c r="AR59" s="2">
        <v>-1.1524880823130001E-3</v>
      </c>
      <c r="AS59" s="25">
        <f t="shared" si="107"/>
        <v>5.3421572495978822</v>
      </c>
      <c r="AT59" s="2">
        <v>-1.134442096257E-3</v>
      </c>
      <c r="AU59" s="25">
        <f t="shared" si="107"/>
        <v>5.0121312488758463</v>
      </c>
      <c r="AV59" s="2">
        <v>-1.1197488256989999E-3</v>
      </c>
      <c r="AW59" s="25">
        <f t="shared" si="107"/>
        <v>4.7375480506078489</v>
      </c>
      <c r="AX59" s="2">
        <v>-1.107785732237E-3</v>
      </c>
      <c r="AY59" s="25">
        <f t="shared" si="107"/>
        <v>4.5099625212130761</v>
      </c>
      <c r="AZ59" s="2">
        <v>-1.089959080621E-3</v>
      </c>
      <c r="BA59" s="25">
        <f t="shared" si="107"/>
        <v>4.1639022557800942</v>
      </c>
      <c r="BB59" s="2">
        <v>-1.0830547616040001E-3</v>
      </c>
      <c r="BC59" s="25">
        <f t="shared" si="107"/>
        <v>4.0275821712928561</v>
      </c>
      <c r="BD59" s="2">
        <v>-1.07706381233E-3</v>
      </c>
      <c r="BE59" s="25">
        <f t="shared" si="107"/>
        <v>3.9082352173659274</v>
      </c>
      <c r="BF59" s="2">
        <v>-1.071824094298E-3</v>
      </c>
      <c r="BG59" s="25">
        <f t="shared" si="107"/>
        <v>3.803034455871682</v>
      </c>
      <c r="BH59" s="2">
        <v>-1.0631990639269999E-3</v>
      </c>
      <c r="BI59" s="25">
        <f t="shared" si="107"/>
        <v>3.6281741743258635</v>
      </c>
      <c r="BJ59" s="2">
        <v>-1.0596615283200001E-3</v>
      </c>
      <c r="BK59" s="25">
        <f t="shared" si="107"/>
        <v>3.5558390292680713</v>
      </c>
      <c r="BL59" s="2">
        <v>-1.05655395806E-3</v>
      </c>
      <c r="BM59" s="25">
        <f t="shared" si="107"/>
        <v>3.4919962617192652</v>
      </c>
      <c r="BN59" s="2">
        <v>-1.0538198832269999E-3</v>
      </c>
      <c r="BO59" s="25">
        <f t="shared" si="107"/>
        <v>3.4355933199255659</v>
      </c>
      <c r="BP59" s="2">
        <v>-1.0492783892080001E-3</v>
      </c>
      <c r="BQ59" s="25">
        <f t="shared" si="107"/>
        <v>3.3414172293699238</v>
      </c>
      <c r="BR59" s="2">
        <v>-1.0473882017420001E-3</v>
      </c>
      <c r="BS59" s="25">
        <f t="shared" si="107"/>
        <v>3.3020403737996986</v>
      </c>
      <c r="BT59" s="2">
        <v>-1.045704491237E-3</v>
      </c>
      <c r="BU59" s="25">
        <f t="shared" si="107"/>
        <v>3.2668750273460105</v>
      </c>
      <c r="BV59" s="2">
        <v>-1.0441969910719999E-3</v>
      </c>
      <c r="BW59" s="25">
        <f t="shared" si="107"/>
        <v>3.2353178039509913</v>
      </c>
    </row>
    <row r="60" spans="1:75">
      <c r="A60">
        <v>48</v>
      </c>
      <c r="B60" s="2">
        <v>-9.9679593430800008E-4</v>
      </c>
      <c r="C60" s="35">
        <f t="shared" si="0"/>
        <v>3.2068227354266483</v>
      </c>
      <c r="D60" s="2">
        <v>-9.8833037507999998E-4</v>
      </c>
      <c r="E60" s="35">
        <f t="shared" si="1"/>
        <v>3.0153934550718304</v>
      </c>
      <c r="F60" s="2">
        <v>-9.8321604299600007E-4</v>
      </c>
      <c r="G60" s="35">
        <f t="shared" si="2"/>
        <v>2.8985484271744539</v>
      </c>
      <c r="H60" s="2">
        <v>-9.799838613129999E-4</v>
      </c>
      <c r="I60" s="35">
        <f t="shared" si="3"/>
        <v>2.8242328748561789</v>
      </c>
      <c r="J60" s="2">
        <v>-9.7811598427400008E-4</v>
      </c>
      <c r="K60" s="35">
        <f t="shared" si="4"/>
        <v>2.7811180847235946</v>
      </c>
      <c r="L60" s="42">
        <v>-1.004803859938E-3</v>
      </c>
      <c r="M60" s="35">
        <f t="shared" si="5"/>
        <v>3.3856725523449001</v>
      </c>
      <c r="N60" s="42">
        <v>-1.0195803357549999E-3</v>
      </c>
      <c r="O60" s="35">
        <f t="shared" si="6"/>
        <v>3.7101435752620731</v>
      </c>
      <c r="P60" s="42">
        <v>-1.0483480165549999E-3</v>
      </c>
      <c r="Q60" s="35">
        <f t="shared" si="7"/>
        <v>4.3220487835393442</v>
      </c>
      <c r="R60" s="42">
        <v>-1.1207204127499999E-3</v>
      </c>
      <c r="S60" s="35">
        <f t="shared" si="8"/>
        <v>5.7558713334947029</v>
      </c>
      <c r="T60" s="2">
        <v>-1.4374748975769999E-3</v>
      </c>
      <c r="U60" s="25">
        <f t="shared" si="9"/>
        <v>10.69948198778954</v>
      </c>
      <c r="V60" s="2">
        <v>-9.7525536127200001E-4</v>
      </c>
      <c r="W60" s="25">
        <f t="shared" si="10"/>
        <v>2.7148485402648177</v>
      </c>
      <c r="X60" s="2">
        <v>-9.7509909033700003E-4</v>
      </c>
      <c r="Y60" s="25">
        <f t="shared" si="10"/>
        <v>2.7112199503501344</v>
      </c>
      <c r="Z60" s="2">
        <v>-9.7566419735400001E-4</v>
      </c>
      <c r="AA60" s="25">
        <f t="shared" si="11"/>
        <v>2.7243375344651994</v>
      </c>
      <c r="AB60" s="2">
        <v>-9.7619597787000005E-4</v>
      </c>
      <c r="AC60" s="25">
        <f t="shared" si="12"/>
        <v>2.7366711209177481</v>
      </c>
      <c r="AD60" s="2">
        <v>-9.7655494464000004E-4</v>
      </c>
      <c r="AE60" s="25">
        <f t="shared" si="13"/>
        <v>2.744990941765117</v>
      </c>
      <c r="AF60" s="2">
        <v>-9.8139742178599996E-4</v>
      </c>
      <c r="AG60" s="25">
        <f t="shared" si="14"/>
        <v>2.8567791648153147</v>
      </c>
      <c r="AH60" s="2">
        <v>-9.8156002383300005E-4</v>
      </c>
      <c r="AI60" s="25">
        <f t="shared" si="15"/>
        <v>2.8605184593866113</v>
      </c>
      <c r="AJ60" s="2">
        <v>-9.8172675463899998E-4</v>
      </c>
      <c r="AK60" s="25">
        <f t="shared" si="15"/>
        <v>2.8643517366607583</v>
      </c>
      <c r="AL60" s="2">
        <v>-9.8189765766600002E-4</v>
      </c>
      <c r="AM60" s="25">
        <f t="shared" ref="AM60:AO60" si="108">$A60-SQRT(-2/AL60)</f>
        <v>2.8682799233397347</v>
      </c>
      <c r="AN60" s="2">
        <v>-9.8207280404000001E-4</v>
      </c>
      <c r="AO60" s="25">
        <f t="shared" si="108"/>
        <v>2.8723045789247976</v>
      </c>
      <c r="AP60" s="2">
        <v>-9.8225224705999993E-4</v>
      </c>
      <c r="AQ60" s="25">
        <f t="shared" ref="AQ60:BW60" si="109">$A60-SQRT(-2/AP60)</f>
        <v>2.8764268498839627</v>
      </c>
      <c r="AR60" s="2">
        <v>-1.0990867718819999E-3</v>
      </c>
      <c r="AS60" s="25">
        <f t="shared" si="109"/>
        <v>5.3421456193803039</v>
      </c>
      <c r="AT60" s="2">
        <v>-1.0822757713720001E-3</v>
      </c>
      <c r="AU60" s="25">
        <f t="shared" si="109"/>
        <v>5.0121198126272404</v>
      </c>
      <c r="AV60" s="2">
        <v>-1.068581152158E-3</v>
      </c>
      <c r="AW60" s="25">
        <f t="shared" si="109"/>
        <v>4.7375367922230751</v>
      </c>
      <c r="AX60" s="2">
        <v>-1.057426555033E-3</v>
      </c>
      <c r="AY60" s="25">
        <f t="shared" si="109"/>
        <v>4.5099515455460804</v>
      </c>
      <c r="AZ60" s="2">
        <v>-1.040796951312E-3</v>
      </c>
      <c r="BA60" s="25">
        <f t="shared" si="109"/>
        <v>4.1638916086605207</v>
      </c>
      <c r="BB60" s="2">
        <v>-1.0343537528229999E-3</v>
      </c>
      <c r="BC60" s="25">
        <f t="shared" si="109"/>
        <v>4.0275715828066012</v>
      </c>
      <c r="BD60" s="2">
        <v>-1.028761787546E-3</v>
      </c>
      <c r="BE60" s="25">
        <f t="shared" si="109"/>
        <v>3.9082246862732148</v>
      </c>
      <c r="BF60" s="2">
        <v>-1.0238701569909999E-3</v>
      </c>
      <c r="BG60" s="25">
        <f t="shared" si="109"/>
        <v>3.8030240028528794</v>
      </c>
      <c r="BH60" s="2">
        <v>-1.0158163434659999E-3</v>
      </c>
      <c r="BI60" s="25">
        <f t="shared" si="109"/>
        <v>3.6281639258852607</v>
      </c>
      <c r="BJ60" s="2">
        <v>-1.012512453747E-3</v>
      </c>
      <c r="BK60" s="25">
        <f t="shared" si="109"/>
        <v>3.555828886301569</v>
      </c>
      <c r="BL60" s="2">
        <v>-1.009609824204E-3</v>
      </c>
      <c r="BM60" s="25">
        <f t="shared" si="109"/>
        <v>3.4919862157528669</v>
      </c>
      <c r="BN60" s="2">
        <v>-1.0070558205279999E-3</v>
      </c>
      <c r="BO60" s="25">
        <f t="shared" si="109"/>
        <v>3.435583359248632</v>
      </c>
      <c r="BP60" s="2">
        <v>-1.0028129440590001E-3</v>
      </c>
      <c r="BQ60" s="25">
        <f t="shared" si="109"/>
        <v>3.3414074023853786</v>
      </c>
      <c r="BR60" s="2">
        <v>-1.0010468603959999E-3</v>
      </c>
      <c r="BS60" s="25">
        <f t="shared" si="109"/>
        <v>3.3020305970256203</v>
      </c>
      <c r="BT60" s="2">
        <v>-9.9947360680300006E-4</v>
      </c>
      <c r="BU60" s="25">
        <f t="shared" si="109"/>
        <v>3.2668652913138061</v>
      </c>
      <c r="BV60" s="2">
        <v>-9.9806493132100003E-4</v>
      </c>
      <c r="BW60" s="25">
        <f t="shared" si="109"/>
        <v>3.2353081004752653</v>
      </c>
    </row>
    <row r="61" spans="1:75">
      <c r="A61">
        <v>49</v>
      </c>
      <c r="B61" s="2">
        <v>-9.5373620568599997E-4</v>
      </c>
      <c r="C61" s="35">
        <f t="shared" si="0"/>
        <v>3.2068136851559714</v>
      </c>
      <c r="D61" s="2">
        <v>-9.4581212324099996E-4</v>
      </c>
      <c r="E61" s="35">
        <f t="shared" si="1"/>
        <v>3.0153844855991707</v>
      </c>
      <c r="F61" s="2">
        <v>-9.4102384890200005E-4</v>
      </c>
      <c r="G61" s="35">
        <f t="shared" si="2"/>
        <v>2.8985396430969459</v>
      </c>
      <c r="H61" s="2">
        <v>-9.3799732353700002E-4</v>
      </c>
      <c r="I61" s="35">
        <f t="shared" si="3"/>
        <v>2.8242244676579276</v>
      </c>
      <c r="J61" s="2">
        <v>-9.3624815581100005E-4</v>
      </c>
      <c r="K61" s="35">
        <f t="shared" si="4"/>
        <v>2.7811101040931732</v>
      </c>
      <c r="L61" s="42">
        <v>-9.6122989203499998E-4</v>
      </c>
      <c r="M61" s="35">
        <f t="shared" si="5"/>
        <v>3.3856633082666079</v>
      </c>
      <c r="N61" s="42">
        <v>-9.7505232512699999E-4</v>
      </c>
      <c r="O61" s="35">
        <f t="shared" si="6"/>
        <v>3.710133898934906</v>
      </c>
      <c r="P61" s="42">
        <v>-1.0019436593189999E-3</v>
      </c>
      <c r="Q61" s="35">
        <f t="shared" si="7"/>
        <v>4.3220387402465761</v>
      </c>
      <c r="R61" s="42">
        <v>-1.0694868930930001E-3</v>
      </c>
      <c r="S61" s="35">
        <f t="shared" si="8"/>
        <v>5.7558600105492701</v>
      </c>
      <c r="T61" s="2">
        <v>-1.3633907008659999E-3</v>
      </c>
      <c r="U61" s="25">
        <f t="shared" si="9"/>
        <v>10.699465562039997</v>
      </c>
      <c r="V61" s="2">
        <v>-9.3356911604199999E-4</v>
      </c>
      <c r="W61" s="25">
        <f t="shared" si="10"/>
        <v>2.7148410208392377</v>
      </c>
      <c r="X61" s="2">
        <v>-9.3342275985099999E-4</v>
      </c>
      <c r="Y61" s="25">
        <f t="shared" si="10"/>
        <v>2.7112125181163265</v>
      </c>
      <c r="Z61" s="2">
        <v>-9.3395201623000003E-4</v>
      </c>
      <c r="AA61" s="25">
        <f t="shared" si="11"/>
        <v>2.7243299520743207</v>
      </c>
      <c r="AB61" s="2">
        <v>-9.3445005996499995E-4</v>
      </c>
      <c r="AC61" s="25">
        <f t="shared" si="12"/>
        <v>2.7366636124261916</v>
      </c>
      <c r="AD61" s="2">
        <v>-9.3478624606399996E-4</v>
      </c>
      <c r="AE61" s="25">
        <f t="shared" si="13"/>
        <v>2.7449834231211341</v>
      </c>
      <c r="AF61" s="2">
        <v>-9.3932098062399997E-4</v>
      </c>
      <c r="AG61" s="25">
        <f t="shared" si="14"/>
        <v>2.8567705521773377</v>
      </c>
      <c r="AH61" s="2">
        <v>-9.3947323728300002E-4</v>
      </c>
      <c r="AI61" s="25">
        <f t="shared" si="15"/>
        <v>2.8605098277355552</v>
      </c>
      <c r="AJ61" s="2">
        <v>-9.3962935919599997E-4</v>
      </c>
      <c r="AK61" s="25">
        <f t="shared" si="15"/>
        <v>2.8643430863711501</v>
      </c>
      <c r="AL61" s="2">
        <v>-9.3978938699600004E-4</v>
      </c>
      <c r="AM61" s="25">
        <f t="shared" ref="AM61:AO61" si="110">$A61-SQRT(-2/AL61)</f>
        <v>2.8682712547996658</v>
      </c>
      <c r="AN61" s="2">
        <v>-9.3995338721699999E-4</v>
      </c>
      <c r="AO61" s="25">
        <f t="shared" si="110"/>
        <v>2.8722958925356181</v>
      </c>
      <c r="AP61" s="2">
        <v>-9.4012140969799995E-4</v>
      </c>
      <c r="AQ61" s="25">
        <f t="shared" ref="AQ61:BW61" si="111">$A61-SQRT(-2/AP61)</f>
        <v>2.876418146075487</v>
      </c>
      <c r="AR61" s="2">
        <v>-1.049312880887E-3</v>
      </c>
      <c r="AS61" s="25">
        <f t="shared" si="111"/>
        <v>5.3421347799808103</v>
      </c>
      <c r="AT61" s="2">
        <v>-1.0336266974479999E-3</v>
      </c>
      <c r="AU61" s="25">
        <f t="shared" si="111"/>
        <v>5.0121091482175615</v>
      </c>
      <c r="AV61" s="2">
        <v>-1.0208422404829999E-3</v>
      </c>
      <c r="AW61" s="25">
        <f t="shared" si="111"/>
        <v>4.7375262890342356</v>
      </c>
      <c r="AX61" s="2">
        <v>-1.0104248957190001E-3</v>
      </c>
      <c r="AY61" s="25">
        <f t="shared" si="111"/>
        <v>4.5099413023677073</v>
      </c>
      <c r="AZ61" s="2">
        <v>-9.948875181839999E-4</v>
      </c>
      <c r="BA61" s="25">
        <f t="shared" si="111"/>
        <v>4.1638816666665761</v>
      </c>
      <c r="BB61" s="2">
        <v>-9.8886527454500003E-4</v>
      </c>
      <c r="BC61" s="25">
        <f t="shared" si="111"/>
        <v>4.0275616934688685</v>
      </c>
      <c r="BD61" s="2">
        <v>-9.8363763639400009E-4</v>
      </c>
      <c r="BE61" s="25">
        <f t="shared" si="111"/>
        <v>3.9082148487243487</v>
      </c>
      <c r="BF61" s="2">
        <v>-9.7906393085199993E-4</v>
      </c>
      <c r="BG61" s="25">
        <f t="shared" si="111"/>
        <v>3.8030142366120998</v>
      </c>
      <c r="BH61" s="2">
        <v>-9.7153198619499999E-4</v>
      </c>
      <c r="BI61" s="25">
        <f t="shared" si="111"/>
        <v>3.6281543482348653</v>
      </c>
      <c r="BJ61" s="2">
        <v>-9.6844161118999998E-4</v>
      </c>
      <c r="BK61" s="25">
        <f t="shared" si="111"/>
        <v>3.555819406153077</v>
      </c>
      <c r="BL61" s="2">
        <v>-9.6572629029699996E-4</v>
      </c>
      <c r="BM61" s="25">
        <f t="shared" si="111"/>
        <v>3.4919768254108234</v>
      </c>
      <c r="BN61" s="2">
        <v>-9.6333688536599999E-4</v>
      </c>
      <c r="BO61" s="25">
        <f t="shared" si="111"/>
        <v>3.435574047826357</v>
      </c>
      <c r="BP61" s="2">
        <v>-9.5936700949600005E-4</v>
      </c>
      <c r="BQ61" s="25">
        <f t="shared" si="111"/>
        <v>3.3413982146313828</v>
      </c>
      <c r="BR61" s="2">
        <v>-9.5771439863200005E-4</v>
      </c>
      <c r="BS61" s="25">
        <f t="shared" si="111"/>
        <v>3.3020214556269707</v>
      </c>
      <c r="BT61" s="2">
        <v>-9.56242147535E-4</v>
      </c>
      <c r="BU61" s="25">
        <f t="shared" si="111"/>
        <v>3.2668561875409807</v>
      </c>
      <c r="BV61" s="2">
        <v>-9.5492384401599999E-4</v>
      </c>
      <c r="BW61" s="25">
        <f t="shared" si="111"/>
        <v>3.2352990267178185</v>
      </c>
    </row>
    <row r="62" spans="1:75">
      <c r="A62">
        <v>50</v>
      </c>
      <c r="B62" s="2">
        <v>-9.1340755749200002E-4</v>
      </c>
      <c r="C62" s="35">
        <f t="shared" si="0"/>
        <v>3.2068052094281967</v>
      </c>
      <c r="D62" s="2">
        <v>-9.0597973982700002E-4</v>
      </c>
      <c r="E62" s="35">
        <f t="shared" si="1"/>
        <v>3.0153760832771823</v>
      </c>
      <c r="F62" s="2">
        <v>-9.0149038503799998E-4</v>
      </c>
      <c r="G62" s="35">
        <f t="shared" si="2"/>
        <v>2.8985314130411837</v>
      </c>
      <c r="H62" s="2">
        <v>-8.9865243189299999E-4</v>
      </c>
      <c r="I62" s="35">
        <f t="shared" si="3"/>
        <v>2.8242165899238927</v>
      </c>
      <c r="J62" s="2">
        <v>-8.9701212333499997E-4</v>
      </c>
      <c r="K62" s="35">
        <f t="shared" si="4"/>
        <v>2.7811026256340625</v>
      </c>
      <c r="L62" s="42">
        <v>-9.2043010928799995E-4</v>
      </c>
      <c r="M62" s="35">
        <f t="shared" si="5"/>
        <v>3.3856546532707625</v>
      </c>
      <c r="N62" s="42">
        <v>-9.3337889504099998E-4</v>
      </c>
      <c r="O62" s="35">
        <f t="shared" si="6"/>
        <v>3.7101248435268488</v>
      </c>
      <c r="P62" s="42">
        <v>-9.5855357974399999E-4</v>
      </c>
      <c r="Q62" s="35">
        <f t="shared" si="7"/>
        <v>4.3220293499290179</v>
      </c>
      <c r="R62" s="42">
        <v>-1.0216879535119999E-3</v>
      </c>
      <c r="S62" s="35">
        <f t="shared" si="8"/>
        <v>5.7558494474190312</v>
      </c>
      <c r="T62" s="2">
        <v>-1.294889613899E-3</v>
      </c>
      <c r="U62" s="25">
        <f t="shared" si="9"/>
        <v>10.699450375718946</v>
      </c>
      <c r="V62" s="2">
        <v>-8.94499617417E-4</v>
      </c>
      <c r="W62" s="25">
        <f t="shared" si="10"/>
        <v>2.7148339738798128</v>
      </c>
      <c r="X62" s="2">
        <v>-8.9436235459499996E-4</v>
      </c>
      <c r="Y62" s="25">
        <f t="shared" si="10"/>
        <v>2.7112055528712347</v>
      </c>
      <c r="Z62" s="2">
        <v>-8.94858729968E-4</v>
      </c>
      <c r="AA62" s="25">
        <f t="shared" si="11"/>
        <v>2.7243228462486684</v>
      </c>
      <c r="AB62" s="2">
        <v>-8.9532583131899995E-4</v>
      </c>
      <c r="AC62" s="25">
        <f t="shared" si="12"/>
        <v>2.7366565759491337</v>
      </c>
      <c r="AD62" s="2">
        <v>-8.9564112430300005E-4</v>
      </c>
      <c r="AE62" s="25">
        <f t="shared" si="13"/>
        <v>2.7449763771957123</v>
      </c>
      <c r="AF62" s="2">
        <v>-8.9989365088899995E-4</v>
      </c>
      <c r="AG62" s="25">
        <f t="shared" si="14"/>
        <v>2.8567624822754354</v>
      </c>
      <c r="AH62" s="2">
        <v>-9.0003642151400003E-4</v>
      </c>
      <c r="AI62" s="25">
        <f t="shared" si="15"/>
        <v>2.860501740078071</v>
      </c>
      <c r="AJ62" s="2">
        <v>-9.0018281584199999E-4</v>
      </c>
      <c r="AK62" s="25">
        <f t="shared" si="15"/>
        <v>2.8643349813054968</v>
      </c>
      <c r="AL62" s="2">
        <v>-9.0033287191600001E-4</v>
      </c>
      <c r="AM62" s="25">
        <f t="shared" ref="AM62:AO62" si="112">$A62-SQRT(-2/AL62)</f>
        <v>2.8682631326551231</v>
      </c>
      <c r="AN62" s="2">
        <v>-9.00486652068E-4</v>
      </c>
      <c r="AO62" s="25">
        <f t="shared" si="112"/>
        <v>2.8722877537361029</v>
      </c>
      <c r="AP62" s="2">
        <v>-9.0064420296600005E-4</v>
      </c>
      <c r="AQ62" s="25">
        <f t="shared" ref="AQ62:BW62" si="113">$A62-SQRT(-2/AP62)</f>
        <v>2.876409990966927</v>
      </c>
      <c r="AR62" s="2">
        <v>-1.0028451570700001E-3</v>
      </c>
      <c r="AS62" s="25">
        <f t="shared" si="113"/>
        <v>5.3421246613146778</v>
      </c>
      <c r="AT62" s="2">
        <v>-9.8818563815199992E-4</v>
      </c>
      <c r="AU62" s="25">
        <f t="shared" si="113"/>
        <v>5.0120991877222068</v>
      </c>
      <c r="AV62" s="2">
        <v>-9.7623244245799998E-4</v>
      </c>
      <c r="AW62" s="25">
        <f t="shared" si="113"/>
        <v>4.7375164749442007</v>
      </c>
      <c r="AX62" s="2">
        <v>-9.6648878391399995E-4</v>
      </c>
      <c r="AY62" s="25">
        <f t="shared" si="113"/>
        <v>4.5099317279251991</v>
      </c>
      <c r="AZ62" s="2">
        <v>-9.5195003804599996E-4</v>
      </c>
      <c r="BA62" s="25">
        <f t="shared" si="113"/>
        <v>4.1638723688902459</v>
      </c>
      <c r="BB62" s="2">
        <v>-9.4631286337099995E-4</v>
      </c>
      <c r="BC62" s="25">
        <f t="shared" si="113"/>
        <v>4.0275524430144714</v>
      </c>
      <c r="BD62" s="2">
        <v>-9.41418578259E-4</v>
      </c>
      <c r="BE62" s="25">
        <f t="shared" si="113"/>
        <v>3.9082056451023988</v>
      </c>
      <c r="BF62" s="2">
        <v>-9.3713583284499996E-4</v>
      </c>
      <c r="BG62" s="25">
        <f t="shared" si="113"/>
        <v>3.8030050982889847</v>
      </c>
      <c r="BH62" s="2">
        <v>-9.3008162513400004E-4</v>
      </c>
      <c r="BI62" s="25">
        <f t="shared" si="113"/>
        <v>3.6281453840889384</v>
      </c>
      <c r="BJ62" s="2">
        <v>-9.2718675598300003E-4</v>
      </c>
      <c r="BK62" s="25">
        <f t="shared" si="113"/>
        <v>3.5558105323626279</v>
      </c>
      <c r="BL62" s="2">
        <v>-9.2464296785199998E-4</v>
      </c>
      <c r="BM62" s="25">
        <f t="shared" si="113"/>
        <v>3.4919680348235289</v>
      </c>
      <c r="BN62" s="2">
        <v>-9.2240431602500005E-4</v>
      </c>
      <c r="BO62" s="25">
        <f t="shared" si="113"/>
        <v>3.4355653304064973</v>
      </c>
      <c r="BP62" s="2">
        <v>-9.1868451291400002E-4</v>
      </c>
      <c r="BQ62" s="25">
        <f t="shared" si="113"/>
        <v>3.3413896118134474</v>
      </c>
      <c r="BR62" s="2">
        <v>-9.1713585825999998E-4</v>
      </c>
      <c r="BS62" s="25">
        <f t="shared" si="113"/>
        <v>3.3020128957742827</v>
      </c>
      <c r="BT62" s="2">
        <v>-9.1575614553900001E-4</v>
      </c>
      <c r="BU62" s="25">
        <f t="shared" si="113"/>
        <v>3.2668476624656364</v>
      </c>
      <c r="BV62" s="2">
        <v>-9.1452064601799999E-4</v>
      </c>
      <c r="BW62" s="25">
        <f t="shared" si="113"/>
        <v>3.2352905293667504</v>
      </c>
    </row>
    <row r="63" spans="1:75">
      <c r="A63">
        <v>51</v>
      </c>
      <c r="B63" s="2">
        <v>-8.7558381758500001E-4</v>
      </c>
      <c r="C63" s="35">
        <f t="shared" si="0"/>
        <v>3.2067972606102941</v>
      </c>
      <c r="D63" s="2">
        <v>-8.6861167480599996E-4</v>
      </c>
      <c r="E63" s="35">
        <f t="shared" si="1"/>
        <v>3.0153682012089931</v>
      </c>
      <c r="F63" s="2">
        <v>-8.6439686710700005E-4</v>
      </c>
      <c r="G63" s="35">
        <f t="shared" si="2"/>
        <v>2.8985236914172106</v>
      </c>
      <c r="H63" s="2">
        <v>-8.6173213990800004E-4</v>
      </c>
      <c r="I63" s="35">
        <f t="shared" si="3"/>
        <v>2.8242091980839064</v>
      </c>
      <c r="J63" s="2">
        <v>-8.6019184125199998E-4</v>
      </c>
      <c r="K63" s="35">
        <f t="shared" si="4"/>
        <v>2.7810956080593883</v>
      </c>
      <c r="L63" s="42">
        <v>-8.8217391608199996E-4</v>
      </c>
      <c r="M63" s="35">
        <f t="shared" si="5"/>
        <v>3.3856465383369638</v>
      </c>
      <c r="N63" s="42">
        <v>-8.9432115658300004E-4</v>
      </c>
      <c r="O63" s="35">
        <f t="shared" si="6"/>
        <v>3.7101163569651234</v>
      </c>
      <c r="P63" s="42">
        <v>-9.1792225375599999E-4</v>
      </c>
      <c r="Q63" s="35">
        <f t="shared" si="7"/>
        <v>4.3220205572258976</v>
      </c>
      <c r="R63" s="42">
        <v>-9.7702331708900006E-4</v>
      </c>
      <c r="S63" s="35">
        <f t="shared" si="8"/>
        <v>5.7558395775944575</v>
      </c>
      <c r="T63" s="2">
        <v>-1.2314243985940001E-3</v>
      </c>
      <c r="U63" s="25">
        <f t="shared" si="9"/>
        <v>10.699436307162046</v>
      </c>
      <c r="V63" s="2">
        <v>-8.5783234719199997E-4</v>
      </c>
      <c r="W63" s="25">
        <f t="shared" si="10"/>
        <v>2.7148273606671296</v>
      </c>
      <c r="X63" s="2">
        <v>-8.5770343969500005E-4</v>
      </c>
      <c r="Y63" s="25">
        <f t="shared" si="10"/>
        <v>2.7111990162957085</v>
      </c>
      <c r="Z63" s="2">
        <v>-8.5816960245600001E-4</v>
      </c>
      <c r="AA63" s="25">
        <f t="shared" si="11"/>
        <v>2.7243161778153748</v>
      </c>
      <c r="AB63" s="2">
        <v>-8.5860827239100002E-4</v>
      </c>
      <c r="AC63" s="25">
        <f t="shared" si="12"/>
        <v>2.7366499727155187</v>
      </c>
      <c r="AD63" s="2">
        <v>-8.5890436829800002E-4</v>
      </c>
      <c r="AE63" s="25">
        <f t="shared" si="13"/>
        <v>2.744969765211124</v>
      </c>
      <c r="AF63" s="2">
        <v>-8.6289762703000003E-4</v>
      </c>
      <c r="AG63" s="25">
        <f t="shared" si="14"/>
        <v>2.8567549104750256</v>
      </c>
      <c r="AH63" s="2">
        <v>-8.63031683564E-4</v>
      </c>
      <c r="AI63" s="25">
        <f t="shared" si="15"/>
        <v>2.8604941516522118</v>
      </c>
      <c r="AJ63" s="2">
        <v>-8.6316914196400002E-4</v>
      </c>
      <c r="AK63" s="25">
        <f t="shared" si="15"/>
        <v>2.8643273765637431</v>
      </c>
      <c r="AL63" s="2">
        <v>-8.6331003790099999E-4</v>
      </c>
      <c r="AM63" s="25">
        <f t="shared" ref="AM63:AO63" si="114">$A63-SQRT(-2/AL63)</f>
        <v>2.86825551196128</v>
      </c>
      <c r="AN63" s="2">
        <v>-8.6345442984700005E-4</v>
      </c>
      <c r="AO63" s="25">
        <f t="shared" si="114"/>
        <v>2.8722801174200114</v>
      </c>
      <c r="AP63" s="2">
        <v>-8.6360236156699996E-4</v>
      </c>
      <c r="AQ63" s="25">
        <f t="shared" ref="AQ63:BW63" si="115">$A63-SQRT(-2/AP63)</f>
        <v>2.8764023394144829</v>
      </c>
      <c r="AR63" s="2">
        <v>-9.5939714047100003E-4</v>
      </c>
      <c r="AS63" s="25">
        <f t="shared" si="115"/>
        <v>5.3421152008161101</v>
      </c>
      <c r="AT63" s="2">
        <v>-9.4567661043900002E-4</v>
      </c>
      <c r="AU63" s="25">
        <f t="shared" si="115"/>
        <v>5.0120898705028551</v>
      </c>
      <c r="AV63" s="2">
        <v>-9.3448414298100005E-4</v>
      </c>
      <c r="AW63" s="25">
        <f t="shared" si="115"/>
        <v>4.7375072909539853</v>
      </c>
      <c r="AX63" s="2">
        <v>-9.2535731044000001E-4</v>
      </c>
      <c r="AY63" s="25">
        <f t="shared" si="115"/>
        <v>4.5099227652256744</v>
      </c>
      <c r="AZ63" s="2">
        <v>-9.1173341622799995E-4</v>
      </c>
      <c r="BA63" s="25">
        <f t="shared" si="115"/>
        <v>4.1638636608044592</v>
      </c>
      <c r="BB63" s="2">
        <v>-9.0644916864500002E-4</v>
      </c>
      <c r="BC63" s="25">
        <f t="shared" si="115"/>
        <v>4.0275437775812151</v>
      </c>
      <c r="BD63" s="2">
        <v>-9.01860485449E-4</v>
      </c>
      <c r="BE63" s="25">
        <f t="shared" si="115"/>
        <v>3.9081970220630353</v>
      </c>
      <c r="BF63" s="2">
        <v>-8.9784453454700005E-4</v>
      </c>
      <c r="BG63" s="25">
        <f t="shared" si="115"/>
        <v>3.8029965351923991</v>
      </c>
      <c r="BH63" s="2">
        <v>-8.9122850004600004E-4</v>
      </c>
      <c r="BI63" s="25">
        <f t="shared" si="115"/>
        <v>3.6281369821282325</v>
      </c>
      <c r="BJ63" s="2">
        <v>-8.8851298726500005E-4</v>
      </c>
      <c r="BK63" s="25">
        <f t="shared" si="115"/>
        <v>3.5558022142294661</v>
      </c>
      <c r="BL63" s="2">
        <v>-8.86126582555E-4</v>
      </c>
      <c r="BM63" s="25">
        <f t="shared" si="115"/>
        <v>3.4919597939827369</v>
      </c>
      <c r="BN63" s="2">
        <v>-8.8402626395200001E-4</v>
      </c>
      <c r="BO63" s="25">
        <f t="shared" si="115"/>
        <v>3.4355571574946495</v>
      </c>
      <c r="BP63" s="2">
        <v>-8.8053596311199998E-4</v>
      </c>
      <c r="BQ63" s="25">
        <f t="shared" si="115"/>
        <v>3.3413815453170415</v>
      </c>
      <c r="BR63" s="2">
        <v>-8.7908272518899999E-4</v>
      </c>
      <c r="BS63" s="25">
        <f t="shared" si="115"/>
        <v>3.3020048691022552</v>
      </c>
      <c r="BT63" s="2">
        <v>-8.7778795510999998E-4</v>
      </c>
      <c r="BU63" s="25">
        <f t="shared" si="115"/>
        <v>3.2668396680260301</v>
      </c>
      <c r="BV63" s="2">
        <v>-8.7662846753099998E-4</v>
      </c>
      <c r="BW63" s="25">
        <f t="shared" si="115"/>
        <v>3.2352825605574154</v>
      </c>
    </row>
    <row r="64" spans="1:75">
      <c r="A64">
        <v>52</v>
      </c>
      <c r="B64" s="2">
        <v>-8.40061751219E-4</v>
      </c>
      <c r="C64" s="35">
        <f t="shared" si="0"/>
        <v>3.20678979592833</v>
      </c>
      <c r="D64" s="2">
        <v>-8.3350875990299996E-4</v>
      </c>
      <c r="E64" s="35">
        <f t="shared" si="1"/>
        <v>3.0153607973521659</v>
      </c>
      <c r="F64" s="2">
        <v>-8.2954656109700004E-4</v>
      </c>
      <c r="G64" s="35">
        <f t="shared" si="2"/>
        <v>2.8985164371262684</v>
      </c>
      <c r="H64" s="2">
        <v>-8.2704124350800004E-4</v>
      </c>
      <c r="I64" s="35">
        <f t="shared" si="3"/>
        <v>2.8242022530050832</v>
      </c>
      <c r="J64" s="2">
        <v>-8.2559298675999998E-4</v>
      </c>
      <c r="K64" s="35">
        <f t="shared" si="4"/>
        <v>2.7810890142622142</v>
      </c>
      <c r="L64" s="42">
        <v>-8.4625418794599997E-4</v>
      </c>
      <c r="M64" s="35">
        <f t="shared" si="5"/>
        <v>3.3856389194506846</v>
      </c>
      <c r="N64" s="42">
        <v>-8.5766469779400005E-4</v>
      </c>
      <c r="O64" s="35">
        <f t="shared" si="6"/>
        <v>3.7101083926372098</v>
      </c>
      <c r="P64" s="42">
        <v>-8.7982067110399997E-4</v>
      </c>
      <c r="Q64" s="35">
        <f t="shared" si="7"/>
        <v>4.3220123124204974</v>
      </c>
      <c r="R64" s="42">
        <v>-9.3522481981400001E-4</v>
      </c>
      <c r="S64" s="35">
        <f t="shared" si="8"/>
        <v>5.7558303416975036</v>
      </c>
      <c r="T64" s="2">
        <v>-1.1725132594650001E-3</v>
      </c>
      <c r="U64" s="25">
        <f t="shared" si="9"/>
        <v>10.699423249286859</v>
      </c>
      <c r="V64" s="2">
        <v>-8.2337432763699998E-4</v>
      </c>
      <c r="W64" s="25">
        <f t="shared" si="10"/>
        <v>2.7148211463131631</v>
      </c>
      <c r="X64" s="2">
        <v>-8.2325311081100005E-4</v>
      </c>
      <c r="Y64" s="25">
        <f t="shared" si="10"/>
        <v>2.7111928739293134</v>
      </c>
      <c r="Z64" s="2">
        <v>-8.2369146405899998E-4</v>
      </c>
      <c r="AA64" s="25">
        <f t="shared" si="11"/>
        <v>2.7243099116596312</v>
      </c>
      <c r="AB64" s="2">
        <v>-8.2410396392299998E-4</v>
      </c>
      <c r="AC64" s="25">
        <f t="shared" si="12"/>
        <v>2.7366437678994373</v>
      </c>
      <c r="AD64" s="2">
        <v>-8.2438239012300001E-4</v>
      </c>
      <c r="AE64" s="25">
        <f t="shared" si="13"/>
        <v>2.7449635522374365</v>
      </c>
      <c r="AF64" s="2">
        <v>-8.2813703666199999E-4</v>
      </c>
      <c r="AG64" s="25">
        <f t="shared" si="14"/>
        <v>2.8567477965696142</v>
      </c>
      <c r="AH64" s="2">
        <v>-8.2826307409400001E-4</v>
      </c>
      <c r="AI64" s="25">
        <f t="shared" si="15"/>
        <v>2.8604870221561143</v>
      </c>
      <c r="AJ64" s="2">
        <v>-8.2839230929999995E-4</v>
      </c>
      <c r="AK64" s="25">
        <f t="shared" si="15"/>
        <v>2.8643202318042569</v>
      </c>
      <c r="AL64" s="2">
        <v>-8.2852477576900001E-4</v>
      </c>
      <c r="AM64" s="25">
        <f t="shared" ref="AM64:AO64" si="116">$A64-SQRT(-2/AL64)</f>
        <v>2.868248352226054</v>
      </c>
      <c r="AN64" s="2">
        <v>-8.2866052842900005E-4</v>
      </c>
      <c r="AO64" s="25">
        <f t="shared" si="116"/>
        <v>2.8722729430768652</v>
      </c>
      <c r="AP64" s="2">
        <v>-8.2879960837499997E-4</v>
      </c>
      <c r="AQ64" s="25">
        <f t="shared" ref="AQ64:BW64" si="117">$A64-SQRT(-2/AP64)</f>
        <v>2.8763951508019758</v>
      </c>
      <c r="AR64" s="2">
        <v>-9.1871273770100003E-4</v>
      </c>
      <c r="AS64" s="25">
        <f t="shared" si="117"/>
        <v>5.3421063426264368</v>
      </c>
      <c r="AT64" s="2">
        <v>-9.0585268397300005E-4</v>
      </c>
      <c r="AU64" s="25">
        <f t="shared" si="117"/>
        <v>5.0120811423288387</v>
      </c>
      <c r="AV64" s="2">
        <v>-8.9535773686800005E-4</v>
      </c>
      <c r="AW64" s="25">
        <f t="shared" si="117"/>
        <v>4.7374986842436826</v>
      </c>
      <c r="AX64" s="2">
        <v>-8.86796744693E-4</v>
      </c>
      <c r="AY64" s="25">
        <f t="shared" si="117"/>
        <v>4.5099143632572449</v>
      </c>
      <c r="AZ64" s="2">
        <v>-8.7401252706299998E-4</v>
      </c>
      <c r="BA64" s="25">
        <f t="shared" si="117"/>
        <v>4.163855493581913</v>
      </c>
      <c r="BB64" s="2">
        <v>-8.6905234957699998E-4</v>
      </c>
      <c r="BC64" s="25">
        <f t="shared" si="117"/>
        <v>4.0275356488450811</v>
      </c>
      <c r="BD64" s="2">
        <v>-8.6474434593299999E-4</v>
      </c>
      <c r="BE64" s="25">
        <f t="shared" si="117"/>
        <v>3.9081889317839753</v>
      </c>
      <c r="BF64" s="2">
        <v>-8.6097348158799996E-4</v>
      </c>
      <c r="BG64" s="25">
        <f t="shared" si="117"/>
        <v>3.8029884999795058</v>
      </c>
      <c r="BH64" s="2">
        <v>-8.54760068853E-4</v>
      </c>
      <c r="BI64" s="25">
        <f t="shared" si="117"/>
        <v>3.6281290962919215</v>
      </c>
      <c r="BJ64" s="2">
        <v>-8.5220939663800004E-4</v>
      </c>
      <c r="BK64" s="25">
        <f t="shared" si="117"/>
        <v>3.555794406326001</v>
      </c>
      <c r="BL64" s="2">
        <v>-8.4996765538399997E-4</v>
      </c>
      <c r="BM64" s="25">
        <f t="shared" si="117"/>
        <v>3.4919520579629832</v>
      </c>
      <c r="BN64" s="2">
        <v>-8.4799450327099999E-4</v>
      </c>
      <c r="BO64" s="25">
        <f t="shared" si="117"/>
        <v>3.4355494846980505</v>
      </c>
      <c r="BP64" s="2">
        <v>-8.4471520659E-4</v>
      </c>
      <c r="BQ64" s="25">
        <f t="shared" si="117"/>
        <v>3.3413739714607971</v>
      </c>
      <c r="BR64" s="2">
        <v>-8.4334970507199999E-4</v>
      </c>
      <c r="BS64" s="25">
        <f t="shared" si="117"/>
        <v>3.3019973322388765</v>
      </c>
      <c r="BT64" s="2">
        <v>-8.4213304553000003E-4</v>
      </c>
      <c r="BU64" s="25">
        <f t="shared" si="117"/>
        <v>3.2668321611077715</v>
      </c>
      <c r="BV64" s="2">
        <v>-8.4104346020999997E-4</v>
      </c>
      <c r="BW64" s="25">
        <f t="shared" si="117"/>
        <v>3.2352750773881809</v>
      </c>
    </row>
    <row r="65" spans="1:75">
      <c r="A65">
        <v>53</v>
      </c>
      <c r="B65" s="2">
        <v>-8.0665832513799999E-4</v>
      </c>
      <c r="C65" s="35">
        <f t="shared" si="0"/>
        <v>3.2067827768303729</v>
      </c>
      <c r="D65" s="2">
        <v>-8.0049154908299995E-4</v>
      </c>
      <c r="E65" s="35">
        <f t="shared" si="1"/>
        <v>3.0153538337407042</v>
      </c>
      <c r="F65" s="2">
        <v>-7.9676216921599995E-4</v>
      </c>
      <c r="G65" s="35">
        <f t="shared" si="2"/>
        <v>2.8985096132300612</v>
      </c>
      <c r="H65" s="2">
        <v>-7.9440379538799999E-4</v>
      </c>
      <c r="I65" s="35">
        <f t="shared" si="3"/>
        <v>2.8241957193844911</v>
      </c>
      <c r="J65" s="2">
        <v>-7.9304039057000002E-4</v>
      </c>
      <c r="K65" s="35">
        <f t="shared" si="4"/>
        <v>2.7810828107837366</v>
      </c>
      <c r="L65" s="42">
        <v>-8.1248446199599998E-4</v>
      </c>
      <c r="M65" s="35">
        <f t="shared" si="5"/>
        <v>3.3856317569702128</v>
      </c>
      <c r="N65" s="42">
        <v>-8.23216634617E-4</v>
      </c>
      <c r="O65" s="35">
        <f t="shared" si="6"/>
        <v>3.7101009085219019</v>
      </c>
      <c r="P65" s="42">
        <v>-8.4404310118400003E-4</v>
      </c>
      <c r="Q65" s="35">
        <f t="shared" si="7"/>
        <v>4.3220045709453956</v>
      </c>
      <c r="R65" s="42">
        <v>-8.9605237581999995E-4</v>
      </c>
      <c r="S65" s="35">
        <f t="shared" si="8"/>
        <v>5.7558216865805889</v>
      </c>
      <c r="T65" s="2">
        <v>-1.1177306719049999E-3</v>
      </c>
      <c r="U65" s="25">
        <f t="shared" si="9"/>
        <v>10.699411107542943</v>
      </c>
      <c r="V65" s="2">
        <v>-7.9095157711299999E-4</v>
      </c>
      <c r="W65" s="25">
        <f t="shared" si="10"/>
        <v>2.7148152993120291</v>
      </c>
      <c r="X65" s="2">
        <v>-7.9083745110799999E-4</v>
      </c>
      <c r="Y65" s="25">
        <f t="shared" si="10"/>
        <v>2.7111870946767027</v>
      </c>
      <c r="Z65" s="2">
        <v>-7.9125016367699997E-4</v>
      </c>
      <c r="AA65" s="25">
        <f t="shared" si="11"/>
        <v>2.7243040159938872</v>
      </c>
      <c r="AB65" s="2">
        <v>-7.9163853439099998E-4</v>
      </c>
      <c r="AC65" s="25">
        <f t="shared" si="12"/>
        <v>2.7366379300576469</v>
      </c>
      <c r="AD65" s="2">
        <v>-7.9190066932199996E-4</v>
      </c>
      <c r="AE65" s="25">
        <f t="shared" si="13"/>
        <v>2.7449577067675293</v>
      </c>
      <c r="AF65" s="2">
        <v>-7.95435342529E-4</v>
      </c>
      <c r="AG65" s="25">
        <f t="shared" si="14"/>
        <v>2.8567411043956525</v>
      </c>
      <c r="AH65" s="2">
        <v>-7.9555398791999999E-4</v>
      </c>
      <c r="AI65" s="25">
        <f t="shared" si="15"/>
        <v>2.8604803153583092</v>
      </c>
      <c r="AJ65" s="2">
        <v>-7.9567564299600001E-4</v>
      </c>
      <c r="AK65" s="25">
        <f t="shared" si="15"/>
        <v>2.8643135106460349</v>
      </c>
      <c r="AL65" s="2">
        <v>-7.9580033924100003E-4</v>
      </c>
      <c r="AM65" s="25">
        <f t="shared" ref="AM65:AO65" si="118">$A65-SQRT(-2/AL65)</f>
        <v>2.8682416170171265</v>
      </c>
      <c r="AN65" s="2">
        <v>-7.9592812831700004E-4</v>
      </c>
      <c r="AO65" s="25">
        <f t="shared" si="118"/>
        <v>2.8722661941195682</v>
      </c>
      <c r="AP65" s="2">
        <v>-7.9605904886500005E-4</v>
      </c>
      <c r="AQ65" s="25">
        <f t="shared" ref="AQ65:BW65" si="119">$A65-SQRT(-2/AP65)</f>
        <v>2.8763883884720443</v>
      </c>
      <c r="AR65" s="2">
        <v>-8.8056243935600003E-4</v>
      </c>
      <c r="AS65" s="25">
        <f t="shared" si="119"/>
        <v>5.3420980366409907</v>
      </c>
      <c r="AT65" s="2">
        <v>-8.6849238682599995E-4</v>
      </c>
      <c r="AU65" s="25">
        <f t="shared" si="119"/>
        <v>5.012072954555002</v>
      </c>
      <c r="AV65" s="2">
        <v>-8.5863818307000002E-4</v>
      </c>
      <c r="AW65" s="25">
        <f t="shared" si="119"/>
        <v>4.7374906074384384</v>
      </c>
      <c r="AX65" s="2">
        <v>-8.50597206655E-4</v>
      </c>
      <c r="AY65" s="25">
        <f t="shared" si="119"/>
        <v>4.5099064761389229</v>
      </c>
      <c r="AZ65" s="2">
        <v>-8.3858505630899998E-4</v>
      </c>
      <c r="BA65" s="25">
        <f t="shared" si="119"/>
        <v>4.1638478233408591</v>
      </c>
      <c r="BB65" s="2">
        <v>-8.3392298203800003E-4</v>
      </c>
      <c r="BC65" s="25">
        <f t="shared" si="119"/>
        <v>4.0275280133588751</v>
      </c>
      <c r="BD65" s="2">
        <v>-8.29873225259E-4</v>
      </c>
      <c r="BE65" s="25">
        <f t="shared" si="119"/>
        <v>3.908181331254319</v>
      </c>
      <c r="BF65" s="2">
        <v>-8.2632790324099997E-4</v>
      </c>
      <c r="BG65" s="25">
        <f t="shared" si="119"/>
        <v>3.8029809501874468</v>
      </c>
      <c r="BH65" s="2">
        <v>-8.2048509456800005E-4</v>
      </c>
      <c r="BI65" s="25">
        <f t="shared" si="119"/>
        <v>3.6281216851715286</v>
      </c>
      <c r="BJ65" s="2">
        <v>-8.1808618642100004E-4</v>
      </c>
      <c r="BK65" s="25">
        <f t="shared" si="119"/>
        <v>3.5557870677766772</v>
      </c>
      <c r="BL65" s="2">
        <v>-8.1597764819899997E-4</v>
      </c>
      <c r="BM65" s="25">
        <f t="shared" si="119"/>
        <v>3.4919447863525193</v>
      </c>
      <c r="BN65" s="2">
        <v>-8.1412160026500004E-4</v>
      </c>
      <c r="BO65" s="25">
        <f t="shared" si="119"/>
        <v>3.4355422719862929</v>
      </c>
      <c r="BP65" s="2">
        <v>-8.1103663643199999E-4</v>
      </c>
      <c r="BQ65" s="25">
        <f t="shared" si="119"/>
        <v>3.341366850913289</v>
      </c>
      <c r="BR65" s="2">
        <v>-8.0975194846999996E-4</v>
      </c>
      <c r="BS65" s="25">
        <f t="shared" si="119"/>
        <v>3.3019902461174908</v>
      </c>
      <c r="BT65" s="2">
        <v>-8.0860724068199997E-4</v>
      </c>
      <c r="BU65" s="25">
        <f t="shared" si="119"/>
        <v>3.2668251027922608</v>
      </c>
      <c r="BV65" s="2">
        <v>-8.0758204967000004E-4</v>
      </c>
      <c r="BW65" s="25">
        <f t="shared" si="119"/>
        <v>3.2352680411623425</v>
      </c>
    </row>
    <row r="66" spans="1:75">
      <c r="A66">
        <v>54</v>
      </c>
      <c r="B66" s="2">
        <v>-7.7520834496500003E-4</v>
      </c>
      <c r="C66" s="35">
        <f t="shared" si="0"/>
        <v>3.2067761685089167</v>
      </c>
      <c r="D66" s="2">
        <v>-7.6939802056800002E-4</v>
      </c>
      <c r="E66" s="35">
        <f t="shared" si="1"/>
        <v>3.0153472761964721</v>
      </c>
      <c r="F66" s="2">
        <v>-7.6588357035100002E-4</v>
      </c>
      <c r="G66" s="35">
        <f t="shared" si="2"/>
        <v>2.8985031863162973</v>
      </c>
      <c r="H66" s="2">
        <v>-7.6366086956100002E-4</v>
      </c>
      <c r="I66" s="35">
        <f t="shared" si="3"/>
        <v>2.8241895653112934</v>
      </c>
      <c r="J66" s="2">
        <v>-7.6237581529999996E-4</v>
      </c>
      <c r="K66" s="35">
        <f t="shared" si="4"/>
        <v>2.7810769674366611</v>
      </c>
      <c r="L66" s="42">
        <v>-7.80696512062E-4</v>
      </c>
      <c r="M66" s="35">
        <f t="shared" si="5"/>
        <v>3.3856250151539413</v>
      </c>
      <c r="N66" s="42">
        <v>-7.9080306821700005E-4</v>
      </c>
      <c r="O66" s="35">
        <f t="shared" si="6"/>
        <v>3.7100938667618379</v>
      </c>
      <c r="P66" s="42">
        <v>-8.1040430992999999E-4</v>
      </c>
      <c r="Q66" s="35">
        <f t="shared" si="7"/>
        <v>4.3219972926198764</v>
      </c>
      <c r="R66" s="42">
        <v>-8.5929052190600005E-4</v>
      </c>
      <c r="S66" s="35">
        <f t="shared" si="8"/>
        <v>5.7558135645290562</v>
      </c>
      <c r="T66" s="2">
        <v>-1.066699675849E-3</v>
      </c>
      <c r="U66" s="25">
        <f t="shared" si="9"/>
        <v>10.699399798129356</v>
      </c>
      <c r="V66" s="2">
        <v>-7.6040690955300001E-4</v>
      </c>
      <c r="W66" s="25">
        <f t="shared" si="10"/>
        <v>2.7148097913297065</v>
      </c>
      <c r="X66" s="2">
        <v>-7.6029933188200005E-4</v>
      </c>
      <c r="Y66" s="25">
        <f t="shared" si="10"/>
        <v>2.7111816504504986</v>
      </c>
      <c r="Z66" s="2">
        <v>-7.6068836522299999E-4</v>
      </c>
      <c r="AA66" s="25">
        <f t="shared" si="11"/>
        <v>2.7242984621671198</v>
      </c>
      <c r="AB66" s="2">
        <v>-7.6105445257100004E-4</v>
      </c>
      <c r="AC66" s="25">
        <f t="shared" si="12"/>
        <v>2.7366324308180552</v>
      </c>
      <c r="AD66" s="2">
        <v>-7.6130154283199998E-4</v>
      </c>
      <c r="AE66" s="25">
        <f t="shared" si="13"/>
        <v>2.7449522003903795</v>
      </c>
      <c r="AF66" s="2">
        <v>-7.6463309653499996E-4</v>
      </c>
      <c r="AG66" s="25">
        <f t="shared" si="14"/>
        <v>2.8567348012268852</v>
      </c>
      <c r="AH66" s="2">
        <v>-7.6474491683100004E-4</v>
      </c>
      <c r="AI66" s="25">
        <f t="shared" si="15"/>
        <v>2.8604739984374774</v>
      </c>
      <c r="AJ66" s="2">
        <v>-7.6485957319000002E-4</v>
      </c>
      <c r="AK66" s="25">
        <f t="shared" si="15"/>
        <v>2.864307180249817</v>
      </c>
      <c r="AL66" s="2">
        <v>-7.6497709524699998E-4</v>
      </c>
      <c r="AM66" s="25">
        <f t="shared" ref="AM66:AO66" si="120">$A66-SQRT(-2/AL66)</f>
        <v>2.8682352734380245</v>
      </c>
      <c r="AN66" s="2">
        <v>-7.6509753165200005E-4</v>
      </c>
      <c r="AO66" s="25">
        <f t="shared" si="120"/>
        <v>2.8722598376483148</v>
      </c>
      <c r="AP66" s="2">
        <v>-7.6522091878100001E-4</v>
      </c>
      <c r="AQ66" s="25">
        <f t="shared" ref="AQ66:BW66" si="121">$A66-SQRT(-2/AP66)</f>
        <v>2.8763820193859004</v>
      </c>
      <c r="AR66" s="2">
        <v>-8.4474007595499996E-4</v>
      </c>
      <c r="AS66" s="25">
        <f t="shared" si="121"/>
        <v>5.3420902379622675</v>
      </c>
      <c r="AT66" s="2">
        <v>-8.3339661947600004E-4</v>
      </c>
      <c r="AU66" s="25">
        <f t="shared" si="121"/>
        <v>5.0120652634771901</v>
      </c>
      <c r="AV66" s="2">
        <v>-8.2413204349200003E-4</v>
      </c>
      <c r="AW66" s="25">
        <f t="shared" si="121"/>
        <v>4.7374830178742471</v>
      </c>
      <c r="AX66" s="2">
        <v>-8.1656980482599996E-4</v>
      </c>
      <c r="AY66" s="25">
        <f t="shared" si="121"/>
        <v>4.5098990626723605</v>
      </c>
      <c r="AZ66" s="2">
        <v>-8.0526878258799998E-4</v>
      </c>
      <c r="BA66" s="25">
        <f t="shared" si="121"/>
        <v>4.1638406105597738</v>
      </c>
      <c r="BB66" s="2">
        <v>-8.0088139425900005E-4</v>
      </c>
      <c r="BC66" s="25">
        <f t="shared" si="121"/>
        <v>4.0275208320210751</v>
      </c>
      <c r="BD66" s="2">
        <v>-7.9706964874100002E-4</v>
      </c>
      <c r="BE66" s="25">
        <f t="shared" si="121"/>
        <v>3.9081741817292155</v>
      </c>
      <c r="BF66" s="2">
        <v>-7.9373223481099997E-4</v>
      </c>
      <c r="BG66" s="25">
        <f t="shared" si="121"/>
        <v>3.8029738474376558</v>
      </c>
      <c r="BH66" s="2">
        <v>-7.8823113297800005E-4</v>
      </c>
      <c r="BI66" s="25">
        <f t="shared" si="121"/>
        <v>3.628114711371957</v>
      </c>
      <c r="BJ66" s="2">
        <v>-7.8597218378899999E-4</v>
      </c>
      <c r="BK66" s="25">
        <f t="shared" si="121"/>
        <v>3.5557801616581557</v>
      </c>
      <c r="BL66" s="2">
        <v>-7.8398650096699995E-4</v>
      </c>
      <c r="BM66" s="25">
        <f t="shared" si="121"/>
        <v>3.4919379427138395</v>
      </c>
      <c r="BN66" s="2">
        <v>-7.8223847079799996E-4</v>
      </c>
      <c r="BO66" s="25">
        <f t="shared" si="121"/>
        <v>3.43553548332509</v>
      </c>
      <c r="BP66" s="2">
        <v>-7.7933278301500005E-4</v>
      </c>
      <c r="BQ66" s="25">
        <f t="shared" si="121"/>
        <v>3.3413601481958182</v>
      </c>
      <c r="BR66" s="2">
        <v>-7.7812265532700004E-4</v>
      </c>
      <c r="BS66" s="25">
        <f t="shared" si="121"/>
        <v>3.3019835754812448</v>
      </c>
      <c r="BT66" s="2">
        <v>-7.7704433575000002E-4</v>
      </c>
      <c r="BU66" s="25">
        <f t="shared" si="121"/>
        <v>3.2668184580824331</v>
      </c>
      <c r="BV66" s="2">
        <v>-7.7607856308400003E-4</v>
      </c>
      <c r="BW66" s="25">
        <f t="shared" si="121"/>
        <v>3.2352614169552254</v>
      </c>
    </row>
    <row r="67" spans="1:75">
      <c r="A67">
        <v>55</v>
      </c>
      <c r="B67" s="2"/>
      <c r="C67" s="35"/>
      <c r="D67" s="2"/>
      <c r="E67" s="35"/>
      <c r="F67" s="2"/>
      <c r="G67" s="25"/>
      <c r="H67" s="2"/>
      <c r="I67" s="25"/>
      <c r="J67" s="2"/>
      <c r="K67" s="25"/>
      <c r="L67" s="42">
        <v>-7.5073824945499999E-4</v>
      </c>
      <c r="M67" s="35">
        <f t="shared" si="5"/>
        <v>3.3856186616889659</v>
      </c>
      <c r="N67" s="42">
        <v>-7.6026688589699997E-4</v>
      </c>
      <c r="O67" s="35">
        <f t="shared" si="6"/>
        <v>3.7100872331431205</v>
      </c>
      <c r="P67" s="42">
        <v>-7.7873715730099997E-4</v>
      </c>
      <c r="Q67" s="35">
        <f t="shared" si="7"/>
        <v>4.3219904412260064</v>
      </c>
      <c r="R67" s="42">
        <v>-8.2474544821000003E-4</v>
      </c>
      <c r="S67" s="35">
        <f t="shared" si="8"/>
        <v>5.7558059326168873</v>
      </c>
      <c r="T67" s="2">
        <v>-1.0190853732320001E-3</v>
      </c>
      <c r="U67" s="25">
        <f t="shared" si="9"/>
        <v>10.699389246683076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>
        <v>-8.1106002650300005E-4</v>
      </c>
      <c r="AS67" s="2"/>
      <c r="AT67" s="2">
        <v>-8.0038599657499996E-4</v>
      </c>
      <c r="AU67" s="2"/>
      <c r="AV67" s="2">
        <v>-7.9166493007000005E-4</v>
      </c>
      <c r="AW67" s="2"/>
      <c r="AX67" s="2">
        <v>-7.84544166972E-4</v>
      </c>
      <c r="AY67" s="2"/>
      <c r="AZ67" s="2">
        <v>-7.7389922943900001E-4</v>
      </c>
      <c r="BA67" s="2"/>
      <c r="BB67" s="2">
        <v>-7.6976536478299998E-4</v>
      </c>
      <c r="BC67" s="2"/>
      <c r="BD67" s="2">
        <v>-7.6617333875600001E-4</v>
      </c>
      <c r="BE67" s="2"/>
      <c r="BF67" s="2">
        <v>-7.6302788898499998E-4</v>
      </c>
      <c r="BG67" s="2"/>
      <c r="BH67" s="2">
        <v>-7.5784235929700003E-4</v>
      </c>
      <c r="BI67" s="2"/>
      <c r="BJ67" s="2">
        <v>-7.5571268984299996E-4</v>
      </c>
      <c r="BK67" s="2"/>
      <c r="BL67" s="2">
        <v>-7.5384050039500005E-4</v>
      </c>
      <c r="BM67" s="2"/>
      <c r="BN67" s="2">
        <v>-7.52192266061E-4</v>
      </c>
      <c r="BO67" s="2"/>
      <c r="BP67" s="2">
        <v>-7.4945222799299997E-4</v>
      </c>
      <c r="BQ67" s="2"/>
      <c r="BR67" s="2">
        <v>-7.4831100063199997E-4</v>
      </c>
    </row>
    <row r="68" spans="1:75">
      <c r="A68">
        <v>56</v>
      </c>
      <c r="B68" s="2"/>
      <c r="C68" s="35"/>
      <c r="D68" s="2"/>
      <c r="E68" s="35"/>
      <c r="F68" s="2"/>
      <c r="G68" s="25"/>
      <c r="H68" s="2"/>
      <c r="I68" s="25"/>
      <c r="J68" s="2"/>
      <c r="K68" s="25"/>
      <c r="L68" s="42"/>
      <c r="M68" s="25"/>
      <c r="N68" s="42"/>
      <c r="O68" s="25"/>
      <c r="P68" s="42">
        <v>-7.4889051701000002E-4</v>
      </c>
      <c r="Q68" s="35">
        <f t="shared" si="7"/>
        <v>4.3219839840214007</v>
      </c>
      <c r="R68" s="42">
        <v>-7.9224243840700002E-4</v>
      </c>
      <c r="S68" s="35">
        <f t="shared" si="8"/>
        <v>5.755798752232522</v>
      </c>
      <c r="T68" s="2">
        <v>-9.7458941900900001E-4</v>
      </c>
      <c r="U68" s="25">
        <f t="shared" si="9"/>
        <v>10.699379386920143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>
        <v>-7.7935480894999998E-4</v>
      </c>
      <c r="AS68" s="2"/>
      <c r="AT68" s="2">
        <v>-7.6929855004600003E-4</v>
      </c>
      <c r="AU68" s="2"/>
      <c r="AV68" s="2">
        <v>-7.6107929701199996E-4</v>
      </c>
      <c r="AW68" s="2"/>
      <c r="AX68" s="2">
        <v>-7.5436630327100002E-4</v>
      </c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75">
      <c r="A69">
        <v>57</v>
      </c>
      <c r="B69" s="2"/>
      <c r="C69" s="35"/>
      <c r="D69" s="2"/>
      <c r="E69" s="35"/>
      <c r="F69" s="2"/>
      <c r="G69" s="25"/>
      <c r="H69" s="2"/>
      <c r="I69" s="25"/>
      <c r="J69" s="2"/>
      <c r="K69" s="25"/>
      <c r="L69" s="42"/>
      <c r="M69" s="25"/>
      <c r="N69" s="42"/>
      <c r="O69" s="25"/>
      <c r="P69" s="42"/>
      <c r="Q69" s="25"/>
      <c r="R69" s="42">
        <v>-7.6162365611899996E-4</v>
      </c>
      <c r="S69" s="35">
        <f t="shared" si="8"/>
        <v>5.7557919883840398</v>
      </c>
      <c r="T69" s="2">
        <v>-9.3294533596799997E-4</v>
      </c>
      <c r="U69" s="25">
        <f t="shared" si="9"/>
        <v>10.699370159697096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>
        <v>-7.4947299394800002E-4</v>
      </c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75">
      <c r="A70">
        <v>58</v>
      </c>
      <c r="B70" s="2"/>
      <c r="C70" s="35"/>
      <c r="D70" s="2"/>
      <c r="E70" s="35"/>
      <c r="F70" s="2"/>
      <c r="G70" s="25"/>
      <c r="H70" s="2"/>
      <c r="I70" s="25"/>
      <c r="J70" s="2"/>
      <c r="K70" s="25"/>
      <c r="L70" s="42"/>
      <c r="M70" s="25"/>
      <c r="N70" s="42"/>
      <c r="O70" s="25"/>
      <c r="P70" s="42"/>
      <c r="Q70" s="25"/>
      <c r="R70" s="42"/>
      <c r="S70" s="25"/>
      <c r="T70" s="2">
        <v>-8.9391451547899997E-4</v>
      </c>
      <c r="U70" s="25">
        <f t="shared" si="9"/>
        <v>10.699361511995448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75">
      <c r="A71">
        <v>59</v>
      </c>
      <c r="B71" s="2"/>
      <c r="C71" s="35"/>
      <c r="D71" s="2"/>
      <c r="E71" s="35"/>
      <c r="F71" s="2"/>
      <c r="G71" s="25"/>
      <c r="H71" s="2"/>
      <c r="I71" s="25"/>
      <c r="J71" s="2"/>
      <c r="K71" s="25"/>
      <c r="L71" s="42"/>
      <c r="M71" s="25"/>
      <c r="N71" s="42"/>
      <c r="O71" s="25"/>
      <c r="P71" s="42"/>
      <c r="Q71" s="25"/>
      <c r="R71" s="42"/>
      <c r="S71" s="25"/>
      <c r="T71" s="2">
        <v>-8.5728279177900001E-4</v>
      </c>
      <c r="U71" s="25">
        <f t="shared" si="9"/>
        <v>10.69935339628411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75">
      <c r="A72">
        <v>60</v>
      </c>
      <c r="B72" s="2"/>
      <c r="C72" s="35"/>
      <c r="D72" s="2"/>
      <c r="E72" s="35"/>
      <c r="F72" s="2"/>
      <c r="G72" s="25"/>
      <c r="H72" s="2"/>
      <c r="I72" s="25"/>
      <c r="J72" s="2"/>
      <c r="K72" s="25"/>
      <c r="L72" s="42"/>
      <c r="M72" s="25"/>
      <c r="N72" s="42"/>
      <c r="O72" s="25"/>
      <c r="P72" s="42"/>
      <c r="Q72" s="25"/>
      <c r="R72" s="42"/>
      <c r="S72" s="25"/>
      <c r="T72" s="2">
        <v>-8.2285749766400004E-4</v>
      </c>
      <c r="U72" s="25">
        <f t="shared" si="9"/>
        <v>10.699345769782546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75">
      <c r="A73">
        <v>61</v>
      </c>
      <c r="B73" s="2"/>
      <c r="C73" s="35"/>
      <c r="D73" s="2"/>
      <c r="E73" s="35"/>
      <c r="F73" s="2"/>
      <c r="G73" s="25"/>
      <c r="H73" s="2"/>
      <c r="I73" s="25"/>
      <c r="J73" s="2"/>
      <c r="K73" s="25"/>
      <c r="L73" s="42"/>
      <c r="M73" s="25"/>
      <c r="N73" s="42"/>
      <c r="O73" s="25"/>
      <c r="P73" s="42"/>
      <c r="Q73" s="25"/>
      <c r="R73" s="42"/>
      <c r="S73" s="25"/>
      <c r="T73" s="2"/>
      <c r="U73" s="25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75">
      <c r="A74">
        <v>62</v>
      </c>
      <c r="B74" s="2"/>
      <c r="C74" s="35"/>
      <c r="D74" s="2"/>
      <c r="E74" s="35"/>
      <c r="F74" s="2"/>
      <c r="G74" s="25"/>
      <c r="H74" s="2"/>
      <c r="I74" s="25"/>
      <c r="J74" s="2"/>
      <c r="K74" s="25"/>
      <c r="L74" s="42"/>
      <c r="M74" s="25"/>
      <c r="N74" s="42"/>
      <c r="O74" s="25"/>
      <c r="P74" s="42"/>
      <c r="Q74" s="25"/>
      <c r="R74" s="42"/>
      <c r="S74" s="25"/>
      <c r="T74" s="2"/>
      <c r="U74" s="2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75">
      <c r="A75">
        <v>63</v>
      </c>
      <c r="B75" s="2"/>
      <c r="C75" s="35"/>
      <c r="D75" s="2"/>
      <c r="E75" s="35"/>
      <c r="F75" s="2"/>
      <c r="G75" s="25"/>
      <c r="H75" s="2"/>
      <c r="I75" s="25"/>
      <c r="J75" s="2"/>
      <c r="K75" s="25"/>
      <c r="L75" s="42"/>
      <c r="M75" s="25"/>
      <c r="N75" s="42"/>
      <c r="O75" s="25"/>
      <c r="P75" s="42"/>
      <c r="Q75" s="25"/>
      <c r="R75" s="42"/>
      <c r="S75" s="25"/>
      <c r="T75" s="2"/>
      <c r="U75" s="25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75">
      <c r="A76">
        <v>64</v>
      </c>
      <c r="B76" s="2"/>
      <c r="C76" s="35"/>
      <c r="D76" s="2"/>
      <c r="E76" s="35"/>
      <c r="F76" s="2"/>
      <c r="G76" s="25"/>
      <c r="H76" s="2"/>
      <c r="I76" s="25"/>
      <c r="J76" s="2"/>
      <c r="K76" s="25"/>
      <c r="L76" s="42"/>
      <c r="M76" s="25"/>
      <c r="N76" s="42"/>
      <c r="O76" s="25"/>
      <c r="P76" s="42"/>
      <c r="Q76" s="25"/>
      <c r="R76" s="42"/>
      <c r="S76" s="25"/>
      <c r="T76" s="2"/>
      <c r="U76" s="25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75">
      <c r="A77">
        <v>65</v>
      </c>
      <c r="B77" s="2"/>
      <c r="C77" s="35"/>
      <c r="D77" s="2"/>
      <c r="E77" s="35"/>
      <c r="F77" s="2"/>
      <c r="G77" s="25"/>
      <c r="H77" s="2"/>
      <c r="I77" s="25"/>
      <c r="J77" s="2"/>
      <c r="K77" s="25"/>
      <c r="L77" s="42"/>
      <c r="M77" s="25"/>
      <c r="N77" s="42"/>
      <c r="O77" s="25"/>
      <c r="P77" s="42"/>
      <c r="Q77" s="25"/>
      <c r="R77" s="42"/>
      <c r="S77" s="25"/>
      <c r="T77" s="2"/>
      <c r="U77" s="25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75">
      <c r="A78">
        <v>66</v>
      </c>
      <c r="B78" s="2"/>
      <c r="C78" s="35"/>
      <c r="D78" s="2"/>
      <c r="E78" s="35"/>
      <c r="F78" s="2"/>
      <c r="G78" s="25"/>
      <c r="H78" s="2"/>
      <c r="I78" s="25"/>
      <c r="J78" s="2"/>
      <c r="K78" s="25"/>
      <c r="L78" s="42"/>
      <c r="M78" s="25"/>
      <c r="N78" s="42"/>
      <c r="O78" s="25"/>
      <c r="P78" s="42"/>
      <c r="Q78" s="25"/>
      <c r="R78" s="42"/>
      <c r="S78" s="25"/>
      <c r="T78" s="2"/>
      <c r="U78" s="25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75">
      <c r="A79">
        <v>67</v>
      </c>
      <c r="B79" s="2"/>
      <c r="C79" s="35"/>
      <c r="D79" s="2"/>
      <c r="E79" s="35"/>
      <c r="F79" s="2"/>
      <c r="G79" s="25"/>
      <c r="H79" s="2"/>
      <c r="I79" s="25"/>
      <c r="J79" s="2"/>
      <c r="K79" s="25"/>
      <c r="L79" s="42"/>
      <c r="M79" s="25"/>
      <c r="N79" s="42"/>
      <c r="O79" s="25"/>
      <c r="P79" s="42"/>
      <c r="Q79" s="25"/>
      <c r="R79" s="42"/>
      <c r="S79" s="25"/>
      <c r="T79" s="2"/>
      <c r="U79" s="25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75">
      <c r="A80">
        <v>68</v>
      </c>
      <c r="B80" s="2"/>
      <c r="C80" s="35"/>
      <c r="D80" s="2"/>
      <c r="E80" s="35"/>
      <c r="F80" s="2"/>
      <c r="G80" s="25"/>
      <c r="H80" s="2"/>
      <c r="I80" s="25"/>
      <c r="J80" s="2"/>
      <c r="K80" s="25"/>
      <c r="L80" s="42"/>
      <c r="M80" s="25"/>
      <c r="N80" s="42"/>
      <c r="O80" s="25"/>
      <c r="P80" s="42"/>
      <c r="Q80" s="25"/>
      <c r="R80" s="42"/>
      <c r="S80" s="25"/>
      <c r="T80" s="2"/>
      <c r="U80" s="2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>
      <c r="A81">
        <v>69</v>
      </c>
      <c r="B81" s="2"/>
      <c r="C81" s="35"/>
      <c r="D81" s="2"/>
      <c r="E81" s="35"/>
      <c r="F81" s="2"/>
      <c r="G81" s="25"/>
      <c r="H81" s="2"/>
      <c r="I81" s="25"/>
      <c r="J81" s="2"/>
      <c r="K81" s="25"/>
      <c r="L81" s="42"/>
      <c r="M81" s="25"/>
      <c r="N81" s="42"/>
      <c r="O81" s="25"/>
      <c r="P81" s="42"/>
      <c r="Q81" s="25"/>
      <c r="R81" s="42"/>
      <c r="S81" s="25"/>
      <c r="T81" s="2"/>
      <c r="U81" s="25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>
      <c r="A82">
        <v>70</v>
      </c>
      <c r="B82" s="2"/>
      <c r="C82" s="35"/>
      <c r="D82" s="2"/>
      <c r="E82" s="35"/>
      <c r="F82" s="2"/>
      <c r="G82" s="25"/>
      <c r="H82" s="2"/>
      <c r="I82" s="25"/>
      <c r="J82" s="2"/>
      <c r="K82" s="25"/>
      <c r="L82" s="42"/>
      <c r="M82" s="25"/>
      <c r="N82" s="42"/>
      <c r="O82" s="25"/>
      <c r="P82" s="42"/>
      <c r="Q82" s="25"/>
      <c r="R82" s="42"/>
      <c r="S82" s="25"/>
      <c r="T82" s="2"/>
      <c r="U82" s="25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>
      <c r="B83" s="2"/>
      <c r="C83" s="35"/>
      <c r="D83" s="2"/>
      <c r="E83" s="35"/>
      <c r="F83" s="2"/>
      <c r="G83" s="25"/>
      <c r="H83" s="2"/>
      <c r="I83" s="25"/>
      <c r="J83" s="2"/>
      <c r="K83" s="25"/>
      <c r="L83" s="42"/>
      <c r="M83" s="25"/>
      <c r="N83" s="42"/>
      <c r="O83" s="25"/>
      <c r="P83" s="42"/>
      <c r="Q83" s="25"/>
      <c r="R83" s="42"/>
      <c r="S83" s="25"/>
      <c r="T83" s="2"/>
      <c r="U83" s="2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>
      <c r="B84" s="2"/>
      <c r="C84" s="35"/>
      <c r="D84" s="2"/>
      <c r="E84" s="35"/>
      <c r="F84" s="2"/>
      <c r="G84" s="25"/>
      <c r="H84" s="2"/>
      <c r="I84" s="25"/>
      <c r="J84" s="2"/>
      <c r="K84" s="25"/>
      <c r="L84" s="42"/>
      <c r="M84" s="25"/>
      <c r="N84" s="42"/>
      <c r="O84" s="25"/>
      <c r="P84" s="42"/>
      <c r="Q84" s="25"/>
      <c r="R84" s="42"/>
      <c r="S84" s="25"/>
      <c r="T84" s="2"/>
      <c r="U84" s="2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>
      <c r="B85" s="2"/>
      <c r="C85" s="35"/>
      <c r="D85" s="2"/>
      <c r="E85" s="35"/>
      <c r="F85" s="2"/>
      <c r="G85" s="25"/>
      <c r="H85" s="2"/>
      <c r="I85" s="25"/>
      <c r="J85" s="2"/>
      <c r="K85" s="25"/>
      <c r="L85" s="42"/>
      <c r="M85" s="25"/>
      <c r="N85" s="42"/>
      <c r="O85" s="25"/>
      <c r="P85" s="42"/>
      <c r="Q85" s="25"/>
      <c r="R85" s="42"/>
      <c r="S85" s="25"/>
      <c r="T85" s="2"/>
      <c r="U85" s="2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>
      <c r="B86" s="2"/>
      <c r="C86" s="35"/>
      <c r="D86" s="2"/>
      <c r="E86" s="35"/>
      <c r="F86" s="2"/>
      <c r="G86" s="25"/>
      <c r="H86" s="2"/>
      <c r="I86" s="25"/>
      <c r="J86" s="2"/>
      <c r="K86" s="25"/>
      <c r="L86" s="42"/>
      <c r="M86" s="25"/>
      <c r="N86" s="42"/>
      <c r="O86" s="25"/>
      <c r="P86" s="42"/>
      <c r="Q86" s="25"/>
      <c r="R86" s="42"/>
      <c r="S86" s="25"/>
      <c r="T86" s="2"/>
      <c r="U86" s="2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>
      <c r="B87" s="2"/>
      <c r="C87" s="35"/>
      <c r="D87" s="2"/>
      <c r="E87" s="35"/>
      <c r="F87" s="2"/>
      <c r="G87" s="25"/>
      <c r="H87" s="2"/>
      <c r="I87" s="25"/>
      <c r="J87" s="2"/>
      <c r="K87" s="25"/>
      <c r="L87" s="42"/>
      <c r="M87" s="25"/>
      <c r="N87" s="42"/>
      <c r="O87" s="25"/>
      <c r="P87" s="42"/>
      <c r="Q87" s="25"/>
      <c r="R87" s="42"/>
      <c r="S87" s="25"/>
      <c r="T87" s="2"/>
      <c r="U87" s="2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>
      <c r="B88" s="2"/>
      <c r="C88" s="35"/>
      <c r="D88" s="2"/>
      <c r="E88" s="35"/>
      <c r="F88" s="2"/>
      <c r="G88" s="25"/>
      <c r="H88" s="2"/>
      <c r="I88" s="25"/>
      <c r="J88" s="2"/>
      <c r="K88" s="25"/>
      <c r="L88" s="42"/>
      <c r="M88" s="25"/>
      <c r="N88" s="42"/>
      <c r="O88" s="25"/>
      <c r="P88" s="42"/>
      <c r="Q88" s="25"/>
      <c r="R88" s="42"/>
      <c r="S88" s="25"/>
      <c r="T88" s="2"/>
      <c r="U88" s="25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>
      <c r="B89" s="2"/>
      <c r="C89" s="35"/>
      <c r="D89" s="2"/>
      <c r="E89" s="35"/>
      <c r="F89" s="2"/>
      <c r="G89" s="25"/>
      <c r="H89" s="2"/>
      <c r="I89" s="25"/>
      <c r="J89" s="2"/>
      <c r="K89" s="25"/>
      <c r="L89" s="42"/>
      <c r="M89" s="25"/>
      <c r="N89" s="42"/>
      <c r="O89" s="25"/>
      <c r="P89" s="42"/>
      <c r="Q89" s="25"/>
      <c r="R89" s="42"/>
      <c r="S89" s="25"/>
      <c r="T89" s="2"/>
      <c r="U89" s="25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>
      <c r="B90" s="2"/>
      <c r="C90" s="35"/>
      <c r="D90" s="2"/>
      <c r="E90" s="35"/>
      <c r="F90" s="2"/>
      <c r="G90" s="25"/>
      <c r="H90" s="2"/>
      <c r="I90" s="25"/>
      <c r="J90" s="2"/>
      <c r="K90" s="25"/>
      <c r="L90" s="42"/>
      <c r="M90" s="25"/>
      <c r="N90" s="42"/>
      <c r="O90" s="25"/>
      <c r="P90" s="42"/>
      <c r="Q90" s="25"/>
      <c r="R90" s="42"/>
      <c r="S90" s="25"/>
      <c r="T90" s="2"/>
      <c r="U90" s="25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>
      <c r="B91" s="2"/>
      <c r="C91" s="35"/>
      <c r="D91" s="2"/>
      <c r="E91" s="35"/>
      <c r="F91" s="2"/>
      <c r="G91" s="25"/>
      <c r="H91" s="2"/>
      <c r="I91" s="25"/>
      <c r="J91" s="2"/>
      <c r="K91" s="25"/>
      <c r="L91" s="42"/>
      <c r="M91" s="25"/>
      <c r="N91" s="42"/>
      <c r="O91" s="25"/>
      <c r="P91" s="42"/>
      <c r="Q91" s="25"/>
      <c r="R91" s="42"/>
      <c r="S91" s="25"/>
      <c r="T91" s="2"/>
      <c r="U91" s="25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>
      <c r="B92" s="2"/>
      <c r="C92" s="35"/>
      <c r="D92" s="2"/>
      <c r="E92" s="35"/>
      <c r="F92" s="2"/>
      <c r="G92" s="25"/>
      <c r="H92" s="2"/>
      <c r="I92" s="25"/>
      <c r="J92" s="2"/>
      <c r="K92" s="25"/>
      <c r="L92" s="42"/>
      <c r="M92" s="25"/>
      <c r="N92" s="42"/>
      <c r="O92" s="25"/>
      <c r="P92" s="42"/>
      <c r="Q92" s="25"/>
      <c r="R92" s="42"/>
      <c r="S92" s="25"/>
      <c r="T92" s="2"/>
      <c r="U92" s="2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>
      <c r="B93" s="2"/>
      <c r="C93" s="35"/>
      <c r="D93" s="2"/>
      <c r="E93" s="35"/>
      <c r="F93" s="2"/>
      <c r="G93" s="25"/>
      <c r="H93" s="2"/>
      <c r="I93" s="25"/>
      <c r="J93" s="2"/>
      <c r="K93" s="25"/>
      <c r="L93" s="42"/>
      <c r="M93" s="25"/>
      <c r="N93" s="42"/>
      <c r="O93" s="25"/>
      <c r="P93" s="42"/>
      <c r="Q93" s="25"/>
      <c r="R93" s="42"/>
      <c r="S93" s="25"/>
      <c r="T93" s="2"/>
      <c r="U93" s="25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>
      <c r="B94" s="2"/>
      <c r="C94" s="35"/>
      <c r="D94" s="2"/>
      <c r="E94" s="35"/>
      <c r="F94" s="2"/>
      <c r="G94" s="25"/>
      <c r="H94" s="2"/>
      <c r="I94" s="25"/>
      <c r="J94" s="2"/>
      <c r="K94" s="25"/>
      <c r="L94" s="42"/>
      <c r="M94" s="25"/>
      <c r="N94" s="42"/>
      <c r="O94" s="25"/>
      <c r="P94" s="42"/>
      <c r="Q94" s="25"/>
      <c r="R94" s="42"/>
      <c r="S94" s="25"/>
      <c r="T94" s="2"/>
      <c r="U94" s="2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>
      <c r="B95" s="2"/>
      <c r="C95" s="35"/>
      <c r="D95" s="2"/>
      <c r="E95" s="35"/>
      <c r="F95" s="2"/>
      <c r="G95" s="25"/>
      <c r="H95" s="2"/>
      <c r="I95" s="25"/>
      <c r="J95" s="2"/>
      <c r="K95" s="25"/>
      <c r="L95" s="42"/>
      <c r="M95" s="25"/>
      <c r="N95" s="42"/>
      <c r="O95" s="25"/>
      <c r="P95" s="42"/>
      <c r="Q95" s="25"/>
      <c r="R95" s="42"/>
      <c r="S95" s="25"/>
      <c r="T95" s="2"/>
      <c r="U95" s="2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>
      <c r="B96" s="2"/>
      <c r="C96" s="35"/>
      <c r="D96" s="2"/>
      <c r="E96" s="35"/>
      <c r="F96" s="2"/>
      <c r="G96" s="25"/>
      <c r="H96" s="2"/>
      <c r="I96" s="25"/>
      <c r="J96" s="2"/>
      <c r="K96" s="25"/>
      <c r="L96" s="42"/>
      <c r="M96" s="25"/>
      <c r="N96" s="42"/>
      <c r="O96" s="25"/>
      <c r="P96" s="42"/>
      <c r="Q96" s="25"/>
      <c r="R96" s="42"/>
      <c r="S96" s="25"/>
      <c r="T96" s="2"/>
      <c r="U96" s="2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2:69">
      <c r="B97" s="2"/>
      <c r="C97" s="35"/>
      <c r="D97" s="2"/>
      <c r="E97" s="35"/>
      <c r="F97" s="2"/>
      <c r="G97" s="25"/>
      <c r="H97" s="2"/>
      <c r="I97" s="25"/>
      <c r="J97" s="2"/>
      <c r="K97" s="25"/>
      <c r="L97" s="42"/>
      <c r="M97" s="25"/>
      <c r="N97" s="42"/>
      <c r="O97" s="25"/>
      <c r="P97" s="42"/>
      <c r="Q97" s="25"/>
      <c r="R97" s="42"/>
      <c r="S97" s="25"/>
      <c r="T97" s="2"/>
      <c r="U97" s="2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2:69">
      <c r="B98" s="2"/>
      <c r="C98" s="35"/>
      <c r="D98" s="2"/>
      <c r="E98" s="35"/>
      <c r="F98" s="2"/>
      <c r="G98" s="25"/>
      <c r="H98" s="2"/>
      <c r="I98" s="25"/>
      <c r="J98" s="2"/>
      <c r="K98" s="25"/>
      <c r="L98" s="42"/>
      <c r="M98" s="25"/>
      <c r="N98" s="42"/>
      <c r="O98" s="25"/>
      <c r="P98" s="42"/>
      <c r="Q98" s="25"/>
      <c r="R98" s="42"/>
      <c r="S98" s="25"/>
      <c r="T98" s="2"/>
      <c r="U98" s="2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2:69">
      <c r="B99" s="2"/>
      <c r="C99" s="35"/>
      <c r="D99" s="2"/>
      <c r="E99" s="35"/>
      <c r="F99" s="2"/>
      <c r="G99" s="25"/>
      <c r="H99" s="2"/>
      <c r="I99" s="25"/>
      <c r="J99" s="2"/>
      <c r="K99" s="25"/>
      <c r="L99" s="42"/>
      <c r="M99" s="25"/>
      <c r="N99" s="42"/>
      <c r="O99" s="25"/>
      <c r="P99" s="42"/>
      <c r="Q99" s="25"/>
      <c r="R99" s="42"/>
      <c r="S99" s="25"/>
      <c r="T99" s="2"/>
      <c r="U99" s="2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2:69">
      <c r="B100" s="2"/>
      <c r="C100" s="35"/>
      <c r="D100" s="2"/>
      <c r="E100" s="35"/>
      <c r="F100" s="2"/>
      <c r="G100" s="25"/>
      <c r="H100" s="2"/>
      <c r="I100" s="25"/>
      <c r="J100" s="2"/>
      <c r="K100" s="25"/>
      <c r="L100" s="42"/>
      <c r="M100" s="25"/>
      <c r="N100" s="42"/>
      <c r="O100" s="25"/>
      <c r="P100" s="42"/>
      <c r="Q100" s="25"/>
      <c r="R100" s="42"/>
      <c r="S100" s="25"/>
      <c r="T100" s="2"/>
      <c r="U100" s="2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2:69">
      <c r="B101" s="2"/>
      <c r="C101" s="35"/>
      <c r="D101" s="2"/>
      <c r="E101" s="35"/>
      <c r="F101" s="2"/>
      <c r="G101" s="25"/>
      <c r="H101" s="2"/>
      <c r="I101" s="25"/>
      <c r="J101" s="2"/>
      <c r="K101" s="25"/>
      <c r="L101" s="42"/>
      <c r="M101" s="25"/>
      <c r="N101" s="42"/>
      <c r="O101" s="25"/>
      <c r="P101" s="42"/>
      <c r="Q101" s="25"/>
      <c r="R101" s="42"/>
      <c r="S101" s="25"/>
      <c r="T101" s="2"/>
      <c r="U101" s="2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2:69">
      <c r="B102" s="2"/>
      <c r="C102" s="35"/>
      <c r="D102" s="2"/>
      <c r="E102" s="35"/>
      <c r="F102" s="2"/>
      <c r="G102" s="25"/>
      <c r="H102" s="2"/>
      <c r="I102" s="25"/>
      <c r="J102" s="2"/>
      <c r="K102" s="25"/>
      <c r="L102" s="42"/>
      <c r="M102" s="25"/>
      <c r="N102" s="42"/>
      <c r="O102" s="25"/>
      <c r="P102" s="42"/>
      <c r="Q102" s="25"/>
      <c r="R102" s="42"/>
      <c r="S102" s="25"/>
      <c r="T102" s="2"/>
      <c r="U102" s="2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2:69">
      <c r="B103" s="2"/>
      <c r="C103" s="35"/>
      <c r="D103" s="2"/>
      <c r="E103" s="35"/>
      <c r="F103" s="2"/>
      <c r="G103" s="25"/>
      <c r="H103" s="2"/>
      <c r="I103" s="25"/>
      <c r="J103" s="2"/>
      <c r="K103" s="25"/>
      <c r="L103" s="42"/>
      <c r="M103" s="25"/>
      <c r="N103" s="42"/>
      <c r="O103" s="25"/>
      <c r="P103" s="42"/>
      <c r="Q103" s="25"/>
      <c r="R103" s="42"/>
      <c r="S103" s="25"/>
      <c r="T103" s="2"/>
      <c r="U103" s="2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2:69" ht="14" customHeight="1"/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N A A B Q S w M E F A A C A A g A x 5 x U W m l 1 f S 2 m A A A A 9 w A A A B I A H A B D b 2 5 m a W c v U G F j a 2 F n Z S 5 4 b W w g o h g A K K A U A A A A A A A A A A A A A A A A A A A A A A A A A A A A h Y 8 x D o I w G I W v Q r r T U h g E 8 l M G V j E m J s a 1 q R U a o R h a L P F q D h 7 J K 4 h R 1 M 3 x f e 8 b 3 r t f b 5 C P b e O d Z W 9 U p z N E c Y A 8 q U W 3 V 7 r K 0 G A P f o x y B m s u j r y S 3 i R r k 4 5 m n 6 H a 2 l N K i H M O u w h 3 f U X C I K B k V y 4 3 o p Y t R x 9 Z / Z d 9 p Y 3 l W k j E Y P s a w 0 J M o w T T e J H g A M h M o V T 6 a 4 T T 4 G f 7 A 6 E Y G j v 0 k l 1 q v 1 g B m S O Q 9 w n 2 A F B L A w Q U A A I A C A D H n F R a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x 5 x U W k i s e m p M C g A A 1 V o A A B M A H A B G b 3 J t d W x h c y 9 T Z W N 0 a W 9 u M S 5 t I K I Y A C i g F A A A A A A A A A A A A A A A A A A A A A A A A A A A A O 2 c T 4 t b 5 x 2 F 9 w P + D k L Z j G E Y 7 j m / + 5 e Q T a d d d B N o b e g i Z D F 2 l W b I j B Q 0 m h B j v C v B J V 1 0 E S h N o b R Q S h f d F L p p 8 3 k 8 b r 5 F N b q 2 p P P O f c + M n S a Y R N l E 0 t W f M + e + 9 9 F z 3 / t a 5 5 O H i 5 P Z d H S v / z / e 3 t s 7 / / B 4 P v n l 6 P 7 x g 9 M J R u + M T i e L O 3 u j 5 X / 3 Z h f z h 5 P l I z / 5 9 O H k 9 P D o Y j 6 f T B e / m M 0 / e j C b f b R / 9 / F 7 7 x 6 f T d 4 Z 9 6 8 c v / / k v a P Z d L F 8 y v s H / R u 8 N T 7 6 8 H j 6 q 6 s 3 f / T x Z L x 8 p 9 V T D + / P j 6 f n H 8 z m Z 0 e z 0 4 u z 6 d X G 8 / 3 + 0 w 4 e P x 7 3 j 2 J 8 M F o s t 4 w W k 0 8 X T 5 7 c X b / n v Y 9 P T x a j / k m j B 4 9 G P 5 6 c n p y d L C b z z Q e s n t I / Y z 8 J c T D a e v / V 8 5 a v 7 F 9 w f / l B P 3 q 0 f r v 9 8 W j 5 l J 9 d z B a T e 4 t H y 3 c 9 O v / k 7 s F o n e 8 Q W 2 9 2 y O 0 7 s X 2 n 3 L 5 T b d + p t + 8 0 2 3 f a 7 T v d 9 h 0 U c k 8 y Q E J A U k B i Q H K g H m / 1 u 1 0 X b t h p b m 9 s 7 c p D 3 Z n b J T K 7 J b J b y p d b p h d n D y Z z 2 V Z l X 1 W b V z X Z V 7 X Z L V 1 2 y 2 o f Z T b l m 0 C + C u S 7 Q J n f l O 8 C 9 V i P r j t 7 J 9 P h A b A h x F s v j v T R P u + O d 6 D Y g W I H i h 8 e K N Z 7 / + e T s 9 k n y 7 3 f P / N 8 s / / 7 D S 8 e 3 k + H y c H t D g s l U v p Z i b W U r w 2 j c g e j H Y z e J B g N b K u z 7 7 i D 0 f 8 P R j r s s s f I G z X 4 X w G R 9 W s j s t 4 h c o f I H S J 3 i N T B r y P y j R 3 8 r 4 D I 9 r U R 2 e 4 Q e T t E f m 9 h 9 J 2 p y G 1 H 9 G a u J n Z z N T / U 7 / 7 t e 5 I E E g W S h Z K F 2 o d k o X 4 h S B Z K F k o W S h Z K F k q W k C w h W U J 3 j m Q J y R K S J S R L S J a Q L C F Z S s l S S p Z S s p Q 6 U i R L K V l K y V J K l l K y l J K l k i y V Z K k k S y V Z K h 2 2 k q W S L J V k q S R L J V l q y V K r C u i 5 k 2 S p J U u t x 5 B k q S V L L V l q y d J I l k a y N J K l k S y N Z G k k S 6 M H t G R p J E s j W V r J 0 k q W V r K 0 k q W V L K 1 k a S V L q 3 S R L K 1 k 6 S R L J 1 k 6 y d J J l k 6 y d J K l k y y d Z O k U d Q n r F H a F 0 q 5 Q 3 B X K u 0 K B V y j x C k V e o c w r F H q F p k o R r K k S C C c U T j C c c D g B c U L i B M X K Y i i M w e S b Q V M p j 6 F A h h I Z i m Q o k 6 F Q h l I Z i m U o l x H J F 5 a m U j R D 2 Q y F M 5 T O U D x D + Q w F N J T Q U E S j T L 5 H N Z V S G o p p K K e h o I a S G o p q K K u h s I b S G l X y 9 a 6 p F N h Q Y k O R D W U 2 F N p Q a k O x D e U 2 F N y o E + v Q V M p u K L y h 9 I b i G 8 p v K M C h B I c i H M p w N I k M a S r F O J T j U J B D S Q 5 F O Z T l U J h D a Q 7 F O d r E 0 T S V E h 2 K d C j T o V C H U h 2 K d S j X o W C H k h 1 d o o 6 J O 6 o 8 K t u p b K e y n c p 2 K t u p b K e y n c p 2 K t u J R G k 1 l b K d y n Y q 2 6 l s p 7 K d y n Y q 2 5 l 4 d i L a q W l r q s S 1 E 9 l O b D v R 7 c S 3 E + F W t l P Z T m U 7 I z k B 0 F T K d i r b q W y n s p 3 K d i r b q W y n s p 3 K d p b J e Y m m U r Z T 2 U 5 l O 5 X t V L Z T 2 U 5 l O 5 X t V L a z S k 6 X N J W y n c p 2 K t u p b K e y n c p 2 K t u p b K e y n X V y F q e p l O 1 U t l P Z T m U 7 l e 1 U t l P Z T m U 7 l e 1 s k p N L T a V s p 7 K d y n Y q 2 6 l s p 7 K d y n Y q 2 6 l s Z 5 u c 8 2 o q Z T u V 7 V S 2 U 9 l O Z T u V 7 V S 2 U 9 l O Z T u 7 5 F Q 8 O R f X k 3 F l e y j b Q 9 k e y v Z Q t o e y P Z T t o W w P Z X s g m S L Q V M r 2 U L a H s j 2 U 7 a F s D 2 V 7 K N t D 2 R 7 K 9 m A y c 6 G p l O 2 h b A 9 l e y j b Q 9 k e y v Z I Z l O S 6 Z R k P i W d U N F U y Z R K M q e S T K o k s y r J t I q y P Z T t o W w P Z X u U y T y P p l K 2 h 7 I 9 l O 2 h b A 9 l e y j b Q 9 k e F b + L u e y f T h d 1 e X j 1 u u H J 7 I G J 6 T D b v v H V N b c e a m D b N 7 v C N v C G m 2 t s Q x u Z b w y u F r h e 4 I q B a w a u G r R u Y 7 4 e 5 i 9 A 0 p V D N 2 Z W / M m N N V c O X T l 0 5 d C V Q 1 c O O z f 6 8 / V E / u J Q 2 A P K D Z 0 V F D P N h S s n X D n h y g l X T r h y S n d o l f l 6 y v z F s 9 L i x g 2 d F a k z z Z W u n N K V U 7 p y S l d O 5 c q p 3 K F V 5 e u p 8 h c X K w t j N 3 R W p w a Z 5 i p X T u X K q V w 5 t S u n d u X U 7 t C q 8 / X U + c U P t f 2 q c k N n d b 6 S a a 5 2 5 d S u n M a V 0 7 h y G l d O 4 w 6 t J l 9 P k 1 8 b 0 t g v c j d 0 V i d R m e Y a V 0 7 r y m l d O a 0 r p 3 X l t O 7 Q a v P 1 t P l V R K 3 V H D d 0 V m d 2 m e Y 6 V 0 7 n y u l c O Z 0 r p 3 P l d O 7 Q 6 v L 1 d P l V V p 0 r p 3 N D p 7 9 O l B O 6 w q p g 4 f r p r y n l t 1 o d L K w P F l Y I i 3 x N / c W p 3 D Z b 0 w 3 G b M 4 j A F u T l 2 Z v z V 6 b v T d 7 c Y Y p y o g z a G u y 8 t x f Z 8 u V S F u T 9 W d Y g Y Y 1 a F i F h n V o 0 B R l H B p h a 7 I e 3 V 8 H z J 6 f 2 Z q s S s O 6 N K x M w 9 o 0 r E 6 j N E U Z n U Z p a 7 J K 3 V + n z J V Y 2 p q s V c N q N a x X w 4 o 1 r F m j M k U Z s 0 Z l a 7 J 2 3 V 9 H z Z V Y 2 Z q s Y M M a N q x i w z o 2 r G S j N k U Z y U Z t a 7 K i 3 V / n z Z V Y 2 5 q s a 8 P K N q x t w + o 2 r G + j M U U Z 3 0 Z j a 7 L O 3 V + H z p X Y 2 J q s d s N 6 N 6 x 4 w 5 o 3 r H q j N U U Z 9 U Z r a 7 L 6 3 V 8 n z 5 X Y 2 p q s g c M q O K y D w 0 o 4 r I W j M 0 U Z C 0 d n a 7 I m 3 l / H z 8 0 B F q 4 m W h W n V X F a F a d V c V o V Z 5 E v i k b E W d j J R 6 v i / T q D X I l 2 8 p p W x W l V n F b F a V W c V s U J U 5 Q R c c L W Z F W 8 X w e R K 9 H P Y 1 s V p 5 / K 9 n P Z f j L b z 2 b T F G V E n G F r s i r e r 9 P I l W i n t G l V n F b F a V W c V s V p V Z x h i j I i z t L W Z F W 8 X 0 e S v S 5 i a 7 I q T q v i t C p O q + K 0 K s 7 K F G V E n J W t y a p 4 v 8 4 l V 6 K d 6 K Z V c V o V p 1 V x W h W n V X H W p i g j 4 q x t T V b F + 3 U 4 u R L t n D e t i t O q O K 2 K 0 6 o 4 r Y q z M U U Z E W d j a 7 I q 3 q 8 T y p V o p 7 9 p V Z x W x W l V n F b F a V W c r S n K i D h b W 5 N V 8 X 4 d U 6 5 E O x N O q + K 0 K k 6 r 4 r Q q T q v i 7 E x R R s T Z 2 Z q s i v f r r H I l 2 k n x s C o e V s X D q n h Y F Q + r 4 l H k i w o j 4 l H Y K 9 1 W x f t 1 Y L l r 7 3 Z S P K y K h 1 X x s C o e V s X D q n j A F G V E P O x a k r A q 3 q 9 T y 5 V o J 8 X D q n h Y F Q + r 4 m F V P K y K B 0 1 R R s T D L y u x K t 6 v o 8 u V e M P i E l u T V f H w C 0 z 8 C h O / x C R M U U b E w 6 4 w C a v i / T q / X I l 2 U j y s i o d V 8 b A q H l b F w 6 p 4 l K Y o I + J h F 5 v E N R W 3 P 9 1 3 Z + / O 9 X 8 Q X u 7 + Q f j 3 5 5 c O h v T C j R + z 7 d V + 7 + B 2 o + 6 / f / m 7 / K T s 5 X 9 + d / N I u 3 r R w D i 7 / O O / L r / 4 9 / M v f / 3 8 n 1 8 9 + 9 P n v s j l B 1 3 1 9 e z p 7 z M j 7 P K 3 v 3 n 2 9 L O v v / z i + T / + d v n 5 Z 8 v b y + c O D q 3 k c 5 e 7 + c W 7 v t 6 4 u n p x P 6 h W t 7 i + F e t b 5 f p W t b 5 V r 2 8 1 6 1 v t + l a 3 v t W v h + 9 v b j 4 F m 4 / B 5 n O w + S B s P m n 7 R 4 O S v x 0 3 l D 7 U 6 c v d M P D r H O s C B h 6 + f m 6 z r i Y d p O u m B j d c t 6 p 1 i w M P X / / m W / c 7 8 P D A 7 w F t m h 9 6 P P P H D v w M 0 G Y H D T 1 + 3 b d f 7 r r B w f 7 s 6 Z + / / s N f l 7 t x e 4 z r 7 5 G k e / r g V i O 1 H h i L z b c 3 K j f Q 2 f 6 L 3 v 4 f U E s B A i 0 A F A A C A A g A x 5 x U W m l 1 f S 2 m A A A A 9 w A A A B I A A A A A A A A A A A A A A A A A A A A A A E N v b m Z p Z y 9 Q Y W N r Y W d l L n h t b F B L A Q I t A B Q A A g A I A M e c V F p T c j g s m w A A A O E A A A A T A A A A A A A A A A A A A A A A A P I A A A B b Q 2 9 u d G V u d F 9 U e X B l c 1 0 u e G 1 s U E s B A i 0 A F A A C A A g A x 5 x U W k i s e m p M C g A A 1 V o A A B M A A A A A A A A A A A A A A A A A 2 g E A A E Z v c m 1 1 b G F z L 1 N l Y 3 R p b 2 4 x L m 1 Q S w U G A A A A A A M A A w D C A A A A c w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z k B A A A A A A B Z O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E y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Y 6 N D M 6 M z M u N D E y M j E 4 N V o i I C 8 + P E V u d H J 5 I F R 5 c G U 9 I k Z p b G x D b 2 x 1 b W 5 U e X B l c y I g V m F s d W U 9 I n N C Z 1 l H Q l F Z R k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j d i Y j M 1 Y y 0 w Z T I 5 L T Q 5 Z W U t Y j k x N y 1 j N j l h N T M 2 M D Z j Z D Q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4 x L D B 9 J n F 1 b 3 Q 7 L C Z x d W 9 0 O 1 N l Y 3 R p b 2 4 x L 1 R h Y m x l M S 9 B d X R v U m V t b 3 Z l Z E N v b H V t b n M x L n t D b 2 x 1 b W 4 x L j I s M X 0 m c X V v d D s s J n F 1 b 3 Q 7 U 2 V j d G l v b j E v V G F i b G U x L 0 F 1 d G 9 S Z W 1 v d m V k Q 2 9 s d W 1 u c z E u e 0 N v b H V t b j E u M y w y f S Z x d W 9 0 O y w m c X V v d D t T Z W N 0 a W 9 u M S 9 U Y W J s Z T E v Q X V 0 b 1 J l b W 9 2 Z W R D b 2 x 1 b W 5 z M S 5 7 Q 2 9 s d W 1 u M S 4 0 L D N 9 J n F 1 b 3 Q 7 L C Z x d W 9 0 O 1 N l Y 3 R p b 2 4 x L 1 R h Y m x l M S 9 B d X R v U m V t b 3 Z l Z E N v b H V t b n M x L n t D b 2 x 1 b W 4 x L j U s N H 0 m c X V v d D s s J n F 1 b 3 Q 7 U 2 V j d G l v b j E v V G F i b G U x L 0 F 1 d G 9 S Z W 1 v d m V k Q 2 9 s d W 1 u c z E u e 0 N v b H V t b j E u N i w 1 f S Z x d W 9 0 O y w m c X V v d D t T Z W N 0 a W 9 u M S 9 U Y W J s Z T E v Q X V 0 b 1 J l b W 9 2 Z W R D b 2 x 1 b W 5 z M S 5 7 Q 2 9 s d W 1 u M S 4 3 L D Z 9 J n F 1 b 3 Q 7 L C Z x d W 9 0 O 1 N l Y 3 R p b 2 4 x L 1 R h Y m x l M S 9 B d X R v U m V t b 3 Z l Z E N v b H V t b n M x L n t D b 2 x 1 b W 4 x L j g s N 3 0 m c X V v d D s s J n F 1 b 3 Q 7 U 2 V j d G l v b j E v V G F i b G U x L 0 F 1 d G 9 S Z W 1 v d m V k Q 2 9 s d W 1 u c z E u e 0 N v b H V t b j E u O S w 4 f S Z x d W 9 0 O y w m c X V v d D t T Z W N 0 a W 9 u M S 9 U Y W J s Z T E v Q X V 0 b 1 J l b W 9 2 Z W R D b 2 x 1 b W 5 z M S 5 7 Q 2 9 s d W 1 u M S 4 x M C w 5 f S Z x d W 9 0 O y w m c X V v d D t T Z W N 0 a W 9 u M S 9 U Y W J s Z T E v Q X V 0 b 1 J l b W 9 2 Z W R D b 2 x 1 b W 5 z M S 5 7 Q 2 9 s d W 1 u M S 4 x M S w x M H 0 m c X V v d D s s J n F 1 b 3 Q 7 U 2 V j d G l v b j E v V G F i b G U x L 0 F 1 d G 9 S Z W 1 v d m V k Q 2 9 s d W 1 u c z E u e 0 N v b H V t b j E u M T I s M T F 9 J n F 1 b 3 Q 7 L C Z x d W 9 0 O 1 N l Y 3 R p b 2 4 x L 1 R h Y m x l M S 9 B d X R v U m V t b 3 Z l Z E N v b H V t b n M x L n t D b 2 x 1 b W 4 x L j E z L D E y f S Z x d W 9 0 O y w m c X V v d D t T Z W N 0 a W 9 u M S 9 U Y W J s Z T E v Q X V 0 b 1 J l b W 9 2 Z W R D b 2 x 1 b W 5 z M S 5 7 Q 2 9 s d W 1 u M S 4 x N C w x M 3 0 m c X V v d D s s J n F 1 b 3 Q 7 U 2 V j d G l v b j E v V G F i b G U x L 0 F 1 d G 9 S Z W 1 v d m V k Q 2 9 s d W 1 u c z E u e 0 N v b H V t b j E u M T U s M T R 9 J n F 1 b 3 Q 7 L C Z x d W 9 0 O 1 N l Y 3 R p b 2 4 x L 1 R h Y m x l M S 9 B d X R v U m V t b 3 Z l Z E N v b H V t b n M x L n t D b 2 x 1 b W 4 x L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u M S w w f S Z x d W 9 0 O y w m c X V v d D t T Z W N 0 a W 9 u M S 9 U Y W J s Z T E v Q X V 0 b 1 J l b W 9 2 Z W R D b 2 x 1 b W 5 z M S 5 7 Q 2 9 s d W 1 u M S 4 y L D F 9 J n F 1 b 3 Q 7 L C Z x d W 9 0 O 1 N l Y 3 R p b 2 4 x L 1 R h Y m x l M S 9 B d X R v U m V t b 3 Z l Z E N v b H V t b n M x L n t D b 2 x 1 b W 4 x L j M s M n 0 m c X V v d D s s J n F 1 b 3 Q 7 U 2 V j d G l v b j E v V G F i b G U x L 0 F 1 d G 9 S Z W 1 v d m V k Q 2 9 s d W 1 u c z E u e 0 N v b H V t b j E u N C w z f S Z x d W 9 0 O y w m c X V v d D t T Z W N 0 a W 9 u M S 9 U Y W J s Z T E v Q X V 0 b 1 J l b W 9 2 Z W R D b 2 x 1 b W 5 z M S 5 7 Q 2 9 s d W 1 u M S 4 1 L D R 9 J n F 1 b 3 Q 7 L C Z x d W 9 0 O 1 N l Y 3 R p b 2 4 x L 1 R h Y m x l M S 9 B d X R v U m V t b 3 Z l Z E N v b H V t b n M x L n t D b 2 x 1 b W 4 x L j Y s N X 0 m c X V v d D s s J n F 1 b 3 Q 7 U 2 V j d G l v b j E v V G F i b G U x L 0 F 1 d G 9 S Z W 1 v d m V k Q 2 9 s d W 1 u c z E u e 0 N v b H V t b j E u N y w 2 f S Z x d W 9 0 O y w m c X V v d D t T Z W N 0 a W 9 u M S 9 U Y W J s Z T E v Q X V 0 b 1 J l b W 9 2 Z W R D b 2 x 1 b W 5 z M S 5 7 Q 2 9 s d W 1 u M S 4 4 L D d 9 J n F 1 b 3 Q 7 L C Z x d W 9 0 O 1 N l Y 3 R p b 2 4 x L 1 R h Y m x l M S 9 B d X R v U m V t b 3 Z l Z E N v b H V t b n M x L n t D b 2 x 1 b W 4 x L j k s O H 0 m c X V v d D s s J n F 1 b 3 Q 7 U 2 V j d G l v b j E v V G F i b G U x L 0 F 1 d G 9 S Z W 1 v d m V k Q 2 9 s d W 1 u c z E u e 0 N v b H V t b j E u M T A s O X 0 m c X V v d D s s J n F 1 b 3 Q 7 U 2 V j d G l v b j E v V G F i b G U x L 0 F 1 d G 9 S Z W 1 v d m V k Q 2 9 s d W 1 u c z E u e 0 N v b H V t b j E u M T E s M T B 9 J n F 1 b 3 Q 7 L C Z x d W 9 0 O 1 N l Y 3 R p b 2 4 x L 1 R h Y m x l M S 9 B d X R v U m V t b 3 Z l Z E N v b H V t b n M x L n t D b 2 x 1 b W 4 x L j E y L D E x f S Z x d W 9 0 O y w m c X V v d D t T Z W N 0 a W 9 u M S 9 U Y W J s Z T E v Q X V 0 b 1 J l b W 9 2 Z W R D b 2 x 1 b W 5 z M S 5 7 Q 2 9 s d W 1 u M S 4 x M y w x M n 0 m c X V v d D s s J n F 1 b 3 Q 7 U 2 V j d G l v b j E v V G F i b G U x L 0 F 1 d G 9 S Z W 1 v d m V k Q 2 9 s d W 1 u c z E u e 0 N v b H V t b j E u M T Q s M T N 9 J n F 1 b 3 Q 7 L C Z x d W 9 0 O 1 N l Y 3 R p b 2 4 x L 1 R h Y m x l M S 9 B d X R v U m V t b 3 Z l Z E N v b H V t b n M x L n t D b 2 x 1 b W 4 x L j E 1 L D E 0 f S Z x d W 9 0 O y w m c X V v d D t T Z W N 0 a W 9 u M S 9 U Y W J s Z T E v Q X V 0 b 1 J l b W 9 2 Z W R D b 2 x 1 b W 5 z M S 5 7 Q 2 9 s d W 1 u M S 4 x N i w x N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E y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T Y 6 N D Y 6 M T I u M D E y N T g z M F o i I C 8 + P E V u d H J 5 I F R 5 c G U 9 I k Z p b G x D b 2 x 1 b W 5 U e X B l c y I g V m F s d W U 9 I n N C U V l G Q m d Z R 0 J n W U d C Z 1 l H Q m c 9 P S I g L z 4 8 R W 5 0 c n k g V H l w Z T 0 i R m l s b E N v b H V t b k 5 h b W V z I i B W Y W x 1 Z T 0 i c 1 s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L C Z x d W 9 0 O 0 N v b H V t b j E u M T E m c X V v d D s s J n F 1 b 3 Q 7 Q 2 9 s d W 1 u M S 4 x M i Z x d W 9 0 O y w m c X V v d D t D b 2 x 1 b W 4 x L j E z J n F 1 b 3 Q 7 L C Z x d W 9 0 O 0 N v b H V t b j E u M T Q m c X V v d D s s J n F 1 b 3 Q 7 Q 2 9 s d W 1 u M S 4 x N S Z x d W 9 0 O y w m c X V v d D t D b 2 x 1 b W 4 x L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h Y T Z m N G N j L T Q z M 2 I t N D Q 5 Y i 1 i Z D A 4 L W F m O T V i M m E 0 M z h k O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Q 2 9 s d W 1 u M S 4 0 L D B 9 J n F 1 b 3 Q 7 L C Z x d W 9 0 O 1 N l Y 3 R p b 2 4 x L 1 R h Y m x l M S A o M i k v Q X V 0 b 1 J l b W 9 2 Z W R D b 2 x 1 b W 5 z M S 5 7 Q 2 9 s d W 1 u M S 4 1 L D F 9 J n F 1 b 3 Q 7 L C Z x d W 9 0 O 1 N l Y 3 R p b 2 4 x L 1 R h Y m x l M S A o M i k v Q X V 0 b 1 J l b W 9 2 Z W R D b 2 x 1 b W 5 z M S 5 7 Q 2 9 s d W 1 u M S 4 2 L D J 9 J n F 1 b 3 Q 7 L C Z x d W 9 0 O 1 N l Y 3 R p b 2 4 x L 1 R h Y m x l M S A o M i k v Q X V 0 b 1 J l b W 9 2 Z W R D b 2 x 1 b W 5 z M S 5 7 Q 2 9 s d W 1 u M S 4 3 L D N 9 J n F 1 b 3 Q 7 L C Z x d W 9 0 O 1 N l Y 3 R p b 2 4 x L 1 R h Y m x l M S A o M i k v Q X V 0 b 1 J l b W 9 2 Z W R D b 2 x 1 b W 5 z M S 5 7 Q 2 9 s d W 1 u M S 4 4 L D R 9 J n F 1 b 3 Q 7 L C Z x d W 9 0 O 1 N l Y 3 R p b 2 4 x L 1 R h Y m x l M S A o M i k v Q X V 0 b 1 J l b W 9 2 Z W R D b 2 x 1 b W 5 z M S 5 7 Q 2 9 s d W 1 u M S 4 5 L D V 9 J n F 1 b 3 Q 7 L C Z x d W 9 0 O 1 N l Y 3 R p b 2 4 x L 1 R h Y m x l M S A o M i k v Q X V 0 b 1 J l b W 9 2 Z W R D b 2 x 1 b W 5 z M S 5 7 Q 2 9 s d W 1 u M S 4 x M C w 2 f S Z x d W 9 0 O y w m c X V v d D t T Z W N 0 a W 9 u M S 9 U Y W J s Z T E g K D I p L 0 F 1 d G 9 S Z W 1 v d m V k Q 2 9 s d W 1 u c z E u e 0 N v b H V t b j E u M T E s N 3 0 m c X V v d D s s J n F 1 b 3 Q 7 U 2 V j d G l v b j E v V G F i b G U x I C g y K S 9 B d X R v U m V t b 3 Z l Z E N v b H V t b n M x L n t D b 2 x 1 b W 4 x L j E y L D h 9 J n F 1 b 3 Q 7 L C Z x d W 9 0 O 1 N l Y 3 R p b 2 4 x L 1 R h Y m x l M S A o M i k v Q X V 0 b 1 J l b W 9 2 Z W R D b 2 x 1 b W 5 z M S 5 7 Q 2 9 s d W 1 u M S 4 x M y w 5 f S Z x d W 9 0 O y w m c X V v d D t T Z W N 0 a W 9 u M S 9 U Y W J s Z T E g K D I p L 0 F 1 d G 9 S Z W 1 v d m V k Q 2 9 s d W 1 u c z E u e 0 N v b H V t b j E u M T Q s M T B 9 J n F 1 b 3 Q 7 L C Z x d W 9 0 O 1 N l Y 3 R p b 2 4 x L 1 R h Y m x l M S A o M i k v Q X V 0 b 1 J l b W 9 2 Z W R D b 2 x 1 b W 5 z M S 5 7 Q 2 9 s d W 1 u M S 4 x N S w x M X 0 m c X V v d D s s J n F 1 b 3 Q 7 U 2 V j d G l v b j E v V G F i b G U x I C g y K S 9 B d X R v U m V t b 3 Z l Z E N v b H V t b n M x L n t D b 2 x 1 b W 4 x L j E 2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I C g y K S 9 B d X R v U m V t b 3 Z l Z E N v b H V t b n M x L n t D b 2 x 1 b W 4 x L j Q s M H 0 m c X V v d D s s J n F 1 b 3 Q 7 U 2 V j d G l v b j E v V G F i b G U x I C g y K S 9 B d X R v U m V t b 3 Z l Z E N v b H V t b n M x L n t D b 2 x 1 b W 4 x L j U s M X 0 m c X V v d D s s J n F 1 b 3 Q 7 U 2 V j d G l v b j E v V G F i b G U x I C g y K S 9 B d X R v U m V t b 3 Z l Z E N v b H V t b n M x L n t D b 2 x 1 b W 4 x L j Y s M n 0 m c X V v d D s s J n F 1 b 3 Q 7 U 2 V j d G l v b j E v V G F i b G U x I C g y K S 9 B d X R v U m V t b 3 Z l Z E N v b H V t b n M x L n t D b 2 x 1 b W 4 x L j c s M 3 0 m c X V v d D s s J n F 1 b 3 Q 7 U 2 V j d G l v b j E v V G F i b G U x I C g y K S 9 B d X R v U m V t b 3 Z l Z E N v b H V t b n M x L n t D b 2 x 1 b W 4 x L j g s N H 0 m c X V v d D s s J n F 1 b 3 Q 7 U 2 V j d G l v b j E v V G F i b G U x I C g y K S 9 B d X R v U m V t b 3 Z l Z E N v b H V t b n M x L n t D b 2 x 1 b W 4 x L j k s N X 0 m c X V v d D s s J n F 1 b 3 Q 7 U 2 V j d G l v b j E v V G F i b G U x I C g y K S 9 B d X R v U m V t b 3 Z l Z E N v b H V t b n M x L n t D b 2 x 1 b W 4 x L j E w L D Z 9 J n F 1 b 3 Q 7 L C Z x d W 9 0 O 1 N l Y 3 R p b 2 4 x L 1 R h Y m x l M S A o M i k v Q X V 0 b 1 J l b W 9 2 Z W R D b 2 x 1 b W 5 z M S 5 7 Q 2 9 s d W 1 u M S 4 x M S w 3 f S Z x d W 9 0 O y w m c X V v d D t T Z W N 0 a W 9 u M S 9 U Y W J s Z T E g K D I p L 0 F 1 d G 9 S Z W 1 v d m V k Q 2 9 s d W 1 u c z E u e 0 N v b H V t b j E u M T I s O H 0 m c X V v d D s s J n F 1 b 3 Q 7 U 2 V j d G l v b j E v V G F i b G U x I C g y K S 9 B d X R v U m V t b 3 Z l Z E N v b H V t b n M x L n t D b 2 x 1 b W 4 x L j E z L D l 9 J n F 1 b 3 Q 7 L C Z x d W 9 0 O 1 N l Y 3 R p b 2 4 x L 1 R h Y m x l M S A o M i k v Q X V 0 b 1 J l b W 9 2 Z W R D b 2 x 1 b W 5 z M S 5 7 Q 2 9 s d W 1 u M S 4 x N C w x M H 0 m c X V v d D s s J n F 1 b 3 Q 7 U 2 V j d G l v b j E v V G F i b G U x I C g y K S 9 B d X R v U m V t b 3 Z l Z E N v b H V t b n M x L n t D b 2 x 1 b W 4 x L j E 1 L D E x f S Z x d W 9 0 O y w m c X V v d D t T Z W N 0 a W 9 u M S 9 U Y W J s Z T E g K D I p L 0 F 1 d G 9 S Z W 1 v d m V k Q 2 9 s d W 1 u c z E u e 0 N v b H V t b j E u M T Y s M T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N z o w M j o 0 N S 4 z N z E 1 O T E 1 W i I g L z 4 8 R W 5 0 c n k g V H l w Z T 0 i R m l s b E N v b H V t b l R 5 c G V z I i B W Y W x 1 Z T 0 i c 0 J R V T 0 i I C 8 + P E V u d H J 5 I F R 5 c G U 9 I k Z p b G x D b 2 x 1 b W 5 O Y W 1 l c y I g V m F s d W U 9 I n N b J n F 1 b 3 Q 7 Q 2 9 s d W 1 u M S 4 0 J n F 1 b 3 Q 7 L C Z x d W 9 0 O 0 N v b H V t b j E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x M 2 N m Y T I z M i 1 k M D J k L T Q 4 M D A t O G E 5 O C 1 j Z G E x Z G Q 4 M m R h Y 2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B d X R v U m V t b 3 Z l Z E N v b H V t b n M x L n t D b 2 x 1 b W 4 x L j Q s M H 0 m c X V v d D s s J n F 1 b 3 Q 7 U 2 V j d G l v b j E v V G F i b G U 0 L 0 F 1 d G 9 S Z W 1 v d m V k Q 2 9 s d W 1 u c z E u e 0 N v b H V t b j E u N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Q v Q X V 0 b 1 J l b W 9 2 Z W R D b 2 x 1 b W 5 z M S 5 7 Q 2 9 s d W 1 u M S 4 0 L D B 9 J n F 1 b 3 Q 7 L C Z x d W 9 0 O 1 N l Y 3 R p b 2 4 x L 1 R h Y m x l N C 9 B d X R v U m V t b 3 Z l Z E N v b H V t b n M x L n t D b 2 x 1 b W 4 x L j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N z o w M z o 0 N C 4 w M T I 3 N z M 4 W i I g L z 4 8 R W 5 0 c n k g V H l w Z T 0 i R m l s b E N v b H V t b l R 5 c G V z I i B W Y W x 1 Z T 0 i c 0 J R V T 0 i I C 8 + P E V u d H J 5 I F R 5 c G U 9 I k Z p b G x D b 2 x 1 b W 5 O Y W 1 l c y I g V m F s d W U 9 I n N b J n F 1 b 3 Q 7 Q 2 9 s d W 1 u M S 4 0 J n F 1 b 3 Q 7 L C Z x d W 9 0 O 0 N v b H V t b j E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Y j I 4 Z W I y M S 1 h M 2 N l L T Q 0 Z G Q t Y T B i O S 0 y Y W U 0 Y j c 0 M W V k Y j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i 9 B d X R v U m V t b 3 Z l Z E N v b H V t b n M x L n t D b 2 x 1 b W 4 x L j Q s M H 0 m c X V v d D s s J n F 1 b 3 Q 7 U 2 V j d G l v b j E v V G F i b G U 2 L 0 F 1 d G 9 S Z W 1 v d m V k Q 2 9 s d W 1 u c z E u e 0 N v b H V t b j E u N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Y v Q X V 0 b 1 J l b W 9 2 Z W R D b 2 x 1 b W 5 z M S 5 7 Q 2 9 s d W 1 u M S 4 0 L D B 9 J n F 1 b 3 Q 7 L C Z x d W 9 0 O 1 N l Y 3 R p b 2 4 x L 1 R h Y m x l N i 9 B d X R v U m V t b 3 Z l Z E N v b H V t b n M x L n t D b 2 x 1 b W 4 x L j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O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x N z o x N z o x N C 4 y N z k w N z U z W i I g L z 4 8 R W 5 0 c n k g V H l w Z T 0 i R m l s b E N v b H V t b l R 5 c G V z I i B W Y W x 1 Z T 0 i c 0 J R V T 0 i I C 8 + P E V u d H J 5 I F R 5 c G U 9 I k Z p b G x D b 2 x 1 b W 5 O Y W 1 l c y I g V m F s d W U 9 I n N b J n F 1 b 3 Q 7 Q 2 9 s d W 1 u M S 4 0 J n F 1 b 3 Q 7 L C Z x d W 9 0 O 0 N v b H V t b j E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Y j Q 3 N m Y 4 N i 0 y Z m Z m L T Q x Y T c t Y m E z M y 0 z M z A 1 Y T B h M 2 R l N T Y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C 9 B d X R v U m V t b 3 Z l Z E N v b H V t b n M x L n t D b 2 x 1 b W 4 x L j Q s M H 0 m c X V v d D s s J n F 1 b 3 Q 7 U 2 V j d G l v b j E v V G F i b G U 4 L 0 F 1 d G 9 S Z W 1 v d m V k Q 2 9 s d W 1 u c z E u e 0 N v b H V t b j E u N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g v Q X V 0 b 1 J l b W 9 2 Z W R D b 2 x 1 b W 5 z M S 5 7 Q 2 9 s d W 1 u M S 4 0 L D B 9 J n F 1 b 3 Q 7 L C Z x d W 9 0 O 1 N l Y 3 R p b 2 4 x L 1 R h Y m x l O C 9 B d X R v U m V t b 3 Z l Z E N v b H V t b n M x L n t D b 2 x 1 b W 4 x L j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S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T U 6 M j Y 6 N D Y u M z c 1 N z Y 1 M V o i I C 8 + P E V u d H J 5 I F R 5 c G U 9 I k Z p b G x D b 2 x 1 b W 5 U e X B l c y I g V m F s d W U 9 I n N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U 1 G Q l F V R k J R V U d C Z 1 V G Q X d V R k J R V U Z C U V l H Q l F V R E J R V U Z C U V V G Q m d Z R k J R T U Z C U V V G Q l F V R 0 J n V U Z B d 1 V G Q l F V R k J R W U d C U V V E Q l F V R k J R V U Z C Z 1 l G Q l F N R k J R V U Z C U V V H Q m d V R k F 3 V U Z C U V V G Q l F Z R 0 J R V U R C U V V G Q l F V R k J n W U Z C U T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y w m c X V v d D t D b 2 x 1 b W 4 x L j Y z J n F 1 b 3 Q 7 L C Z x d W 9 0 O 0 N v b H V t b j E u N j Q m c X V v d D s s J n F 1 b 3 Q 7 Q 2 9 s d W 1 u M S 4 2 N S Z x d W 9 0 O y w m c X V v d D t D b 2 x 1 b W 4 x L j Y 2 J n F 1 b 3 Q 7 L C Z x d W 9 0 O 0 N v b H V t b j E u N j c m c X V v d D s s J n F 1 b 3 Q 7 Q 2 9 s d W 1 u M S 4 2 O C Z x d W 9 0 O y w m c X V v d D t D b 2 x 1 b W 4 x L j Y 5 J n F 1 b 3 Q 7 L C Z x d W 9 0 O 0 N v b H V t b j E u N z A m c X V v d D s s J n F 1 b 3 Q 7 Q 2 9 s d W 1 u M S 4 3 M S Z x d W 9 0 O y w m c X V v d D t D b 2 x 1 b W 4 x L j c y J n F 1 b 3 Q 7 L C Z x d W 9 0 O 0 N v b H V t b j E u N z M m c X V v d D s s J n F 1 b 3 Q 7 Q 2 9 s d W 1 u M S 4 3 N C Z x d W 9 0 O y w m c X V v d D t D b 2 x 1 b W 4 x L j c 1 J n F 1 b 3 Q 7 L C Z x d W 9 0 O 0 N v b H V t b j E u N z Y m c X V v d D s s J n F 1 b 3 Q 7 Q 2 9 s d W 1 u M S 4 3 N y Z x d W 9 0 O y w m c X V v d D t D b 2 x 1 b W 4 x L j c 4 J n F 1 b 3 Q 7 L C Z x d W 9 0 O 0 N v b H V t b j E u N z k m c X V v d D s s J n F 1 b 3 Q 7 Q 2 9 s d W 1 u M S 4 4 M C Z x d W 9 0 O y w m c X V v d D t D b 2 x 1 b W 4 x L j g x J n F 1 b 3 Q 7 L C Z x d W 9 0 O 0 N v b H V t b j E u O D I m c X V v d D s s J n F 1 b 3 Q 7 Q 2 9 s d W 1 u M S 4 4 M y Z x d W 9 0 O y w m c X V v d D t D b 2 x 1 b W 4 x L j g 0 J n F 1 b 3 Q 7 L C Z x d W 9 0 O 0 N v b H V t b j E u O D U m c X V v d D s s J n F 1 b 3 Q 7 Q 2 9 s d W 1 u M S 4 4 N i Z x d W 9 0 O y w m c X V v d D t D b 2 x 1 b W 4 x L j g 3 J n F 1 b 3 Q 7 L C Z x d W 9 0 O 0 N v b H V t b j E u O D g m c X V v d D s s J n F 1 b 3 Q 7 Q 2 9 s d W 1 u M S 4 4 O S Z x d W 9 0 O y w m c X V v d D t D b 2 x 1 b W 4 x L j k w J n F 1 b 3 Q 7 L C Z x d W 9 0 O 0 N v b H V t b j E u O T E m c X V v d D s s J n F 1 b 3 Q 7 Q 2 9 s d W 1 u M S 4 5 M i Z x d W 9 0 O y w m c X V v d D t D b 2 x 1 b W 4 x L j k z J n F 1 b 3 Q 7 L C Z x d W 9 0 O 0 N v b H V t b j E u O T Q m c X V v d D s s J n F 1 b 3 Q 7 Q 2 9 s d W 1 u M S 4 5 N S Z x d W 9 0 O y w m c X V v d D t D b 2 x 1 b W 4 x L j k 2 J n F 1 b 3 Q 7 L C Z x d W 9 0 O 0 N v b H V t b j E u O T c m c X V v d D s s J n F 1 b 3 Q 7 Q 2 9 s d W 1 u M S 4 5 O C Z x d W 9 0 O y w m c X V v d D t D b 2 x 1 b W 4 x L j k 5 J n F 1 b 3 Q 7 L C Z x d W 9 0 O 0 N v b H V t b j E u M T A w J n F 1 b 3 Q 7 L C Z x d W 9 0 O 0 N v b H V t b j E u M T A x J n F 1 b 3 Q 7 L C Z x d W 9 0 O 0 N v b H V t b j E u M T A y J n F 1 b 3 Q 7 L C Z x d W 9 0 O 0 N v b H V t b j E u M T A z J n F 1 b 3 Q 7 L C Z x d W 9 0 O 0 N v b H V t b j E u M T A 0 J n F 1 b 3 Q 7 L C Z x d W 9 0 O 0 N v b H V t b j E u M T A 1 J n F 1 b 3 Q 7 L C Z x d W 9 0 O 0 N v b H V t b j E u M T A 2 J n F 1 b 3 Q 7 L C Z x d W 9 0 O 0 N v b H V t b j E u M T A 3 J n F 1 b 3 Q 7 L C Z x d W 9 0 O 0 N v b H V t b j E u M T A 4 J n F 1 b 3 Q 7 L C Z x d W 9 0 O 0 N v b H V t b j E u M T A 5 J n F 1 b 3 Q 7 L C Z x d W 9 0 O 0 N v b H V t b j E u M T E w J n F 1 b 3 Q 7 L C Z x d W 9 0 O 0 N v b H V t b j E u M T E x J n F 1 b 3 Q 7 L C Z x d W 9 0 O 0 N v b H V t b j E u M T E y J n F 1 b 3 Q 7 L C Z x d W 9 0 O 0 N v b H V t b j E u M T E z J n F 1 b 3 Q 7 L C Z x d W 9 0 O 0 N v b H V t b j E u M T E 0 J n F 1 b 3 Q 7 L C Z x d W 9 0 O 0 N v b H V t b j E u M T E 1 J n F 1 b 3 Q 7 L C Z x d W 9 0 O 0 N v b H V t b j E u M T E 2 J n F 1 b 3 Q 7 L C Z x d W 9 0 O 0 N v b H V t b j E u M T E 3 J n F 1 b 3 Q 7 L C Z x d W 9 0 O 0 N v b H V t b j E u M T E 4 J n F 1 b 3 Q 7 L C Z x d W 9 0 O 0 N v b H V t b j E u M T E 5 J n F 1 b 3 Q 7 L C Z x d W 9 0 O 0 N v b H V t b j E u M T I w J n F 1 b 3 Q 7 L C Z x d W 9 0 O 0 N v b H V t b j E u M T I x J n F 1 b 3 Q 7 L C Z x d W 9 0 O 0 N v b H V t b j E u M T I y J n F 1 b 3 Q 7 L C Z x d W 9 0 O 0 N v b H V t b j E u M T I z J n F 1 b 3 Q 7 L C Z x d W 9 0 O 0 N v b H V t b j E u M T I 0 J n F 1 b 3 Q 7 L C Z x d W 9 0 O 0 N v b H V t b j E u M T I 1 J n F 1 b 3 Q 7 L C Z x d W 9 0 O 0 N v b H V t b j E u M T I 2 J n F 1 b 3 Q 7 L C Z x d W 9 0 O 0 N v b H V t b j E u M T I 3 J n F 1 b 3 Q 7 L C Z x d W 9 0 O 0 N v b H V t b j E u M T I 4 J n F 1 b 3 Q 7 L C Z x d W 9 0 O 0 N v b H V t b j E u M T I 5 J n F 1 b 3 Q 7 L C Z x d W 9 0 O 0 N v b H V t b j E u M T M w J n F 1 b 3 Q 7 L C Z x d W 9 0 O 0 N v b H V t b j E u M T M x J n F 1 b 3 Q 7 L C Z x d W 9 0 O 0 N v b H V t b j E u M T M y J n F 1 b 3 Q 7 L C Z x d W 9 0 O 0 N v b H V t b j E u M T M z J n F 1 b 3 Q 7 L C Z x d W 9 0 O 0 N v b H V t b j E u M T M 0 J n F 1 b 3 Q 7 L C Z x d W 9 0 O 0 N v b H V t b j E u M T M 1 J n F 1 b 3 Q 7 L C Z x d W 9 0 O 0 N v b H V t b j E u M T M 2 J n F 1 b 3 Q 7 L C Z x d W 9 0 O 0 N v b H V t b j E u M T M 3 J n F 1 b 3 Q 7 L C Z x d W 9 0 O 0 N v b H V t b j E u M T M 4 J n F 1 b 3 Q 7 L C Z x d W 9 0 O 0 N v b H V t b j E u M T M 5 J n F 1 b 3 Q 7 L C Z x d W 9 0 O 0 N v b H V t b j E u M T Q w J n F 1 b 3 Q 7 L C Z x d W 9 0 O 0 N v b H V t b j E u M T Q x J n F 1 b 3 Q 7 L C Z x d W 9 0 O 0 N v b H V t b j E u M T Q y J n F 1 b 3 Q 7 L C Z x d W 9 0 O 0 N v b H V t b j E u M T Q z J n F 1 b 3 Q 7 L C Z x d W 9 0 O 0 N v b H V t b j E u M T Q 0 J n F 1 b 3 Q 7 L C Z x d W 9 0 O 0 N v b H V t b j E u M T Q 1 J n F 1 b 3 Q 7 L C Z x d W 9 0 O 0 N v b H V t b j E u M T Q 2 J n F 1 b 3 Q 7 L C Z x d W 9 0 O 0 N v b H V t b j E u M T Q 3 J n F 1 b 3 Q 7 L C Z x d W 9 0 O 0 N v b H V t b j E u M T Q 4 J n F 1 b 3 Q 7 L C Z x d W 9 0 O 0 N v b H V t b j E u M T Q 5 J n F 1 b 3 Q 7 L C Z x d W 9 0 O 0 N v b H V t b j E u M T U w J n F 1 b 3 Q 7 L C Z x d W 9 0 O 0 N v b H V t b j E u M T U x J n F 1 b 3 Q 7 L C Z x d W 9 0 O 0 N v b H V t b j E u M T U y J n F 1 b 3 Q 7 L C Z x d W 9 0 O 0 N v b H V t b j E u M T U z J n F 1 b 3 Q 7 L C Z x d W 9 0 O 0 N v b H V t b j E u M T U 0 J n F 1 b 3 Q 7 L C Z x d W 9 0 O 0 N v b H V t b j E u M T U 1 J n F 1 b 3 Q 7 L C Z x d W 9 0 O 0 N v b H V t b j E u M T U 2 J n F 1 b 3 Q 7 L C Z x d W 9 0 O 0 N v b H V t b j E u M T U 3 J n F 1 b 3 Q 7 L C Z x d W 9 0 O 0 N v b H V t b j E u M T U 4 J n F 1 b 3 Q 7 L C Z x d W 9 0 O 0 N v b H V t b j E u M T U 5 J n F 1 b 3 Q 7 L C Z x d W 9 0 O 0 N v b H V t b j E u M T Y w J n F 1 b 3 Q 7 L C Z x d W 9 0 O 0 N v b H V t b j E u M T Y x J n F 1 b 3 Q 7 L C Z x d W 9 0 O 0 N v b H V t b j E u M T Y y J n F 1 b 3 Q 7 L C Z x d W 9 0 O 0 N v b H V t b j E u M T Y z J n F 1 b 3 Q 7 L C Z x d W 9 0 O 0 N v b H V t b j E u M T Y 0 J n F 1 b 3 Q 7 L C Z x d W 9 0 O 0 N v b H V t b j E u M T Y 1 J n F 1 b 3 Q 7 L C Z x d W 9 0 O 0 N v b H V t b j E u M T Y 2 J n F 1 b 3 Q 7 L C Z x d W 9 0 O 0 N v b H V t b j E u M T Y 3 J n F 1 b 3 Q 7 L C Z x d W 9 0 O 0 N v b H V t b j E u M T Y 4 J n F 1 b 3 Q 7 L C Z x d W 9 0 O 0 N v b H V t b j E u M T Y 5 J n F 1 b 3 Q 7 L C Z x d W 9 0 O 0 N v b H V t b j E u M T c w J n F 1 b 3 Q 7 L C Z x d W 9 0 O 0 N v b H V t b j E u M T c x J n F 1 b 3 Q 7 L C Z x d W 9 0 O 0 N v b H V t b j E u M T c y J n F 1 b 3 Q 7 L C Z x d W 9 0 O 0 N v b H V t b j E u M T c z J n F 1 b 3 Q 7 L C Z x d W 9 0 O 0 N v b H V t b j E u M T c 0 J n F 1 b 3 Q 7 L C Z x d W 9 0 O 0 N v b H V t b j E u M T c 1 J n F 1 b 3 Q 7 L C Z x d W 9 0 O 0 N v b H V t b j E u M T c 2 J n F 1 b 3 Q 7 L C Z x d W 9 0 O 0 N v b H V t b j E u M T c 3 J n F 1 b 3 Q 7 L C Z x d W 9 0 O 0 N v b H V t b j E u M T c 4 J n F 1 b 3 Q 7 L C Z x d W 9 0 O 0 N v b H V t b j E u M T c 5 J n F 1 b 3 Q 7 L C Z x d W 9 0 O 0 N v b H V t b j E u M T g w J n F 1 b 3 Q 7 L C Z x d W 9 0 O 0 N v b H V t b j E u M T g x J n F 1 b 3 Q 7 L C Z x d W 9 0 O 0 N v b H V t b j E u M T g y J n F 1 b 3 Q 7 L C Z x d W 9 0 O 0 N v b H V t b j E u M T g z J n F 1 b 3 Q 7 L C Z x d W 9 0 O 0 N v b H V t b j E u M T g 0 J n F 1 b 3 Q 7 L C Z x d W 9 0 O 0 N v b H V t b j E u M T g 1 J n F 1 b 3 Q 7 L C Z x d W 9 0 O 0 N v b H V t b j E u M T g 2 J n F 1 b 3 Q 7 L C Z x d W 9 0 O 0 N v b H V t b j E u M T g 3 J n F 1 b 3 Q 7 L C Z x d W 9 0 O 0 N v b H V t b j E u M T g 4 J n F 1 b 3 Q 7 L C Z x d W 9 0 O 0 N v b H V t b j E u M T g 5 J n F 1 b 3 Q 7 L C Z x d W 9 0 O 0 N v b H V t b j E u M T k w J n F 1 b 3 Q 7 L C Z x d W 9 0 O 0 N v b H V t b j E u M T k x J n F 1 b 3 Q 7 L C Z x d W 9 0 O 0 N v b H V t b j E u M T k y J n F 1 b 3 Q 7 L C Z x d W 9 0 O 0 N v b H V t b j E u M T k z J n F 1 b 3 Q 7 L C Z x d W 9 0 O 0 N v b H V t b j E u M T k 0 J n F 1 b 3 Q 7 L C Z x d W 9 0 O 0 N v b H V t b j E u M T k 1 J n F 1 b 3 Q 7 L C Z x d W 9 0 O 0 N v b H V t b j E u M T k 2 J n F 1 b 3 Q 7 L C Z x d W 9 0 O 0 N v b H V t b j E u M T k 3 J n F 1 b 3 Q 7 L C Z x d W 9 0 O 0 N v b H V t b j E u M T k 4 J n F 1 b 3 Q 7 L C Z x d W 9 0 O 0 N v b H V t b j E u M T k 5 J n F 1 b 3 Q 7 L C Z x d W 9 0 O 0 N v b H V t b j E u M j A w J n F 1 b 3 Q 7 L C Z x d W 9 0 O 0 N v b H V t b j E u M j A x J n F 1 b 3 Q 7 L C Z x d W 9 0 O 0 N v b H V t b j E u M j A y J n F 1 b 3 Q 7 L C Z x d W 9 0 O 0 N v b H V t b j E u M j A z J n F 1 b 3 Q 7 L C Z x d W 9 0 O 0 N v b H V t b j E u M j A 0 J n F 1 b 3 Q 7 L C Z x d W 9 0 O 0 N v b H V t b j E u M j A 1 J n F 1 b 3 Q 7 L C Z x d W 9 0 O 0 N v b H V t b j E u M j A 2 J n F 1 b 3 Q 7 L C Z x d W 9 0 O 0 N v b H V t b j E u M j A 3 J n F 1 b 3 Q 7 L C Z x d W 9 0 O 0 N v b H V t b j E u M j A 4 J n F 1 b 3 Q 7 L C Z x d W 9 0 O 0 N v b H V t b j E u M j A 5 J n F 1 b 3 Q 7 L C Z x d W 9 0 O 0 N v b H V t b j E u M j E w J n F 1 b 3 Q 7 L C Z x d W 9 0 O 0 N v b H V t b j E u M j E x J n F 1 b 3 Q 7 L C Z x d W 9 0 O 0 N v b H V t b j E u M j E y J n F 1 b 3 Q 7 L C Z x d W 9 0 O 0 N v b H V t b j E u M j E z J n F 1 b 3 Q 7 L C Z x d W 9 0 O 0 N v b H V t b j E u M j E 0 J n F 1 b 3 Q 7 L C Z x d W 9 0 O 0 N v b H V t b j E u M j E 1 J n F 1 b 3 Q 7 L C Z x d W 9 0 O 0 N v b H V t b j E u M j E 2 J n F 1 b 3 Q 7 L C Z x d W 9 0 O 0 N v b H V t b j E u M j E 3 J n F 1 b 3 Q 7 L C Z x d W 9 0 O 0 N v b H V t b j E u M j E 4 J n F 1 b 3 Q 7 L C Z x d W 9 0 O 0 N v b H V t b j E u M j E 5 J n F 1 b 3 Q 7 L C Z x d W 9 0 O 0 N v b H V t b j E u M j I w J n F 1 b 3 Q 7 L C Z x d W 9 0 O 0 N v b H V t b j E u M j I x J n F 1 b 3 Q 7 L C Z x d W 9 0 O 0 N v b H V t b j E u M j I y J n F 1 b 3 Q 7 L C Z x d W 9 0 O 0 N v b H V t b j E u M j I z J n F 1 b 3 Q 7 L C Z x d W 9 0 O 0 N v b H V t b j E u M j I 0 J n F 1 b 3 Q 7 L C Z x d W 9 0 O 0 N v b H V t b j E u M j I 1 J n F 1 b 3 Q 7 L C Z x d W 9 0 O 0 N v b H V t b j E u M j I 2 J n F 1 b 3 Q 7 L C Z x d W 9 0 O 0 N v b H V t b j E u M j I 3 J n F 1 b 3 Q 7 L C Z x d W 9 0 O 0 N v b H V t b j E u M j I 4 J n F 1 b 3 Q 7 L C Z x d W 9 0 O 0 N v b H V t b j E u M j I 5 J n F 1 b 3 Q 7 L C Z x d W 9 0 O 0 N v b H V t b j E u M j M w J n F 1 b 3 Q 7 L C Z x d W 9 0 O 0 N v b H V t b j E u M j M x J n F 1 b 3 Q 7 L C Z x d W 9 0 O 0 N v b H V t b j E u M j M y J n F 1 b 3 Q 7 L C Z x d W 9 0 O 0 N v b H V t b j E u M j M z J n F 1 b 3 Q 7 L C Z x d W 9 0 O 0 N v b H V t b j E u M j M 0 J n F 1 b 3 Q 7 L C Z x d W 9 0 O 0 N v b H V t b j E u M j M 1 J n F 1 b 3 Q 7 L C Z x d W 9 0 O 0 N v b H V t b j E u M j M 2 J n F 1 b 3 Q 7 L C Z x d W 9 0 O 0 N v b H V t b j E u M j M 3 J n F 1 b 3 Q 7 L C Z x d W 9 0 O 0 N v b H V t b j E u M j M 4 J n F 1 b 3 Q 7 L C Z x d W 9 0 O 0 N v b H V t b j E u M j M 5 J n F 1 b 3 Q 7 L C Z x d W 9 0 O 0 N v b H V t b j E u M j Q w J n F 1 b 3 Q 7 L C Z x d W 9 0 O 0 N v b H V t b j E u M j Q x J n F 1 b 3 Q 7 L C Z x d W 9 0 O 0 N v b H V t b j E u M j Q y J n F 1 b 3 Q 7 L C Z x d W 9 0 O 0 N v b H V t b j E u M j Q z J n F 1 b 3 Q 7 L C Z x d W 9 0 O 0 N v b H V t b j E u M j Q 0 J n F 1 b 3 Q 7 L C Z x d W 9 0 O 0 N v b H V t b j E u M j Q 1 J n F 1 b 3 Q 7 L C Z x d W 9 0 O 0 N v b H V t b j E u M j Q 2 J n F 1 b 3 Q 7 L C Z x d W 9 0 O 0 N v b H V t b j E u M j Q 3 J n F 1 b 3 Q 7 L C Z x d W 9 0 O 0 N v b H V t b j E u M j Q 4 J n F 1 b 3 Q 7 L C Z x d W 9 0 O 0 N v b H V t b j E u M j Q 5 J n F 1 b 3 Q 7 L C Z x d W 9 0 O 0 N v b H V t b j E u M j U w J n F 1 b 3 Q 7 L C Z x d W 9 0 O 0 N v b H V t b j E u M j U x J n F 1 b 3 Q 7 L C Z x d W 9 0 O 0 N v b H V t b j E u M j U y J n F 1 b 3 Q 7 L C Z x d W 9 0 O 0 N v b H V t b j E u M j U z J n F 1 b 3 Q 7 L C Z x d W 9 0 O 0 N v b H V t b j E u M j U 0 J n F 1 b 3 Q 7 L C Z x d W 9 0 O 0 N v b H V t b j E u M j U 1 J n F 1 b 3 Q 7 L C Z x d W 9 0 O 0 N v b H V t b j E u M j U 2 J n F 1 b 3 Q 7 L C Z x d W 9 0 O 0 N v b H V t b j E u M j U 3 J n F 1 b 3 Q 7 L C Z x d W 9 0 O 0 N v b H V t b j E u M j U 4 J n F 1 b 3 Q 7 L C Z x d W 9 0 O 0 N v b H V t b j E u M j U 5 J n F 1 b 3 Q 7 L C Z x d W 9 0 O 0 N v b H V t b j E u M j Y w J n F 1 b 3 Q 7 L C Z x d W 9 0 O 0 N v b H V t b j E u M j Y x J n F 1 b 3 Q 7 L C Z x d W 9 0 O 0 N v b H V t b j E u M j Y y J n F 1 b 3 Q 7 L C Z x d W 9 0 O 0 N v b H V t b j E u M j Y z J n F 1 b 3 Q 7 L C Z x d W 9 0 O 0 N v b H V t b j E u M j Y 0 J n F 1 b 3 Q 7 L C Z x d W 9 0 O 0 N v b H V t b j E u M j Y 1 J n F 1 b 3 Q 7 L C Z x d W 9 0 O 0 N v b H V t b j E u M j Y 2 J n F 1 b 3 Q 7 L C Z x d W 9 0 O 0 N v b H V t b j E u M j Y 3 J n F 1 b 3 Q 7 L C Z x d W 9 0 O 0 N v b H V t b j E u M j Y 4 J n F 1 b 3 Q 7 L C Z x d W 9 0 O 0 N v b H V t b j E u M j Y 5 J n F 1 b 3 Q 7 L C Z x d W 9 0 O 0 N v b H V t b j E u M j c w J n F 1 b 3 Q 7 L C Z x d W 9 0 O 0 N v b H V t b j E u M j c x J n F 1 b 3 Q 7 L C Z x d W 9 0 O 0 N v b H V t b j E u M j c y J n F 1 b 3 Q 7 L C Z x d W 9 0 O 0 N v b H V t b j E u M j c z J n F 1 b 3 Q 7 L C Z x d W 9 0 O 0 N v b H V t b j E u M j c 0 J n F 1 b 3 Q 7 L C Z x d W 9 0 O 0 N v b H V t b j E u M j c 1 J n F 1 b 3 Q 7 L C Z x d W 9 0 O 0 N v b H V t b j E u M j c 2 J n F 1 b 3 Q 7 L C Z x d W 9 0 O 0 N v b H V t b j E u M j c 3 J n F 1 b 3 Q 7 L C Z x d W 9 0 O 0 N v b H V t b j E u M j c 4 J n F 1 b 3 Q 7 L C Z x d W 9 0 O 0 N v b H V t b j E u M j c 5 J n F 1 b 3 Q 7 L C Z x d W 9 0 O 0 N v b H V t b j E u M j g w J n F 1 b 3 Q 7 L C Z x d W 9 0 O 0 N v b H V t b j E u M j g x J n F 1 b 3 Q 7 L C Z x d W 9 0 O 0 N v b H V t b j E u M j g y J n F 1 b 3 Q 7 L C Z x d W 9 0 O 0 N v b H V t b j E u M j g z J n F 1 b 3 Q 7 L C Z x d W 9 0 O 0 N v b H V t b j E u M j g 0 J n F 1 b 3 Q 7 L C Z x d W 9 0 O 0 N v b H V t b j E u M j g 1 J n F 1 b 3 Q 7 L C Z x d W 9 0 O 0 N v b H V t b j E u M j g 2 J n F 1 b 3 Q 7 L C Z x d W 9 0 O 0 N v b H V t b j E u M j g 3 J n F 1 b 3 Q 7 L C Z x d W 9 0 O 0 N v b H V t b j E u M j g 4 J n F 1 b 3 Q 7 L C Z x d W 9 0 O 0 N v b H V t b j E u M j g 5 J n F 1 b 3 Q 7 L C Z x d W 9 0 O 0 N v b H V t b j E u M j k w J n F 1 b 3 Q 7 L C Z x d W 9 0 O 0 N v b H V t b j E u M j k x J n F 1 b 3 Q 7 L C Z x d W 9 0 O 0 N v b H V t b j E u M j k y J n F 1 b 3 Q 7 L C Z x d W 9 0 O 0 N v b H V t b j E u M j k z J n F 1 b 3 Q 7 L C Z x d W 9 0 O 0 N v b H V t b j E u M j k 0 J n F 1 b 3 Q 7 L C Z x d W 9 0 O 0 N v b H V t b j E u M j k 1 J n F 1 b 3 Q 7 L C Z x d W 9 0 O 0 N v b H V t b j E u M j k 2 J n F 1 b 3 Q 7 L C Z x d W 9 0 O 0 N v b H V t b j E u M j k 3 J n F 1 b 3 Q 7 L C Z x d W 9 0 O 0 N v b H V t b j E u M j k 4 J n F 1 b 3 Q 7 L C Z x d W 9 0 O 0 N v b H V t b j E u M j k 5 J n F 1 b 3 Q 7 L C Z x d W 9 0 O 0 N v b H V t b j E u M z A w J n F 1 b 3 Q 7 L C Z x d W 9 0 O 0 N v b H V t b j E u M z A x J n F 1 b 3 Q 7 L C Z x d W 9 0 O 0 N v b H V t b j E u M z A y J n F 1 b 3 Q 7 L C Z x d W 9 0 O 0 N v b H V t b j E u M z A z J n F 1 b 3 Q 7 L C Z x d W 9 0 O 0 N v b H V t b j E u M z A 0 J n F 1 b 3 Q 7 L C Z x d W 9 0 O 0 N v b H V t b j E u M z A 1 J n F 1 b 3 Q 7 L C Z x d W 9 0 O 0 N v b H V t b j E u M z A 2 J n F 1 b 3 Q 7 L C Z x d W 9 0 O 0 N v b H V t b j E u M z A 3 J n F 1 b 3 Q 7 L C Z x d W 9 0 O 0 N v b H V t b j E u M z A 4 J n F 1 b 3 Q 7 L C Z x d W 9 0 O 0 N v b H V t b j E u M z A 5 J n F 1 b 3 Q 7 L C Z x d W 9 0 O 0 N v b H V t b j E u M z E w J n F 1 b 3 Q 7 L C Z x d W 9 0 O 0 N v b H V t b j E u M z E x J n F 1 b 3 Q 7 L C Z x d W 9 0 O 0 N v b H V t b j E u M z E y J n F 1 b 3 Q 7 L C Z x d W 9 0 O 0 N v b H V t b j E u M z E z J n F 1 b 3 Q 7 L C Z x d W 9 0 O 0 N v b H V t b j E u M z E 0 J n F 1 b 3 Q 7 L C Z x d W 9 0 O 0 N v b H V t b j E u M z E 1 J n F 1 b 3 Q 7 L C Z x d W 9 0 O 0 N v b H V t b j E u M z E 2 J n F 1 b 3 Q 7 L C Z x d W 9 0 O 0 N v b H V t b j E u M z E 3 J n F 1 b 3 Q 7 L C Z x d W 9 0 O 0 N v b H V t b j E u M z E 4 J n F 1 b 3 Q 7 L C Z x d W 9 0 O 0 N v b H V t b j E u M z E 5 J n F 1 b 3 Q 7 L C Z x d W 9 0 O 0 N v b H V t b j E u M z I w J n F 1 b 3 Q 7 L C Z x d W 9 0 O 0 N v b H V t b j E u M z I x J n F 1 b 3 Q 7 L C Z x d W 9 0 O 0 N v b H V t b j E u M z I y J n F 1 b 3 Q 7 L C Z x d W 9 0 O 0 N v b H V t b j E u M z I z J n F 1 b 3 Q 7 L C Z x d W 9 0 O 0 N v b H V t b j E u M z I 0 J n F 1 b 3 Q 7 L C Z x d W 9 0 O 0 N v b H V t b j E u M z I 1 J n F 1 b 3 Q 7 L C Z x d W 9 0 O 0 N v b H V t b j E u M z I 2 J n F 1 b 3 Q 7 L C Z x d W 9 0 O 0 N v b H V t b j E u M z I 3 J n F 1 b 3 Q 7 L C Z x d W 9 0 O 0 N v b H V t b j E u M z I 4 J n F 1 b 3 Q 7 L C Z x d W 9 0 O 0 N v b H V t b j E u M z I 5 J n F 1 b 3 Q 7 L C Z x d W 9 0 O 0 N v b H V t b j E u M z M w J n F 1 b 3 Q 7 L C Z x d W 9 0 O 0 N v b H V t b j E u M z M x J n F 1 b 3 Q 7 L C Z x d W 9 0 O 0 N v b H V t b j E u M z M y J n F 1 b 3 Q 7 L C Z x d W 9 0 O 0 N v b H V t b j E u M z M z J n F 1 b 3 Q 7 L C Z x d W 9 0 O 0 N v b H V t b j E u M z M 0 J n F 1 b 3 Q 7 L C Z x d W 9 0 O 0 N v b H V t b j E u M z M 1 J n F 1 b 3 Q 7 L C Z x d W 9 0 O 0 N v b H V t b j E u M z M 2 J n F 1 b 3 Q 7 L C Z x d W 9 0 O 0 N v b H V t b j E u M z M 3 J n F 1 b 3 Q 7 L C Z x d W 9 0 O 0 N v b H V t b j E u M z M 4 J n F 1 b 3 Q 7 L C Z x d W 9 0 O 0 N v b H V t b j E u M z M 5 J n F 1 b 3 Q 7 L C Z x d W 9 0 O 0 N v b H V t b j E u M z Q w J n F 1 b 3 Q 7 L C Z x d W 9 0 O 0 N v b H V t b j E u M z Q x J n F 1 b 3 Q 7 L C Z x d W 9 0 O 0 N v b H V t b j E u M z Q y J n F 1 b 3 Q 7 L C Z x d W 9 0 O 0 N v b H V t b j E u M z Q z J n F 1 b 3 Q 7 L C Z x d W 9 0 O 0 N v b H V t b j E u M z Q 0 J n F 1 b 3 Q 7 L C Z x d W 9 0 O 0 N v b H V t b j E u M z Q 1 J n F 1 b 3 Q 7 L C Z x d W 9 0 O 0 N v b H V t b j E u M z Q 2 J n F 1 b 3 Q 7 L C Z x d W 9 0 O 0 N v b H V t b j E u M z Q 3 J n F 1 b 3 Q 7 L C Z x d W 9 0 O 0 N v b H V t b j E u M z Q 4 J n F 1 b 3 Q 7 L C Z x d W 9 0 O 0 N v b H V t b j E u M z Q 5 J n F 1 b 3 Q 7 L C Z x d W 9 0 O 0 N v b H V t b j E u M z U w J n F 1 b 3 Q 7 L C Z x d W 9 0 O 0 N v b H V t b j E u M z U x J n F 1 b 3 Q 7 L C Z x d W 9 0 O 0 N v b H V t b j E u M z U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1 Y j Z h N D h i L W Q w N z Y t N D Q 4 Z S 0 5 Y T c x L W R l M G N i N z R l N D Z k M i I g L z 4 8 R W 5 0 c n k g V H l w Z T 0 i U m V s Y X R p b 2 5 z a G l w S W 5 m b 0 N v b n R h a W 5 l c i I g V m F s d W U 9 I n N 7 J n F 1 b 3 Q 7 Y 2 9 s d W 1 u Q 2 9 1 b n Q m c X V v d D s 6 M z U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M p L 0 F 1 d G 9 S Z W 1 v d m V k Q 2 9 s d W 1 u c z E u e 0 N v b H V t b j E u M S w w f S Z x d W 9 0 O y w m c X V v d D t T Z W N 0 a W 9 u M S 9 U Y W J s Z T E g K D M p L 0 F 1 d G 9 S Z W 1 v d m V k Q 2 9 s d W 1 u c z E u e 0 N v b H V t b j E u M i w x f S Z x d W 9 0 O y w m c X V v d D t T Z W N 0 a W 9 u M S 9 U Y W J s Z T E g K D M p L 0 F 1 d G 9 S Z W 1 v d m V k Q 2 9 s d W 1 u c z E u e 0 N v b H V t b j E u M y w y f S Z x d W 9 0 O y w m c X V v d D t T Z W N 0 a W 9 u M S 9 U Y W J s Z T E g K D M p L 0 F 1 d G 9 S Z W 1 v d m V k Q 2 9 s d W 1 u c z E u e 0 N v b H V t b j E u N C w z f S Z x d W 9 0 O y w m c X V v d D t T Z W N 0 a W 9 u M S 9 U Y W J s Z T E g K D M p L 0 F 1 d G 9 S Z W 1 v d m V k Q 2 9 s d W 1 u c z E u e 0 N v b H V t b j E u N S w 0 f S Z x d W 9 0 O y w m c X V v d D t T Z W N 0 a W 9 u M S 9 U Y W J s Z T E g K D M p L 0 F 1 d G 9 S Z W 1 v d m V k Q 2 9 s d W 1 u c z E u e 0 N v b H V t b j E u N i w 1 f S Z x d W 9 0 O y w m c X V v d D t T Z W N 0 a W 9 u M S 9 U Y W J s Z T E g K D M p L 0 F 1 d G 9 S Z W 1 v d m V k Q 2 9 s d W 1 u c z E u e 0 N v b H V t b j E u N y w 2 f S Z x d W 9 0 O y w m c X V v d D t T Z W N 0 a W 9 u M S 9 U Y W J s Z T E g K D M p L 0 F 1 d G 9 S Z W 1 v d m V k Q 2 9 s d W 1 u c z E u e 0 N v b H V t b j E u O C w 3 f S Z x d W 9 0 O y w m c X V v d D t T Z W N 0 a W 9 u M S 9 U Y W J s Z T E g K D M p L 0 F 1 d G 9 S Z W 1 v d m V k Q 2 9 s d W 1 u c z E u e 0 N v b H V t b j E u O S w 4 f S Z x d W 9 0 O y w m c X V v d D t T Z W N 0 a W 9 u M S 9 U Y W J s Z T E g K D M p L 0 F 1 d G 9 S Z W 1 v d m V k Q 2 9 s d W 1 u c z E u e 0 N v b H V t b j E u M T A s O X 0 m c X V v d D s s J n F 1 b 3 Q 7 U 2 V j d G l v b j E v V G F i b G U x I C g z K S 9 B d X R v U m V t b 3 Z l Z E N v b H V t b n M x L n t D b 2 x 1 b W 4 x L j E x L D E w f S Z x d W 9 0 O y w m c X V v d D t T Z W N 0 a W 9 u M S 9 U Y W J s Z T E g K D M p L 0 F 1 d G 9 S Z W 1 v d m V k Q 2 9 s d W 1 u c z E u e 0 N v b H V t b j E u M T I s M T F 9 J n F 1 b 3 Q 7 L C Z x d W 9 0 O 1 N l Y 3 R p b 2 4 x L 1 R h Y m x l M S A o M y k v Q X V 0 b 1 J l b W 9 2 Z W R D b 2 x 1 b W 5 z M S 5 7 Q 2 9 s d W 1 u M S 4 x M y w x M n 0 m c X V v d D s s J n F 1 b 3 Q 7 U 2 V j d G l v b j E v V G F i b G U x I C g z K S 9 B d X R v U m V t b 3 Z l Z E N v b H V t b n M x L n t D b 2 x 1 b W 4 x L j E 0 L D E z f S Z x d W 9 0 O y w m c X V v d D t T Z W N 0 a W 9 u M S 9 U Y W J s Z T E g K D M p L 0 F 1 d G 9 S Z W 1 v d m V k Q 2 9 s d W 1 u c z E u e 0 N v b H V t b j E u M T U s M T R 9 J n F 1 b 3 Q 7 L C Z x d W 9 0 O 1 N l Y 3 R p b 2 4 x L 1 R h Y m x l M S A o M y k v Q X V 0 b 1 J l b W 9 2 Z W R D b 2 x 1 b W 5 z M S 5 7 Q 2 9 s d W 1 u M S 4 x N i w x N X 0 m c X V v d D s s J n F 1 b 3 Q 7 U 2 V j d G l v b j E v V G F i b G U x I C g z K S 9 B d X R v U m V t b 3 Z l Z E N v b H V t b n M x L n t D b 2 x 1 b W 4 x L j E 3 L D E 2 f S Z x d W 9 0 O y w m c X V v d D t T Z W N 0 a W 9 u M S 9 U Y W J s Z T E g K D M p L 0 F 1 d G 9 S Z W 1 v d m V k Q 2 9 s d W 1 u c z E u e 0 N v b H V t b j E u M T g s M T d 9 J n F 1 b 3 Q 7 L C Z x d W 9 0 O 1 N l Y 3 R p b 2 4 x L 1 R h Y m x l M S A o M y k v Q X V 0 b 1 J l b W 9 2 Z W R D b 2 x 1 b W 5 z M S 5 7 Q 2 9 s d W 1 u M S 4 x O S w x O H 0 m c X V v d D s s J n F 1 b 3 Q 7 U 2 V j d G l v b j E v V G F i b G U x I C g z K S 9 B d X R v U m V t b 3 Z l Z E N v b H V t b n M x L n t D b 2 x 1 b W 4 x L j I w L D E 5 f S Z x d W 9 0 O y w m c X V v d D t T Z W N 0 a W 9 u M S 9 U Y W J s Z T E g K D M p L 0 F 1 d G 9 S Z W 1 v d m V k Q 2 9 s d W 1 u c z E u e 0 N v b H V t b j E u M j E s M j B 9 J n F 1 b 3 Q 7 L C Z x d W 9 0 O 1 N l Y 3 R p b 2 4 x L 1 R h Y m x l M S A o M y k v Q X V 0 b 1 J l b W 9 2 Z W R D b 2 x 1 b W 5 z M S 5 7 Q 2 9 s d W 1 u M S 4 y M i w y M X 0 m c X V v d D s s J n F 1 b 3 Q 7 U 2 V j d G l v b j E v V G F i b G U x I C g z K S 9 B d X R v U m V t b 3 Z l Z E N v b H V t b n M x L n t D b 2 x 1 b W 4 x L j I z L D I y f S Z x d W 9 0 O y w m c X V v d D t T Z W N 0 a W 9 u M S 9 U Y W J s Z T E g K D M p L 0 F 1 d G 9 S Z W 1 v d m V k Q 2 9 s d W 1 u c z E u e 0 N v b H V t b j E u M j Q s M j N 9 J n F 1 b 3 Q 7 L C Z x d W 9 0 O 1 N l Y 3 R p b 2 4 x L 1 R h Y m x l M S A o M y k v Q X V 0 b 1 J l b W 9 2 Z W R D b 2 x 1 b W 5 z M S 5 7 Q 2 9 s d W 1 u M S 4 y N S w y N H 0 m c X V v d D s s J n F 1 b 3 Q 7 U 2 V j d G l v b j E v V G F i b G U x I C g z K S 9 B d X R v U m V t b 3 Z l Z E N v b H V t b n M x L n t D b 2 x 1 b W 4 x L j I 2 L D I 1 f S Z x d W 9 0 O y w m c X V v d D t T Z W N 0 a W 9 u M S 9 U Y W J s Z T E g K D M p L 0 F 1 d G 9 S Z W 1 v d m V k Q 2 9 s d W 1 u c z E u e 0 N v b H V t b j E u M j c s M j Z 9 J n F 1 b 3 Q 7 L C Z x d W 9 0 O 1 N l Y 3 R p b 2 4 x L 1 R h Y m x l M S A o M y k v Q X V 0 b 1 J l b W 9 2 Z W R D b 2 x 1 b W 5 z M S 5 7 Q 2 9 s d W 1 u M S 4 y O C w y N 3 0 m c X V v d D s s J n F 1 b 3 Q 7 U 2 V j d G l v b j E v V G F i b G U x I C g z K S 9 B d X R v U m V t b 3 Z l Z E N v b H V t b n M x L n t D b 2 x 1 b W 4 x L j I 5 L D I 4 f S Z x d W 9 0 O y w m c X V v d D t T Z W N 0 a W 9 u M S 9 U Y W J s Z T E g K D M p L 0 F 1 d G 9 S Z W 1 v d m V k Q 2 9 s d W 1 u c z E u e 0 N v b H V t b j E u M z A s M j l 9 J n F 1 b 3 Q 7 L C Z x d W 9 0 O 1 N l Y 3 R p b 2 4 x L 1 R h Y m x l M S A o M y k v Q X V 0 b 1 J l b W 9 2 Z W R D b 2 x 1 b W 5 z M S 5 7 Q 2 9 s d W 1 u M S 4 z M S w z M H 0 m c X V v d D s s J n F 1 b 3 Q 7 U 2 V j d G l v b j E v V G F i b G U x I C g z K S 9 B d X R v U m V t b 3 Z l Z E N v b H V t b n M x L n t D b 2 x 1 b W 4 x L j M y L D M x f S Z x d W 9 0 O y w m c X V v d D t T Z W N 0 a W 9 u M S 9 U Y W J s Z T E g K D M p L 0 F 1 d G 9 S Z W 1 v d m V k Q 2 9 s d W 1 u c z E u e 0 N v b H V t b j E u M z M s M z J 9 J n F 1 b 3 Q 7 L C Z x d W 9 0 O 1 N l Y 3 R p b 2 4 x L 1 R h Y m x l M S A o M y k v Q X V 0 b 1 J l b W 9 2 Z W R D b 2 x 1 b W 5 z M S 5 7 Q 2 9 s d W 1 u M S 4 z N C w z M 3 0 m c X V v d D s s J n F 1 b 3 Q 7 U 2 V j d G l v b j E v V G F i b G U x I C g z K S 9 B d X R v U m V t b 3 Z l Z E N v b H V t b n M x L n t D b 2 x 1 b W 4 x L j M 1 L D M 0 f S Z x d W 9 0 O y w m c X V v d D t T Z W N 0 a W 9 u M S 9 U Y W J s Z T E g K D M p L 0 F 1 d G 9 S Z W 1 v d m V k Q 2 9 s d W 1 u c z E u e 0 N v b H V t b j E u M z Y s M z V 9 J n F 1 b 3 Q 7 L C Z x d W 9 0 O 1 N l Y 3 R p b 2 4 x L 1 R h Y m x l M S A o M y k v Q X V 0 b 1 J l b W 9 2 Z W R D b 2 x 1 b W 5 z M S 5 7 Q 2 9 s d W 1 u M S 4 z N y w z N n 0 m c X V v d D s s J n F 1 b 3 Q 7 U 2 V j d G l v b j E v V G F i b G U x I C g z K S 9 B d X R v U m V t b 3 Z l Z E N v b H V t b n M x L n t D b 2 x 1 b W 4 x L j M 4 L D M 3 f S Z x d W 9 0 O y w m c X V v d D t T Z W N 0 a W 9 u M S 9 U Y W J s Z T E g K D M p L 0 F 1 d G 9 S Z W 1 v d m V k Q 2 9 s d W 1 u c z E u e 0 N v b H V t b j E u M z k s M z h 9 J n F 1 b 3 Q 7 L C Z x d W 9 0 O 1 N l Y 3 R p b 2 4 x L 1 R h Y m x l M S A o M y k v Q X V 0 b 1 J l b W 9 2 Z W R D b 2 x 1 b W 5 z M S 5 7 Q 2 9 s d W 1 u M S 4 0 M C w z O X 0 m c X V v d D s s J n F 1 b 3 Q 7 U 2 V j d G l v b j E v V G F i b G U x I C g z K S 9 B d X R v U m V t b 3 Z l Z E N v b H V t b n M x L n t D b 2 x 1 b W 4 x L j Q x L D Q w f S Z x d W 9 0 O y w m c X V v d D t T Z W N 0 a W 9 u M S 9 U Y W J s Z T E g K D M p L 0 F 1 d G 9 S Z W 1 v d m V k Q 2 9 s d W 1 u c z E u e 0 N v b H V t b j E u N D I s N D F 9 J n F 1 b 3 Q 7 L C Z x d W 9 0 O 1 N l Y 3 R p b 2 4 x L 1 R h Y m x l M S A o M y k v Q X V 0 b 1 J l b W 9 2 Z W R D b 2 x 1 b W 5 z M S 5 7 Q 2 9 s d W 1 u M S 4 0 M y w 0 M n 0 m c X V v d D s s J n F 1 b 3 Q 7 U 2 V j d G l v b j E v V G F i b G U x I C g z K S 9 B d X R v U m V t b 3 Z l Z E N v b H V t b n M x L n t D b 2 x 1 b W 4 x L j Q 0 L D Q z f S Z x d W 9 0 O y w m c X V v d D t T Z W N 0 a W 9 u M S 9 U Y W J s Z T E g K D M p L 0 F 1 d G 9 S Z W 1 v d m V k Q 2 9 s d W 1 u c z E u e 0 N v b H V t b j E u N D U s N D R 9 J n F 1 b 3 Q 7 L C Z x d W 9 0 O 1 N l Y 3 R p b 2 4 x L 1 R h Y m x l M S A o M y k v Q X V 0 b 1 J l b W 9 2 Z W R D b 2 x 1 b W 5 z M S 5 7 Q 2 9 s d W 1 u M S 4 0 N i w 0 N X 0 m c X V v d D s s J n F 1 b 3 Q 7 U 2 V j d G l v b j E v V G F i b G U x I C g z K S 9 B d X R v U m V t b 3 Z l Z E N v b H V t b n M x L n t D b 2 x 1 b W 4 x L j Q 3 L D Q 2 f S Z x d W 9 0 O y w m c X V v d D t T Z W N 0 a W 9 u M S 9 U Y W J s Z T E g K D M p L 0 F 1 d G 9 S Z W 1 v d m V k Q 2 9 s d W 1 u c z E u e 0 N v b H V t b j E u N D g s N D d 9 J n F 1 b 3 Q 7 L C Z x d W 9 0 O 1 N l Y 3 R p b 2 4 x L 1 R h Y m x l M S A o M y k v Q X V 0 b 1 J l b W 9 2 Z W R D b 2 x 1 b W 5 z M S 5 7 Q 2 9 s d W 1 u M S 4 0 O S w 0 O H 0 m c X V v d D s s J n F 1 b 3 Q 7 U 2 V j d G l v b j E v V G F i b G U x I C g z K S 9 B d X R v U m V t b 3 Z l Z E N v b H V t b n M x L n t D b 2 x 1 b W 4 x L j U w L D Q 5 f S Z x d W 9 0 O y w m c X V v d D t T Z W N 0 a W 9 u M S 9 U Y W J s Z T E g K D M p L 0 F 1 d G 9 S Z W 1 v d m V k Q 2 9 s d W 1 u c z E u e 0 N v b H V t b j E u N T E s N T B 9 J n F 1 b 3 Q 7 L C Z x d W 9 0 O 1 N l Y 3 R p b 2 4 x L 1 R h Y m x l M S A o M y k v Q X V 0 b 1 J l b W 9 2 Z W R D b 2 x 1 b W 5 z M S 5 7 Q 2 9 s d W 1 u M S 4 1 M i w 1 M X 0 m c X V v d D s s J n F 1 b 3 Q 7 U 2 V j d G l v b j E v V G F i b G U x I C g z K S 9 B d X R v U m V t b 3 Z l Z E N v b H V t b n M x L n t D b 2 x 1 b W 4 x L j U z L D U y f S Z x d W 9 0 O y w m c X V v d D t T Z W N 0 a W 9 u M S 9 U Y W J s Z T E g K D M p L 0 F 1 d G 9 S Z W 1 v d m V k Q 2 9 s d W 1 u c z E u e 0 N v b H V t b j E u N T Q s N T N 9 J n F 1 b 3 Q 7 L C Z x d W 9 0 O 1 N l Y 3 R p b 2 4 x L 1 R h Y m x l M S A o M y k v Q X V 0 b 1 J l b W 9 2 Z W R D b 2 x 1 b W 5 z M S 5 7 Q 2 9 s d W 1 u M S 4 1 N S w 1 N H 0 m c X V v d D s s J n F 1 b 3 Q 7 U 2 V j d G l v b j E v V G F i b G U x I C g z K S 9 B d X R v U m V t b 3 Z l Z E N v b H V t b n M x L n t D b 2 x 1 b W 4 x L j U 2 L D U 1 f S Z x d W 9 0 O y w m c X V v d D t T Z W N 0 a W 9 u M S 9 U Y W J s Z T E g K D M p L 0 F 1 d G 9 S Z W 1 v d m V k Q 2 9 s d W 1 u c z E u e 0 N v b H V t b j E u N T c s N T Z 9 J n F 1 b 3 Q 7 L C Z x d W 9 0 O 1 N l Y 3 R p b 2 4 x L 1 R h Y m x l M S A o M y k v Q X V 0 b 1 J l b W 9 2 Z W R D b 2 x 1 b W 5 z M S 5 7 Q 2 9 s d W 1 u M S 4 1 O C w 1 N 3 0 m c X V v d D s s J n F 1 b 3 Q 7 U 2 V j d G l v b j E v V G F i b G U x I C g z K S 9 B d X R v U m V t b 3 Z l Z E N v b H V t b n M x L n t D b 2 x 1 b W 4 x L j U 5 L D U 4 f S Z x d W 9 0 O y w m c X V v d D t T Z W N 0 a W 9 u M S 9 U Y W J s Z T E g K D M p L 0 F 1 d G 9 S Z W 1 v d m V k Q 2 9 s d W 1 u c z E u e 0 N v b H V t b j E u N j A s N T l 9 J n F 1 b 3 Q 7 L C Z x d W 9 0 O 1 N l Y 3 R p b 2 4 x L 1 R h Y m x l M S A o M y k v Q X V 0 b 1 J l b W 9 2 Z W R D b 2 x 1 b W 5 z M S 5 7 Q 2 9 s d W 1 u M S 4 2 M S w 2 M H 0 m c X V v d D s s J n F 1 b 3 Q 7 U 2 V j d G l v b j E v V G F i b G U x I C g z K S 9 B d X R v U m V t b 3 Z l Z E N v b H V t b n M x L n t D b 2 x 1 b W 4 x L j Y y L D Y x f S Z x d W 9 0 O y w m c X V v d D t T Z W N 0 a W 9 u M S 9 U Y W J s Z T E g K D M p L 0 F 1 d G 9 S Z W 1 v d m V k Q 2 9 s d W 1 u c z E u e 0 N v b H V t b j E u N j M s N j J 9 J n F 1 b 3 Q 7 L C Z x d W 9 0 O 1 N l Y 3 R p b 2 4 x L 1 R h Y m x l M S A o M y k v Q X V 0 b 1 J l b W 9 2 Z W R D b 2 x 1 b W 5 z M S 5 7 Q 2 9 s d W 1 u M S 4 2 N C w 2 M 3 0 m c X V v d D s s J n F 1 b 3 Q 7 U 2 V j d G l v b j E v V G F i b G U x I C g z K S 9 B d X R v U m V t b 3 Z l Z E N v b H V t b n M x L n t D b 2 x 1 b W 4 x L j Y 1 L D Y 0 f S Z x d W 9 0 O y w m c X V v d D t T Z W N 0 a W 9 u M S 9 U Y W J s Z T E g K D M p L 0 F 1 d G 9 S Z W 1 v d m V k Q 2 9 s d W 1 u c z E u e 0 N v b H V t b j E u N j Y s N j V 9 J n F 1 b 3 Q 7 L C Z x d W 9 0 O 1 N l Y 3 R p b 2 4 x L 1 R h Y m x l M S A o M y k v Q X V 0 b 1 J l b W 9 2 Z W R D b 2 x 1 b W 5 z M S 5 7 Q 2 9 s d W 1 u M S 4 2 N y w 2 N n 0 m c X V v d D s s J n F 1 b 3 Q 7 U 2 V j d G l v b j E v V G F i b G U x I C g z K S 9 B d X R v U m V t b 3 Z l Z E N v b H V t b n M x L n t D b 2 x 1 b W 4 x L j Y 4 L D Y 3 f S Z x d W 9 0 O y w m c X V v d D t T Z W N 0 a W 9 u M S 9 U Y W J s Z T E g K D M p L 0 F 1 d G 9 S Z W 1 v d m V k Q 2 9 s d W 1 u c z E u e 0 N v b H V t b j E u N j k s N j h 9 J n F 1 b 3 Q 7 L C Z x d W 9 0 O 1 N l Y 3 R p b 2 4 x L 1 R h Y m x l M S A o M y k v Q X V 0 b 1 J l b W 9 2 Z W R D b 2 x 1 b W 5 z M S 5 7 Q 2 9 s d W 1 u M S 4 3 M C w 2 O X 0 m c X V v d D s s J n F 1 b 3 Q 7 U 2 V j d G l v b j E v V G F i b G U x I C g z K S 9 B d X R v U m V t b 3 Z l Z E N v b H V t b n M x L n t D b 2 x 1 b W 4 x L j c x L D c w f S Z x d W 9 0 O y w m c X V v d D t T Z W N 0 a W 9 u M S 9 U Y W J s Z T E g K D M p L 0 F 1 d G 9 S Z W 1 v d m V k Q 2 9 s d W 1 u c z E u e 0 N v b H V t b j E u N z I s N z F 9 J n F 1 b 3 Q 7 L C Z x d W 9 0 O 1 N l Y 3 R p b 2 4 x L 1 R h Y m x l M S A o M y k v Q X V 0 b 1 J l b W 9 2 Z W R D b 2 x 1 b W 5 z M S 5 7 Q 2 9 s d W 1 u M S 4 3 M y w 3 M n 0 m c X V v d D s s J n F 1 b 3 Q 7 U 2 V j d G l v b j E v V G F i b G U x I C g z K S 9 B d X R v U m V t b 3 Z l Z E N v b H V t b n M x L n t D b 2 x 1 b W 4 x L j c 0 L D c z f S Z x d W 9 0 O y w m c X V v d D t T Z W N 0 a W 9 u M S 9 U Y W J s Z T E g K D M p L 0 F 1 d G 9 S Z W 1 v d m V k Q 2 9 s d W 1 u c z E u e 0 N v b H V t b j E u N z U s N z R 9 J n F 1 b 3 Q 7 L C Z x d W 9 0 O 1 N l Y 3 R p b 2 4 x L 1 R h Y m x l M S A o M y k v Q X V 0 b 1 J l b W 9 2 Z W R D b 2 x 1 b W 5 z M S 5 7 Q 2 9 s d W 1 u M S 4 3 N i w 3 N X 0 m c X V v d D s s J n F 1 b 3 Q 7 U 2 V j d G l v b j E v V G F i b G U x I C g z K S 9 B d X R v U m V t b 3 Z l Z E N v b H V t b n M x L n t D b 2 x 1 b W 4 x L j c 3 L D c 2 f S Z x d W 9 0 O y w m c X V v d D t T Z W N 0 a W 9 u M S 9 U Y W J s Z T E g K D M p L 0 F 1 d G 9 S Z W 1 v d m V k Q 2 9 s d W 1 u c z E u e 0 N v b H V t b j E u N z g s N z d 9 J n F 1 b 3 Q 7 L C Z x d W 9 0 O 1 N l Y 3 R p b 2 4 x L 1 R h Y m x l M S A o M y k v Q X V 0 b 1 J l b W 9 2 Z W R D b 2 x 1 b W 5 z M S 5 7 Q 2 9 s d W 1 u M S 4 3 O S w 3 O H 0 m c X V v d D s s J n F 1 b 3 Q 7 U 2 V j d G l v b j E v V G F i b G U x I C g z K S 9 B d X R v U m V t b 3 Z l Z E N v b H V t b n M x L n t D b 2 x 1 b W 4 x L j g w L D c 5 f S Z x d W 9 0 O y w m c X V v d D t T Z W N 0 a W 9 u M S 9 U Y W J s Z T E g K D M p L 0 F 1 d G 9 S Z W 1 v d m V k Q 2 9 s d W 1 u c z E u e 0 N v b H V t b j E u O D E s O D B 9 J n F 1 b 3 Q 7 L C Z x d W 9 0 O 1 N l Y 3 R p b 2 4 x L 1 R h Y m x l M S A o M y k v Q X V 0 b 1 J l b W 9 2 Z W R D b 2 x 1 b W 5 z M S 5 7 Q 2 9 s d W 1 u M S 4 4 M i w 4 M X 0 m c X V v d D s s J n F 1 b 3 Q 7 U 2 V j d G l v b j E v V G F i b G U x I C g z K S 9 B d X R v U m V t b 3 Z l Z E N v b H V t b n M x L n t D b 2 x 1 b W 4 x L j g z L D g y f S Z x d W 9 0 O y w m c X V v d D t T Z W N 0 a W 9 u M S 9 U Y W J s Z T E g K D M p L 0 F 1 d G 9 S Z W 1 v d m V k Q 2 9 s d W 1 u c z E u e 0 N v b H V t b j E u O D Q s O D N 9 J n F 1 b 3 Q 7 L C Z x d W 9 0 O 1 N l Y 3 R p b 2 4 x L 1 R h Y m x l M S A o M y k v Q X V 0 b 1 J l b W 9 2 Z W R D b 2 x 1 b W 5 z M S 5 7 Q 2 9 s d W 1 u M S 4 4 N S w 4 N H 0 m c X V v d D s s J n F 1 b 3 Q 7 U 2 V j d G l v b j E v V G F i b G U x I C g z K S 9 B d X R v U m V t b 3 Z l Z E N v b H V t b n M x L n t D b 2 x 1 b W 4 x L j g 2 L D g 1 f S Z x d W 9 0 O y w m c X V v d D t T Z W N 0 a W 9 u M S 9 U Y W J s Z T E g K D M p L 0 F 1 d G 9 S Z W 1 v d m V k Q 2 9 s d W 1 u c z E u e 0 N v b H V t b j E u O D c s O D Z 9 J n F 1 b 3 Q 7 L C Z x d W 9 0 O 1 N l Y 3 R p b 2 4 x L 1 R h Y m x l M S A o M y k v Q X V 0 b 1 J l b W 9 2 Z W R D b 2 x 1 b W 5 z M S 5 7 Q 2 9 s d W 1 u M S 4 4 O C w 4 N 3 0 m c X V v d D s s J n F 1 b 3 Q 7 U 2 V j d G l v b j E v V G F i b G U x I C g z K S 9 B d X R v U m V t b 3 Z l Z E N v b H V t b n M x L n t D b 2 x 1 b W 4 x L j g 5 L D g 4 f S Z x d W 9 0 O y w m c X V v d D t T Z W N 0 a W 9 u M S 9 U Y W J s Z T E g K D M p L 0 F 1 d G 9 S Z W 1 v d m V k Q 2 9 s d W 1 u c z E u e 0 N v b H V t b j E u O T A s O D l 9 J n F 1 b 3 Q 7 L C Z x d W 9 0 O 1 N l Y 3 R p b 2 4 x L 1 R h Y m x l M S A o M y k v Q X V 0 b 1 J l b W 9 2 Z W R D b 2 x 1 b W 5 z M S 5 7 Q 2 9 s d W 1 u M S 4 5 M S w 5 M H 0 m c X V v d D s s J n F 1 b 3 Q 7 U 2 V j d G l v b j E v V G F i b G U x I C g z K S 9 B d X R v U m V t b 3 Z l Z E N v b H V t b n M x L n t D b 2 x 1 b W 4 x L j k y L D k x f S Z x d W 9 0 O y w m c X V v d D t T Z W N 0 a W 9 u M S 9 U Y W J s Z T E g K D M p L 0 F 1 d G 9 S Z W 1 v d m V k Q 2 9 s d W 1 u c z E u e 0 N v b H V t b j E u O T M s O T J 9 J n F 1 b 3 Q 7 L C Z x d W 9 0 O 1 N l Y 3 R p b 2 4 x L 1 R h Y m x l M S A o M y k v Q X V 0 b 1 J l b W 9 2 Z W R D b 2 x 1 b W 5 z M S 5 7 Q 2 9 s d W 1 u M S 4 5 N C w 5 M 3 0 m c X V v d D s s J n F 1 b 3 Q 7 U 2 V j d G l v b j E v V G F i b G U x I C g z K S 9 B d X R v U m V t b 3 Z l Z E N v b H V t b n M x L n t D b 2 x 1 b W 4 x L j k 1 L D k 0 f S Z x d W 9 0 O y w m c X V v d D t T Z W N 0 a W 9 u M S 9 U Y W J s Z T E g K D M p L 0 F 1 d G 9 S Z W 1 v d m V k Q 2 9 s d W 1 u c z E u e 0 N v b H V t b j E u O T Y s O T V 9 J n F 1 b 3 Q 7 L C Z x d W 9 0 O 1 N l Y 3 R p b 2 4 x L 1 R h Y m x l M S A o M y k v Q X V 0 b 1 J l b W 9 2 Z W R D b 2 x 1 b W 5 z M S 5 7 Q 2 9 s d W 1 u M S 4 5 N y w 5 N n 0 m c X V v d D s s J n F 1 b 3 Q 7 U 2 V j d G l v b j E v V G F i b G U x I C g z K S 9 B d X R v U m V t b 3 Z l Z E N v b H V t b n M x L n t D b 2 x 1 b W 4 x L j k 4 L D k 3 f S Z x d W 9 0 O y w m c X V v d D t T Z W N 0 a W 9 u M S 9 U Y W J s Z T E g K D M p L 0 F 1 d G 9 S Z W 1 v d m V k Q 2 9 s d W 1 u c z E u e 0 N v b H V t b j E u O T k s O T h 9 J n F 1 b 3 Q 7 L C Z x d W 9 0 O 1 N l Y 3 R p b 2 4 x L 1 R h Y m x l M S A o M y k v Q X V 0 b 1 J l b W 9 2 Z W R D b 2 x 1 b W 5 z M S 5 7 Q 2 9 s d W 1 u M S 4 x M D A s O T l 9 J n F 1 b 3 Q 7 L C Z x d W 9 0 O 1 N l Y 3 R p b 2 4 x L 1 R h Y m x l M S A o M y k v Q X V 0 b 1 J l b W 9 2 Z W R D b 2 x 1 b W 5 z M S 5 7 Q 2 9 s d W 1 u M S 4 x M D E s M T A w f S Z x d W 9 0 O y w m c X V v d D t T Z W N 0 a W 9 u M S 9 U Y W J s Z T E g K D M p L 0 F 1 d G 9 S Z W 1 v d m V k Q 2 9 s d W 1 u c z E u e 0 N v b H V t b j E u M T A y L D E w M X 0 m c X V v d D s s J n F 1 b 3 Q 7 U 2 V j d G l v b j E v V G F i b G U x I C g z K S 9 B d X R v U m V t b 3 Z l Z E N v b H V t b n M x L n t D b 2 x 1 b W 4 x L j E w M y w x M D J 9 J n F 1 b 3 Q 7 L C Z x d W 9 0 O 1 N l Y 3 R p b 2 4 x L 1 R h Y m x l M S A o M y k v Q X V 0 b 1 J l b W 9 2 Z W R D b 2 x 1 b W 5 z M S 5 7 Q 2 9 s d W 1 u M S 4 x M D Q s M T A z f S Z x d W 9 0 O y w m c X V v d D t T Z W N 0 a W 9 u M S 9 U Y W J s Z T E g K D M p L 0 F 1 d G 9 S Z W 1 v d m V k Q 2 9 s d W 1 u c z E u e 0 N v b H V t b j E u M T A 1 L D E w N H 0 m c X V v d D s s J n F 1 b 3 Q 7 U 2 V j d G l v b j E v V G F i b G U x I C g z K S 9 B d X R v U m V t b 3 Z l Z E N v b H V t b n M x L n t D b 2 x 1 b W 4 x L j E w N i w x M D V 9 J n F 1 b 3 Q 7 L C Z x d W 9 0 O 1 N l Y 3 R p b 2 4 x L 1 R h Y m x l M S A o M y k v Q X V 0 b 1 J l b W 9 2 Z W R D b 2 x 1 b W 5 z M S 5 7 Q 2 9 s d W 1 u M S 4 x M D c s M T A 2 f S Z x d W 9 0 O y w m c X V v d D t T Z W N 0 a W 9 u M S 9 U Y W J s Z T E g K D M p L 0 F 1 d G 9 S Z W 1 v d m V k Q 2 9 s d W 1 u c z E u e 0 N v b H V t b j E u M T A 4 L D E w N 3 0 m c X V v d D s s J n F 1 b 3 Q 7 U 2 V j d G l v b j E v V G F i b G U x I C g z K S 9 B d X R v U m V t b 3 Z l Z E N v b H V t b n M x L n t D b 2 x 1 b W 4 x L j E w O S w x M D h 9 J n F 1 b 3 Q 7 L C Z x d W 9 0 O 1 N l Y 3 R p b 2 4 x L 1 R h Y m x l M S A o M y k v Q X V 0 b 1 J l b W 9 2 Z W R D b 2 x 1 b W 5 z M S 5 7 Q 2 9 s d W 1 u M S 4 x M T A s M T A 5 f S Z x d W 9 0 O y w m c X V v d D t T Z W N 0 a W 9 u M S 9 U Y W J s Z T E g K D M p L 0 F 1 d G 9 S Z W 1 v d m V k Q 2 9 s d W 1 u c z E u e 0 N v b H V t b j E u M T E x L D E x M H 0 m c X V v d D s s J n F 1 b 3 Q 7 U 2 V j d G l v b j E v V G F i b G U x I C g z K S 9 B d X R v U m V t b 3 Z l Z E N v b H V t b n M x L n t D b 2 x 1 b W 4 x L j E x M i w x M T F 9 J n F 1 b 3 Q 7 L C Z x d W 9 0 O 1 N l Y 3 R p b 2 4 x L 1 R h Y m x l M S A o M y k v Q X V 0 b 1 J l b W 9 2 Z W R D b 2 x 1 b W 5 z M S 5 7 Q 2 9 s d W 1 u M S 4 x M T M s M T E y f S Z x d W 9 0 O y w m c X V v d D t T Z W N 0 a W 9 u M S 9 U Y W J s Z T E g K D M p L 0 F 1 d G 9 S Z W 1 v d m V k Q 2 9 s d W 1 u c z E u e 0 N v b H V t b j E u M T E 0 L D E x M 3 0 m c X V v d D s s J n F 1 b 3 Q 7 U 2 V j d G l v b j E v V G F i b G U x I C g z K S 9 B d X R v U m V t b 3 Z l Z E N v b H V t b n M x L n t D b 2 x 1 b W 4 x L j E x N S w x M T R 9 J n F 1 b 3 Q 7 L C Z x d W 9 0 O 1 N l Y 3 R p b 2 4 x L 1 R h Y m x l M S A o M y k v Q X V 0 b 1 J l b W 9 2 Z W R D b 2 x 1 b W 5 z M S 5 7 Q 2 9 s d W 1 u M S 4 x M T Y s M T E 1 f S Z x d W 9 0 O y w m c X V v d D t T Z W N 0 a W 9 u M S 9 U Y W J s Z T E g K D M p L 0 F 1 d G 9 S Z W 1 v d m V k Q 2 9 s d W 1 u c z E u e 0 N v b H V t b j E u M T E 3 L D E x N n 0 m c X V v d D s s J n F 1 b 3 Q 7 U 2 V j d G l v b j E v V G F i b G U x I C g z K S 9 B d X R v U m V t b 3 Z l Z E N v b H V t b n M x L n t D b 2 x 1 b W 4 x L j E x O C w x M T d 9 J n F 1 b 3 Q 7 L C Z x d W 9 0 O 1 N l Y 3 R p b 2 4 x L 1 R h Y m x l M S A o M y k v Q X V 0 b 1 J l b W 9 2 Z W R D b 2 x 1 b W 5 z M S 5 7 Q 2 9 s d W 1 u M S 4 x M T k s M T E 4 f S Z x d W 9 0 O y w m c X V v d D t T Z W N 0 a W 9 u M S 9 U Y W J s Z T E g K D M p L 0 F 1 d G 9 S Z W 1 v d m V k Q 2 9 s d W 1 u c z E u e 0 N v b H V t b j E u M T I w L D E x O X 0 m c X V v d D s s J n F 1 b 3 Q 7 U 2 V j d G l v b j E v V G F i b G U x I C g z K S 9 B d X R v U m V t b 3 Z l Z E N v b H V t b n M x L n t D b 2 x 1 b W 4 x L j E y M S w x M j B 9 J n F 1 b 3 Q 7 L C Z x d W 9 0 O 1 N l Y 3 R p b 2 4 x L 1 R h Y m x l M S A o M y k v Q X V 0 b 1 J l b W 9 2 Z W R D b 2 x 1 b W 5 z M S 5 7 Q 2 9 s d W 1 u M S 4 x M j I s M T I x f S Z x d W 9 0 O y w m c X V v d D t T Z W N 0 a W 9 u M S 9 U Y W J s Z T E g K D M p L 0 F 1 d G 9 S Z W 1 v d m V k Q 2 9 s d W 1 u c z E u e 0 N v b H V t b j E u M T I z L D E y M n 0 m c X V v d D s s J n F 1 b 3 Q 7 U 2 V j d G l v b j E v V G F i b G U x I C g z K S 9 B d X R v U m V t b 3 Z l Z E N v b H V t b n M x L n t D b 2 x 1 b W 4 x L j E y N C w x M j N 9 J n F 1 b 3 Q 7 L C Z x d W 9 0 O 1 N l Y 3 R p b 2 4 x L 1 R h Y m x l M S A o M y k v Q X V 0 b 1 J l b W 9 2 Z W R D b 2 x 1 b W 5 z M S 5 7 Q 2 9 s d W 1 u M S 4 x M j U s M T I 0 f S Z x d W 9 0 O y w m c X V v d D t T Z W N 0 a W 9 u M S 9 U Y W J s Z T E g K D M p L 0 F 1 d G 9 S Z W 1 v d m V k Q 2 9 s d W 1 u c z E u e 0 N v b H V t b j E u M T I 2 L D E y N X 0 m c X V v d D s s J n F 1 b 3 Q 7 U 2 V j d G l v b j E v V G F i b G U x I C g z K S 9 B d X R v U m V t b 3 Z l Z E N v b H V t b n M x L n t D b 2 x 1 b W 4 x L j E y N y w x M j Z 9 J n F 1 b 3 Q 7 L C Z x d W 9 0 O 1 N l Y 3 R p b 2 4 x L 1 R h Y m x l M S A o M y k v Q X V 0 b 1 J l b W 9 2 Z W R D b 2 x 1 b W 5 z M S 5 7 Q 2 9 s d W 1 u M S 4 x M j g s M T I 3 f S Z x d W 9 0 O y w m c X V v d D t T Z W N 0 a W 9 u M S 9 U Y W J s Z T E g K D M p L 0 F 1 d G 9 S Z W 1 v d m V k Q 2 9 s d W 1 u c z E u e 0 N v b H V t b j E u M T I 5 L D E y O H 0 m c X V v d D s s J n F 1 b 3 Q 7 U 2 V j d G l v b j E v V G F i b G U x I C g z K S 9 B d X R v U m V t b 3 Z l Z E N v b H V t b n M x L n t D b 2 x 1 b W 4 x L j E z M C w x M j l 9 J n F 1 b 3 Q 7 L C Z x d W 9 0 O 1 N l Y 3 R p b 2 4 x L 1 R h Y m x l M S A o M y k v Q X V 0 b 1 J l b W 9 2 Z W R D b 2 x 1 b W 5 z M S 5 7 Q 2 9 s d W 1 u M S 4 x M z E s M T M w f S Z x d W 9 0 O y w m c X V v d D t T Z W N 0 a W 9 u M S 9 U Y W J s Z T E g K D M p L 0 F 1 d G 9 S Z W 1 v d m V k Q 2 9 s d W 1 u c z E u e 0 N v b H V t b j E u M T M y L D E z M X 0 m c X V v d D s s J n F 1 b 3 Q 7 U 2 V j d G l v b j E v V G F i b G U x I C g z K S 9 B d X R v U m V t b 3 Z l Z E N v b H V t b n M x L n t D b 2 x 1 b W 4 x L j E z M y w x M z J 9 J n F 1 b 3 Q 7 L C Z x d W 9 0 O 1 N l Y 3 R p b 2 4 x L 1 R h Y m x l M S A o M y k v Q X V 0 b 1 J l b W 9 2 Z W R D b 2 x 1 b W 5 z M S 5 7 Q 2 9 s d W 1 u M S 4 x M z Q s M T M z f S Z x d W 9 0 O y w m c X V v d D t T Z W N 0 a W 9 u M S 9 U Y W J s Z T E g K D M p L 0 F 1 d G 9 S Z W 1 v d m V k Q 2 9 s d W 1 u c z E u e 0 N v b H V t b j E u M T M 1 L D E z N H 0 m c X V v d D s s J n F 1 b 3 Q 7 U 2 V j d G l v b j E v V G F i b G U x I C g z K S 9 B d X R v U m V t b 3 Z l Z E N v b H V t b n M x L n t D b 2 x 1 b W 4 x L j E z N i w x M z V 9 J n F 1 b 3 Q 7 L C Z x d W 9 0 O 1 N l Y 3 R p b 2 4 x L 1 R h Y m x l M S A o M y k v Q X V 0 b 1 J l b W 9 2 Z W R D b 2 x 1 b W 5 z M S 5 7 Q 2 9 s d W 1 u M S 4 x M z c s M T M 2 f S Z x d W 9 0 O y w m c X V v d D t T Z W N 0 a W 9 u M S 9 U Y W J s Z T E g K D M p L 0 F 1 d G 9 S Z W 1 v d m V k Q 2 9 s d W 1 u c z E u e 0 N v b H V t b j E u M T M 4 L D E z N 3 0 m c X V v d D s s J n F 1 b 3 Q 7 U 2 V j d G l v b j E v V G F i b G U x I C g z K S 9 B d X R v U m V t b 3 Z l Z E N v b H V t b n M x L n t D b 2 x 1 b W 4 x L j E z O S w x M z h 9 J n F 1 b 3 Q 7 L C Z x d W 9 0 O 1 N l Y 3 R p b 2 4 x L 1 R h Y m x l M S A o M y k v Q X V 0 b 1 J l b W 9 2 Z W R D b 2 x 1 b W 5 z M S 5 7 Q 2 9 s d W 1 u M S 4 x N D A s M T M 5 f S Z x d W 9 0 O y w m c X V v d D t T Z W N 0 a W 9 u M S 9 U Y W J s Z T E g K D M p L 0 F 1 d G 9 S Z W 1 v d m V k Q 2 9 s d W 1 u c z E u e 0 N v b H V t b j E u M T Q x L D E 0 M H 0 m c X V v d D s s J n F 1 b 3 Q 7 U 2 V j d G l v b j E v V G F i b G U x I C g z K S 9 B d X R v U m V t b 3 Z l Z E N v b H V t b n M x L n t D b 2 x 1 b W 4 x L j E 0 M i w x N D F 9 J n F 1 b 3 Q 7 L C Z x d W 9 0 O 1 N l Y 3 R p b 2 4 x L 1 R h Y m x l M S A o M y k v Q X V 0 b 1 J l b W 9 2 Z W R D b 2 x 1 b W 5 z M S 5 7 Q 2 9 s d W 1 u M S 4 x N D M s M T Q y f S Z x d W 9 0 O y w m c X V v d D t T Z W N 0 a W 9 u M S 9 U Y W J s Z T E g K D M p L 0 F 1 d G 9 S Z W 1 v d m V k Q 2 9 s d W 1 u c z E u e 0 N v b H V t b j E u M T Q 0 L D E 0 M 3 0 m c X V v d D s s J n F 1 b 3 Q 7 U 2 V j d G l v b j E v V G F i b G U x I C g z K S 9 B d X R v U m V t b 3 Z l Z E N v b H V t b n M x L n t D b 2 x 1 b W 4 x L j E 0 N S w x N D R 9 J n F 1 b 3 Q 7 L C Z x d W 9 0 O 1 N l Y 3 R p b 2 4 x L 1 R h Y m x l M S A o M y k v Q X V 0 b 1 J l b W 9 2 Z W R D b 2 x 1 b W 5 z M S 5 7 Q 2 9 s d W 1 u M S 4 x N D Y s M T Q 1 f S Z x d W 9 0 O y w m c X V v d D t T Z W N 0 a W 9 u M S 9 U Y W J s Z T E g K D M p L 0 F 1 d G 9 S Z W 1 v d m V k Q 2 9 s d W 1 u c z E u e 0 N v b H V t b j E u M T Q 3 L D E 0 N n 0 m c X V v d D s s J n F 1 b 3 Q 7 U 2 V j d G l v b j E v V G F i b G U x I C g z K S 9 B d X R v U m V t b 3 Z l Z E N v b H V t b n M x L n t D b 2 x 1 b W 4 x L j E 0 O C w x N D d 9 J n F 1 b 3 Q 7 L C Z x d W 9 0 O 1 N l Y 3 R p b 2 4 x L 1 R h Y m x l M S A o M y k v Q X V 0 b 1 J l b W 9 2 Z W R D b 2 x 1 b W 5 z M S 5 7 Q 2 9 s d W 1 u M S 4 x N D k s M T Q 4 f S Z x d W 9 0 O y w m c X V v d D t T Z W N 0 a W 9 u M S 9 U Y W J s Z T E g K D M p L 0 F 1 d G 9 S Z W 1 v d m V k Q 2 9 s d W 1 u c z E u e 0 N v b H V t b j E u M T U w L D E 0 O X 0 m c X V v d D s s J n F 1 b 3 Q 7 U 2 V j d G l v b j E v V G F i b G U x I C g z K S 9 B d X R v U m V t b 3 Z l Z E N v b H V t b n M x L n t D b 2 x 1 b W 4 x L j E 1 M S w x N T B 9 J n F 1 b 3 Q 7 L C Z x d W 9 0 O 1 N l Y 3 R p b 2 4 x L 1 R h Y m x l M S A o M y k v Q X V 0 b 1 J l b W 9 2 Z W R D b 2 x 1 b W 5 z M S 5 7 Q 2 9 s d W 1 u M S 4 x N T I s M T U x f S Z x d W 9 0 O y w m c X V v d D t T Z W N 0 a W 9 u M S 9 U Y W J s Z T E g K D M p L 0 F 1 d G 9 S Z W 1 v d m V k Q 2 9 s d W 1 u c z E u e 0 N v b H V t b j E u M T U z L D E 1 M n 0 m c X V v d D s s J n F 1 b 3 Q 7 U 2 V j d G l v b j E v V G F i b G U x I C g z K S 9 B d X R v U m V t b 3 Z l Z E N v b H V t b n M x L n t D b 2 x 1 b W 4 x L j E 1 N C w x N T N 9 J n F 1 b 3 Q 7 L C Z x d W 9 0 O 1 N l Y 3 R p b 2 4 x L 1 R h Y m x l M S A o M y k v Q X V 0 b 1 J l b W 9 2 Z W R D b 2 x 1 b W 5 z M S 5 7 Q 2 9 s d W 1 u M S 4 x N T U s M T U 0 f S Z x d W 9 0 O y w m c X V v d D t T Z W N 0 a W 9 u M S 9 U Y W J s Z T E g K D M p L 0 F 1 d G 9 S Z W 1 v d m V k Q 2 9 s d W 1 u c z E u e 0 N v b H V t b j E u M T U 2 L D E 1 N X 0 m c X V v d D s s J n F 1 b 3 Q 7 U 2 V j d G l v b j E v V G F i b G U x I C g z K S 9 B d X R v U m V t b 3 Z l Z E N v b H V t b n M x L n t D b 2 x 1 b W 4 x L j E 1 N y w x N T Z 9 J n F 1 b 3 Q 7 L C Z x d W 9 0 O 1 N l Y 3 R p b 2 4 x L 1 R h Y m x l M S A o M y k v Q X V 0 b 1 J l b W 9 2 Z W R D b 2 x 1 b W 5 z M S 5 7 Q 2 9 s d W 1 u M S 4 x N T g s M T U 3 f S Z x d W 9 0 O y w m c X V v d D t T Z W N 0 a W 9 u M S 9 U Y W J s Z T E g K D M p L 0 F 1 d G 9 S Z W 1 v d m V k Q 2 9 s d W 1 u c z E u e 0 N v b H V t b j E u M T U 5 L D E 1 O H 0 m c X V v d D s s J n F 1 b 3 Q 7 U 2 V j d G l v b j E v V G F i b G U x I C g z K S 9 B d X R v U m V t b 3 Z l Z E N v b H V t b n M x L n t D b 2 x 1 b W 4 x L j E 2 M C w x N T l 9 J n F 1 b 3 Q 7 L C Z x d W 9 0 O 1 N l Y 3 R p b 2 4 x L 1 R h Y m x l M S A o M y k v Q X V 0 b 1 J l b W 9 2 Z W R D b 2 x 1 b W 5 z M S 5 7 Q 2 9 s d W 1 u M S 4 x N j E s M T Y w f S Z x d W 9 0 O y w m c X V v d D t T Z W N 0 a W 9 u M S 9 U Y W J s Z T E g K D M p L 0 F 1 d G 9 S Z W 1 v d m V k Q 2 9 s d W 1 u c z E u e 0 N v b H V t b j E u M T Y y L D E 2 M X 0 m c X V v d D s s J n F 1 b 3 Q 7 U 2 V j d G l v b j E v V G F i b G U x I C g z K S 9 B d X R v U m V t b 3 Z l Z E N v b H V t b n M x L n t D b 2 x 1 b W 4 x L j E 2 M y w x N j J 9 J n F 1 b 3 Q 7 L C Z x d W 9 0 O 1 N l Y 3 R p b 2 4 x L 1 R h Y m x l M S A o M y k v Q X V 0 b 1 J l b W 9 2 Z W R D b 2 x 1 b W 5 z M S 5 7 Q 2 9 s d W 1 u M S 4 x N j Q s M T Y z f S Z x d W 9 0 O y w m c X V v d D t T Z W N 0 a W 9 u M S 9 U Y W J s Z T E g K D M p L 0 F 1 d G 9 S Z W 1 v d m V k Q 2 9 s d W 1 u c z E u e 0 N v b H V t b j E u M T Y 1 L D E 2 N H 0 m c X V v d D s s J n F 1 b 3 Q 7 U 2 V j d G l v b j E v V G F i b G U x I C g z K S 9 B d X R v U m V t b 3 Z l Z E N v b H V t b n M x L n t D b 2 x 1 b W 4 x L j E 2 N i w x N j V 9 J n F 1 b 3 Q 7 L C Z x d W 9 0 O 1 N l Y 3 R p b 2 4 x L 1 R h Y m x l M S A o M y k v Q X V 0 b 1 J l b W 9 2 Z W R D b 2 x 1 b W 5 z M S 5 7 Q 2 9 s d W 1 u M S 4 x N j c s M T Y 2 f S Z x d W 9 0 O y w m c X V v d D t T Z W N 0 a W 9 u M S 9 U Y W J s Z T E g K D M p L 0 F 1 d G 9 S Z W 1 v d m V k Q 2 9 s d W 1 u c z E u e 0 N v b H V t b j E u M T Y 4 L D E 2 N 3 0 m c X V v d D s s J n F 1 b 3 Q 7 U 2 V j d G l v b j E v V G F i b G U x I C g z K S 9 B d X R v U m V t b 3 Z l Z E N v b H V t b n M x L n t D b 2 x 1 b W 4 x L j E 2 O S w x N j h 9 J n F 1 b 3 Q 7 L C Z x d W 9 0 O 1 N l Y 3 R p b 2 4 x L 1 R h Y m x l M S A o M y k v Q X V 0 b 1 J l b W 9 2 Z W R D b 2 x 1 b W 5 z M S 5 7 Q 2 9 s d W 1 u M S 4 x N z A s M T Y 5 f S Z x d W 9 0 O y w m c X V v d D t T Z W N 0 a W 9 u M S 9 U Y W J s Z T E g K D M p L 0 F 1 d G 9 S Z W 1 v d m V k Q 2 9 s d W 1 u c z E u e 0 N v b H V t b j E u M T c x L D E 3 M H 0 m c X V v d D s s J n F 1 b 3 Q 7 U 2 V j d G l v b j E v V G F i b G U x I C g z K S 9 B d X R v U m V t b 3 Z l Z E N v b H V t b n M x L n t D b 2 x 1 b W 4 x L j E 3 M i w x N z F 9 J n F 1 b 3 Q 7 L C Z x d W 9 0 O 1 N l Y 3 R p b 2 4 x L 1 R h Y m x l M S A o M y k v Q X V 0 b 1 J l b W 9 2 Z W R D b 2 x 1 b W 5 z M S 5 7 Q 2 9 s d W 1 u M S 4 x N z M s M T c y f S Z x d W 9 0 O y w m c X V v d D t T Z W N 0 a W 9 u M S 9 U Y W J s Z T E g K D M p L 0 F 1 d G 9 S Z W 1 v d m V k Q 2 9 s d W 1 u c z E u e 0 N v b H V t b j E u M T c 0 L D E 3 M 3 0 m c X V v d D s s J n F 1 b 3 Q 7 U 2 V j d G l v b j E v V G F i b G U x I C g z K S 9 B d X R v U m V t b 3 Z l Z E N v b H V t b n M x L n t D b 2 x 1 b W 4 x L j E 3 N S w x N z R 9 J n F 1 b 3 Q 7 L C Z x d W 9 0 O 1 N l Y 3 R p b 2 4 x L 1 R h Y m x l M S A o M y k v Q X V 0 b 1 J l b W 9 2 Z W R D b 2 x 1 b W 5 z M S 5 7 Q 2 9 s d W 1 u M S 4 x N z Y s M T c 1 f S Z x d W 9 0 O y w m c X V v d D t T Z W N 0 a W 9 u M S 9 U Y W J s Z T E g K D M p L 0 F 1 d G 9 S Z W 1 v d m V k Q 2 9 s d W 1 u c z E u e 0 N v b H V t b j E u M T c 3 L D E 3 N n 0 m c X V v d D s s J n F 1 b 3 Q 7 U 2 V j d G l v b j E v V G F i b G U x I C g z K S 9 B d X R v U m V t b 3 Z l Z E N v b H V t b n M x L n t D b 2 x 1 b W 4 x L j E 3 O C w x N z d 9 J n F 1 b 3 Q 7 L C Z x d W 9 0 O 1 N l Y 3 R p b 2 4 x L 1 R h Y m x l M S A o M y k v Q X V 0 b 1 J l b W 9 2 Z W R D b 2 x 1 b W 5 z M S 5 7 Q 2 9 s d W 1 u M S 4 x N z k s M T c 4 f S Z x d W 9 0 O y w m c X V v d D t T Z W N 0 a W 9 u M S 9 U Y W J s Z T E g K D M p L 0 F 1 d G 9 S Z W 1 v d m V k Q 2 9 s d W 1 u c z E u e 0 N v b H V t b j E u M T g w L D E 3 O X 0 m c X V v d D s s J n F 1 b 3 Q 7 U 2 V j d G l v b j E v V G F i b G U x I C g z K S 9 B d X R v U m V t b 3 Z l Z E N v b H V t b n M x L n t D b 2 x 1 b W 4 x L j E 4 M S w x O D B 9 J n F 1 b 3 Q 7 L C Z x d W 9 0 O 1 N l Y 3 R p b 2 4 x L 1 R h Y m x l M S A o M y k v Q X V 0 b 1 J l b W 9 2 Z W R D b 2 x 1 b W 5 z M S 5 7 Q 2 9 s d W 1 u M S 4 x O D I s M T g x f S Z x d W 9 0 O y w m c X V v d D t T Z W N 0 a W 9 u M S 9 U Y W J s Z T E g K D M p L 0 F 1 d G 9 S Z W 1 v d m V k Q 2 9 s d W 1 u c z E u e 0 N v b H V t b j E u M T g z L D E 4 M n 0 m c X V v d D s s J n F 1 b 3 Q 7 U 2 V j d G l v b j E v V G F i b G U x I C g z K S 9 B d X R v U m V t b 3 Z l Z E N v b H V t b n M x L n t D b 2 x 1 b W 4 x L j E 4 N C w x O D N 9 J n F 1 b 3 Q 7 L C Z x d W 9 0 O 1 N l Y 3 R p b 2 4 x L 1 R h Y m x l M S A o M y k v Q X V 0 b 1 J l b W 9 2 Z W R D b 2 x 1 b W 5 z M S 5 7 Q 2 9 s d W 1 u M S 4 x O D U s M T g 0 f S Z x d W 9 0 O y w m c X V v d D t T Z W N 0 a W 9 u M S 9 U Y W J s Z T E g K D M p L 0 F 1 d G 9 S Z W 1 v d m V k Q 2 9 s d W 1 u c z E u e 0 N v b H V t b j E u M T g 2 L D E 4 N X 0 m c X V v d D s s J n F 1 b 3 Q 7 U 2 V j d G l v b j E v V G F i b G U x I C g z K S 9 B d X R v U m V t b 3 Z l Z E N v b H V t b n M x L n t D b 2 x 1 b W 4 x L j E 4 N y w x O D Z 9 J n F 1 b 3 Q 7 L C Z x d W 9 0 O 1 N l Y 3 R p b 2 4 x L 1 R h Y m x l M S A o M y k v Q X V 0 b 1 J l b W 9 2 Z W R D b 2 x 1 b W 5 z M S 5 7 Q 2 9 s d W 1 u M S 4 x O D g s M T g 3 f S Z x d W 9 0 O y w m c X V v d D t T Z W N 0 a W 9 u M S 9 U Y W J s Z T E g K D M p L 0 F 1 d G 9 S Z W 1 v d m V k Q 2 9 s d W 1 u c z E u e 0 N v b H V t b j E u M T g 5 L D E 4 O H 0 m c X V v d D s s J n F 1 b 3 Q 7 U 2 V j d G l v b j E v V G F i b G U x I C g z K S 9 B d X R v U m V t b 3 Z l Z E N v b H V t b n M x L n t D b 2 x 1 b W 4 x L j E 5 M C w x O D l 9 J n F 1 b 3 Q 7 L C Z x d W 9 0 O 1 N l Y 3 R p b 2 4 x L 1 R h Y m x l M S A o M y k v Q X V 0 b 1 J l b W 9 2 Z W R D b 2 x 1 b W 5 z M S 5 7 Q 2 9 s d W 1 u M S 4 x O T E s M T k w f S Z x d W 9 0 O y w m c X V v d D t T Z W N 0 a W 9 u M S 9 U Y W J s Z T E g K D M p L 0 F 1 d G 9 S Z W 1 v d m V k Q 2 9 s d W 1 u c z E u e 0 N v b H V t b j E u M T k y L D E 5 M X 0 m c X V v d D s s J n F 1 b 3 Q 7 U 2 V j d G l v b j E v V G F i b G U x I C g z K S 9 B d X R v U m V t b 3 Z l Z E N v b H V t b n M x L n t D b 2 x 1 b W 4 x L j E 5 M y w x O T J 9 J n F 1 b 3 Q 7 L C Z x d W 9 0 O 1 N l Y 3 R p b 2 4 x L 1 R h Y m x l M S A o M y k v Q X V 0 b 1 J l b W 9 2 Z W R D b 2 x 1 b W 5 z M S 5 7 Q 2 9 s d W 1 u M S 4 x O T Q s M T k z f S Z x d W 9 0 O y w m c X V v d D t T Z W N 0 a W 9 u M S 9 U Y W J s Z T E g K D M p L 0 F 1 d G 9 S Z W 1 v d m V k Q 2 9 s d W 1 u c z E u e 0 N v b H V t b j E u M T k 1 L D E 5 N H 0 m c X V v d D s s J n F 1 b 3 Q 7 U 2 V j d G l v b j E v V G F i b G U x I C g z K S 9 B d X R v U m V t b 3 Z l Z E N v b H V t b n M x L n t D b 2 x 1 b W 4 x L j E 5 N i w x O T V 9 J n F 1 b 3 Q 7 L C Z x d W 9 0 O 1 N l Y 3 R p b 2 4 x L 1 R h Y m x l M S A o M y k v Q X V 0 b 1 J l b W 9 2 Z W R D b 2 x 1 b W 5 z M S 5 7 Q 2 9 s d W 1 u M S 4 x O T c s M T k 2 f S Z x d W 9 0 O y w m c X V v d D t T Z W N 0 a W 9 u M S 9 U Y W J s Z T E g K D M p L 0 F 1 d G 9 S Z W 1 v d m V k Q 2 9 s d W 1 u c z E u e 0 N v b H V t b j E u M T k 4 L D E 5 N 3 0 m c X V v d D s s J n F 1 b 3 Q 7 U 2 V j d G l v b j E v V G F i b G U x I C g z K S 9 B d X R v U m V t b 3 Z l Z E N v b H V t b n M x L n t D b 2 x 1 b W 4 x L j E 5 O S w x O T h 9 J n F 1 b 3 Q 7 L C Z x d W 9 0 O 1 N l Y 3 R p b 2 4 x L 1 R h Y m x l M S A o M y k v Q X V 0 b 1 J l b W 9 2 Z W R D b 2 x 1 b W 5 z M S 5 7 Q 2 9 s d W 1 u M S 4 y M D A s M T k 5 f S Z x d W 9 0 O y w m c X V v d D t T Z W N 0 a W 9 u M S 9 U Y W J s Z T E g K D M p L 0 F 1 d G 9 S Z W 1 v d m V k Q 2 9 s d W 1 u c z E u e 0 N v b H V t b j E u M j A x L D I w M H 0 m c X V v d D s s J n F 1 b 3 Q 7 U 2 V j d G l v b j E v V G F i b G U x I C g z K S 9 B d X R v U m V t b 3 Z l Z E N v b H V t b n M x L n t D b 2 x 1 b W 4 x L j I w M i w y M D F 9 J n F 1 b 3 Q 7 L C Z x d W 9 0 O 1 N l Y 3 R p b 2 4 x L 1 R h Y m x l M S A o M y k v Q X V 0 b 1 J l b W 9 2 Z W R D b 2 x 1 b W 5 z M S 5 7 Q 2 9 s d W 1 u M S 4 y M D M s M j A y f S Z x d W 9 0 O y w m c X V v d D t T Z W N 0 a W 9 u M S 9 U Y W J s Z T E g K D M p L 0 F 1 d G 9 S Z W 1 v d m V k Q 2 9 s d W 1 u c z E u e 0 N v b H V t b j E u M j A 0 L D I w M 3 0 m c X V v d D s s J n F 1 b 3 Q 7 U 2 V j d G l v b j E v V G F i b G U x I C g z K S 9 B d X R v U m V t b 3 Z l Z E N v b H V t b n M x L n t D b 2 x 1 b W 4 x L j I w N S w y M D R 9 J n F 1 b 3 Q 7 L C Z x d W 9 0 O 1 N l Y 3 R p b 2 4 x L 1 R h Y m x l M S A o M y k v Q X V 0 b 1 J l b W 9 2 Z W R D b 2 x 1 b W 5 z M S 5 7 Q 2 9 s d W 1 u M S 4 y M D Y s M j A 1 f S Z x d W 9 0 O y w m c X V v d D t T Z W N 0 a W 9 u M S 9 U Y W J s Z T E g K D M p L 0 F 1 d G 9 S Z W 1 v d m V k Q 2 9 s d W 1 u c z E u e 0 N v b H V t b j E u M j A 3 L D I w N n 0 m c X V v d D s s J n F 1 b 3 Q 7 U 2 V j d G l v b j E v V G F i b G U x I C g z K S 9 B d X R v U m V t b 3 Z l Z E N v b H V t b n M x L n t D b 2 x 1 b W 4 x L j I w O C w y M D d 9 J n F 1 b 3 Q 7 L C Z x d W 9 0 O 1 N l Y 3 R p b 2 4 x L 1 R h Y m x l M S A o M y k v Q X V 0 b 1 J l b W 9 2 Z W R D b 2 x 1 b W 5 z M S 5 7 Q 2 9 s d W 1 u M S 4 y M D k s M j A 4 f S Z x d W 9 0 O y w m c X V v d D t T Z W N 0 a W 9 u M S 9 U Y W J s Z T E g K D M p L 0 F 1 d G 9 S Z W 1 v d m V k Q 2 9 s d W 1 u c z E u e 0 N v b H V t b j E u M j E w L D I w O X 0 m c X V v d D s s J n F 1 b 3 Q 7 U 2 V j d G l v b j E v V G F i b G U x I C g z K S 9 B d X R v U m V t b 3 Z l Z E N v b H V t b n M x L n t D b 2 x 1 b W 4 x L j I x M S w y M T B 9 J n F 1 b 3 Q 7 L C Z x d W 9 0 O 1 N l Y 3 R p b 2 4 x L 1 R h Y m x l M S A o M y k v Q X V 0 b 1 J l b W 9 2 Z W R D b 2 x 1 b W 5 z M S 5 7 Q 2 9 s d W 1 u M S 4 y M T I s M j E x f S Z x d W 9 0 O y w m c X V v d D t T Z W N 0 a W 9 u M S 9 U Y W J s Z T E g K D M p L 0 F 1 d G 9 S Z W 1 v d m V k Q 2 9 s d W 1 u c z E u e 0 N v b H V t b j E u M j E z L D I x M n 0 m c X V v d D s s J n F 1 b 3 Q 7 U 2 V j d G l v b j E v V G F i b G U x I C g z K S 9 B d X R v U m V t b 3 Z l Z E N v b H V t b n M x L n t D b 2 x 1 b W 4 x L j I x N C w y M T N 9 J n F 1 b 3 Q 7 L C Z x d W 9 0 O 1 N l Y 3 R p b 2 4 x L 1 R h Y m x l M S A o M y k v Q X V 0 b 1 J l b W 9 2 Z W R D b 2 x 1 b W 5 z M S 5 7 Q 2 9 s d W 1 u M S 4 y M T U s M j E 0 f S Z x d W 9 0 O y w m c X V v d D t T Z W N 0 a W 9 u M S 9 U Y W J s Z T E g K D M p L 0 F 1 d G 9 S Z W 1 v d m V k Q 2 9 s d W 1 u c z E u e 0 N v b H V t b j E u M j E 2 L D I x N X 0 m c X V v d D s s J n F 1 b 3 Q 7 U 2 V j d G l v b j E v V G F i b G U x I C g z K S 9 B d X R v U m V t b 3 Z l Z E N v b H V t b n M x L n t D b 2 x 1 b W 4 x L j I x N y w y M T Z 9 J n F 1 b 3 Q 7 L C Z x d W 9 0 O 1 N l Y 3 R p b 2 4 x L 1 R h Y m x l M S A o M y k v Q X V 0 b 1 J l b W 9 2 Z W R D b 2 x 1 b W 5 z M S 5 7 Q 2 9 s d W 1 u M S 4 y M T g s M j E 3 f S Z x d W 9 0 O y w m c X V v d D t T Z W N 0 a W 9 u M S 9 U Y W J s Z T E g K D M p L 0 F 1 d G 9 S Z W 1 v d m V k Q 2 9 s d W 1 u c z E u e 0 N v b H V t b j E u M j E 5 L D I x O H 0 m c X V v d D s s J n F 1 b 3 Q 7 U 2 V j d G l v b j E v V G F i b G U x I C g z K S 9 B d X R v U m V t b 3 Z l Z E N v b H V t b n M x L n t D b 2 x 1 b W 4 x L j I y M C w y M T l 9 J n F 1 b 3 Q 7 L C Z x d W 9 0 O 1 N l Y 3 R p b 2 4 x L 1 R h Y m x l M S A o M y k v Q X V 0 b 1 J l b W 9 2 Z W R D b 2 x 1 b W 5 z M S 5 7 Q 2 9 s d W 1 u M S 4 y M j E s M j I w f S Z x d W 9 0 O y w m c X V v d D t T Z W N 0 a W 9 u M S 9 U Y W J s Z T E g K D M p L 0 F 1 d G 9 S Z W 1 v d m V k Q 2 9 s d W 1 u c z E u e 0 N v b H V t b j E u M j I y L D I y M X 0 m c X V v d D s s J n F 1 b 3 Q 7 U 2 V j d G l v b j E v V G F i b G U x I C g z K S 9 B d X R v U m V t b 3 Z l Z E N v b H V t b n M x L n t D b 2 x 1 b W 4 x L j I y M y w y M j J 9 J n F 1 b 3 Q 7 L C Z x d W 9 0 O 1 N l Y 3 R p b 2 4 x L 1 R h Y m x l M S A o M y k v Q X V 0 b 1 J l b W 9 2 Z W R D b 2 x 1 b W 5 z M S 5 7 Q 2 9 s d W 1 u M S 4 y M j Q s M j I z f S Z x d W 9 0 O y w m c X V v d D t T Z W N 0 a W 9 u M S 9 U Y W J s Z T E g K D M p L 0 F 1 d G 9 S Z W 1 v d m V k Q 2 9 s d W 1 u c z E u e 0 N v b H V t b j E u M j I 1 L D I y N H 0 m c X V v d D s s J n F 1 b 3 Q 7 U 2 V j d G l v b j E v V G F i b G U x I C g z K S 9 B d X R v U m V t b 3 Z l Z E N v b H V t b n M x L n t D b 2 x 1 b W 4 x L j I y N i w y M j V 9 J n F 1 b 3 Q 7 L C Z x d W 9 0 O 1 N l Y 3 R p b 2 4 x L 1 R h Y m x l M S A o M y k v Q X V 0 b 1 J l b W 9 2 Z W R D b 2 x 1 b W 5 z M S 5 7 Q 2 9 s d W 1 u M S 4 y M j c s M j I 2 f S Z x d W 9 0 O y w m c X V v d D t T Z W N 0 a W 9 u M S 9 U Y W J s Z T E g K D M p L 0 F 1 d G 9 S Z W 1 v d m V k Q 2 9 s d W 1 u c z E u e 0 N v b H V t b j E u M j I 4 L D I y N 3 0 m c X V v d D s s J n F 1 b 3 Q 7 U 2 V j d G l v b j E v V G F i b G U x I C g z K S 9 B d X R v U m V t b 3 Z l Z E N v b H V t b n M x L n t D b 2 x 1 b W 4 x L j I y O S w y M j h 9 J n F 1 b 3 Q 7 L C Z x d W 9 0 O 1 N l Y 3 R p b 2 4 x L 1 R h Y m x l M S A o M y k v Q X V 0 b 1 J l b W 9 2 Z W R D b 2 x 1 b W 5 z M S 5 7 Q 2 9 s d W 1 u M S 4 y M z A s M j I 5 f S Z x d W 9 0 O y w m c X V v d D t T Z W N 0 a W 9 u M S 9 U Y W J s Z T E g K D M p L 0 F 1 d G 9 S Z W 1 v d m V k Q 2 9 s d W 1 u c z E u e 0 N v b H V t b j E u M j M x L D I z M H 0 m c X V v d D s s J n F 1 b 3 Q 7 U 2 V j d G l v b j E v V G F i b G U x I C g z K S 9 B d X R v U m V t b 3 Z l Z E N v b H V t b n M x L n t D b 2 x 1 b W 4 x L j I z M i w y M z F 9 J n F 1 b 3 Q 7 L C Z x d W 9 0 O 1 N l Y 3 R p b 2 4 x L 1 R h Y m x l M S A o M y k v Q X V 0 b 1 J l b W 9 2 Z W R D b 2 x 1 b W 5 z M S 5 7 Q 2 9 s d W 1 u M S 4 y M z M s M j M y f S Z x d W 9 0 O y w m c X V v d D t T Z W N 0 a W 9 u M S 9 U Y W J s Z T E g K D M p L 0 F 1 d G 9 S Z W 1 v d m V k Q 2 9 s d W 1 u c z E u e 0 N v b H V t b j E u M j M 0 L D I z M 3 0 m c X V v d D s s J n F 1 b 3 Q 7 U 2 V j d G l v b j E v V G F i b G U x I C g z K S 9 B d X R v U m V t b 3 Z l Z E N v b H V t b n M x L n t D b 2 x 1 b W 4 x L j I z N S w y M z R 9 J n F 1 b 3 Q 7 L C Z x d W 9 0 O 1 N l Y 3 R p b 2 4 x L 1 R h Y m x l M S A o M y k v Q X V 0 b 1 J l b W 9 2 Z W R D b 2 x 1 b W 5 z M S 5 7 Q 2 9 s d W 1 u M S 4 y M z Y s M j M 1 f S Z x d W 9 0 O y w m c X V v d D t T Z W N 0 a W 9 u M S 9 U Y W J s Z T E g K D M p L 0 F 1 d G 9 S Z W 1 v d m V k Q 2 9 s d W 1 u c z E u e 0 N v b H V t b j E u M j M 3 L D I z N n 0 m c X V v d D s s J n F 1 b 3 Q 7 U 2 V j d G l v b j E v V G F i b G U x I C g z K S 9 B d X R v U m V t b 3 Z l Z E N v b H V t b n M x L n t D b 2 x 1 b W 4 x L j I z O C w y M z d 9 J n F 1 b 3 Q 7 L C Z x d W 9 0 O 1 N l Y 3 R p b 2 4 x L 1 R h Y m x l M S A o M y k v Q X V 0 b 1 J l b W 9 2 Z W R D b 2 x 1 b W 5 z M S 5 7 Q 2 9 s d W 1 u M S 4 y M z k s M j M 4 f S Z x d W 9 0 O y w m c X V v d D t T Z W N 0 a W 9 u M S 9 U Y W J s Z T E g K D M p L 0 F 1 d G 9 S Z W 1 v d m V k Q 2 9 s d W 1 u c z E u e 0 N v b H V t b j E u M j Q w L D I z O X 0 m c X V v d D s s J n F 1 b 3 Q 7 U 2 V j d G l v b j E v V G F i b G U x I C g z K S 9 B d X R v U m V t b 3 Z l Z E N v b H V t b n M x L n t D b 2 x 1 b W 4 x L j I 0 M S w y N D B 9 J n F 1 b 3 Q 7 L C Z x d W 9 0 O 1 N l Y 3 R p b 2 4 x L 1 R h Y m x l M S A o M y k v Q X V 0 b 1 J l b W 9 2 Z W R D b 2 x 1 b W 5 z M S 5 7 Q 2 9 s d W 1 u M S 4 y N D I s M j Q x f S Z x d W 9 0 O y w m c X V v d D t T Z W N 0 a W 9 u M S 9 U Y W J s Z T E g K D M p L 0 F 1 d G 9 S Z W 1 v d m V k Q 2 9 s d W 1 u c z E u e 0 N v b H V t b j E u M j Q z L D I 0 M n 0 m c X V v d D s s J n F 1 b 3 Q 7 U 2 V j d G l v b j E v V G F i b G U x I C g z K S 9 B d X R v U m V t b 3 Z l Z E N v b H V t b n M x L n t D b 2 x 1 b W 4 x L j I 0 N C w y N D N 9 J n F 1 b 3 Q 7 L C Z x d W 9 0 O 1 N l Y 3 R p b 2 4 x L 1 R h Y m x l M S A o M y k v Q X V 0 b 1 J l b W 9 2 Z W R D b 2 x 1 b W 5 z M S 5 7 Q 2 9 s d W 1 u M S 4 y N D U s M j Q 0 f S Z x d W 9 0 O y w m c X V v d D t T Z W N 0 a W 9 u M S 9 U Y W J s Z T E g K D M p L 0 F 1 d G 9 S Z W 1 v d m V k Q 2 9 s d W 1 u c z E u e 0 N v b H V t b j E u M j Q 2 L D I 0 N X 0 m c X V v d D s s J n F 1 b 3 Q 7 U 2 V j d G l v b j E v V G F i b G U x I C g z K S 9 B d X R v U m V t b 3 Z l Z E N v b H V t b n M x L n t D b 2 x 1 b W 4 x L j I 0 N y w y N D Z 9 J n F 1 b 3 Q 7 L C Z x d W 9 0 O 1 N l Y 3 R p b 2 4 x L 1 R h Y m x l M S A o M y k v Q X V 0 b 1 J l b W 9 2 Z W R D b 2 x 1 b W 5 z M S 5 7 Q 2 9 s d W 1 u M S 4 y N D g s M j Q 3 f S Z x d W 9 0 O y w m c X V v d D t T Z W N 0 a W 9 u M S 9 U Y W J s Z T E g K D M p L 0 F 1 d G 9 S Z W 1 v d m V k Q 2 9 s d W 1 u c z E u e 0 N v b H V t b j E u M j Q 5 L D I 0 O H 0 m c X V v d D s s J n F 1 b 3 Q 7 U 2 V j d G l v b j E v V G F i b G U x I C g z K S 9 B d X R v U m V t b 3 Z l Z E N v b H V t b n M x L n t D b 2 x 1 b W 4 x L j I 1 M C w y N D l 9 J n F 1 b 3 Q 7 L C Z x d W 9 0 O 1 N l Y 3 R p b 2 4 x L 1 R h Y m x l M S A o M y k v Q X V 0 b 1 J l b W 9 2 Z W R D b 2 x 1 b W 5 z M S 5 7 Q 2 9 s d W 1 u M S 4 y N T E s M j U w f S Z x d W 9 0 O y w m c X V v d D t T Z W N 0 a W 9 u M S 9 U Y W J s Z T E g K D M p L 0 F 1 d G 9 S Z W 1 v d m V k Q 2 9 s d W 1 u c z E u e 0 N v b H V t b j E u M j U y L D I 1 M X 0 m c X V v d D s s J n F 1 b 3 Q 7 U 2 V j d G l v b j E v V G F i b G U x I C g z K S 9 B d X R v U m V t b 3 Z l Z E N v b H V t b n M x L n t D b 2 x 1 b W 4 x L j I 1 M y w y N T J 9 J n F 1 b 3 Q 7 L C Z x d W 9 0 O 1 N l Y 3 R p b 2 4 x L 1 R h Y m x l M S A o M y k v Q X V 0 b 1 J l b W 9 2 Z W R D b 2 x 1 b W 5 z M S 5 7 Q 2 9 s d W 1 u M S 4 y N T Q s M j U z f S Z x d W 9 0 O y w m c X V v d D t T Z W N 0 a W 9 u M S 9 U Y W J s Z T E g K D M p L 0 F 1 d G 9 S Z W 1 v d m V k Q 2 9 s d W 1 u c z E u e 0 N v b H V t b j E u M j U 1 L D I 1 N H 0 m c X V v d D s s J n F 1 b 3 Q 7 U 2 V j d G l v b j E v V G F i b G U x I C g z K S 9 B d X R v U m V t b 3 Z l Z E N v b H V t b n M x L n t D b 2 x 1 b W 4 x L j I 1 N i w y N T V 9 J n F 1 b 3 Q 7 L C Z x d W 9 0 O 1 N l Y 3 R p b 2 4 x L 1 R h Y m x l M S A o M y k v Q X V 0 b 1 J l b W 9 2 Z W R D b 2 x 1 b W 5 z M S 5 7 Q 2 9 s d W 1 u M S 4 y N T c s M j U 2 f S Z x d W 9 0 O y w m c X V v d D t T Z W N 0 a W 9 u M S 9 U Y W J s Z T E g K D M p L 0 F 1 d G 9 S Z W 1 v d m V k Q 2 9 s d W 1 u c z E u e 0 N v b H V t b j E u M j U 4 L D I 1 N 3 0 m c X V v d D s s J n F 1 b 3 Q 7 U 2 V j d G l v b j E v V G F i b G U x I C g z K S 9 B d X R v U m V t b 3 Z l Z E N v b H V t b n M x L n t D b 2 x 1 b W 4 x L j I 1 O S w y N T h 9 J n F 1 b 3 Q 7 L C Z x d W 9 0 O 1 N l Y 3 R p b 2 4 x L 1 R h Y m x l M S A o M y k v Q X V 0 b 1 J l b W 9 2 Z W R D b 2 x 1 b W 5 z M S 5 7 Q 2 9 s d W 1 u M S 4 y N j A s M j U 5 f S Z x d W 9 0 O y w m c X V v d D t T Z W N 0 a W 9 u M S 9 U Y W J s Z T E g K D M p L 0 F 1 d G 9 S Z W 1 v d m V k Q 2 9 s d W 1 u c z E u e 0 N v b H V t b j E u M j Y x L D I 2 M H 0 m c X V v d D s s J n F 1 b 3 Q 7 U 2 V j d G l v b j E v V G F i b G U x I C g z K S 9 B d X R v U m V t b 3 Z l Z E N v b H V t b n M x L n t D b 2 x 1 b W 4 x L j I 2 M i w y N j F 9 J n F 1 b 3 Q 7 L C Z x d W 9 0 O 1 N l Y 3 R p b 2 4 x L 1 R h Y m x l M S A o M y k v Q X V 0 b 1 J l b W 9 2 Z W R D b 2 x 1 b W 5 z M S 5 7 Q 2 9 s d W 1 u M S 4 y N j M s M j Y y f S Z x d W 9 0 O y w m c X V v d D t T Z W N 0 a W 9 u M S 9 U Y W J s Z T E g K D M p L 0 F 1 d G 9 S Z W 1 v d m V k Q 2 9 s d W 1 u c z E u e 0 N v b H V t b j E u M j Y 0 L D I 2 M 3 0 m c X V v d D s s J n F 1 b 3 Q 7 U 2 V j d G l v b j E v V G F i b G U x I C g z K S 9 B d X R v U m V t b 3 Z l Z E N v b H V t b n M x L n t D b 2 x 1 b W 4 x L j I 2 N S w y N j R 9 J n F 1 b 3 Q 7 L C Z x d W 9 0 O 1 N l Y 3 R p b 2 4 x L 1 R h Y m x l M S A o M y k v Q X V 0 b 1 J l b W 9 2 Z W R D b 2 x 1 b W 5 z M S 5 7 Q 2 9 s d W 1 u M S 4 y N j Y s M j Y 1 f S Z x d W 9 0 O y w m c X V v d D t T Z W N 0 a W 9 u M S 9 U Y W J s Z T E g K D M p L 0 F 1 d G 9 S Z W 1 v d m V k Q 2 9 s d W 1 u c z E u e 0 N v b H V t b j E u M j Y 3 L D I 2 N n 0 m c X V v d D s s J n F 1 b 3 Q 7 U 2 V j d G l v b j E v V G F i b G U x I C g z K S 9 B d X R v U m V t b 3 Z l Z E N v b H V t b n M x L n t D b 2 x 1 b W 4 x L j I 2 O C w y N j d 9 J n F 1 b 3 Q 7 L C Z x d W 9 0 O 1 N l Y 3 R p b 2 4 x L 1 R h Y m x l M S A o M y k v Q X V 0 b 1 J l b W 9 2 Z W R D b 2 x 1 b W 5 z M S 5 7 Q 2 9 s d W 1 u M S 4 y N j k s M j Y 4 f S Z x d W 9 0 O y w m c X V v d D t T Z W N 0 a W 9 u M S 9 U Y W J s Z T E g K D M p L 0 F 1 d G 9 S Z W 1 v d m V k Q 2 9 s d W 1 u c z E u e 0 N v b H V t b j E u M j c w L D I 2 O X 0 m c X V v d D s s J n F 1 b 3 Q 7 U 2 V j d G l v b j E v V G F i b G U x I C g z K S 9 B d X R v U m V t b 3 Z l Z E N v b H V t b n M x L n t D b 2 x 1 b W 4 x L j I 3 M S w y N z B 9 J n F 1 b 3 Q 7 L C Z x d W 9 0 O 1 N l Y 3 R p b 2 4 x L 1 R h Y m x l M S A o M y k v Q X V 0 b 1 J l b W 9 2 Z W R D b 2 x 1 b W 5 z M S 5 7 Q 2 9 s d W 1 u M S 4 y N z I s M j c x f S Z x d W 9 0 O y w m c X V v d D t T Z W N 0 a W 9 u M S 9 U Y W J s Z T E g K D M p L 0 F 1 d G 9 S Z W 1 v d m V k Q 2 9 s d W 1 u c z E u e 0 N v b H V t b j E u M j c z L D I 3 M n 0 m c X V v d D s s J n F 1 b 3 Q 7 U 2 V j d G l v b j E v V G F i b G U x I C g z K S 9 B d X R v U m V t b 3 Z l Z E N v b H V t b n M x L n t D b 2 x 1 b W 4 x L j I 3 N C w y N z N 9 J n F 1 b 3 Q 7 L C Z x d W 9 0 O 1 N l Y 3 R p b 2 4 x L 1 R h Y m x l M S A o M y k v Q X V 0 b 1 J l b W 9 2 Z W R D b 2 x 1 b W 5 z M S 5 7 Q 2 9 s d W 1 u M S 4 y N z U s M j c 0 f S Z x d W 9 0 O y w m c X V v d D t T Z W N 0 a W 9 u M S 9 U Y W J s Z T E g K D M p L 0 F 1 d G 9 S Z W 1 v d m V k Q 2 9 s d W 1 u c z E u e 0 N v b H V t b j E u M j c 2 L D I 3 N X 0 m c X V v d D s s J n F 1 b 3 Q 7 U 2 V j d G l v b j E v V G F i b G U x I C g z K S 9 B d X R v U m V t b 3 Z l Z E N v b H V t b n M x L n t D b 2 x 1 b W 4 x L j I 3 N y w y N z Z 9 J n F 1 b 3 Q 7 L C Z x d W 9 0 O 1 N l Y 3 R p b 2 4 x L 1 R h Y m x l M S A o M y k v Q X V 0 b 1 J l b W 9 2 Z W R D b 2 x 1 b W 5 z M S 5 7 Q 2 9 s d W 1 u M S 4 y N z g s M j c 3 f S Z x d W 9 0 O y w m c X V v d D t T Z W N 0 a W 9 u M S 9 U Y W J s Z T E g K D M p L 0 F 1 d G 9 S Z W 1 v d m V k Q 2 9 s d W 1 u c z E u e 0 N v b H V t b j E u M j c 5 L D I 3 O H 0 m c X V v d D s s J n F 1 b 3 Q 7 U 2 V j d G l v b j E v V G F i b G U x I C g z K S 9 B d X R v U m V t b 3 Z l Z E N v b H V t b n M x L n t D b 2 x 1 b W 4 x L j I 4 M C w y N z l 9 J n F 1 b 3 Q 7 L C Z x d W 9 0 O 1 N l Y 3 R p b 2 4 x L 1 R h Y m x l M S A o M y k v Q X V 0 b 1 J l b W 9 2 Z W R D b 2 x 1 b W 5 z M S 5 7 Q 2 9 s d W 1 u M S 4 y O D E s M j g w f S Z x d W 9 0 O y w m c X V v d D t T Z W N 0 a W 9 u M S 9 U Y W J s Z T E g K D M p L 0 F 1 d G 9 S Z W 1 v d m V k Q 2 9 s d W 1 u c z E u e 0 N v b H V t b j E u M j g y L D I 4 M X 0 m c X V v d D s s J n F 1 b 3 Q 7 U 2 V j d G l v b j E v V G F i b G U x I C g z K S 9 B d X R v U m V t b 3 Z l Z E N v b H V t b n M x L n t D b 2 x 1 b W 4 x L j I 4 M y w y O D J 9 J n F 1 b 3 Q 7 L C Z x d W 9 0 O 1 N l Y 3 R p b 2 4 x L 1 R h Y m x l M S A o M y k v Q X V 0 b 1 J l b W 9 2 Z W R D b 2 x 1 b W 5 z M S 5 7 Q 2 9 s d W 1 u M S 4 y O D Q s M j g z f S Z x d W 9 0 O y w m c X V v d D t T Z W N 0 a W 9 u M S 9 U Y W J s Z T E g K D M p L 0 F 1 d G 9 S Z W 1 v d m V k Q 2 9 s d W 1 u c z E u e 0 N v b H V t b j E u M j g 1 L D I 4 N H 0 m c X V v d D s s J n F 1 b 3 Q 7 U 2 V j d G l v b j E v V G F i b G U x I C g z K S 9 B d X R v U m V t b 3 Z l Z E N v b H V t b n M x L n t D b 2 x 1 b W 4 x L j I 4 N i w y O D V 9 J n F 1 b 3 Q 7 L C Z x d W 9 0 O 1 N l Y 3 R p b 2 4 x L 1 R h Y m x l M S A o M y k v Q X V 0 b 1 J l b W 9 2 Z W R D b 2 x 1 b W 5 z M S 5 7 Q 2 9 s d W 1 u M S 4 y O D c s M j g 2 f S Z x d W 9 0 O y w m c X V v d D t T Z W N 0 a W 9 u M S 9 U Y W J s Z T E g K D M p L 0 F 1 d G 9 S Z W 1 v d m V k Q 2 9 s d W 1 u c z E u e 0 N v b H V t b j E u M j g 4 L D I 4 N 3 0 m c X V v d D s s J n F 1 b 3 Q 7 U 2 V j d G l v b j E v V G F i b G U x I C g z K S 9 B d X R v U m V t b 3 Z l Z E N v b H V t b n M x L n t D b 2 x 1 b W 4 x L j I 4 O S w y O D h 9 J n F 1 b 3 Q 7 L C Z x d W 9 0 O 1 N l Y 3 R p b 2 4 x L 1 R h Y m x l M S A o M y k v Q X V 0 b 1 J l b W 9 2 Z W R D b 2 x 1 b W 5 z M S 5 7 Q 2 9 s d W 1 u M S 4 y O T A s M j g 5 f S Z x d W 9 0 O y w m c X V v d D t T Z W N 0 a W 9 u M S 9 U Y W J s Z T E g K D M p L 0 F 1 d G 9 S Z W 1 v d m V k Q 2 9 s d W 1 u c z E u e 0 N v b H V t b j E u M j k x L D I 5 M H 0 m c X V v d D s s J n F 1 b 3 Q 7 U 2 V j d G l v b j E v V G F i b G U x I C g z K S 9 B d X R v U m V t b 3 Z l Z E N v b H V t b n M x L n t D b 2 x 1 b W 4 x L j I 5 M i w y O T F 9 J n F 1 b 3 Q 7 L C Z x d W 9 0 O 1 N l Y 3 R p b 2 4 x L 1 R h Y m x l M S A o M y k v Q X V 0 b 1 J l b W 9 2 Z W R D b 2 x 1 b W 5 z M S 5 7 Q 2 9 s d W 1 u M S 4 y O T M s M j k y f S Z x d W 9 0 O y w m c X V v d D t T Z W N 0 a W 9 u M S 9 U Y W J s Z T E g K D M p L 0 F 1 d G 9 S Z W 1 v d m V k Q 2 9 s d W 1 u c z E u e 0 N v b H V t b j E u M j k 0 L D I 5 M 3 0 m c X V v d D s s J n F 1 b 3 Q 7 U 2 V j d G l v b j E v V G F i b G U x I C g z K S 9 B d X R v U m V t b 3 Z l Z E N v b H V t b n M x L n t D b 2 x 1 b W 4 x L j I 5 N S w y O T R 9 J n F 1 b 3 Q 7 L C Z x d W 9 0 O 1 N l Y 3 R p b 2 4 x L 1 R h Y m x l M S A o M y k v Q X V 0 b 1 J l b W 9 2 Z W R D b 2 x 1 b W 5 z M S 5 7 Q 2 9 s d W 1 u M S 4 y O T Y s M j k 1 f S Z x d W 9 0 O y w m c X V v d D t T Z W N 0 a W 9 u M S 9 U Y W J s Z T E g K D M p L 0 F 1 d G 9 S Z W 1 v d m V k Q 2 9 s d W 1 u c z E u e 0 N v b H V t b j E u M j k 3 L D I 5 N n 0 m c X V v d D s s J n F 1 b 3 Q 7 U 2 V j d G l v b j E v V G F i b G U x I C g z K S 9 B d X R v U m V t b 3 Z l Z E N v b H V t b n M x L n t D b 2 x 1 b W 4 x L j I 5 O C w y O T d 9 J n F 1 b 3 Q 7 L C Z x d W 9 0 O 1 N l Y 3 R p b 2 4 x L 1 R h Y m x l M S A o M y k v Q X V 0 b 1 J l b W 9 2 Z W R D b 2 x 1 b W 5 z M S 5 7 Q 2 9 s d W 1 u M S 4 y O T k s M j k 4 f S Z x d W 9 0 O y w m c X V v d D t T Z W N 0 a W 9 u M S 9 U Y W J s Z T E g K D M p L 0 F 1 d G 9 S Z W 1 v d m V k Q 2 9 s d W 1 u c z E u e 0 N v b H V t b j E u M z A w L D I 5 O X 0 m c X V v d D s s J n F 1 b 3 Q 7 U 2 V j d G l v b j E v V G F i b G U x I C g z K S 9 B d X R v U m V t b 3 Z l Z E N v b H V t b n M x L n t D b 2 x 1 b W 4 x L j M w M S w z M D B 9 J n F 1 b 3 Q 7 L C Z x d W 9 0 O 1 N l Y 3 R p b 2 4 x L 1 R h Y m x l M S A o M y k v Q X V 0 b 1 J l b W 9 2 Z W R D b 2 x 1 b W 5 z M S 5 7 Q 2 9 s d W 1 u M S 4 z M D I s M z A x f S Z x d W 9 0 O y w m c X V v d D t T Z W N 0 a W 9 u M S 9 U Y W J s Z T E g K D M p L 0 F 1 d G 9 S Z W 1 v d m V k Q 2 9 s d W 1 u c z E u e 0 N v b H V t b j E u M z A z L D M w M n 0 m c X V v d D s s J n F 1 b 3 Q 7 U 2 V j d G l v b j E v V G F i b G U x I C g z K S 9 B d X R v U m V t b 3 Z l Z E N v b H V t b n M x L n t D b 2 x 1 b W 4 x L j M w N C w z M D N 9 J n F 1 b 3 Q 7 L C Z x d W 9 0 O 1 N l Y 3 R p b 2 4 x L 1 R h Y m x l M S A o M y k v Q X V 0 b 1 J l b W 9 2 Z W R D b 2 x 1 b W 5 z M S 5 7 Q 2 9 s d W 1 u M S 4 z M D U s M z A 0 f S Z x d W 9 0 O y w m c X V v d D t T Z W N 0 a W 9 u M S 9 U Y W J s Z T E g K D M p L 0 F 1 d G 9 S Z W 1 v d m V k Q 2 9 s d W 1 u c z E u e 0 N v b H V t b j E u M z A 2 L D M w N X 0 m c X V v d D s s J n F 1 b 3 Q 7 U 2 V j d G l v b j E v V G F i b G U x I C g z K S 9 B d X R v U m V t b 3 Z l Z E N v b H V t b n M x L n t D b 2 x 1 b W 4 x L j M w N y w z M D Z 9 J n F 1 b 3 Q 7 L C Z x d W 9 0 O 1 N l Y 3 R p b 2 4 x L 1 R h Y m x l M S A o M y k v Q X V 0 b 1 J l b W 9 2 Z W R D b 2 x 1 b W 5 z M S 5 7 Q 2 9 s d W 1 u M S 4 z M D g s M z A 3 f S Z x d W 9 0 O y w m c X V v d D t T Z W N 0 a W 9 u M S 9 U Y W J s Z T E g K D M p L 0 F 1 d G 9 S Z W 1 v d m V k Q 2 9 s d W 1 u c z E u e 0 N v b H V t b j E u M z A 5 L D M w O H 0 m c X V v d D s s J n F 1 b 3 Q 7 U 2 V j d G l v b j E v V G F i b G U x I C g z K S 9 B d X R v U m V t b 3 Z l Z E N v b H V t b n M x L n t D b 2 x 1 b W 4 x L j M x M C w z M D l 9 J n F 1 b 3 Q 7 L C Z x d W 9 0 O 1 N l Y 3 R p b 2 4 x L 1 R h Y m x l M S A o M y k v Q X V 0 b 1 J l b W 9 2 Z W R D b 2 x 1 b W 5 z M S 5 7 Q 2 9 s d W 1 u M S 4 z M T E s M z E w f S Z x d W 9 0 O y w m c X V v d D t T Z W N 0 a W 9 u M S 9 U Y W J s Z T E g K D M p L 0 F 1 d G 9 S Z W 1 v d m V k Q 2 9 s d W 1 u c z E u e 0 N v b H V t b j E u M z E y L D M x M X 0 m c X V v d D s s J n F 1 b 3 Q 7 U 2 V j d G l v b j E v V G F i b G U x I C g z K S 9 B d X R v U m V t b 3 Z l Z E N v b H V t b n M x L n t D b 2 x 1 b W 4 x L j M x M y w z M T J 9 J n F 1 b 3 Q 7 L C Z x d W 9 0 O 1 N l Y 3 R p b 2 4 x L 1 R h Y m x l M S A o M y k v Q X V 0 b 1 J l b W 9 2 Z W R D b 2 x 1 b W 5 z M S 5 7 Q 2 9 s d W 1 u M S 4 z M T Q s M z E z f S Z x d W 9 0 O y w m c X V v d D t T Z W N 0 a W 9 u M S 9 U Y W J s Z T E g K D M p L 0 F 1 d G 9 S Z W 1 v d m V k Q 2 9 s d W 1 u c z E u e 0 N v b H V t b j E u M z E 1 L D M x N H 0 m c X V v d D s s J n F 1 b 3 Q 7 U 2 V j d G l v b j E v V G F i b G U x I C g z K S 9 B d X R v U m V t b 3 Z l Z E N v b H V t b n M x L n t D b 2 x 1 b W 4 x L j M x N i w z M T V 9 J n F 1 b 3 Q 7 L C Z x d W 9 0 O 1 N l Y 3 R p b 2 4 x L 1 R h Y m x l M S A o M y k v Q X V 0 b 1 J l b W 9 2 Z W R D b 2 x 1 b W 5 z M S 5 7 Q 2 9 s d W 1 u M S 4 z M T c s M z E 2 f S Z x d W 9 0 O y w m c X V v d D t T Z W N 0 a W 9 u M S 9 U Y W J s Z T E g K D M p L 0 F 1 d G 9 S Z W 1 v d m V k Q 2 9 s d W 1 u c z E u e 0 N v b H V t b j E u M z E 4 L D M x N 3 0 m c X V v d D s s J n F 1 b 3 Q 7 U 2 V j d G l v b j E v V G F i b G U x I C g z K S 9 B d X R v U m V t b 3 Z l Z E N v b H V t b n M x L n t D b 2 x 1 b W 4 x L j M x O S w z M T h 9 J n F 1 b 3 Q 7 L C Z x d W 9 0 O 1 N l Y 3 R p b 2 4 x L 1 R h Y m x l M S A o M y k v Q X V 0 b 1 J l b W 9 2 Z W R D b 2 x 1 b W 5 z M S 5 7 Q 2 9 s d W 1 u M S 4 z M j A s M z E 5 f S Z x d W 9 0 O y w m c X V v d D t T Z W N 0 a W 9 u M S 9 U Y W J s Z T E g K D M p L 0 F 1 d G 9 S Z W 1 v d m V k Q 2 9 s d W 1 u c z E u e 0 N v b H V t b j E u M z I x L D M y M H 0 m c X V v d D s s J n F 1 b 3 Q 7 U 2 V j d G l v b j E v V G F i b G U x I C g z K S 9 B d X R v U m V t b 3 Z l Z E N v b H V t b n M x L n t D b 2 x 1 b W 4 x L j M y M i w z M j F 9 J n F 1 b 3 Q 7 L C Z x d W 9 0 O 1 N l Y 3 R p b 2 4 x L 1 R h Y m x l M S A o M y k v Q X V 0 b 1 J l b W 9 2 Z W R D b 2 x 1 b W 5 z M S 5 7 Q 2 9 s d W 1 u M S 4 z M j M s M z I y f S Z x d W 9 0 O y w m c X V v d D t T Z W N 0 a W 9 u M S 9 U Y W J s Z T E g K D M p L 0 F 1 d G 9 S Z W 1 v d m V k Q 2 9 s d W 1 u c z E u e 0 N v b H V t b j E u M z I 0 L D M y M 3 0 m c X V v d D s s J n F 1 b 3 Q 7 U 2 V j d G l v b j E v V G F i b G U x I C g z K S 9 B d X R v U m V t b 3 Z l Z E N v b H V t b n M x L n t D b 2 x 1 b W 4 x L j M y N S w z M j R 9 J n F 1 b 3 Q 7 L C Z x d W 9 0 O 1 N l Y 3 R p b 2 4 x L 1 R h Y m x l M S A o M y k v Q X V 0 b 1 J l b W 9 2 Z W R D b 2 x 1 b W 5 z M S 5 7 Q 2 9 s d W 1 u M S 4 z M j Y s M z I 1 f S Z x d W 9 0 O y w m c X V v d D t T Z W N 0 a W 9 u M S 9 U Y W J s Z T E g K D M p L 0 F 1 d G 9 S Z W 1 v d m V k Q 2 9 s d W 1 u c z E u e 0 N v b H V t b j E u M z I 3 L D M y N n 0 m c X V v d D s s J n F 1 b 3 Q 7 U 2 V j d G l v b j E v V G F i b G U x I C g z K S 9 B d X R v U m V t b 3 Z l Z E N v b H V t b n M x L n t D b 2 x 1 b W 4 x L j M y O C w z M j d 9 J n F 1 b 3 Q 7 L C Z x d W 9 0 O 1 N l Y 3 R p b 2 4 x L 1 R h Y m x l M S A o M y k v Q X V 0 b 1 J l b W 9 2 Z W R D b 2 x 1 b W 5 z M S 5 7 Q 2 9 s d W 1 u M S 4 z M j k s M z I 4 f S Z x d W 9 0 O y w m c X V v d D t T Z W N 0 a W 9 u M S 9 U Y W J s Z T E g K D M p L 0 F 1 d G 9 S Z W 1 v d m V k Q 2 9 s d W 1 u c z E u e 0 N v b H V t b j E u M z M w L D M y O X 0 m c X V v d D s s J n F 1 b 3 Q 7 U 2 V j d G l v b j E v V G F i b G U x I C g z K S 9 B d X R v U m V t b 3 Z l Z E N v b H V t b n M x L n t D b 2 x 1 b W 4 x L j M z M S w z M z B 9 J n F 1 b 3 Q 7 L C Z x d W 9 0 O 1 N l Y 3 R p b 2 4 x L 1 R h Y m x l M S A o M y k v Q X V 0 b 1 J l b W 9 2 Z W R D b 2 x 1 b W 5 z M S 5 7 Q 2 9 s d W 1 u M S 4 z M z I s M z M x f S Z x d W 9 0 O y w m c X V v d D t T Z W N 0 a W 9 u M S 9 U Y W J s Z T E g K D M p L 0 F 1 d G 9 S Z W 1 v d m V k Q 2 9 s d W 1 u c z E u e 0 N v b H V t b j E u M z M z L D M z M n 0 m c X V v d D s s J n F 1 b 3 Q 7 U 2 V j d G l v b j E v V G F i b G U x I C g z K S 9 B d X R v U m V t b 3 Z l Z E N v b H V t b n M x L n t D b 2 x 1 b W 4 x L j M z N C w z M z N 9 J n F 1 b 3 Q 7 L C Z x d W 9 0 O 1 N l Y 3 R p b 2 4 x L 1 R h Y m x l M S A o M y k v Q X V 0 b 1 J l b W 9 2 Z W R D b 2 x 1 b W 5 z M S 5 7 Q 2 9 s d W 1 u M S 4 z M z U s M z M 0 f S Z x d W 9 0 O y w m c X V v d D t T Z W N 0 a W 9 u M S 9 U Y W J s Z T E g K D M p L 0 F 1 d G 9 S Z W 1 v d m V k Q 2 9 s d W 1 u c z E u e 0 N v b H V t b j E u M z M 2 L D M z N X 0 m c X V v d D s s J n F 1 b 3 Q 7 U 2 V j d G l v b j E v V G F i b G U x I C g z K S 9 B d X R v U m V t b 3 Z l Z E N v b H V t b n M x L n t D b 2 x 1 b W 4 x L j M z N y w z M z Z 9 J n F 1 b 3 Q 7 L C Z x d W 9 0 O 1 N l Y 3 R p b 2 4 x L 1 R h Y m x l M S A o M y k v Q X V 0 b 1 J l b W 9 2 Z W R D b 2 x 1 b W 5 z M S 5 7 Q 2 9 s d W 1 u M S 4 z M z g s M z M 3 f S Z x d W 9 0 O y w m c X V v d D t T Z W N 0 a W 9 u M S 9 U Y W J s Z T E g K D M p L 0 F 1 d G 9 S Z W 1 v d m V k Q 2 9 s d W 1 u c z E u e 0 N v b H V t b j E u M z M 5 L D M z O H 0 m c X V v d D s s J n F 1 b 3 Q 7 U 2 V j d G l v b j E v V G F i b G U x I C g z K S 9 B d X R v U m V t b 3 Z l Z E N v b H V t b n M x L n t D b 2 x 1 b W 4 x L j M 0 M C w z M z l 9 J n F 1 b 3 Q 7 L C Z x d W 9 0 O 1 N l Y 3 R p b 2 4 x L 1 R h Y m x l M S A o M y k v Q X V 0 b 1 J l b W 9 2 Z W R D b 2 x 1 b W 5 z M S 5 7 Q 2 9 s d W 1 u M S 4 z N D E s M z Q w f S Z x d W 9 0 O y w m c X V v d D t T Z W N 0 a W 9 u M S 9 U Y W J s Z T E g K D M p L 0 F 1 d G 9 S Z W 1 v d m V k Q 2 9 s d W 1 u c z E u e 0 N v b H V t b j E u M z Q y L D M 0 M X 0 m c X V v d D s s J n F 1 b 3 Q 7 U 2 V j d G l v b j E v V G F i b G U x I C g z K S 9 B d X R v U m V t b 3 Z l Z E N v b H V t b n M x L n t D b 2 x 1 b W 4 x L j M 0 M y w z N D J 9 J n F 1 b 3 Q 7 L C Z x d W 9 0 O 1 N l Y 3 R p b 2 4 x L 1 R h Y m x l M S A o M y k v Q X V 0 b 1 J l b W 9 2 Z W R D b 2 x 1 b W 5 z M S 5 7 Q 2 9 s d W 1 u M S 4 z N D Q s M z Q z f S Z x d W 9 0 O y w m c X V v d D t T Z W N 0 a W 9 u M S 9 U Y W J s Z T E g K D M p L 0 F 1 d G 9 S Z W 1 v d m V k Q 2 9 s d W 1 u c z E u e 0 N v b H V t b j E u M z Q 1 L D M 0 N H 0 m c X V v d D s s J n F 1 b 3 Q 7 U 2 V j d G l v b j E v V G F i b G U x I C g z K S 9 B d X R v U m V t b 3 Z l Z E N v b H V t b n M x L n t D b 2 x 1 b W 4 x L j M 0 N i w z N D V 9 J n F 1 b 3 Q 7 L C Z x d W 9 0 O 1 N l Y 3 R p b 2 4 x L 1 R h Y m x l M S A o M y k v Q X V 0 b 1 J l b W 9 2 Z W R D b 2 x 1 b W 5 z M S 5 7 Q 2 9 s d W 1 u M S 4 z N D c s M z Q 2 f S Z x d W 9 0 O y w m c X V v d D t T Z W N 0 a W 9 u M S 9 U Y W J s Z T E g K D M p L 0 F 1 d G 9 S Z W 1 v d m V k Q 2 9 s d W 1 u c z E u e 0 N v b H V t b j E u M z Q 4 L D M 0 N 3 0 m c X V v d D s s J n F 1 b 3 Q 7 U 2 V j d G l v b j E v V G F i b G U x I C g z K S 9 B d X R v U m V t b 3 Z l Z E N v b H V t b n M x L n t D b 2 x 1 b W 4 x L j M 0 O S w z N D h 9 J n F 1 b 3 Q 7 L C Z x d W 9 0 O 1 N l Y 3 R p b 2 4 x L 1 R h Y m x l M S A o M y k v Q X V 0 b 1 J l b W 9 2 Z W R D b 2 x 1 b W 5 z M S 5 7 Q 2 9 s d W 1 u M S 4 z N T A s M z Q 5 f S Z x d W 9 0 O y w m c X V v d D t T Z W N 0 a W 9 u M S 9 U Y W J s Z T E g K D M p L 0 F 1 d G 9 S Z W 1 v d m V k Q 2 9 s d W 1 u c z E u e 0 N v b H V t b j E u M z U x L D M 1 M H 0 m c X V v d D s s J n F 1 b 3 Q 7 U 2 V j d G l v b j E v V G F i b G U x I C g z K S 9 B d X R v U m V t b 3 Z l Z E N v b H V t b n M x L n t D b 2 x 1 b W 4 x L j M 1 M i w z N T F 9 J n F 1 b 3 Q 7 X S w m c X V v d D t D b 2 x 1 b W 5 D b 3 V u d C Z x d W 9 0 O z o z N T I s J n F 1 b 3 Q 7 S 2 V 5 Q 2 9 s d W 1 u T m F t Z X M m c X V v d D s 6 W 1 0 s J n F 1 b 3 Q 7 Q 2 9 s d W 1 u S W R l b n R p d G l l c y Z x d W 9 0 O z p b J n F 1 b 3 Q 7 U 2 V j d G l v b j E v V G F i b G U x I C g z K S 9 B d X R v U m V t b 3 Z l Z E N v b H V t b n M x L n t D b 2 x 1 b W 4 x L j E s M H 0 m c X V v d D s s J n F 1 b 3 Q 7 U 2 V j d G l v b j E v V G F i b G U x I C g z K S 9 B d X R v U m V t b 3 Z l Z E N v b H V t b n M x L n t D b 2 x 1 b W 4 x L j I s M X 0 m c X V v d D s s J n F 1 b 3 Q 7 U 2 V j d G l v b j E v V G F i b G U x I C g z K S 9 B d X R v U m V t b 3 Z l Z E N v b H V t b n M x L n t D b 2 x 1 b W 4 x L j M s M n 0 m c X V v d D s s J n F 1 b 3 Q 7 U 2 V j d G l v b j E v V G F i b G U x I C g z K S 9 B d X R v U m V t b 3 Z l Z E N v b H V t b n M x L n t D b 2 x 1 b W 4 x L j Q s M 3 0 m c X V v d D s s J n F 1 b 3 Q 7 U 2 V j d G l v b j E v V G F i b G U x I C g z K S 9 B d X R v U m V t b 3 Z l Z E N v b H V t b n M x L n t D b 2 x 1 b W 4 x L j U s N H 0 m c X V v d D s s J n F 1 b 3 Q 7 U 2 V j d G l v b j E v V G F i b G U x I C g z K S 9 B d X R v U m V t b 3 Z l Z E N v b H V t b n M x L n t D b 2 x 1 b W 4 x L j Y s N X 0 m c X V v d D s s J n F 1 b 3 Q 7 U 2 V j d G l v b j E v V G F i b G U x I C g z K S 9 B d X R v U m V t b 3 Z l Z E N v b H V t b n M x L n t D b 2 x 1 b W 4 x L j c s N n 0 m c X V v d D s s J n F 1 b 3 Q 7 U 2 V j d G l v b j E v V G F i b G U x I C g z K S 9 B d X R v U m V t b 3 Z l Z E N v b H V t b n M x L n t D b 2 x 1 b W 4 x L j g s N 3 0 m c X V v d D s s J n F 1 b 3 Q 7 U 2 V j d G l v b j E v V G F i b G U x I C g z K S 9 B d X R v U m V t b 3 Z l Z E N v b H V t b n M x L n t D b 2 x 1 b W 4 x L j k s O H 0 m c X V v d D s s J n F 1 b 3 Q 7 U 2 V j d G l v b j E v V G F i b G U x I C g z K S 9 B d X R v U m V t b 3 Z l Z E N v b H V t b n M x L n t D b 2 x 1 b W 4 x L j E w L D l 9 J n F 1 b 3 Q 7 L C Z x d W 9 0 O 1 N l Y 3 R p b 2 4 x L 1 R h Y m x l M S A o M y k v Q X V 0 b 1 J l b W 9 2 Z W R D b 2 x 1 b W 5 z M S 5 7 Q 2 9 s d W 1 u M S 4 x M S w x M H 0 m c X V v d D s s J n F 1 b 3 Q 7 U 2 V j d G l v b j E v V G F i b G U x I C g z K S 9 B d X R v U m V t b 3 Z l Z E N v b H V t b n M x L n t D b 2 x 1 b W 4 x L j E y L D E x f S Z x d W 9 0 O y w m c X V v d D t T Z W N 0 a W 9 u M S 9 U Y W J s Z T E g K D M p L 0 F 1 d G 9 S Z W 1 v d m V k Q 2 9 s d W 1 u c z E u e 0 N v b H V t b j E u M T M s M T J 9 J n F 1 b 3 Q 7 L C Z x d W 9 0 O 1 N l Y 3 R p b 2 4 x L 1 R h Y m x l M S A o M y k v Q X V 0 b 1 J l b W 9 2 Z W R D b 2 x 1 b W 5 z M S 5 7 Q 2 9 s d W 1 u M S 4 x N C w x M 3 0 m c X V v d D s s J n F 1 b 3 Q 7 U 2 V j d G l v b j E v V G F i b G U x I C g z K S 9 B d X R v U m V t b 3 Z l Z E N v b H V t b n M x L n t D b 2 x 1 b W 4 x L j E 1 L D E 0 f S Z x d W 9 0 O y w m c X V v d D t T Z W N 0 a W 9 u M S 9 U Y W J s Z T E g K D M p L 0 F 1 d G 9 S Z W 1 v d m V k Q 2 9 s d W 1 u c z E u e 0 N v b H V t b j E u M T Y s M T V 9 J n F 1 b 3 Q 7 L C Z x d W 9 0 O 1 N l Y 3 R p b 2 4 x L 1 R h Y m x l M S A o M y k v Q X V 0 b 1 J l b W 9 2 Z W R D b 2 x 1 b W 5 z M S 5 7 Q 2 9 s d W 1 u M S 4 x N y w x N n 0 m c X V v d D s s J n F 1 b 3 Q 7 U 2 V j d G l v b j E v V G F i b G U x I C g z K S 9 B d X R v U m V t b 3 Z l Z E N v b H V t b n M x L n t D b 2 x 1 b W 4 x L j E 4 L D E 3 f S Z x d W 9 0 O y w m c X V v d D t T Z W N 0 a W 9 u M S 9 U Y W J s Z T E g K D M p L 0 F 1 d G 9 S Z W 1 v d m V k Q 2 9 s d W 1 u c z E u e 0 N v b H V t b j E u M T k s M T h 9 J n F 1 b 3 Q 7 L C Z x d W 9 0 O 1 N l Y 3 R p b 2 4 x L 1 R h Y m x l M S A o M y k v Q X V 0 b 1 J l b W 9 2 Z W R D b 2 x 1 b W 5 z M S 5 7 Q 2 9 s d W 1 u M S 4 y M C w x O X 0 m c X V v d D s s J n F 1 b 3 Q 7 U 2 V j d G l v b j E v V G F i b G U x I C g z K S 9 B d X R v U m V t b 3 Z l Z E N v b H V t b n M x L n t D b 2 x 1 b W 4 x L j I x L D I w f S Z x d W 9 0 O y w m c X V v d D t T Z W N 0 a W 9 u M S 9 U Y W J s Z T E g K D M p L 0 F 1 d G 9 S Z W 1 v d m V k Q 2 9 s d W 1 u c z E u e 0 N v b H V t b j E u M j I s M j F 9 J n F 1 b 3 Q 7 L C Z x d W 9 0 O 1 N l Y 3 R p b 2 4 x L 1 R h Y m x l M S A o M y k v Q X V 0 b 1 J l b W 9 2 Z W R D b 2 x 1 b W 5 z M S 5 7 Q 2 9 s d W 1 u M S 4 y M y w y M n 0 m c X V v d D s s J n F 1 b 3 Q 7 U 2 V j d G l v b j E v V G F i b G U x I C g z K S 9 B d X R v U m V t b 3 Z l Z E N v b H V t b n M x L n t D b 2 x 1 b W 4 x L j I 0 L D I z f S Z x d W 9 0 O y w m c X V v d D t T Z W N 0 a W 9 u M S 9 U Y W J s Z T E g K D M p L 0 F 1 d G 9 S Z W 1 v d m V k Q 2 9 s d W 1 u c z E u e 0 N v b H V t b j E u M j U s M j R 9 J n F 1 b 3 Q 7 L C Z x d W 9 0 O 1 N l Y 3 R p b 2 4 x L 1 R h Y m x l M S A o M y k v Q X V 0 b 1 J l b W 9 2 Z W R D b 2 x 1 b W 5 z M S 5 7 Q 2 9 s d W 1 u M S 4 y N i w y N X 0 m c X V v d D s s J n F 1 b 3 Q 7 U 2 V j d G l v b j E v V G F i b G U x I C g z K S 9 B d X R v U m V t b 3 Z l Z E N v b H V t b n M x L n t D b 2 x 1 b W 4 x L j I 3 L D I 2 f S Z x d W 9 0 O y w m c X V v d D t T Z W N 0 a W 9 u M S 9 U Y W J s Z T E g K D M p L 0 F 1 d G 9 S Z W 1 v d m V k Q 2 9 s d W 1 u c z E u e 0 N v b H V t b j E u M j g s M j d 9 J n F 1 b 3 Q 7 L C Z x d W 9 0 O 1 N l Y 3 R p b 2 4 x L 1 R h Y m x l M S A o M y k v Q X V 0 b 1 J l b W 9 2 Z W R D b 2 x 1 b W 5 z M S 5 7 Q 2 9 s d W 1 u M S 4 y O S w y O H 0 m c X V v d D s s J n F 1 b 3 Q 7 U 2 V j d G l v b j E v V G F i b G U x I C g z K S 9 B d X R v U m V t b 3 Z l Z E N v b H V t b n M x L n t D b 2 x 1 b W 4 x L j M w L D I 5 f S Z x d W 9 0 O y w m c X V v d D t T Z W N 0 a W 9 u M S 9 U Y W J s Z T E g K D M p L 0 F 1 d G 9 S Z W 1 v d m V k Q 2 9 s d W 1 u c z E u e 0 N v b H V t b j E u M z E s M z B 9 J n F 1 b 3 Q 7 L C Z x d W 9 0 O 1 N l Y 3 R p b 2 4 x L 1 R h Y m x l M S A o M y k v Q X V 0 b 1 J l b W 9 2 Z W R D b 2 x 1 b W 5 z M S 5 7 Q 2 9 s d W 1 u M S 4 z M i w z M X 0 m c X V v d D s s J n F 1 b 3 Q 7 U 2 V j d G l v b j E v V G F i b G U x I C g z K S 9 B d X R v U m V t b 3 Z l Z E N v b H V t b n M x L n t D b 2 x 1 b W 4 x L j M z L D M y f S Z x d W 9 0 O y w m c X V v d D t T Z W N 0 a W 9 u M S 9 U Y W J s Z T E g K D M p L 0 F 1 d G 9 S Z W 1 v d m V k Q 2 9 s d W 1 u c z E u e 0 N v b H V t b j E u M z Q s M z N 9 J n F 1 b 3 Q 7 L C Z x d W 9 0 O 1 N l Y 3 R p b 2 4 x L 1 R h Y m x l M S A o M y k v Q X V 0 b 1 J l b W 9 2 Z W R D b 2 x 1 b W 5 z M S 5 7 Q 2 9 s d W 1 u M S 4 z N S w z N H 0 m c X V v d D s s J n F 1 b 3 Q 7 U 2 V j d G l v b j E v V G F i b G U x I C g z K S 9 B d X R v U m V t b 3 Z l Z E N v b H V t b n M x L n t D b 2 x 1 b W 4 x L j M 2 L D M 1 f S Z x d W 9 0 O y w m c X V v d D t T Z W N 0 a W 9 u M S 9 U Y W J s Z T E g K D M p L 0 F 1 d G 9 S Z W 1 v d m V k Q 2 9 s d W 1 u c z E u e 0 N v b H V t b j E u M z c s M z Z 9 J n F 1 b 3 Q 7 L C Z x d W 9 0 O 1 N l Y 3 R p b 2 4 x L 1 R h Y m x l M S A o M y k v Q X V 0 b 1 J l b W 9 2 Z W R D b 2 x 1 b W 5 z M S 5 7 Q 2 9 s d W 1 u M S 4 z O C w z N 3 0 m c X V v d D s s J n F 1 b 3 Q 7 U 2 V j d G l v b j E v V G F i b G U x I C g z K S 9 B d X R v U m V t b 3 Z l Z E N v b H V t b n M x L n t D b 2 x 1 b W 4 x L j M 5 L D M 4 f S Z x d W 9 0 O y w m c X V v d D t T Z W N 0 a W 9 u M S 9 U Y W J s Z T E g K D M p L 0 F 1 d G 9 S Z W 1 v d m V k Q 2 9 s d W 1 u c z E u e 0 N v b H V t b j E u N D A s M z l 9 J n F 1 b 3 Q 7 L C Z x d W 9 0 O 1 N l Y 3 R p b 2 4 x L 1 R h Y m x l M S A o M y k v Q X V 0 b 1 J l b W 9 2 Z W R D b 2 x 1 b W 5 z M S 5 7 Q 2 9 s d W 1 u M S 4 0 M S w 0 M H 0 m c X V v d D s s J n F 1 b 3 Q 7 U 2 V j d G l v b j E v V G F i b G U x I C g z K S 9 B d X R v U m V t b 3 Z l Z E N v b H V t b n M x L n t D b 2 x 1 b W 4 x L j Q y L D Q x f S Z x d W 9 0 O y w m c X V v d D t T Z W N 0 a W 9 u M S 9 U Y W J s Z T E g K D M p L 0 F 1 d G 9 S Z W 1 v d m V k Q 2 9 s d W 1 u c z E u e 0 N v b H V t b j E u N D M s N D J 9 J n F 1 b 3 Q 7 L C Z x d W 9 0 O 1 N l Y 3 R p b 2 4 x L 1 R h Y m x l M S A o M y k v Q X V 0 b 1 J l b W 9 2 Z W R D b 2 x 1 b W 5 z M S 5 7 Q 2 9 s d W 1 u M S 4 0 N C w 0 M 3 0 m c X V v d D s s J n F 1 b 3 Q 7 U 2 V j d G l v b j E v V G F i b G U x I C g z K S 9 B d X R v U m V t b 3 Z l Z E N v b H V t b n M x L n t D b 2 x 1 b W 4 x L j Q 1 L D Q 0 f S Z x d W 9 0 O y w m c X V v d D t T Z W N 0 a W 9 u M S 9 U Y W J s Z T E g K D M p L 0 F 1 d G 9 S Z W 1 v d m V k Q 2 9 s d W 1 u c z E u e 0 N v b H V t b j E u N D Y s N D V 9 J n F 1 b 3 Q 7 L C Z x d W 9 0 O 1 N l Y 3 R p b 2 4 x L 1 R h Y m x l M S A o M y k v Q X V 0 b 1 J l b W 9 2 Z W R D b 2 x 1 b W 5 z M S 5 7 Q 2 9 s d W 1 u M S 4 0 N y w 0 N n 0 m c X V v d D s s J n F 1 b 3 Q 7 U 2 V j d G l v b j E v V G F i b G U x I C g z K S 9 B d X R v U m V t b 3 Z l Z E N v b H V t b n M x L n t D b 2 x 1 b W 4 x L j Q 4 L D Q 3 f S Z x d W 9 0 O y w m c X V v d D t T Z W N 0 a W 9 u M S 9 U Y W J s Z T E g K D M p L 0 F 1 d G 9 S Z W 1 v d m V k Q 2 9 s d W 1 u c z E u e 0 N v b H V t b j E u N D k s N D h 9 J n F 1 b 3 Q 7 L C Z x d W 9 0 O 1 N l Y 3 R p b 2 4 x L 1 R h Y m x l M S A o M y k v Q X V 0 b 1 J l b W 9 2 Z W R D b 2 x 1 b W 5 z M S 5 7 Q 2 9 s d W 1 u M S 4 1 M C w 0 O X 0 m c X V v d D s s J n F 1 b 3 Q 7 U 2 V j d G l v b j E v V G F i b G U x I C g z K S 9 B d X R v U m V t b 3 Z l Z E N v b H V t b n M x L n t D b 2 x 1 b W 4 x L j U x L D U w f S Z x d W 9 0 O y w m c X V v d D t T Z W N 0 a W 9 u M S 9 U Y W J s Z T E g K D M p L 0 F 1 d G 9 S Z W 1 v d m V k Q 2 9 s d W 1 u c z E u e 0 N v b H V t b j E u N T I s N T F 9 J n F 1 b 3 Q 7 L C Z x d W 9 0 O 1 N l Y 3 R p b 2 4 x L 1 R h Y m x l M S A o M y k v Q X V 0 b 1 J l b W 9 2 Z W R D b 2 x 1 b W 5 z M S 5 7 Q 2 9 s d W 1 u M S 4 1 M y w 1 M n 0 m c X V v d D s s J n F 1 b 3 Q 7 U 2 V j d G l v b j E v V G F i b G U x I C g z K S 9 B d X R v U m V t b 3 Z l Z E N v b H V t b n M x L n t D b 2 x 1 b W 4 x L j U 0 L D U z f S Z x d W 9 0 O y w m c X V v d D t T Z W N 0 a W 9 u M S 9 U Y W J s Z T E g K D M p L 0 F 1 d G 9 S Z W 1 v d m V k Q 2 9 s d W 1 u c z E u e 0 N v b H V t b j E u N T U s N T R 9 J n F 1 b 3 Q 7 L C Z x d W 9 0 O 1 N l Y 3 R p b 2 4 x L 1 R h Y m x l M S A o M y k v Q X V 0 b 1 J l b W 9 2 Z W R D b 2 x 1 b W 5 z M S 5 7 Q 2 9 s d W 1 u M S 4 1 N i w 1 N X 0 m c X V v d D s s J n F 1 b 3 Q 7 U 2 V j d G l v b j E v V G F i b G U x I C g z K S 9 B d X R v U m V t b 3 Z l Z E N v b H V t b n M x L n t D b 2 x 1 b W 4 x L j U 3 L D U 2 f S Z x d W 9 0 O y w m c X V v d D t T Z W N 0 a W 9 u M S 9 U Y W J s Z T E g K D M p L 0 F 1 d G 9 S Z W 1 v d m V k Q 2 9 s d W 1 u c z E u e 0 N v b H V t b j E u N T g s N T d 9 J n F 1 b 3 Q 7 L C Z x d W 9 0 O 1 N l Y 3 R p b 2 4 x L 1 R h Y m x l M S A o M y k v Q X V 0 b 1 J l b W 9 2 Z W R D b 2 x 1 b W 5 z M S 5 7 Q 2 9 s d W 1 u M S 4 1 O S w 1 O H 0 m c X V v d D s s J n F 1 b 3 Q 7 U 2 V j d G l v b j E v V G F i b G U x I C g z K S 9 B d X R v U m V t b 3 Z l Z E N v b H V t b n M x L n t D b 2 x 1 b W 4 x L j Y w L D U 5 f S Z x d W 9 0 O y w m c X V v d D t T Z W N 0 a W 9 u M S 9 U Y W J s Z T E g K D M p L 0 F 1 d G 9 S Z W 1 v d m V k Q 2 9 s d W 1 u c z E u e 0 N v b H V t b j E u N j E s N j B 9 J n F 1 b 3 Q 7 L C Z x d W 9 0 O 1 N l Y 3 R p b 2 4 x L 1 R h Y m x l M S A o M y k v Q X V 0 b 1 J l b W 9 2 Z W R D b 2 x 1 b W 5 z M S 5 7 Q 2 9 s d W 1 u M S 4 2 M i w 2 M X 0 m c X V v d D s s J n F 1 b 3 Q 7 U 2 V j d G l v b j E v V G F i b G U x I C g z K S 9 B d X R v U m V t b 3 Z l Z E N v b H V t b n M x L n t D b 2 x 1 b W 4 x L j Y z L D Y y f S Z x d W 9 0 O y w m c X V v d D t T Z W N 0 a W 9 u M S 9 U Y W J s Z T E g K D M p L 0 F 1 d G 9 S Z W 1 v d m V k Q 2 9 s d W 1 u c z E u e 0 N v b H V t b j E u N j Q s N j N 9 J n F 1 b 3 Q 7 L C Z x d W 9 0 O 1 N l Y 3 R p b 2 4 x L 1 R h Y m x l M S A o M y k v Q X V 0 b 1 J l b W 9 2 Z W R D b 2 x 1 b W 5 z M S 5 7 Q 2 9 s d W 1 u M S 4 2 N S w 2 N H 0 m c X V v d D s s J n F 1 b 3 Q 7 U 2 V j d G l v b j E v V G F i b G U x I C g z K S 9 B d X R v U m V t b 3 Z l Z E N v b H V t b n M x L n t D b 2 x 1 b W 4 x L j Y 2 L D Y 1 f S Z x d W 9 0 O y w m c X V v d D t T Z W N 0 a W 9 u M S 9 U Y W J s Z T E g K D M p L 0 F 1 d G 9 S Z W 1 v d m V k Q 2 9 s d W 1 u c z E u e 0 N v b H V t b j E u N j c s N j Z 9 J n F 1 b 3 Q 7 L C Z x d W 9 0 O 1 N l Y 3 R p b 2 4 x L 1 R h Y m x l M S A o M y k v Q X V 0 b 1 J l b W 9 2 Z W R D b 2 x 1 b W 5 z M S 5 7 Q 2 9 s d W 1 u M S 4 2 O C w 2 N 3 0 m c X V v d D s s J n F 1 b 3 Q 7 U 2 V j d G l v b j E v V G F i b G U x I C g z K S 9 B d X R v U m V t b 3 Z l Z E N v b H V t b n M x L n t D b 2 x 1 b W 4 x L j Y 5 L D Y 4 f S Z x d W 9 0 O y w m c X V v d D t T Z W N 0 a W 9 u M S 9 U Y W J s Z T E g K D M p L 0 F 1 d G 9 S Z W 1 v d m V k Q 2 9 s d W 1 u c z E u e 0 N v b H V t b j E u N z A s N j l 9 J n F 1 b 3 Q 7 L C Z x d W 9 0 O 1 N l Y 3 R p b 2 4 x L 1 R h Y m x l M S A o M y k v Q X V 0 b 1 J l b W 9 2 Z W R D b 2 x 1 b W 5 z M S 5 7 Q 2 9 s d W 1 u M S 4 3 M S w 3 M H 0 m c X V v d D s s J n F 1 b 3 Q 7 U 2 V j d G l v b j E v V G F i b G U x I C g z K S 9 B d X R v U m V t b 3 Z l Z E N v b H V t b n M x L n t D b 2 x 1 b W 4 x L j c y L D c x f S Z x d W 9 0 O y w m c X V v d D t T Z W N 0 a W 9 u M S 9 U Y W J s Z T E g K D M p L 0 F 1 d G 9 S Z W 1 v d m V k Q 2 9 s d W 1 u c z E u e 0 N v b H V t b j E u N z M s N z J 9 J n F 1 b 3 Q 7 L C Z x d W 9 0 O 1 N l Y 3 R p b 2 4 x L 1 R h Y m x l M S A o M y k v Q X V 0 b 1 J l b W 9 2 Z W R D b 2 x 1 b W 5 z M S 5 7 Q 2 9 s d W 1 u M S 4 3 N C w 3 M 3 0 m c X V v d D s s J n F 1 b 3 Q 7 U 2 V j d G l v b j E v V G F i b G U x I C g z K S 9 B d X R v U m V t b 3 Z l Z E N v b H V t b n M x L n t D b 2 x 1 b W 4 x L j c 1 L D c 0 f S Z x d W 9 0 O y w m c X V v d D t T Z W N 0 a W 9 u M S 9 U Y W J s Z T E g K D M p L 0 F 1 d G 9 S Z W 1 v d m V k Q 2 9 s d W 1 u c z E u e 0 N v b H V t b j E u N z Y s N z V 9 J n F 1 b 3 Q 7 L C Z x d W 9 0 O 1 N l Y 3 R p b 2 4 x L 1 R h Y m x l M S A o M y k v Q X V 0 b 1 J l b W 9 2 Z W R D b 2 x 1 b W 5 z M S 5 7 Q 2 9 s d W 1 u M S 4 3 N y w 3 N n 0 m c X V v d D s s J n F 1 b 3 Q 7 U 2 V j d G l v b j E v V G F i b G U x I C g z K S 9 B d X R v U m V t b 3 Z l Z E N v b H V t b n M x L n t D b 2 x 1 b W 4 x L j c 4 L D c 3 f S Z x d W 9 0 O y w m c X V v d D t T Z W N 0 a W 9 u M S 9 U Y W J s Z T E g K D M p L 0 F 1 d G 9 S Z W 1 v d m V k Q 2 9 s d W 1 u c z E u e 0 N v b H V t b j E u N z k s N z h 9 J n F 1 b 3 Q 7 L C Z x d W 9 0 O 1 N l Y 3 R p b 2 4 x L 1 R h Y m x l M S A o M y k v Q X V 0 b 1 J l b W 9 2 Z W R D b 2 x 1 b W 5 z M S 5 7 Q 2 9 s d W 1 u M S 4 4 M C w 3 O X 0 m c X V v d D s s J n F 1 b 3 Q 7 U 2 V j d G l v b j E v V G F i b G U x I C g z K S 9 B d X R v U m V t b 3 Z l Z E N v b H V t b n M x L n t D b 2 x 1 b W 4 x L j g x L D g w f S Z x d W 9 0 O y w m c X V v d D t T Z W N 0 a W 9 u M S 9 U Y W J s Z T E g K D M p L 0 F 1 d G 9 S Z W 1 v d m V k Q 2 9 s d W 1 u c z E u e 0 N v b H V t b j E u O D I s O D F 9 J n F 1 b 3 Q 7 L C Z x d W 9 0 O 1 N l Y 3 R p b 2 4 x L 1 R h Y m x l M S A o M y k v Q X V 0 b 1 J l b W 9 2 Z W R D b 2 x 1 b W 5 z M S 5 7 Q 2 9 s d W 1 u M S 4 4 M y w 4 M n 0 m c X V v d D s s J n F 1 b 3 Q 7 U 2 V j d G l v b j E v V G F i b G U x I C g z K S 9 B d X R v U m V t b 3 Z l Z E N v b H V t b n M x L n t D b 2 x 1 b W 4 x L j g 0 L D g z f S Z x d W 9 0 O y w m c X V v d D t T Z W N 0 a W 9 u M S 9 U Y W J s Z T E g K D M p L 0 F 1 d G 9 S Z W 1 v d m V k Q 2 9 s d W 1 u c z E u e 0 N v b H V t b j E u O D U s O D R 9 J n F 1 b 3 Q 7 L C Z x d W 9 0 O 1 N l Y 3 R p b 2 4 x L 1 R h Y m x l M S A o M y k v Q X V 0 b 1 J l b W 9 2 Z W R D b 2 x 1 b W 5 z M S 5 7 Q 2 9 s d W 1 u M S 4 4 N i w 4 N X 0 m c X V v d D s s J n F 1 b 3 Q 7 U 2 V j d G l v b j E v V G F i b G U x I C g z K S 9 B d X R v U m V t b 3 Z l Z E N v b H V t b n M x L n t D b 2 x 1 b W 4 x L j g 3 L D g 2 f S Z x d W 9 0 O y w m c X V v d D t T Z W N 0 a W 9 u M S 9 U Y W J s Z T E g K D M p L 0 F 1 d G 9 S Z W 1 v d m V k Q 2 9 s d W 1 u c z E u e 0 N v b H V t b j E u O D g s O D d 9 J n F 1 b 3 Q 7 L C Z x d W 9 0 O 1 N l Y 3 R p b 2 4 x L 1 R h Y m x l M S A o M y k v Q X V 0 b 1 J l b W 9 2 Z W R D b 2 x 1 b W 5 z M S 5 7 Q 2 9 s d W 1 u M S 4 4 O S w 4 O H 0 m c X V v d D s s J n F 1 b 3 Q 7 U 2 V j d G l v b j E v V G F i b G U x I C g z K S 9 B d X R v U m V t b 3 Z l Z E N v b H V t b n M x L n t D b 2 x 1 b W 4 x L j k w L D g 5 f S Z x d W 9 0 O y w m c X V v d D t T Z W N 0 a W 9 u M S 9 U Y W J s Z T E g K D M p L 0 F 1 d G 9 S Z W 1 v d m V k Q 2 9 s d W 1 u c z E u e 0 N v b H V t b j E u O T E s O T B 9 J n F 1 b 3 Q 7 L C Z x d W 9 0 O 1 N l Y 3 R p b 2 4 x L 1 R h Y m x l M S A o M y k v Q X V 0 b 1 J l b W 9 2 Z W R D b 2 x 1 b W 5 z M S 5 7 Q 2 9 s d W 1 u M S 4 5 M i w 5 M X 0 m c X V v d D s s J n F 1 b 3 Q 7 U 2 V j d G l v b j E v V G F i b G U x I C g z K S 9 B d X R v U m V t b 3 Z l Z E N v b H V t b n M x L n t D b 2 x 1 b W 4 x L j k z L D k y f S Z x d W 9 0 O y w m c X V v d D t T Z W N 0 a W 9 u M S 9 U Y W J s Z T E g K D M p L 0 F 1 d G 9 S Z W 1 v d m V k Q 2 9 s d W 1 u c z E u e 0 N v b H V t b j E u O T Q s O T N 9 J n F 1 b 3 Q 7 L C Z x d W 9 0 O 1 N l Y 3 R p b 2 4 x L 1 R h Y m x l M S A o M y k v Q X V 0 b 1 J l b W 9 2 Z W R D b 2 x 1 b W 5 z M S 5 7 Q 2 9 s d W 1 u M S 4 5 N S w 5 N H 0 m c X V v d D s s J n F 1 b 3 Q 7 U 2 V j d G l v b j E v V G F i b G U x I C g z K S 9 B d X R v U m V t b 3 Z l Z E N v b H V t b n M x L n t D b 2 x 1 b W 4 x L j k 2 L D k 1 f S Z x d W 9 0 O y w m c X V v d D t T Z W N 0 a W 9 u M S 9 U Y W J s Z T E g K D M p L 0 F 1 d G 9 S Z W 1 v d m V k Q 2 9 s d W 1 u c z E u e 0 N v b H V t b j E u O T c s O T Z 9 J n F 1 b 3 Q 7 L C Z x d W 9 0 O 1 N l Y 3 R p b 2 4 x L 1 R h Y m x l M S A o M y k v Q X V 0 b 1 J l b W 9 2 Z W R D b 2 x 1 b W 5 z M S 5 7 Q 2 9 s d W 1 u M S 4 5 O C w 5 N 3 0 m c X V v d D s s J n F 1 b 3 Q 7 U 2 V j d G l v b j E v V G F i b G U x I C g z K S 9 B d X R v U m V t b 3 Z l Z E N v b H V t b n M x L n t D b 2 x 1 b W 4 x L j k 5 L D k 4 f S Z x d W 9 0 O y w m c X V v d D t T Z W N 0 a W 9 u M S 9 U Y W J s Z T E g K D M p L 0 F 1 d G 9 S Z W 1 v d m V k Q 2 9 s d W 1 u c z E u e 0 N v b H V t b j E u M T A w L D k 5 f S Z x d W 9 0 O y w m c X V v d D t T Z W N 0 a W 9 u M S 9 U Y W J s Z T E g K D M p L 0 F 1 d G 9 S Z W 1 v d m V k Q 2 9 s d W 1 u c z E u e 0 N v b H V t b j E u M T A x L D E w M H 0 m c X V v d D s s J n F 1 b 3 Q 7 U 2 V j d G l v b j E v V G F i b G U x I C g z K S 9 B d X R v U m V t b 3 Z l Z E N v b H V t b n M x L n t D b 2 x 1 b W 4 x L j E w M i w x M D F 9 J n F 1 b 3 Q 7 L C Z x d W 9 0 O 1 N l Y 3 R p b 2 4 x L 1 R h Y m x l M S A o M y k v Q X V 0 b 1 J l b W 9 2 Z W R D b 2 x 1 b W 5 z M S 5 7 Q 2 9 s d W 1 u M S 4 x M D M s M T A y f S Z x d W 9 0 O y w m c X V v d D t T Z W N 0 a W 9 u M S 9 U Y W J s Z T E g K D M p L 0 F 1 d G 9 S Z W 1 v d m V k Q 2 9 s d W 1 u c z E u e 0 N v b H V t b j E u M T A 0 L D E w M 3 0 m c X V v d D s s J n F 1 b 3 Q 7 U 2 V j d G l v b j E v V G F i b G U x I C g z K S 9 B d X R v U m V t b 3 Z l Z E N v b H V t b n M x L n t D b 2 x 1 b W 4 x L j E w N S w x M D R 9 J n F 1 b 3 Q 7 L C Z x d W 9 0 O 1 N l Y 3 R p b 2 4 x L 1 R h Y m x l M S A o M y k v Q X V 0 b 1 J l b W 9 2 Z W R D b 2 x 1 b W 5 z M S 5 7 Q 2 9 s d W 1 u M S 4 x M D Y s M T A 1 f S Z x d W 9 0 O y w m c X V v d D t T Z W N 0 a W 9 u M S 9 U Y W J s Z T E g K D M p L 0 F 1 d G 9 S Z W 1 v d m V k Q 2 9 s d W 1 u c z E u e 0 N v b H V t b j E u M T A 3 L D E w N n 0 m c X V v d D s s J n F 1 b 3 Q 7 U 2 V j d G l v b j E v V G F i b G U x I C g z K S 9 B d X R v U m V t b 3 Z l Z E N v b H V t b n M x L n t D b 2 x 1 b W 4 x L j E w O C w x M D d 9 J n F 1 b 3 Q 7 L C Z x d W 9 0 O 1 N l Y 3 R p b 2 4 x L 1 R h Y m x l M S A o M y k v Q X V 0 b 1 J l b W 9 2 Z W R D b 2 x 1 b W 5 z M S 5 7 Q 2 9 s d W 1 u M S 4 x M D k s M T A 4 f S Z x d W 9 0 O y w m c X V v d D t T Z W N 0 a W 9 u M S 9 U Y W J s Z T E g K D M p L 0 F 1 d G 9 S Z W 1 v d m V k Q 2 9 s d W 1 u c z E u e 0 N v b H V t b j E u M T E w L D E w O X 0 m c X V v d D s s J n F 1 b 3 Q 7 U 2 V j d G l v b j E v V G F i b G U x I C g z K S 9 B d X R v U m V t b 3 Z l Z E N v b H V t b n M x L n t D b 2 x 1 b W 4 x L j E x M S w x M T B 9 J n F 1 b 3 Q 7 L C Z x d W 9 0 O 1 N l Y 3 R p b 2 4 x L 1 R h Y m x l M S A o M y k v Q X V 0 b 1 J l b W 9 2 Z W R D b 2 x 1 b W 5 z M S 5 7 Q 2 9 s d W 1 u M S 4 x M T I s M T E x f S Z x d W 9 0 O y w m c X V v d D t T Z W N 0 a W 9 u M S 9 U Y W J s Z T E g K D M p L 0 F 1 d G 9 S Z W 1 v d m V k Q 2 9 s d W 1 u c z E u e 0 N v b H V t b j E u M T E z L D E x M n 0 m c X V v d D s s J n F 1 b 3 Q 7 U 2 V j d G l v b j E v V G F i b G U x I C g z K S 9 B d X R v U m V t b 3 Z l Z E N v b H V t b n M x L n t D b 2 x 1 b W 4 x L j E x N C w x M T N 9 J n F 1 b 3 Q 7 L C Z x d W 9 0 O 1 N l Y 3 R p b 2 4 x L 1 R h Y m x l M S A o M y k v Q X V 0 b 1 J l b W 9 2 Z W R D b 2 x 1 b W 5 z M S 5 7 Q 2 9 s d W 1 u M S 4 x M T U s M T E 0 f S Z x d W 9 0 O y w m c X V v d D t T Z W N 0 a W 9 u M S 9 U Y W J s Z T E g K D M p L 0 F 1 d G 9 S Z W 1 v d m V k Q 2 9 s d W 1 u c z E u e 0 N v b H V t b j E u M T E 2 L D E x N X 0 m c X V v d D s s J n F 1 b 3 Q 7 U 2 V j d G l v b j E v V G F i b G U x I C g z K S 9 B d X R v U m V t b 3 Z l Z E N v b H V t b n M x L n t D b 2 x 1 b W 4 x L j E x N y w x M T Z 9 J n F 1 b 3 Q 7 L C Z x d W 9 0 O 1 N l Y 3 R p b 2 4 x L 1 R h Y m x l M S A o M y k v Q X V 0 b 1 J l b W 9 2 Z W R D b 2 x 1 b W 5 z M S 5 7 Q 2 9 s d W 1 u M S 4 x M T g s M T E 3 f S Z x d W 9 0 O y w m c X V v d D t T Z W N 0 a W 9 u M S 9 U Y W J s Z T E g K D M p L 0 F 1 d G 9 S Z W 1 v d m V k Q 2 9 s d W 1 u c z E u e 0 N v b H V t b j E u M T E 5 L D E x O H 0 m c X V v d D s s J n F 1 b 3 Q 7 U 2 V j d G l v b j E v V G F i b G U x I C g z K S 9 B d X R v U m V t b 3 Z l Z E N v b H V t b n M x L n t D b 2 x 1 b W 4 x L j E y M C w x M T l 9 J n F 1 b 3 Q 7 L C Z x d W 9 0 O 1 N l Y 3 R p b 2 4 x L 1 R h Y m x l M S A o M y k v Q X V 0 b 1 J l b W 9 2 Z W R D b 2 x 1 b W 5 z M S 5 7 Q 2 9 s d W 1 u M S 4 x M j E s M T I w f S Z x d W 9 0 O y w m c X V v d D t T Z W N 0 a W 9 u M S 9 U Y W J s Z T E g K D M p L 0 F 1 d G 9 S Z W 1 v d m V k Q 2 9 s d W 1 u c z E u e 0 N v b H V t b j E u M T I y L D E y M X 0 m c X V v d D s s J n F 1 b 3 Q 7 U 2 V j d G l v b j E v V G F i b G U x I C g z K S 9 B d X R v U m V t b 3 Z l Z E N v b H V t b n M x L n t D b 2 x 1 b W 4 x L j E y M y w x M j J 9 J n F 1 b 3 Q 7 L C Z x d W 9 0 O 1 N l Y 3 R p b 2 4 x L 1 R h Y m x l M S A o M y k v Q X V 0 b 1 J l b W 9 2 Z W R D b 2 x 1 b W 5 z M S 5 7 Q 2 9 s d W 1 u M S 4 x M j Q s M T I z f S Z x d W 9 0 O y w m c X V v d D t T Z W N 0 a W 9 u M S 9 U Y W J s Z T E g K D M p L 0 F 1 d G 9 S Z W 1 v d m V k Q 2 9 s d W 1 u c z E u e 0 N v b H V t b j E u M T I 1 L D E y N H 0 m c X V v d D s s J n F 1 b 3 Q 7 U 2 V j d G l v b j E v V G F i b G U x I C g z K S 9 B d X R v U m V t b 3 Z l Z E N v b H V t b n M x L n t D b 2 x 1 b W 4 x L j E y N i w x M j V 9 J n F 1 b 3 Q 7 L C Z x d W 9 0 O 1 N l Y 3 R p b 2 4 x L 1 R h Y m x l M S A o M y k v Q X V 0 b 1 J l b W 9 2 Z W R D b 2 x 1 b W 5 z M S 5 7 Q 2 9 s d W 1 u M S 4 x M j c s M T I 2 f S Z x d W 9 0 O y w m c X V v d D t T Z W N 0 a W 9 u M S 9 U Y W J s Z T E g K D M p L 0 F 1 d G 9 S Z W 1 v d m V k Q 2 9 s d W 1 u c z E u e 0 N v b H V t b j E u M T I 4 L D E y N 3 0 m c X V v d D s s J n F 1 b 3 Q 7 U 2 V j d G l v b j E v V G F i b G U x I C g z K S 9 B d X R v U m V t b 3 Z l Z E N v b H V t b n M x L n t D b 2 x 1 b W 4 x L j E y O S w x M j h 9 J n F 1 b 3 Q 7 L C Z x d W 9 0 O 1 N l Y 3 R p b 2 4 x L 1 R h Y m x l M S A o M y k v Q X V 0 b 1 J l b W 9 2 Z W R D b 2 x 1 b W 5 z M S 5 7 Q 2 9 s d W 1 u M S 4 x M z A s M T I 5 f S Z x d W 9 0 O y w m c X V v d D t T Z W N 0 a W 9 u M S 9 U Y W J s Z T E g K D M p L 0 F 1 d G 9 S Z W 1 v d m V k Q 2 9 s d W 1 u c z E u e 0 N v b H V t b j E u M T M x L D E z M H 0 m c X V v d D s s J n F 1 b 3 Q 7 U 2 V j d G l v b j E v V G F i b G U x I C g z K S 9 B d X R v U m V t b 3 Z l Z E N v b H V t b n M x L n t D b 2 x 1 b W 4 x L j E z M i w x M z F 9 J n F 1 b 3 Q 7 L C Z x d W 9 0 O 1 N l Y 3 R p b 2 4 x L 1 R h Y m x l M S A o M y k v Q X V 0 b 1 J l b W 9 2 Z W R D b 2 x 1 b W 5 z M S 5 7 Q 2 9 s d W 1 u M S 4 x M z M s M T M y f S Z x d W 9 0 O y w m c X V v d D t T Z W N 0 a W 9 u M S 9 U Y W J s Z T E g K D M p L 0 F 1 d G 9 S Z W 1 v d m V k Q 2 9 s d W 1 u c z E u e 0 N v b H V t b j E u M T M 0 L D E z M 3 0 m c X V v d D s s J n F 1 b 3 Q 7 U 2 V j d G l v b j E v V G F i b G U x I C g z K S 9 B d X R v U m V t b 3 Z l Z E N v b H V t b n M x L n t D b 2 x 1 b W 4 x L j E z N S w x M z R 9 J n F 1 b 3 Q 7 L C Z x d W 9 0 O 1 N l Y 3 R p b 2 4 x L 1 R h Y m x l M S A o M y k v Q X V 0 b 1 J l b W 9 2 Z W R D b 2 x 1 b W 5 z M S 5 7 Q 2 9 s d W 1 u M S 4 x M z Y s M T M 1 f S Z x d W 9 0 O y w m c X V v d D t T Z W N 0 a W 9 u M S 9 U Y W J s Z T E g K D M p L 0 F 1 d G 9 S Z W 1 v d m V k Q 2 9 s d W 1 u c z E u e 0 N v b H V t b j E u M T M 3 L D E z N n 0 m c X V v d D s s J n F 1 b 3 Q 7 U 2 V j d G l v b j E v V G F i b G U x I C g z K S 9 B d X R v U m V t b 3 Z l Z E N v b H V t b n M x L n t D b 2 x 1 b W 4 x L j E z O C w x M z d 9 J n F 1 b 3 Q 7 L C Z x d W 9 0 O 1 N l Y 3 R p b 2 4 x L 1 R h Y m x l M S A o M y k v Q X V 0 b 1 J l b W 9 2 Z W R D b 2 x 1 b W 5 z M S 5 7 Q 2 9 s d W 1 u M S 4 x M z k s M T M 4 f S Z x d W 9 0 O y w m c X V v d D t T Z W N 0 a W 9 u M S 9 U Y W J s Z T E g K D M p L 0 F 1 d G 9 S Z W 1 v d m V k Q 2 9 s d W 1 u c z E u e 0 N v b H V t b j E u M T Q w L D E z O X 0 m c X V v d D s s J n F 1 b 3 Q 7 U 2 V j d G l v b j E v V G F i b G U x I C g z K S 9 B d X R v U m V t b 3 Z l Z E N v b H V t b n M x L n t D b 2 x 1 b W 4 x L j E 0 M S w x N D B 9 J n F 1 b 3 Q 7 L C Z x d W 9 0 O 1 N l Y 3 R p b 2 4 x L 1 R h Y m x l M S A o M y k v Q X V 0 b 1 J l b W 9 2 Z W R D b 2 x 1 b W 5 z M S 5 7 Q 2 9 s d W 1 u M S 4 x N D I s M T Q x f S Z x d W 9 0 O y w m c X V v d D t T Z W N 0 a W 9 u M S 9 U Y W J s Z T E g K D M p L 0 F 1 d G 9 S Z W 1 v d m V k Q 2 9 s d W 1 u c z E u e 0 N v b H V t b j E u M T Q z L D E 0 M n 0 m c X V v d D s s J n F 1 b 3 Q 7 U 2 V j d G l v b j E v V G F i b G U x I C g z K S 9 B d X R v U m V t b 3 Z l Z E N v b H V t b n M x L n t D b 2 x 1 b W 4 x L j E 0 N C w x N D N 9 J n F 1 b 3 Q 7 L C Z x d W 9 0 O 1 N l Y 3 R p b 2 4 x L 1 R h Y m x l M S A o M y k v Q X V 0 b 1 J l b W 9 2 Z W R D b 2 x 1 b W 5 z M S 5 7 Q 2 9 s d W 1 u M S 4 x N D U s M T Q 0 f S Z x d W 9 0 O y w m c X V v d D t T Z W N 0 a W 9 u M S 9 U Y W J s Z T E g K D M p L 0 F 1 d G 9 S Z W 1 v d m V k Q 2 9 s d W 1 u c z E u e 0 N v b H V t b j E u M T Q 2 L D E 0 N X 0 m c X V v d D s s J n F 1 b 3 Q 7 U 2 V j d G l v b j E v V G F i b G U x I C g z K S 9 B d X R v U m V t b 3 Z l Z E N v b H V t b n M x L n t D b 2 x 1 b W 4 x L j E 0 N y w x N D Z 9 J n F 1 b 3 Q 7 L C Z x d W 9 0 O 1 N l Y 3 R p b 2 4 x L 1 R h Y m x l M S A o M y k v Q X V 0 b 1 J l b W 9 2 Z W R D b 2 x 1 b W 5 z M S 5 7 Q 2 9 s d W 1 u M S 4 x N D g s M T Q 3 f S Z x d W 9 0 O y w m c X V v d D t T Z W N 0 a W 9 u M S 9 U Y W J s Z T E g K D M p L 0 F 1 d G 9 S Z W 1 v d m V k Q 2 9 s d W 1 u c z E u e 0 N v b H V t b j E u M T Q 5 L D E 0 O H 0 m c X V v d D s s J n F 1 b 3 Q 7 U 2 V j d G l v b j E v V G F i b G U x I C g z K S 9 B d X R v U m V t b 3 Z l Z E N v b H V t b n M x L n t D b 2 x 1 b W 4 x L j E 1 M C w x N D l 9 J n F 1 b 3 Q 7 L C Z x d W 9 0 O 1 N l Y 3 R p b 2 4 x L 1 R h Y m x l M S A o M y k v Q X V 0 b 1 J l b W 9 2 Z W R D b 2 x 1 b W 5 z M S 5 7 Q 2 9 s d W 1 u M S 4 x N T E s M T U w f S Z x d W 9 0 O y w m c X V v d D t T Z W N 0 a W 9 u M S 9 U Y W J s Z T E g K D M p L 0 F 1 d G 9 S Z W 1 v d m V k Q 2 9 s d W 1 u c z E u e 0 N v b H V t b j E u M T U y L D E 1 M X 0 m c X V v d D s s J n F 1 b 3 Q 7 U 2 V j d G l v b j E v V G F i b G U x I C g z K S 9 B d X R v U m V t b 3 Z l Z E N v b H V t b n M x L n t D b 2 x 1 b W 4 x L j E 1 M y w x N T J 9 J n F 1 b 3 Q 7 L C Z x d W 9 0 O 1 N l Y 3 R p b 2 4 x L 1 R h Y m x l M S A o M y k v Q X V 0 b 1 J l b W 9 2 Z W R D b 2 x 1 b W 5 z M S 5 7 Q 2 9 s d W 1 u M S 4 x N T Q s M T U z f S Z x d W 9 0 O y w m c X V v d D t T Z W N 0 a W 9 u M S 9 U Y W J s Z T E g K D M p L 0 F 1 d G 9 S Z W 1 v d m V k Q 2 9 s d W 1 u c z E u e 0 N v b H V t b j E u M T U 1 L D E 1 N H 0 m c X V v d D s s J n F 1 b 3 Q 7 U 2 V j d G l v b j E v V G F i b G U x I C g z K S 9 B d X R v U m V t b 3 Z l Z E N v b H V t b n M x L n t D b 2 x 1 b W 4 x L j E 1 N i w x N T V 9 J n F 1 b 3 Q 7 L C Z x d W 9 0 O 1 N l Y 3 R p b 2 4 x L 1 R h Y m x l M S A o M y k v Q X V 0 b 1 J l b W 9 2 Z W R D b 2 x 1 b W 5 z M S 5 7 Q 2 9 s d W 1 u M S 4 x N T c s M T U 2 f S Z x d W 9 0 O y w m c X V v d D t T Z W N 0 a W 9 u M S 9 U Y W J s Z T E g K D M p L 0 F 1 d G 9 S Z W 1 v d m V k Q 2 9 s d W 1 u c z E u e 0 N v b H V t b j E u M T U 4 L D E 1 N 3 0 m c X V v d D s s J n F 1 b 3 Q 7 U 2 V j d G l v b j E v V G F i b G U x I C g z K S 9 B d X R v U m V t b 3 Z l Z E N v b H V t b n M x L n t D b 2 x 1 b W 4 x L j E 1 O S w x N T h 9 J n F 1 b 3 Q 7 L C Z x d W 9 0 O 1 N l Y 3 R p b 2 4 x L 1 R h Y m x l M S A o M y k v Q X V 0 b 1 J l b W 9 2 Z W R D b 2 x 1 b W 5 z M S 5 7 Q 2 9 s d W 1 u M S 4 x N j A s M T U 5 f S Z x d W 9 0 O y w m c X V v d D t T Z W N 0 a W 9 u M S 9 U Y W J s Z T E g K D M p L 0 F 1 d G 9 S Z W 1 v d m V k Q 2 9 s d W 1 u c z E u e 0 N v b H V t b j E u M T Y x L D E 2 M H 0 m c X V v d D s s J n F 1 b 3 Q 7 U 2 V j d G l v b j E v V G F i b G U x I C g z K S 9 B d X R v U m V t b 3 Z l Z E N v b H V t b n M x L n t D b 2 x 1 b W 4 x L j E 2 M i w x N j F 9 J n F 1 b 3 Q 7 L C Z x d W 9 0 O 1 N l Y 3 R p b 2 4 x L 1 R h Y m x l M S A o M y k v Q X V 0 b 1 J l b W 9 2 Z W R D b 2 x 1 b W 5 z M S 5 7 Q 2 9 s d W 1 u M S 4 x N j M s M T Y y f S Z x d W 9 0 O y w m c X V v d D t T Z W N 0 a W 9 u M S 9 U Y W J s Z T E g K D M p L 0 F 1 d G 9 S Z W 1 v d m V k Q 2 9 s d W 1 u c z E u e 0 N v b H V t b j E u M T Y 0 L D E 2 M 3 0 m c X V v d D s s J n F 1 b 3 Q 7 U 2 V j d G l v b j E v V G F i b G U x I C g z K S 9 B d X R v U m V t b 3 Z l Z E N v b H V t b n M x L n t D b 2 x 1 b W 4 x L j E 2 N S w x N j R 9 J n F 1 b 3 Q 7 L C Z x d W 9 0 O 1 N l Y 3 R p b 2 4 x L 1 R h Y m x l M S A o M y k v Q X V 0 b 1 J l b W 9 2 Z W R D b 2 x 1 b W 5 z M S 5 7 Q 2 9 s d W 1 u M S 4 x N j Y s M T Y 1 f S Z x d W 9 0 O y w m c X V v d D t T Z W N 0 a W 9 u M S 9 U Y W J s Z T E g K D M p L 0 F 1 d G 9 S Z W 1 v d m V k Q 2 9 s d W 1 u c z E u e 0 N v b H V t b j E u M T Y 3 L D E 2 N n 0 m c X V v d D s s J n F 1 b 3 Q 7 U 2 V j d G l v b j E v V G F i b G U x I C g z K S 9 B d X R v U m V t b 3 Z l Z E N v b H V t b n M x L n t D b 2 x 1 b W 4 x L j E 2 O C w x N j d 9 J n F 1 b 3 Q 7 L C Z x d W 9 0 O 1 N l Y 3 R p b 2 4 x L 1 R h Y m x l M S A o M y k v Q X V 0 b 1 J l b W 9 2 Z W R D b 2 x 1 b W 5 z M S 5 7 Q 2 9 s d W 1 u M S 4 x N j k s M T Y 4 f S Z x d W 9 0 O y w m c X V v d D t T Z W N 0 a W 9 u M S 9 U Y W J s Z T E g K D M p L 0 F 1 d G 9 S Z W 1 v d m V k Q 2 9 s d W 1 u c z E u e 0 N v b H V t b j E u M T c w L D E 2 O X 0 m c X V v d D s s J n F 1 b 3 Q 7 U 2 V j d G l v b j E v V G F i b G U x I C g z K S 9 B d X R v U m V t b 3 Z l Z E N v b H V t b n M x L n t D b 2 x 1 b W 4 x L j E 3 M S w x N z B 9 J n F 1 b 3 Q 7 L C Z x d W 9 0 O 1 N l Y 3 R p b 2 4 x L 1 R h Y m x l M S A o M y k v Q X V 0 b 1 J l b W 9 2 Z W R D b 2 x 1 b W 5 z M S 5 7 Q 2 9 s d W 1 u M S 4 x N z I s M T c x f S Z x d W 9 0 O y w m c X V v d D t T Z W N 0 a W 9 u M S 9 U Y W J s Z T E g K D M p L 0 F 1 d G 9 S Z W 1 v d m V k Q 2 9 s d W 1 u c z E u e 0 N v b H V t b j E u M T c z L D E 3 M n 0 m c X V v d D s s J n F 1 b 3 Q 7 U 2 V j d G l v b j E v V G F i b G U x I C g z K S 9 B d X R v U m V t b 3 Z l Z E N v b H V t b n M x L n t D b 2 x 1 b W 4 x L j E 3 N C w x N z N 9 J n F 1 b 3 Q 7 L C Z x d W 9 0 O 1 N l Y 3 R p b 2 4 x L 1 R h Y m x l M S A o M y k v Q X V 0 b 1 J l b W 9 2 Z W R D b 2 x 1 b W 5 z M S 5 7 Q 2 9 s d W 1 u M S 4 x N z U s M T c 0 f S Z x d W 9 0 O y w m c X V v d D t T Z W N 0 a W 9 u M S 9 U Y W J s Z T E g K D M p L 0 F 1 d G 9 S Z W 1 v d m V k Q 2 9 s d W 1 u c z E u e 0 N v b H V t b j E u M T c 2 L D E 3 N X 0 m c X V v d D s s J n F 1 b 3 Q 7 U 2 V j d G l v b j E v V G F i b G U x I C g z K S 9 B d X R v U m V t b 3 Z l Z E N v b H V t b n M x L n t D b 2 x 1 b W 4 x L j E 3 N y w x N z Z 9 J n F 1 b 3 Q 7 L C Z x d W 9 0 O 1 N l Y 3 R p b 2 4 x L 1 R h Y m x l M S A o M y k v Q X V 0 b 1 J l b W 9 2 Z W R D b 2 x 1 b W 5 z M S 5 7 Q 2 9 s d W 1 u M S 4 x N z g s M T c 3 f S Z x d W 9 0 O y w m c X V v d D t T Z W N 0 a W 9 u M S 9 U Y W J s Z T E g K D M p L 0 F 1 d G 9 S Z W 1 v d m V k Q 2 9 s d W 1 u c z E u e 0 N v b H V t b j E u M T c 5 L D E 3 O H 0 m c X V v d D s s J n F 1 b 3 Q 7 U 2 V j d G l v b j E v V G F i b G U x I C g z K S 9 B d X R v U m V t b 3 Z l Z E N v b H V t b n M x L n t D b 2 x 1 b W 4 x L j E 4 M C w x N z l 9 J n F 1 b 3 Q 7 L C Z x d W 9 0 O 1 N l Y 3 R p b 2 4 x L 1 R h Y m x l M S A o M y k v Q X V 0 b 1 J l b W 9 2 Z W R D b 2 x 1 b W 5 z M S 5 7 Q 2 9 s d W 1 u M S 4 x O D E s M T g w f S Z x d W 9 0 O y w m c X V v d D t T Z W N 0 a W 9 u M S 9 U Y W J s Z T E g K D M p L 0 F 1 d G 9 S Z W 1 v d m V k Q 2 9 s d W 1 u c z E u e 0 N v b H V t b j E u M T g y L D E 4 M X 0 m c X V v d D s s J n F 1 b 3 Q 7 U 2 V j d G l v b j E v V G F i b G U x I C g z K S 9 B d X R v U m V t b 3 Z l Z E N v b H V t b n M x L n t D b 2 x 1 b W 4 x L j E 4 M y w x O D J 9 J n F 1 b 3 Q 7 L C Z x d W 9 0 O 1 N l Y 3 R p b 2 4 x L 1 R h Y m x l M S A o M y k v Q X V 0 b 1 J l b W 9 2 Z W R D b 2 x 1 b W 5 z M S 5 7 Q 2 9 s d W 1 u M S 4 x O D Q s M T g z f S Z x d W 9 0 O y w m c X V v d D t T Z W N 0 a W 9 u M S 9 U Y W J s Z T E g K D M p L 0 F 1 d G 9 S Z W 1 v d m V k Q 2 9 s d W 1 u c z E u e 0 N v b H V t b j E u M T g 1 L D E 4 N H 0 m c X V v d D s s J n F 1 b 3 Q 7 U 2 V j d G l v b j E v V G F i b G U x I C g z K S 9 B d X R v U m V t b 3 Z l Z E N v b H V t b n M x L n t D b 2 x 1 b W 4 x L j E 4 N i w x O D V 9 J n F 1 b 3 Q 7 L C Z x d W 9 0 O 1 N l Y 3 R p b 2 4 x L 1 R h Y m x l M S A o M y k v Q X V 0 b 1 J l b W 9 2 Z W R D b 2 x 1 b W 5 z M S 5 7 Q 2 9 s d W 1 u M S 4 x O D c s M T g 2 f S Z x d W 9 0 O y w m c X V v d D t T Z W N 0 a W 9 u M S 9 U Y W J s Z T E g K D M p L 0 F 1 d G 9 S Z W 1 v d m V k Q 2 9 s d W 1 u c z E u e 0 N v b H V t b j E u M T g 4 L D E 4 N 3 0 m c X V v d D s s J n F 1 b 3 Q 7 U 2 V j d G l v b j E v V G F i b G U x I C g z K S 9 B d X R v U m V t b 3 Z l Z E N v b H V t b n M x L n t D b 2 x 1 b W 4 x L j E 4 O S w x O D h 9 J n F 1 b 3 Q 7 L C Z x d W 9 0 O 1 N l Y 3 R p b 2 4 x L 1 R h Y m x l M S A o M y k v Q X V 0 b 1 J l b W 9 2 Z W R D b 2 x 1 b W 5 z M S 5 7 Q 2 9 s d W 1 u M S 4 x O T A s M T g 5 f S Z x d W 9 0 O y w m c X V v d D t T Z W N 0 a W 9 u M S 9 U Y W J s Z T E g K D M p L 0 F 1 d G 9 S Z W 1 v d m V k Q 2 9 s d W 1 u c z E u e 0 N v b H V t b j E u M T k x L D E 5 M H 0 m c X V v d D s s J n F 1 b 3 Q 7 U 2 V j d G l v b j E v V G F i b G U x I C g z K S 9 B d X R v U m V t b 3 Z l Z E N v b H V t b n M x L n t D b 2 x 1 b W 4 x L j E 5 M i w x O T F 9 J n F 1 b 3 Q 7 L C Z x d W 9 0 O 1 N l Y 3 R p b 2 4 x L 1 R h Y m x l M S A o M y k v Q X V 0 b 1 J l b W 9 2 Z W R D b 2 x 1 b W 5 z M S 5 7 Q 2 9 s d W 1 u M S 4 x O T M s M T k y f S Z x d W 9 0 O y w m c X V v d D t T Z W N 0 a W 9 u M S 9 U Y W J s Z T E g K D M p L 0 F 1 d G 9 S Z W 1 v d m V k Q 2 9 s d W 1 u c z E u e 0 N v b H V t b j E u M T k 0 L D E 5 M 3 0 m c X V v d D s s J n F 1 b 3 Q 7 U 2 V j d G l v b j E v V G F i b G U x I C g z K S 9 B d X R v U m V t b 3 Z l Z E N v b H V t b n M x L n t D b 2 x 1 b W 4 x L j E 5 N S w x O T R 9 J n F 1 b 3 Q 7 L C Z x d W 9 0 O 1 N l Y 3 R p b 2 4 x L 1 R h Y m x l M S A o M y k v Q X V 0 b 1 J l b W 9 2 Z W R D b 2 x 1 b W 5 z M S 5 7 Q 2 9 s d W 1 u M S 4 x O T Y s M T k 1 f S Z x d W 9 0 O y w m c X V v d D t T Z W N 0 a W 9 u M S 9 U Y W J s Z T E g K D M p L 0 F 1 d G 9 S Z W 1 v d m V k Q 2 9 s d W 1 u c z E u e 0 N v b H V t b j E u M T k 3 L D E 5 N n 0 m c X V v d D s s J n F 1 b 3 Q 7 U 2 V j d G l v b j E v V G F i b G U x I C g z K S 9 B d X R v U m V t b 3 Z l Z E N v b H V t b n M x L n t D b 2 x 1 b W 4 x L j E 5 O C w x O T d 9 J n F 1 b 3 Q 7 L C Z x d W 9 0 O 1 N l Y 3 R p b 2 4 x L 1 R h Y m x l M S A o M y k v Q X V 0 b 1 J l b W 9 2 Z W R D b 2 x 1 b W 5 z M S 5 7 Q 2 9 s d W 1 u M S 4 x O T k s M T k 4 f S Z x d W 9 0 O y w m c X V v d D t T Z W N 0 a W 9 u M S 9 U Y W J s Z T E g K D M p L 0 F 1 d G 9 S Z W 1 v d m V k Q 2 9 s d W 1 u c z E u e 0 N v b H V t b j E u M j A w L D E 5 O X 0 m c X V v d D s s J n F 1 b 3 Q 7 U 2 V j d G l v b j E v V G F i b G U x I C g z K S 9 B d X R v U m V t b 3 Z l Z E N v b H V t b n M x L n t D b 2 x 1 b W 4 x L j I w M S w y M D B 9 J n F 1 b 3 Q 7 L C Z x d W 9 0 O 1 N l Y 3 R p b 2 4 x L 1 R h Y m x l M S A o M y k v Q X V 0 b 1 J l b W 9 2 Z W R D b 2 x 1 b W 5 z M S 5 7 Q 2 9 s d W 1 u M S 4 y M D I s M j A x f S Z x d W 9 0 O y w m c X V v d D t T Z W N 0 a W 9 u M S 9 U Y W J s Z T E g K D M p L 0 F 1 d G 9 S Z W 1 v d m V k Q 2 9 s d W 1 u c z E u e 0 N v b H V t b j E u M j A z L D I w M n 0 m c X V v d D s s J n F 1 b 3 Q 7 U 2 V j d G l v b j E v V G F i b G U x I C g z K S 9 B d X R v U m V t b 3 Z l Z E N v b H V t b n M x L n t D b 2 x 1 b W 4 x L j I w N C w y M D N 9 J n F 1 b 3 Q 7 L C Z x d W 9 0 O 1 N l Y 3 R p b 2 4 x L 1 R h Y m x l M S A o M y k v Q X V 0 b 1 J l b W 9 2 Z W R D b 2 x 1 b W 5 z M S 5 7 Q 2 9 s d W 1 u M S 4 y M D U s M j A 0 f S Z x d W 9 0 O y w m c X V v d D t T Z W N 0 a W 9 u M S 9 U Y W J s Z T E g K D M p L 0 F 1 d G 9 S Z W 1 v d m V k Q 2 9 s d W 1 u c z E u e 0 N v b H V t b j E u M j A 2 L D I w N X 0 m c X V v d D s s J n F 1 b 3 Q 7 U 2 V j d G l v b j E v V G F i b G U x I C g z K S 9 B d X R v U m V t b 3 Z l Z E N v b H V t b n M x L n t D b 2 x 1 b W 4 x L j I w N y w y M D Z 9 J n F 1 b 3 Q 7 L C Z x d W 9 0 O 1 N l Y 3 R p b 2 4 x L 1 R h Y m x l M S A o M y k v Q X V 0 b 1 J l b W 9 2 Z W R D b 2 x 1 b W 5 z M S 5 7 Q 2 9 s d W 1 u M S 4 y M D g s M j A 3 f S Z x d W 9 0 O y w m c X V v d D t T Z W N 0 a W 9 u M S 9 U Y W J s Z T E g K D M p L 0 F 1 d G 9 S Z W 1 v d m V k Q 2 9 s d W 1 u c z E u e 0 N v b H V t b j E u M j A 5 L D I w O H 0 m c X V v d D s s J n F 1 b 3 Q 7 U 2 V j d G l v b j E v V G F i b G U x I C g z K S 9 B d X R v U m V t b 3 Z l Z E N v b H V t b n M x L n t D b 2 x 1 b W 4 x L j I x M C w y M D l 9 J n F 1 b 3 Q 7 L C Z x d W 9 0 O 1 N l Y 3 R p b 2 4 x L 1 R h Y m x l M S A o M y k v Q X V 0 b 1 J l b W 9 2 Z W R D b 2 x 1 b W 5 z M S 5 7 Q 2 9 s d W 1 u M S 4 y M T E s M j E w f S Z x d W 9 0 O y w m c X V v d D t T Z W N 0 a W 9 u M S 9 U Y W J s Z T E g K D M p L 0 F 1 d G 9 S Z W 1 v d m V k Q 2 9 s d W 1 u c z E u e 0 N v b H V t b j E u M j E y L D I x M X 0 m c X V v d D s s J n F 1 b 3 Q 7 U 2 V j d G l v b j E v V G F i b G U x I C g z K S 9 B d X R v U m V t b 3 Z l Z E N v b H V t b n M x L n t D b 2 x 1 b W 4 x L j I x M y w y M T J 9 J n F 1 b 3 Q 7 L C Z x d W 9 0 O 1 N l Y 3 R p b 2 4 x L 1 R h Y m x l M S A o M y k v Q X V 0 b 1 J l b W 9 2 Z W R D b 2 x 1 b W 5 z M S 5 7 Q 2 9 s d W 1 u M S 4 y M T Q s M j E z f S Z x d W 9 0 O y w m c X V v d D t T Z W N 0 a W 9 u M S 9 U Y W J s Z T E g K D M p L 0 F 1 d G 9 S Z W 1 v d m V k Q 2 9 s d W 1 u c z E u e 0 N v b H V t b j E u M j E 1 L D I x N H 0 m c X V v d D s s J n F 1 b 3 Q 7 U 2 V j d G l v b j E v V G F i b G U x I C g z K S 9 B d X R v U m V t b 3 Z l Z E N v b H V t b n M x L n t D b 2 x 1 b W 4 x L j I x N i w y M T V 9 J n F 1 b 3 Q 7 L C Z x d W 9 0 O 1 N l Y 3 R p b 2 4 x L 1 R h Y m x l M S A o M y k v Q X V 0 b 1 J l b W 9 2 Z W R D b 2 x 1 b W 5 z M S 5 7 Q 2 9 s d W 1 u M S 4 y M T c s M j E 2 f S Z x d W 9 0 O y w m c X V v d D t T Z W N 0 a W 9 u M S 9 U Y W J s Z T E g K D M p L 0 F 1 d G 9 S Z W 1 v d m V k Q 2 9 s d W 1 u c z E u e 0 N v b H V t b j E u M j E 4 L D I x N 3 0 m c X V v d D s s J n F 1 b 3 Q 7 U 2 V j d G l v b j E v V G F i b G U x I C g z K S 9 B d X R v U m V t b 3 Z l Z E N v b H V t b n M x L n t D b 2 x 1 b W 4 x L j I x O S w y M T h 9 J n F 1 b 3 Q 7 L C Z x d W 9 0 O 1 N l Y 3 R p b 2 4 x L 1 R h Y m x l M S A o M y k v Q X V 0 b 1 J l b W 9 2 Z W R D b 2 x 1 b W 5 z M S 5 7 Q 2 9 s d W 1 u M S 4 y M j A s M j E 5 f S Z x d W 9 0 O y w m c X V v d D t T Z W N 0 a W 9 u M S 9 U Y W J s Z T E g K D M p L 0 F 1 d G 9 S Z W 1 v d m V k Q 2 9 s d W 1 u c z E u e 0 N v b H V t b j E u M j I x L D I y M H 0 m c X V v d D s s J n F 1 b 3 Q 7 U 2 V j d G l v b j E v V G F i b G U x I C g z K S 9 B d X R v U m V t b 3 Z l Z E N v b H V t b n M x L n t D b 2 x 1 b W 4 x L j I y M i w y M j F 9 J n F 1 b 3 Q 7 L C Z x d W 9 0 O 1 N l Y 3 R p b 2 4 x L 1 R h Y m x l M S A o M y k v Q X V 0 b 1 J l b W 9 2 Z W R D b 2 x 1 b W 5 z M S 5 7 Q 2 9 s d W 1 u M S 4 y M j M s M j I y f S Z x d W 9 0 O y w m c X V v d D t T Z W N 0 a W 9 u M S 9 U Y W J s Z T E g K D M p L 0 F 1 d G 9 S Z W 1 v d m V k Q 2 9 s d W 1 u c z E u e 0 N v b H V t b j E u M j I 0 L D I y M 3 0 m c X V v d D s s J n F 1 b 3 Q 7 U 2 V j d G l v b j E v V G F i b G U x I C g z K S 9 B d X R v U m V t b 3 Z l Z E N v b H V t b n M x L n t D b 2 x 1 b W 4 x L j I y N S w y M j R 9 J n F 1 b 3 Q 7 L C Z x d W 9 0 O 1 N l Y 3 R p b 2 4 x L 1 R h Y m x l M S A o M y k v Q X V 0 b 1 J l b W 9 2 Z W R D b 2 x 1 b W 5 z M S 5 7 Q 2 9 s d W 1 u M S 4 y M j Y s M j I 1 f S Z x d W 9 0 O y w m c X V v d D t T Z W N 0 a W 9 u M S 9 U Y W J s Z T E g K D M p L 0 F 1 d G 9 S Z W 1 v d m V k Q 2 9 s d W 1 u c z E u e 0 N v b H V t b j E u M j I 3 L D I y N n 0 m c X V v d D s s J n F 1 b 3 Q 7 U 2 V j d G l v b j E v V G F i b G U x I C g z K S 9 B d X R v U m V t b 3 Z l Z E N v b H V t b n M x L n t D b 2 x 1 b W 4 x L j I y O C w y M j d 9 J n F 1 b 3 Q 7 L C Z x d W 9 0 O 1 N l Y 3 R p b 2 4 x L 1 R h Y m x l M S A o M y k v Q X V 0 b 1 J l b W 9 2 Z W R D b 2 x 1 b W 5 z M S 5 7 Q 2 9 s d W 1 u M S 4 y M j k s M j I 4 f S Z x d W 9 0 O y w m c X V v d D t T Z W N 0 a W 9 u M S 9 U Y W J s Z T E g K D M p L 0 F 1 d G 9 S Z W 1 v d m V k Q 2 9 s d W 1 u c z E u e 0 N v b H V t b j E u M j M w L D I y O X 0 m c X V v d D s s J n F 1 b 3 Q 7 U 2 V j d G l v b j E v V G F i b G U x I C g z K S 9 B d X R v U m V t b 3 Z l Z E N v b H V t b n M x L n t D b 2 x 1 b W 4 x L j I z M S w y M z B 9 J n F 1 b 3 Q 7 L C Z x d W 9 0 O 1 N l Y 3 R p b 2 4 x L 1 R h Y m x l M S A o M y k v Q X V 0 b 1 J l b W 9 2 Z W R D b 2 x 1 b W 5 z M S 5 7 Q 2 9 s d W 1 u M S 4 y M z I s M j M x f S Z x d W 9 0 O y w m c X V v d D t T Z W N 0 a W 9 u M S 9 U Y W J s Z T E g K D M p L 0 F 1 d G 9 S Z W 1 v d m V k Q 2 9 s d W 1 u c z E u e 0 N v b H V t b j E u M j M z L D I z M n 0 m c X V v d D s s J n F 1 b 3 Q 7 U 2 V j d G l v b j E v V G F i b G U x I C g z K S 9 B d X R v U m V t b 3 Z l Z E N v b H V t b n M x L n t D b 2 x 1 b W 4 x L j I z N C w y M z N 9 J n F 1 b 3 Q 7 L C Z x d W 9 0 O 1 N l Y 3 R p b 2 4 x L 1 R h Y m x l M S A o M y k v Q X V 0 b 1 J l b W 9 2 Z W R D b 2 x 1 b W 5 z M S 5 7 Q 2 9 s d W 1 u M S 4 y M z U s M j M 0 f S Z x d W 9 0 O y w m c X V v d D t T Z W N 0 a W 9 u M S 9 U Y W J s Z T E g K D M p L 0 F 1 d G 9 S Z W 1 v d m V k Q 2 9 s d W 1 u c z E u e 0 N v b H V t b j E u M j M 2 L D I z N X 0 m c X V v d D s s J n F 1 b 3 Q 7 U 2 V j d G l v b j E v V G F i b G U x I C g z K S 9 B d X R v U m V t b 3 Z l Z E N v b H V t b n M x L n t D b 2 x 1 b W 4 x L j I z N y w y M z Z 9 J n F 1 b 3 Q 7 L C Z x d W 9 0 O 1 N l Y 3 R p b 2 4 x L 1 R h Y m x l M S A o M y k v Q X V 0 b 1 J l b W 9 2 Z W R D b 2 x 1 b W 5 z M S 5 7 Q 2 9 s d W 1 u M S 4 y M z g s M j M 3 f S Z x d W 9 0 O y w m c X V v d D t T Z W N 0 a W 9 u M S 9 U Y W J s Z T E g K D M p L 0 F 1 d G 9 S Z W 1 v d m V k Q 2 9 s d W 1 u c z E u e 0 N v b H V t b j E u M j M 5 L D I z O H 0 m c X V v d D s s J n F 1 b 3 Q 7 U 2 V j d G l v b j E v V G F i b G U x I C g z K S 9 B d X R v U m V t b 3 Z l Z E N v b H V t b n M x L n t D b 2 x 1 b W 4 x L j I 0 M C w y M z l 9 J n F 1 b 3 Q 7 L C Z x d W 9 0 O 1 N l Y 3 R p b 2 4 x L 1 R h Y m x l M S A o M y k v Q X V 0 b 1 J l b W 9 2 Z W R D b 2 x 1 b W 5 z M S 5 7 Q 2 9 s d W 1 u M S 4 y N D E s M j Q w f S Z x d W 9 0 O y w m c X V v d D t T Z W N 0 a W 9 u M S 9 U Y W J s Z T E g K D M p L 0 F 1 d G 9 S Z W 1 v d m V k Q 2 9 s d W 1 u c z E u e 0 N v b H V t b j E u M j Q y L D I 0 M X 0 m c X V v d D s s J n F 1 b 3 Q 7 U 2 V j d G l v b j E v V G F i b G U x I C g z K S 9 B d X R v U m V t b 3 Z l Z E N v b H V t b n M x L n t D b 2 x 1 b W 4 x L j I 0 M y w y N D J 9 J n F 1 b 3 Q 7 L C Z x d W 9 0 O 1 N l Y 3 R p b 2 4 x L 1 R h Y m x l M S A o M y k v Q X V 0 b 1 J l b W 9 2 Z W R D b 2 x 1 b W 5 z M S 5 7 Q 2 9 s d W 1 u M S 4 y N D Q s M j Q z f S Z x d W 9 0 O y w m c X V v d D t T Z W N 0 a W 9 u M S 9 U Y W J s Z T E g K D M p L 0 F 1 d G 9 S Z W 1 v d m V k Q 2 9 s d W 1 u c z E u e 0 N v b H V t b j E u M j Q 1 L D I 0 N H 0 m c X V v d D s s J n F 1 b 3 Q 7 U 2 V j d G l v b j E v V G F i b G U x I C g z K S 9 B d X R v U m V t b 3 Z l Z E N v b H V t b n M x L n t D b 2 x 1 b W 4 x L j I 0 N i w y N D V 9 J n F 1 b 3 Q 7 L C Z x d W 9 0 O 1 N l Y 3 R p b 2 4 x L 1 R h Y m x l M S A o M y k v Q X V 0 b 1 J l b W 9 2 Z W R D b 2 x 1 b W 5 z M S 5 7 Q 2 9 s d W 1 u M S 4 y N D c s M j Q 2 f S Z x d W 9 0 O y w m c X V v d D t T Z W N 0 a W 9 u M S 9 U Y W J s Z T E g K D M p L 0 F 1 d G 9 S Z W 1 v d m V k Q 2 9 s d W 1 u c z E u e 0 N v b H V t b j E u M j Q 4 L D I 0 N 3 0 m c X V v d D s s J n F 1 b 3 Q 7 U 2 V j d G l v b j E v V G F i b G U x I C g z K S 9 B d X R v U m V t b 3 Z l Z E N v b H V t b n M x L n t D b 2 x 1 b W 4 x L j I 0 O S w y N D h 9 J n F 1 b 3 Q 7 L C Z x d W 9 0 O 1 N l Y 3 R p b 2 4 x L 1 R h Y m x l M S A o M y k v Q X V 0 b 1 J l b W 9 2 Z W R D b 2 x 1 b W 5 z M S 5 7 Q 2 9 s d W 1 u M S 4 y N T A s M j Q 5 f S Z x d W 9 0 O y w m c X V v d D t T Z W N 0 a W 9 u M S 9 U Y W J s Z T E g K D M p L 0 F 1 d G 9 S Z W 1 v d m V k Q 2 9 s d W 1 u c z E u e 0 N v b H V t b j E u M j U x L D I 1 M H 0 m c X V v d D s s J n F 1 b 3 Q 7 U 2 V j d G l v b j E v V G F i b G U x I C g z K S 9 B d X R v U m V t b 3 Z l Z E N v b H V t b n M x L n t D b 2 x 1 b W 4 x L j I 1 M i w y N T F 9 J n F 1 b 3 Q 7 L C Z x d W 9 0 O 1 N l Y 3 R p b 2 4 x L 1 R h Y m x l M S A o M y k v Q X V 0 b 1 J l b W 9 2 Z W R D b 2 x 1 b W 5 z M S 5 7 Q 2 9 s d W 1 u M S 4 y N T M s M j U y f S Z x d W 9 0 O y w m c X V v d D t T Z W N 0 a W 9 u M S 9 U Y W J s Z T E g K D M p L 0 F 1 d G 9 S Z W 1 v d m V k Q 2 9 s d W 1 u c z E u e 0 N v b H V t b j E u M j U 0 L D I 1 M 3 0 m c X V v d D s s J n F 1 b 3 Q 7 U 2 V j d G l v b j E v V G F i b G U x I C g z K S 9 B d X R v U m V t b 3 Z l Z E N v b H V t b n M x L n t D b 2 x 1 b W 4 x L j I 1 N S w y N T R 9 J n F 1 b 3 Q 7 L C Z x d W 9 0 O 1 N l Y 3 R p b 2 4 x L 1 R h Y m x l M S A o M y k v Q X V 0 b 1 J l b W 9 2 Z W R D b 2 x 1 b W 5 z M S 5 7 Q 2 9 s d W 1 u M S 4 y N T Y s M j U 1 f S Z x d W 9 0 O y w m c X V v d D t T Z W N 0 a W 9 u M S 9 U Y W J s Z T E g K D M p L 0 F 1 d G 9 S Z W 1 v d m V k Q 2 9 s d W 1 u c z E u e 0 N v b H V t b j E u M j U 3 L D I 1 N n 0 m c X V v d D s s J n F 1 b 3 Q 7 U 2 V j d G l v b j E v V G F i b G U x I C g z K S 9 B d X R v U m V t b 3 Z l Z E N v b H V t b n M x L n t D b 2 x 1 b W 4 x L j I 1 O C w y N T d 9 J n F 1 b 3 Q 7 L C Z x d W 9 0 O 1 N l Y 3 R p b 2 4 x L 1 R h Y m x l M S A o M y k v Q X V 0 b 1 J l b W 9 2 Z W R D b 2 x 1 b W 5 z M S 5 7 Q 2 9 s d W 1 u M S 4 y N T k s M j U 4 f S Z x d W 9 0 O y w m c X V v d D t T Z W N 0 a W 9 u M S 9 U Y W J s Z T E g K D M p L 0 F 1 d G 9 S Z W 1 v d m V k Q 2 9 s d W 1 u c z E u e 0 N v b H V t b j E u M j Y w L D I 1 O X 0 m c X V v d D s s J n F 1 b 3 Q 7 U 2 V j d G l v b j E v V G F i b G U x I C g z K S 9 B d X R v U m V t b 3 Z l Z E N v b H V t b n M x L n t D b 2 x 1 b W 4 x L j I 2 M S w y N j B 9 J n F 1 b 3 Q 7 L C Z x d W 9 0 O 1 N l Y 3 R p b 2 4 x L 1 R h Y m x l M S A o M y k v Q X V 0 b 1 J l b W 9 2 Z W R D b 2 x 1 b W 5 z M S 5 7 Q 2 9 s d W 1 u M S 4 y N j I s M j Y x f S Z x d W 9 0 O y w m c X V v d D t T Z W N 0 a W 9 u M S 9 U Y W J s Z T E g K D M p L 0 F 1 d G 9 S Z W 1 v d m V k Q 2 9 s d W 1 u c z E u e 0 N v b H V t b j E u M j Y z L D I 2 M n 0 m c X V v d D s s J n F 1 b 3 Q 7 U 2 V j d G l v b j E v V G F i b G U x I C g z K S 9 B d X R v U m V t b 3 Z l Z E N v b H V t b n M x L n t D b 2 x 1 b W 4 x L j I 2 N C w y N j N 9 J n F 1 b 3 Q 7 L C Z x d W 9 0 O 1 N l Y 3 R p b 2 4 x L 1 R h Y m x l M S A o M y k v Q X V 0 b 1 J l b W 9 2 Z W R D b 2 x 1 b W 5 z M S 5 7 Q 2 9 s d W 1 u M S 4 y N j U s M j Y 0 f S Z x d W 9 0 O y w m c X V v d D t T Z W N 0 a W 9 u M S 9 U Y W J s Z T E g K D M p L 0 F 1 d G 9 S Z W 1 v d m V k Q 2 9 s d W 1 u c z E u e 0 N v b H V t b j E u M j Y 2 L D I 2 N X 0 m c X V v d D s s J n F 1 b 3 Q 7 U 2 V j d G l v b j E v V G F i b G U x I C g z K S 9 B d X R v U m V t b 3 Z l Z E N v b H V t b n M x L n t D b 2 x 1 b W 4 x L j I 2 N y w y N j Z 9 J n F 1 b 3 Q 7 L C Z x d W 9 0 O 1 N l Y 3 R p b 2 4 x L 1 R h Y m x l M S A o M y k v Q X V 0 b 1 J l b W 9 2 Z W R D b 2 x 1 b W 5 z M S 5 7 Q 2 9 s d W 1 u M S 4 y N j g s M j Y 3 f S Z x d W 9 0 O y w m c X V v d D t T Z W N 0 a W 9 u M S 9 U Y W J s Z T E g K D M p L 0 F 1 d G 9 S Z W 1 v d m V k Q 2 9 s d W 1 u c z E u e 0 N v b H V t b j E u M j Y 5 L D I 2 O H 0 m c X V v d D s s J n F 1 b 3 Q 7 U 2 V j d G l v b j E v V G F i b G U x I C g z K S 9 B d X R v U m V t b 3 Z l Z E N v b H V t b n M x L n t D b 2 x 1 b W 4 x L j I 3 M C w y N j l 9 J n F 1 b 3 Q 7 L C Z x d W 9 0 O 1 N l Y 3 R p b 2 4 x L 1 R h Y m x l M S A o M y k v Q X V 0 b 1 J l b W 9 2 Z W R D b 2 x 1 b W 5 z M S 5 7 Q 2 9 s d W 1 u M S 4 y N z E s M j c w f S Z x d W 9 0 O y w m c X V v d D t T Z W N 0 a W 9 u M S 9 U Y W J s Z T E g K D M p L 0 F 1 d G 9 S Z W 1 v d m V k Q 2 9 s d W 1 u c z E u e 0 N v b H V t b j E u M j c y L D I 3 M X 0 m c X V v d D s s J n F 1 b 3 Q 7 U 2 V j d G l v b j E v V G F i b G U x I C g z K S 9 B d X R v U m V t b 3 Z l Z E N v b H V t b n M x L n t D b 2 x 1 b W 4 x L j I 3 M y w y N z J 9 J n F 1 b 3 Q 7 L C Z x d W 9 0 O 1 N l Y 3 R p b 2 4 x L 1 R h Y m x l M S A o M y k v Q X V 0 b 1 J l b W 9 2 Z W R D b 2 x 1 b W 5 z M S 5 7 Q 2 9 s d W 1 u M S 4 y N z Q s M j c z f S Z x d W 9 0 O y w m c X V v d D t T Z W N 0 a W 9 u M S 9 U Y W J s Z T E g K D M p L 0 F 1 d G 9 S Z W 1 v d m V k Q 2 9 s d W 1 u c z E u e 0 N v b H V t b j E u M j c 1 L D I 3 N H 0 m c X V v d D s s J n F 1 b 3 Q 7 U 2 V j d G l v b j E v V G F i b G U x I C g z K S 9 B d X R v U m V t b 3 Z l Z E N v b H V t b n M x L n t D b 2 x 1 b W 4 x L j I 3 N i w y N z V 9 J n F 1 b 3 Q 7 L C Z x d W 9 0 O 1 N l Y 3 R p b 2 4 x L 1 R h Y m x l M S A o M y k v Q X V 0 b 1 J l b W 9 2 Z W R D b 2 x 1 b W 5 z M S 5 7 Q 2 9 s d W 1 u M S 4 y N z c s M j c 2 f S Z x d W 9 0 O y w m c X V v d D t T Z W N 0 a W 9 u M S 9 U Y W J s Z T E g K D M p L 0 F 1 d G 9 S Z W 1 v d m V k Q 2 9 s d W 1 u c z E u e 0 N v b H V t b j E u M j c 4 L D I 3 N 3 0 m c X V v d D s s J n F 1 b 3 Q 7 U 2 V j d G l v b j E v V G F i b G U x I C g z K S 9 B d X R v U m V t b 3 Z l Z E N v b H V t b n M x L n t D b 2 x 1 b W 4 x L j I 3 O S w y N z h 9 J n F 1 b 3 Q 7 L C Z x d W 9 0 O 1 N l Y 3 R p b 2 4 x L 1 R h Y m x l M S A o M y k v Q X V 0 b 1 J l b W 9 2 Z W R D b 2 x 1 b W 5 z M S 5 7 Q 2 9 s d W 1 u M S 4 y O D A s M j c 5 f S Z x d W 9 0 O y w m c X V v d D t T Z W N 0 a W 9 u M S 9 U Y W J s Z T E g K D M p L 0 F 1 d G 9 S Z W 1 v d m V k Q 2 9 s d W 1 u c z E u e 0 N v b H V t b j E u M j g x L D I 4 M H 0 m c X V v d D s s J n F 1 b 3 Q 7 U 2 V j d G l v b j E v V G F i b G U x I C g z K S 9 B d X R v U m V t b 3 Z l Z E N v b H V t b n M x L n t D b 2 x 1 b W 4 x L j I 4 M i w y O D F 9 J n F 1 b 3 Q 7 L C Z x d W 9 0 O 1 N l Y 3 R p b 2 4 x L 1 R h Y m x l M S A o M y k v Q X V 0 b 1 J l b W 9 2 Z W R D b 2 x 1 b W 5 z M S 5 7 Q 2 9 s d W 1 u M S 4 y O D M s M j g y f S Z x d W 9 0 O y w m c X V v d D t T Z W N 0 a W 9 u M S 9 U Y W J s Z T E g K D M p L 0 F 1 d G 9 S Z W 1 v d m V k Q 2 9 s d W 1 u c z E u e 0 N v b H V t b j E u M j g 0 L D I 4 M 3 0 m c X V v d D s s J n F 1 b 3 Q 7 U 2 V j d G l v b j E v V G F i b G U x I C g z K S 9 B d X R v U m V t b 3 Z l Z E N v b H V t b n M x L n t D b 2 x 1 b W 4 x L j I 4 N S w y O D R 9 J n F 1 b 3 Q 7 L C Z x d W 9 0 O 1 N l Y 3 R p b 2 4 x L 1 R h Y m x l M S A o M y k v Q X V 0 b 1 J l b W 9 2 Z W R D b 2 x 1 b W 5 z M S 5 7 Q 2 9 s d W 1 u M S 4 y O D Y s M j g 1 f S Z x d W 9 0 O y w m c X V v d D t T Z W N 0 a W 9 u M S 9 U Y W J s Z T E g K D M p L 0 F 1 d G 9 S Z W 1 v d m V k Q 2 9 s d W 1 u c z E u e 0 N v b H V t b j E u M j g 3 L D I 4 N n 0 m c X V v d D s s J n F 1 b 3 Q 7 U 2 V j d G l v b j E v V G F i b G U x I C g z K S 9 B d X R v U m V t b 3 Z l Z E N v b H V t b n M x L n t D b 2 x 1 b W 4 x L j I 4 O C w y O D d 9 J n F 1 b 3 Q 7 L C Z x d W 9 0 O 1 N l Y 3 R p b 2 4 x L 1 R h Y m x l M S A o M y k v Q X V 0 b 1 J l b W 9 2 Z W R D b 2 x 1 b W 5 z M S 5 7 Q 2 9 s d W 1 u M S 4 y O D k s M j g 4 f S Z x d W 9 0 O y w m c X V v d D t T Z W N 0 a W 9 u M S 9 U Y W J s Z T E g K D M p L 0 F 1 d G 9 S Z W 1 v d m V k Q 2 9 s d W 1 u c z E u e 0 N v b H V t b j E u M j k w L D I 4 O X 0 m c X V v d D s s J n F 1 b 3 Q 7 U 2 V j d G l v b j E v V G F i b G U x I C g z K S 9 B d X R v U m V t b 3 Z l Z E N v b H V t b n M x L n t D b 2 x 1 b W 4 x L j I 5 M S w y O T B 9 J n F 1 b 3 Q 7 L C Z x d W 9 0 O 1 N l Y 3 R p b 2 4 x L 1 R h Y m x l M S A o M y k v Q X V 0 b 1 J l b W 9 2 Z W R D b 2 x 1 b W 5 z M S 5 7 Q 2 9 s d W 1 u M S 4 y O T I s M j k x f S Z x d W 9 0 O y w m c X V v d D t T Z W N 0 a W 9 u M S 9 U Y W J s Z T E g K D M p L 0 F 1 d G 9 S Z W 1 v d m V k Q 2 9 s d W 1 u c z E u e 0 N v b H V t b j E u M j k z L D I 5 M n 0 m c X V v d D s s J n F 1 b 3 Q 7 U 2 V j d G l v b j E v V G F i b G U x I C g z K S 9 B d X R v U m V t b 3 Z l Z E N v b H V t b n M x L n t D b 2 x 1 b W 4 x L j I 5 N C w y O T N 9 J n F 1 b 3 Q 7 L C Z x d W 9 0 O 1 N l Y 3 R p b 2 4 x L 1 R h Y m x l M S A o M y k v Q X V 0 b 1 J l b W 9 2 Z W R D b 2 x 1 b W 5 z M S 5 7 Q 2 9 s d W 1 u M S 4 y O T U s M j k 0 f S Z x d W 9 0 O y w m c X V v d D t T Z W N 0 a W 9 u M S 9 U Y W J s Z T E g K D M p L 0 F 1 d G 9 S Z W 1 v d m V k Q 2 9 s d W 1 u c z E u e 0 N v b H V t b j E u M j k 2 L D I 5 N X 0 m c X V v d D s s J n F 1 b 3 Q 7 U 2 V j d G l v b j E v V G F i b G U x I C g z K S 9 B d X R v U m V t b 3 Z l Z E N v b H V t b n M x L n t D b 2 x 1 b W 4 x L j I 5 N y w y O T Z 9 J n F 1 b 3 Q 7 L C Z x d W 9 0 O 1 N l Y 3 R p b 2 4 x L 1 R h Y m x l M S A o M y k v Q X V 0 b 1 J l b W 9 2 Z W R D b 2 x 1 b W 5 z M S 5 7 Q 2 9 s d W 1 u M S 4 y O T g s M j k 3 f S Z x d W 9 0 O y w m c X V v d D t T Z W N 0 a W 9 u M S 9 U Y W J s Z T E g K D M p L 0 F 1 d G 9 S Z W 1 v d m V k Q 2 9 s d W 1 u c z E u e 0 N v b H V t b j E u M j k 5 L D I 5 O H 0 m c X V v d D s s J n F 1 b 3 Q 7 U 2 V j d G l v b j E v V G F i b G U x I C g z K S 9 B d X R v U m V t b 3 Z l Z E N v b H V t b n M x L n t D b 2 x 1 b W 4 x L j M w M C w y O T l 9 J n F 1 b 3 Q 7 L C Z x d W 9 0 O 1 N l Y 3 R p b 2 4 x L 1 R h Y m x l M S A o M y k v Q X V 0 b 1 J l b W 9 2 Z W R D b 2 x 1 b W 5 z M S 5 7 Q 2 9 s d W 1 u M S 4 z M D E s M z A w f S Z x d W 9 0 O y w m c X V v d D t T Z W N 0 a W 9 u M S 9 U Y W J s Z T E g K D M p L 0 F 1 d G 9 S Z W 1 v d m V k Q 2 9 s d W 1 u c z E u e 0 N v b H V t b j E u M z A y L D M w M X 0 m c X V v d D s s J n F 1 b 3 Q 7 U 2 V j d G l v b j E v V G F i b G U x I C g z K S 9 B d X R v U m V t b 3 Z l Z E N v b H V t b n M x L n t D b 2 x 1 b W 4 x L j M w M y w z M D J 9 J n F 1 b 3 Q 7 L C Z x d W 9 0 O 1 N l Y 3 R p b 2 4 x L 1 R h Y m x l M S A o M y k v Q X V 0 b 1 J l b W 9 2 Z W R D b 2 x 1 b W 5 z M S 5 7 Q 2 9 s d W 1 u M S 4 z M D Q s M z A z f S Z x d W 9 0 O y w m c X V v d D t T Z W N 0 a W 9 u M S 9 U Y W J s Z T E g K D M p L 0 F 1 d G 9 S Z W 1 v d m V k Q 2 9 s d W 1 u c z E u e 0 N v b H V t b j E u M z A 1 L D M w N H 0 m c X V v d D s s J n F 1 b 3 Q 7 U 2 V j d G l v b j E v V G F i b G U x I C g z K S 9 B d X R v U m V t b 3 Z l Z E N v b H V t b n M x L n t D b 2 x 1 b W 4 x L j M w N i w z M D V 9 J n F 1 b 3 Q 7 L C Z x d W 9 0 O 1 N l Y 3 R p b 2 4 x L 1 R h Y m x l M S A o M y k v Q X V 0 b 1 J l b W 9 2 Z W R D b 2 x 1 b W 5 z M S 5 7 Q 2 9 s d W 1 u M S 4 z M D c s M z A 2 f S Z x d W 9 0 O y w m c X V v d D t T Z W N 0 a W 9 u M S 9 U Y W J s Z T E g K D M p L 0 F 1 d G 9 S Z W 1 v d m V k Q 2 9 s d W 1 u c z E u e 0 N v b H V t b j E u M z A 4 L D M w N 3 0 m c X V v d D s s J n F 1 b 3 Q 7 U 2 V j d G l v b j E v V G F i b G U x I C g z K S 9 B d X R v U m V t b 3 Z l Z E N v b H V t b n M x L n t D b 2 x 1 b W 4 x L j M w O S w z M D h 9 J n F 1 b 3 Q 7 L C Z x d W 9 0 O 1 N l Y 3 R p b 2 4 x L 1 R h Y m x l M S A o M y k v Q X V 0 b 1 J l b W 9 2 Z W R D b 2 x 1 b W 5 z M S 5 7 Q 2 9 s d W 1 u M S 4 z M T A s M z A 5 f S Z x d W 9 0 O y w m c X V v d D t T Z W N 0 a W 9 u M S 9 U Y W J s Z T E g K D M p L 0 F 1 d G 9 S Z W 1 v d m V k Q 2 9 s d W 1 u c z E u e 0 N v b H V t b j E u M z E x L D M x M H 0 m c X V v d D s s J n F 1 b 3 Q 7 U 2 V j d G l v b j E v V G F i b G U x I C g z K S 9 B d X R v U m V t b 3 Z l Z E N v b H V t b n M x L n t D b 2 x 1 b W 4 x L j M x M i w z M T F 9 J n F 1 b 3 Q 7 L C Z x d W 9 0 O 1 N l Y 3 R p b 2 4 x L 1 R h Y m x l M S A o M y k v Q X V 0 b 1 J l b W 9 2 Z W R D b 2 x 1 b W 5 z M S 5 7 Q 2 9 s d W 1 u M S 4 z M T M s M z E y f S Z x d W 9 0 O y w m c X V v d D t T Z W N 0 a W 9 u M S 9 U Y W J s Z T E g K D M p L 0 F 1 d G 9 S Z W 1 v d m V k Q 2 9 s d W 1 u c z E u e 0 N v b H V t b j E u M z E 0 L D M x M 3 0 m c X V v d D s s J n F 1 b 3 Q 7 U 2 V j d G l v b j E v V G F i b G U x I C g z K S 9 B d X R v U m V t b 3 Z l Z E N v b H V t b n M x L n t D b 2 x 1 b W 4 x L j M x N S w z M T R 9 J n F 1 b 3 Q 7 L C Z x d W 9 0 O 1 N l Y 3 R p b 2 4 x L 1 R h Y m x l M S A o M y k v Q X V 0 b 1 J l b W 9 2 Z W R D b 2 x 1 b W 5 z M S 5 7 Q 2 9 s d W 1 u M S 4 z M T Y s M z E 1 f S Z x d W 9 0 O y w m c X V v d D t T Z W N 0 a W 9 u M S 9 U Y W J s Z T E g K D M p L 0 F 1 d G 9 S Z W 1 v d m V k Q 2 9 s d W 1 u c z E u e 0 N v b H V t b j E u M z E 3 L D M x N n 0 m c X V v d D s s J n F 1 b 3 Q 7 U 2 V j d G l v b j E v V G F i b G U x I C g z K S 9 B d X R v U m V t b 3 Z l Z E N v b H V t b n M x L n t D b 2 x 1 b W 4 x L j M x O C w z M T d 9 J n F 1 b 3 Q 7 L C Z x d W 9 0 O 1 N l Y 3 R p b 2 4 x L 1 R h Y m x l M S A o M y k v Q X V 0 b 1 J l b W 9 2 Z W R D b 2 x 1 b W 5 z M S 5 7 Q 2 9 s d W 1 u M S 4 z M T k s M z E 4 f S Z x d W 9 0 O y w m c X V v d D t T Z W N 0 a W 9 u M S 9 U Y W J s Z T E g K D M p L 0 F 1 d G 9 S Z W 1 v d m V k Q 2 9 s d W 1 u c z E u e 0 N v b H V t b j E u M z I w L D M x O X 0 m c X V v d D s s J n F 1 b 3 Q 7 U 2 V j d G l v b j E v V G F i b G U x I C g z K S 9 B d X R v U m V t b 3 Z l Z E N v b H V t b n M x L n t D b 2 x 1 b W 4 x L j M y M S w z M j B 9 J n F 1 b 3 Q 7 L C Z x d W 9 0 O 1 N l Y 3 R p b 2 4 x L 1 R h Y m x l M S A o M y k v Q X V 0 b 1 J l b W 9 2 Z W R D b 2 x 1 b W 5 z M S 5 7 Q 2 9 s d W 1 u M S 4 z M j I s M z I x f S Z x d W 9 0 O y w m c X V v d D t T Z W N 0 a W 9 u M S 9 U Y W J s Z T E g K D M p L 0 F 1 d G 9 S Z W 1 v d m V k Q 2 9 s d W 1 u c z E u e 0 N v b H V t b j E u M z I z L D M y M n 0 m c X V v d D s s J n F 1 b 3 Q 7 U 2 V j d G l v b j E v V G F i b G U x I C g z K S 9 B d X R v U m V t b 3 Z l Z E N v b H V t b n M x L n t D b 2 x 1 b W 4 x L j M y N C w z M j N 9 J n F 1 b 3 Q 7 L C Z x d W 9 0 O 1 N l Y 3 R p b 2 4 x L 1 R h Y m x l M S A o M y k v Q X V 0 b 1 J l b W 9 2 Z W R D b 2 x 1 b W 5 z M S 5 7 Q 2 9 s d W 1 u M S 4 z M j U s M z I 0 f S Z x d W 9 0 O y w m c X V v d D t T Z W N 0 a W 9 u M S 9 U Y W J s Z T E g K D M p L 0 F 1 d G 9 S Z W 1 v d m V k Q 2 9 s d W 1 u c z E u e 0 N v b H V t b j E u M z I 2 L D M y N X 0 m c X V v d D s s J n F 1 b 3 Q 7 U 2 V j d G l v b j E v V G F i b G U x I C g z K S 9 B d X R v U m V t b 3 Z l Z E N v b H V t b n M x L n t D b 2 x 1 b W 4 x L j M y N y w z M j Z 9 J n F 1 b 3 Q 7 L C Z x d W 9 0 O 1 N l Y 3 R p b 2 4 x L 1 R h Y m x l M S A o M y k v Q X V 0 b 1 J l b W 9 2 Z W R D b 2 x 1 b W 5 z M S 5 7 Q 2 9 s d W 1 u M S 4 z M j g s M z I 3 f S Z x d W 9 0 O y w m c X V v d D t T Z W N 0 a W 9 u M S 9 U Y W J s Z T E g K D M p L 0 F 1 d G 9 S Z W 1 v d m V k Q 2 9 s d W 1 u c z E u e 0 N v b H V t b j E u M z I 5 L D M y O H 0 m c X V v d D s s J n F 1 b 3 Q 7 U 2 V j d G l v b j E v V G F i b G U x I C g z K S 9 B d X R v U m V t b 3 Z l Z E N v b H V t b n M x L n t D b 2 x 1 b W 4 x L j M z M C w z M j l 9 J n F 1 b 3 Q 7 L C Z x d W 9 0 O 1 N l Y 3 R p b 2 4 x L 1 R h Y m x l M S A o M y k v Q X V 0 b 1 J l b W 9 2 Z W R D b 2 x 1 b W 5 z M S 5 7 Q 2 9 s d W 1 u M S 4 z M z E s M z M w f S Z x d W 9 0 O y w m c X V v d D t T Z W N 0 a W 9 u M S 9 U Y W J s Z T E g K D M p L 0 F 1 d G 9 S Z W 1 v d m V k Q 2 9 s d W 1 u c z E u e 0 N v b H V t b j E u M z M y L D M z M X 0 m c X V v d D s s J n F 1 b 3 Q 7 U 2 V j d G l v b j E v V G F i b G U x I C g z K S 9 B d X R v U m V t b 3 Z l Z E N v b H V t b n M x L n t D b 2 x 1 b W 4 x L j M z M y w z M z J 9 J n F 1 b 3 Q 7 L C Z x d W 9 0 O 1 N l Y 3 R p b 2 4 x L 1 R h Y m x l M S A o M y k v Q X V 0 b 1 J l b W 9 2 Z W R D b 2 x 1 b W 5 z M S 5 7 Q 2 9 s d W 1 u M S 4 z M z Q s M z M z f S Z x d W 9 0 O y w m c X V v d D t T Z W N 0 a W 9 u M S 9 U Y W J s Z T E g K D M p L 0 F 1 d G 9 S Z W 1 v d m V k Q 2 9 s d W 1 u c z E u e 0 N v b H V t b j E u M z M 1 L D M z N H 0 m c X V v d D s s J n F 1 b 3 Q 7 U 2 V j d G l v b j E v V G F i b G U x I C g z K S 9 B d X R v U m V t b 3 Z l Z E N v b H V t b n M x L n t D b 2 x 1 b W 4 x L j M z N i w z M z V 9 J n F 1 b 3 Q 7 L C Z x d W 9 0 O 1 N l Y 3 R p b 2 4 x L 1 R h Y m x l M S A o M y k v Q X V 0 b 1 J l b W 9 2 Z W R D b 2 x 1 b W 5 z M S 5 7 Q 2 9 s d W 1 u M S 4 z M z c s M z M 2 f S Z x d W 9 0 O y w m c X V v d D t T Z W N 0 a W 9 u M S 9 U Y W J s Z T E g K D M p L 0 F 1 d G 9 S Z W 1 v d m V k Q 2 9 s d W 1 u c z E u e 0 N v b H V t b j E u M z M 4 L D M z N 3 0 m c X V v d D s s J n F 1 b 3 Q 7 U 2 V j d G l v b j E v V G F i b G U x I C g z K S 9 B d X R v U m V t b 3 Z l Z E N v b H V t b n M x L n t D b 2 x 1 b W 4 x L j M z O S w z M z h 9 J n F 1 b 3 Q 7 L C Z x d W 9 0 O 1 N l Y 3 R p b 2 4 x L 1 R h Y m x l M S A o M y k v Q X V 0 b 1 J l b W 9 2 Z W R D b 2 x 1 b W 5 z M S 5 7 Q 2 9 s d W 1 u M S 4 z N D A s M z M 5 f S Z x d W 9 0 O y w m c X V v d D t T Z W N 0 a W 9 u M S 9 U Y W J s Z T E g K D M p L 0 F 1 d G 9 S Z W 1 v d m V k Q 2 9 s d W 1 u c z E u e 0 N v b H V t b j E u M z Q x L D M 0 M H 0 m c X V v d D s s J n F 1 b 3 Q 7 U 2 V j d G l v b j E v V G F i b G U x I C g z K S 9 B d X R v U m V t b 3 Z l Z E N v b H V t b n M x L n t D b 2 x 1 b W 4 x L j M 0 M i w z N D F 9 J n F 1 b 3 Q 7 L C Z x d W 9 0 O 1 N l Y 3 R p b 2 4 x L 1 R h Y m x l M S A o M y k v Q X V 0 b 1 J l b W 9 2 Z W R D b 2 x 1 b W 5 z M S 5 7 Q 2 9 s d W 1 u M S 4 z N D M s M z Q y f S Z x d W 9 0 O y w m c X V v d D t T Z W N 0 a W 9 u M S 9 U Y W J s Z T E g K D M p L 0 F 1 d G 9 S Z W 1 v d m V k Q 2 9 s d W 1 u c z E u e 0 N v b H V t b j E u M z Q 0 L D M 0 M 3 0 m c X V v d D s s J n F 1 b 3 Q 7 U 2 V j d G l v b j E v V G F i b G U x I C g z K S 9 B d X R v U m V t b 3 Z l Z E N v b H V t b n M x L n t D b 2 x 1 b W 4 x L j M 0 N S w z N D R 9 J n F 1 b 3 Q 7 L C Z x d W 9 0 O 1 N l Y 3 R p b 2 4 x L 1 R h Y m x l M S A o M y k v Q X V 0 b 1 J l b W 9 2 Z W R D b 2 x 1 b W 5 z M S 5 7 Q 2 9 s d W 1 u M S 4 z N D Y s M z Q 1 f S Z x d W 9 0 O y w m c X V v d D t T Z W N 0 a W 9 u M S 9 U Y W J s Z T E g K D M p L 0 F 1 d G 9 S Z W 1 v d m V k Q 2 9 s d W 1 u c z E u e 0 N v b H V t b j E u M z Q 3 L D M 0 N n 0 m c X V v d D s s J n F 1 b 3 Q 7 U 2 V j d G l v b j E v V G F i b G U x I C g z K S 9 B d X R v U m V t b 3 Z l Z E N v b H V t b n M x L n t D b 2 x 1 b W 4 x L j M 0 O C w z N D d 9 J n F 1 b 3 Q 7 L C Z x d W 9 0 O 1 N l Y 3 R p b 2 4 x L 1 R h Y m x l M S A o M y k v Q X V 0 b 1 J l b W 9 2 Z W R D b 2 x 1 b W 5 z M S 5 7 Q 2 9 s d W 1 u M S 4 z N D k s M z Q 4 f S Z x d W 9 0 O y w m c X V v d D t T Z W N 0 a W 9 u M S 9 U Y W J s Z T E g K D M p L 0 F 1 d G 9 S Z W 1 v d m V k Q 2 9 s d W 1 u c z E u e 0 N v b H V t b j E u M z U w L D M 0 O X 0 m c X V v d D s s J n F 1 b 3 Q 7 U 2 V j d G l v b j E v V G F i b G U x I C g z K S 9 B d X R v U m V t b 3 Z l Z E N v b H V t b n M x L n t D b 2 x 1 b W 4 x L j M 1 M S w z N T B 9 J n F 1 b 3 Q 7 L C Z x d W 9 0 O 1 N l Y 3 R p b 2 4 x L 1 R h Y m x l M S A o M y k v Q X V 0 b 1 J l b W 9 2 Z W R D b 2 x 1 b W 5 z M S 5 7 Q 2 9 s d W 1 u M S 4 z N T I s M z U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4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h i M 2 Y y M 2 I t O T k 0 Z S 0 0 N m Q 5 L T k 2 Z D U t M j B j Y j N h M W Q 5 Y j g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Z U M T c 6 M j U 6 M j Y u O T g 4 N T g 1 M 1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x I C g 0 K S 9 B d X R v U m V t b 3 Z l Z E N v b H V t b n M x L n t D b 2 x 1 b W 4 x L j E s M H 0 m c X V v d D s s J n F 1 b 3 Q 7 U 2 V j d G l v b j E v V G F i b G U x I C g 0 K S 9 B d X R v U m V t b 3 Z l Z E N v b H V t b n M x L n t D b 2 x 1 b W 4 x L j I s M X 0 m c X V v d D s s J n F 1 b 3 Q 7 U 2 V j d G l v b j E v V G F i b G U x I C g 0 K S 9 B d X R v U m V t b 3 Z l Z E N v b H V t b n M x L n t D b 2 x 1 b W 4 x L j M s M n 0 m c X V v d D s s J n F 1 b 3 Q 7 U 2 V j d G l v b j E v V G F i b G U x I C g 0 K S 9 B d X R v U m V t b 3 Z l Z E N v b H V t b n M x L n t D b 2 x 1 b W 4 x L j Q s M 3 0 m c X V v d D s s J n F 1 b 3 Q 7 U 2 V j d G l v b j E v V G F i b G U x I C g 0 K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N C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0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R m M 2 M 0 M T k t M z U x Z S 0 0 O T l i L T l h O G I t O W U 4 N m Q 1 M z E 1 M z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i h q D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T k 6 M z g 6 M T U u O D I 0 N D Q 2 M F o i I C 8 + P E V u d H J 5 I F R 5 c G U 9 I k Z p b G x D b 2 x 1 b W 5 U e X B l c y I g V m F s d W U 9 I n N C U V U 9 I i A v P j x F b n R y e S B U e X B l P S J G a W x s Q 2 9 s d W 1 u T m F t Z X M i I F Z h b H V l P S J z W y Z x d W 9 0 O + W I l z E u N C Z x d W 9 0 O y w m c X V v d D v l i J c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0 F 1 d G 9 S Z W 1 v d m V k Q 2 9 s d W 1 u c z E u e + W I l z E u N C w w f S Z x d W 9 0 O y w m c X V v d D t T Z W N 0 a W 9 u M S / o o a g x L 0 F 1 d G 9 S Z W 1 v d m V k Q 2 9 s d W 1 u c z E u e + W I l z E u N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o o a g x L 0 F 1 d G 9 S Z W 1 v d m V k Q 2 9 s d W 1 u c z E u e + W I l z E u N C w w f S Z x d W 9 0 O y w m c X V v d D t T Z W N 0 a W 9 u M S / o o a g x L 0 F 1 d G 9 S Z W 1 v d m V k Q 2 9 s d W 1 u c z E u e + W I l z E u N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U l O D g l Q T A l R T k l O T k l Q T Q l R T c l O U E l O D Q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B B f v 7 U I k + H e Z 8 S A 6 U I p Q A A A A A C A A A A A A A Q Z g A A A A E A A C A A A A B K 0 b Z J N W t X v 4 G U z g K l m f d q A F / 4 F t l 4 e D n C C n n k L p C a x Q A A A A A O g A A A A A I A A C A A A A A 8 r L E y B A g E x t 9 c K R G g K I 2 J l G z e P a 8 B m D Q r B U K 9 g 7 N L j V A A A A C 6 i k 4 9 l m D D o i y E 1 + P Q C G r T 8 I V E c 4 3 M 9 Q Q 2 j p S 1 O 4 N 6 M o z 2 U V L o N q Y 7 u 8 r T U D u g 5 1 b V F U u W j j D S b E G i Y M F U I 3 t Y R H L b l N O L T O s N 4 h 8 S + B y Y e 0 A A A A A A i 7 Z d E y b q + s R m V Q 2 o D z D j w U A Z n E A 4 S 1 b I U 2 B B a B Y E A M r P A 7 v G L 2 e J Y 0 S a M S U + T + k a P 8 d o g + B I G m 9 o + v n 4 o 5 K 9 < / D a t a M a s h u p > 
</file>

<file path=customXml/itemProps1.xml><?xml version="1.0" encoding="utf-8"?>
<ds:datastoreItem xmlns:ds="http://schemas.openxmlformats.org/officeDocument/2006/customXml" ds:itemID="{A0DFC28B-4FF8-42D8-81ED-0071854DEE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calculation for hydrogen</vt:lpstr>
      <vt:lpstr>A param&amp;Cs test</vt:lpstr>
      <vt:lpstr>Potential analysis</vt:lpstr>
      <vt:lpstr>Cs NIST</vt:lpstr>
      <vt:lpstr>Sheet4</vt:lpstr>
      <vt:lpstr>Rb test</vt:lpstr>
      <vt:lpstr>Rb NIST</vt:lpstr>
      <vt:lpstr>Rb sansonetti</vt:lpstr>
      <vt:lpstr>Sr+ test for rc l=0</vt:lpstr>
      <vt:lpstr>Sr energy level</vt:lpstr>
      <vt:lpstr>Cs energy level</vt:lpstr>
      <vt:lpstr>try of the perturber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ZhejunLi</dc:creator>
  <cp:lastModifiedBy>LI, ZHEJUN (Student)</cp:lastModifiedBy>
  <dcterms:created xsi:type="dcterms:W3CDTF">2015-06-05T18:17:20Z</dcterms:created>
  <dcterms:modified xsi:type="dcterms:W3CDTF">2025-02-25T15:56:31Z</dcterms:modified>
</cp:coreProperties>
</file>