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80" tabRatio="500"/>
  </bookViews>
  <sheets>
    <sheet name="Data" sheetId="1" r:id="rId1"/>
    <sheet name="Data (metadata)" sheetId="2" r:id="rId2"/>
    <sheet name="Species codes" sheetId="3" r:id="rId3"/>
    <sheet name="Plots" sheetId="4" r:id="rId4"/>
    <sheet name="Plots (metadata)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64" i="1" l="1"/>
  <c r="I964" i="1"/>
  <c r="J938" i="1"/>
  <c r="I938" i="1"/>
  <c r="J916" i="1"/>
  <c r="I916" i="1"/>
  <c r="J771" i="1"/>
  <c r="I771" i="1"/>
  <c r="J748" i="1"/>
  <c r="I748" i="1"/>
  <c r="J736" i="1"/>
  <c r="I736" i="1"/>
  <c r="J733" i="1"/>
  <c r="I733" i="1"/>
  <c r="J717" i="1"/>
  <c r="I717" i="1"/>
  <c r="J693" i="1"/>
  <c r="I693" i="1"/>
  <c r="J343" i="1"/>
  <c r="I343" i="1"/>
  <c r="J665" i="1"/>
  <c r="I665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2" i="4"/>
</calcChain>
</file>

<file path=xl/sharedStrings.xml><?xml version="1.0" encoding="utf-8"?>
<sst xmlns="http://schemas.openxmlformats.org/spreadsheetml/2006/main" count="2716" uniqueCount="227">
  <si>
    <t>Year</t>
  </si>
  <si>
    <t>Date</t>
  </si>
  <si>
    <t>Census team</t>
  </si>
  <si>
    <t>Benjamin Blonder</t>
  </si>
  <si>
    <t>Plot</t>
  </si>
  <si>
    <t>Tag</t>
  </si>
  <si>
    <t>X (cm)</t>
  </si>
  <si>
    <t>Y (cm)</t>
  </si>
  <si>
    <t>Offset</t>
  </si>
  <si>
    <t>Height (cm)</t>
  </si>
  <si>
    <t>Length (cm)</t>
  </si>
  <si>
    <t>Morphoname</t>
  </si>
  <si>
    <t># Capitulescences</t>
  </si>
  <si>
    <t>Family</t>
  </si>
  <si>
    <t>Genus</t>
  </si>
  <si>
    <t>Species</t>
  </si>
  <si>
    <t>IVEGOR</t>
  </si>
  <si>
    <t>Year of census (A.D.)</t>
  </si>
  <si>
    <t>Date at which this observation was made</t>
  </si>
  <si>
    <t>Names of people who made this observation</t>
  </si>
  <si>
    <t>ID of plot (1-50)</t>
  </si>
  <si>
    <t>Unique plant tag (1-?)</t>
  </si>
  <si>
    <t>Distance to top from bottom left of plot</t>
  </si>
  <si>
    <t>Distance to right from bottom left of plot</t>
  </si>
  <si>
    <t>Location of tag if different from 10 cm to lower left of plant</t>
  </si>
  <si>
    <t>Major axis length of plant's vegetative parts as viewed from above on census date</t>
  </si>
  <si>
    <t>Distance from ground to tallest vegetative parts of plant on census date; from the lowest point of ground if a mounding rosette plant</t>
  </si>
  <si>
    <t>Field-assigned name</t>
  </si>
  <si>
    <t>Accepted family name</t>
  </si>
  <si>
    <t>Accepted genus name</t>
  </si>
  <si>
    <t>Accepted species name</t>
  </si>
  <si>
    <t>10 cm to left</t>
  </si>
  <si>
    <t>10 cm to right</t>
  </si>
  <si>
    <t>LUP</t>
  </si>
  <si>
    <t>ERIyel</t>
  </si>
  <si>
    <t>Notes</t>
  </si>
  <si>
    <t>No plants in plot 4</t>
  </si>
  <si>
    <t>10 cm above</t>
  </si>
  <si>
    <t>fatgrass</t>
  </si>
  <si>
    <t>Number of stalks holding distinct flowers, heads (grasses), inflorescences, or racemes (depending on the species)</t>
  </si>
  <si>
    <t>ERIlow</t>
  </si>
  <si>
    <t>5 cm above</t>
  </si>
  <si>
    <t>scorpionweed</t>
  </si>
  <si>
    <t>Has two stems</t>
  </si>
  <si>
    <t>10 cm below</t>
  </si>
  <si>
    <t>lowsun</t>
  </si>
  <si>
    <t>10 cm to upper right</t>
  </si>
  <si>
    <t>Tag not used</t>
  </si>
  <si>
    <t>CHAALP</t>
  </si>
  <si>
    <t>10 cm above right</t>
  </si>
  <si>
    <t>10 cm above left</t>
  </si>
  <si>
    <t>10 cm to lower right</t>
  </si>
  <si>
    <t>white 5star</t>
  </si>
  <si>
    <t>Benjamin Blonder, Jordan Stark</t>
  </si>
  <si>
    <t>id tentative</t>
  </si>
  <si>
    <t>Arenaria</t>
  </si>
  <si>
    <t>2 stems</t>
  </si>
  <si>
    <t>might be another stem of 252</t>
  </si>
  <si>
    <t>5 cm below</t>
  </si>
  <si>
    <t>5 cm left</t>
  </si>
  <si>
    <t>10 cm right</t>
  </si>
  <si>
    <t>5 cm lower right</t>
  </si>
  <si>
    <t>5 cm to right</t>
  </si>
  <si>
    <t>5 cm to left</t>
  </si>
  <si>
    <t>tag does not exist</t>
  </si>
  <si>
    <t>10 cm to upper left</t>
  </si>
  <si>
    <t>probably will die 2015</t>
  </si>
  <si>
    <t>tag at 72,3</t>
  </si>
  <si>
    <t>goes from 55-165cm x</t>
  </si>
  <si>
    <t>tallsun</t>
  </si>
  <si>
    <t>tag at 80,40</t>
  </si>
  <si>
    <t>giant dispersed mat</t>
  </si>
  <si>
    <t>largemat</t>
  </si>
  <si>
    <t>spikestar</t>
  </si>
  <si>
    <t>10 m below</t>
  </si>
  <si>
    <t>5 cm below right</t>
  </si>
  <si>
    <t>5 cm right</t>
  </si>
  <si>
    <t>tag at 37,8</t>
  </si>
  <si>
    <t>mat</t>
  </si>
  <si>
    <t>3 cm right</t>
  </si>
  <si>
    <t>10 cm below right</t>
  </si>
  <si>
    <t>10 cm belo</t>
  </si>
  <si>
    <t>large mat</t>
  </si>
  <si>
    <t>10 below</t>
  </si>
  <si>
    <t>smallgrass</t>
  </si>
  <si>
    <t>greenmonster</t>
  </si>
  <si>
    <t>5 cm upper right</t>
  </si>
  <si>
    <t>15 below</t>
  </si>
  <si>
    <t>inside 458; has smaller leaves; id tentative</t>
  </si>
  <si>
    <t>tag in center of plant</t>
  </si>
  <si>
    <t>may be same species are 459</t>
  </si>
  <si>
    <t>5 cm below left</t>
  </si>
  <si>
    <t>three lobed dissected leaves, 5 petals   and 5 sepals offset, yellow with orange anthers= Sedum lanceolatum?</t>
  </si>
  <si>
    <t>Fabaceae</t>
  </si>
  <si>
    <t>Lupinus</t>
  </si>
  <si>
    <t>Polygonaceae</t>
  </si>
  <si>
    <t>Eriogonum</t>
  </si>
  <si>
    <t>umbellatum</t>
  </si>
  <si>
    <t>Asteraceae</t>
  </si>
  <si>
    <t>Heterotheca</t>
  </si>
  <si>
    <t>villosa</t>
  </si>
  <si>
    <t>Phacelia</t>
  </si>
  <si>
    <t>hastata</t>
  </si>
  <si>
    <t>Boraginaceae</t>
  </si>
  <si>
    <t>alpina</t>
  </si>
  <si>
    <t>douglasii</t>
  </si>
  <si>
    <t>aureum</t>
  </si>
  <si>
    <t>congesta</t>
  </si>
  <si>
    <t>Caryophyllaceae</t>
  </si>
  <si>
    <t>ERIUMB</t>
  </si>
  <si>
    <t>HETVIL</t>
  </si>
  <si>
    <t>3 stems</t>
  </si>
  <si>
    <t>5cm below</t>
  </si>
  <si>
    <t>10 cm left</t>
  </si>
  <si>
    <t>tag upside down</t>
  </si>
  <si>
    <t>multistems</t>
  </si>
  <si>
    <t>yellowing may die</t>
  </si>
  <si>
    <t>10 cm upper left</t>
  </si>
  <si>
    <t>10 cm lower right</t>
  </si>
  <si>
    <t>30 cm to left</t>
  </si>
  <si>
    <t>no plants in plot 26</t>
  </si>
  <si>
    <t>has large dead root (not measured)</t>
  </si>
  <si>
    <t>purplepetiole</t>
  </si>
  <si>
    <t>Asteraceae - erect leaves, red purple petiole. Probably not tallsun. Long phyllaries</t>
  </si>
  <si>
    <t>Pseudocymopterus</t>
  </si>
  <si>
    <t>montanus</t>
  </si>
  <si>
    <t>Apiaceae</t>
  </si>
  <si>
    <t>serrated leaves</t>
  </si>
  <si>
    <t>20 cm below</t>
  </si>
  <si>
    <t>multistem</t>
  </si>
  <si>
    <t>tag at 15,10</t>
  </si>
  <si>
    <t>large mat, includes two flower colors (might be two individuals)</t>
  </si>
  <si>
    <t>tag at 30,5</t>
  </si>
  <si>
    <t>has died back to four clumps</t>
  </si>
  <si>
    <t>oppsun</t>
  </si>
  <si>
    <t>Asteraceae with opposite leaves, that are curved around stem (no petiole). Small sun flowers with small phyllaries.</t>
  </si>
  <si>
    <t>PSEMON</t>
  </si>
  <si>
    <t>5 cm to upper right</t>
  </si>
  <si>
    <t>10 cm upper right</t>
  </si>
  <si>
    <t>PHAHAS</t>
  </si>
  <si>
    <t>counting subheads of flowering stalks</t>
  </si>
  <si>
    <t>CHADOU</t>
  </si>
  <si>
    <t>SAXBRO</t>
  </si>
  <si>
    <t>matsun</t>
  </si>
  <si>
    <t>Subspecies</t>
  </si>
  <si>
    <t>Accepted variety (optional)</t>
  </si>
  <si>
    <t>tag at 83,10</t>
  </si>
  <si>
    <t>shortgrass</t>
  </si>
  <si>
    <t>mat mostly dead; measuring the live parts spanning them</t>
  </si>
  <si>
    <t>tag at 12,25</t>
  </si>
  <si>
    <t>part of larger dead plant 702</t>
  </si>
  <si>
    <t>part of larger dead plant 701</t>
  </si>
  <si>
    <t>tag at 185,70</t>
  </si>
  <si>
    <t>mat dying</t>
  </si>
  <si>
    <t>tag at 90,125</t>
  </si>
  <si>
    <t>tag at 75,185</t>
  </si>
  <si>
    <t>next to 732</t>
  </si>
  <si>
    <t>tag at 5,125</t>
  </si>
  <si>
    <t>maybe purplepetiole</t>
  </si>
  <si>
    <t>tag at 115,5</t>
  </si>
  <si>
    <t>mostly dead</t>
  </si>
  <si>
    <t>two stems</t>
  </si>
  <si>
    <t>id tentative very small</t>
  </si>
  <si>
    <t>10 below right</t>
  </si>
  <si>
    <t>y pos uncertain smudged notes</t>
  </si>
  <si>
    <t>no plants in plot</t>
  </si>
  <si>
    <t>SENCRA</t>
  </si>
  <si>
    <t>spade</t>
  </si>
  <si>
    <t>pointsedge</t>
  </si>
  <si>
    <t>yellowish leaves, v shaped cross section, sedge?</t>
  </si>
  <si>
    <t>soft green leaves, seed pods triangular symmetry w six sepals, spatulate leaves, transparent 2° veins</t>
  </si>
  <si>
    <t>tag at 97,50</t>
  </si>
  <si>
    <t>large mat in several parts</t>
  </si>
  <si>
    <t>tag at 125,35</t>
  </si>
  <si>
    <t>3 stems - resprout?</t>
  </si>
  <si>
    <t>id uncertain</t>
  </si>
  <si>
    <t>tag at 185,40</t>
  </si>
  <si>
    <t>mat - mostly to right of plot; consider removing from dataset</t>
  </si>
  <si>
    <t>Poaceae</t>
  </si>
  <si>
    <t>argenteus</t>
  </si>
  <si>
    <t>Senecio</t>
  </si>
  <si>
    <t>crassulus</t>
  </si>
  <si>
    <t>Agoseris</t>
  </si>
  <si>
    <t>glauca</t>
  </si>
  <si>
    <t>Arnica</t>
  </si>
  <si>
    <t>latifolia</t>
  </si>
  <si>
    <t>Carex</t>
  </si>
  <si>
    <t>Cyperaceae</t>
  </si>
  <si>
    <t>Code</t>
  </si>
  <si>
    <t>Plot ID</t>
  </si>
  <si>
    <t>Row</t>
  </si>
  <si>
    <t>Column</t>
  </si>
  <si>
    <t>X (m)</t>
  </si>
  <si>
    <t>Y (m)</t>
  </si>
  <si>
    <t>Slope</t>
  </si>
  <si>
    <t>Aspect</t>
  </si>
  <si>
    <t>Soil texture…?</t>
  </si>
  <si>
    <t>Treatment 2014</t>
  </si>
  <si>
    <t>Control</t>
  </si>
  <si>
    <t>Numeric identifier of plot</t>
  </si>
  <si>
    <t>Plot status during year</t>
  </si>
  <si>
    <t>Row of plot in array as viewed looking upslope with first row being farthest upslope</t>
  </si>
  <si>
    <t>Column of plot in array as viewed looking upslope with first column being farthest to left</t>
  </si>
  <si>
    <t xml:space="preserve">Distance in meters of </t>
  </si>
  <si>
    <t>xcoordite may be 97</t>
  </si>
  <si>
    <t>very rrow leaves, small seeds, shorter than fatgrass</t>
  </si>
  <si>
    <t>finely dissected dark green leaves; flowers are oveal with white powder at end, 5-8 structures. Polygoceae?</t>
  </si>
  <si>
    <t>Ivesia</t>
  </si>
  <si>
    <t>gordonii</t>
  </si>
  <si>
    <t>Rosaceae</t>
  </si>
  <si>
    <t>indeterminable</t>
  </si>
  <si>
    <t>Chaenactis</t>
  </si>
  <si>
    <t>Achnatherum</t>
  </si>
  <si>
    <t>lettermanii</t>
  </si>
  <si>
    <t>Elymus</t>
  </si>
  <si>
    <t>lanceolatus</t>
  </si>
  <si>
    <t>same as CFW1409</t>
  </si>
  <si>
    <t>Violaceae</t>
  </si>
  <si>
    <t>Viola</t>
  </si>
  <si>
    <t>praemorsa</t>
  </si>
  <si>
    <t>Determiner</t>
  </si>
  <si>
    <t>Rick Williams</t>
  </si>
  <si>
    <t>Stephanie Zorio</t>
  </si>
  <si>
    <t>Kathy Darrow</t>
  </si>
  <si>
    <t>unknown</t>
  </si>
  <si>
    <t>Tag offset x</t>
  </si>
  <si>
    <t>Tag offset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</si>
</sst>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0" fillId="4" borderId="0" xfId="0" applyFill="1"/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2"/>
  <sheetViews>
    <sheetView tabSelected="1" topLeftCell="A2" workbookViewId="0">
      <pane ySplit="560" topLeftCell="A1024" activePane="bottomLeft"/>
      <selection activeCell="I2" sqref="I1:I1048576"/>
      <selection pane="bottomLeft" activeCell="I1045" sqref="I1045"/>
    </sheetView>
  </sheetViews>
  <sheetFormatPr baseColWidth="10" defaultRowHeight="15" x14ac:dyDescent="0"/>
  <cols>
    <col min="3" max="3" width="17" customWidth="1"/>
    <col min="13" max="13" width="15.83203125" customWidth="1"/>
    <col min="14" max="14" width="13.1640625" customWidth="1"/>
  </cols>
  <sheetData>
    <row r="1" spans="1:15" s="2" customFormat="1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225</v>
      </c>
      <c r="J1" s="2" t="s">
        <v>226</v>
      </c>
      <c r="K1" s="2" t="s">
        <v>10</v>
      </c>
      <c r="L1" s="2" t="s">
        <v>9</v>
      </c>
      <c r="M1" s="2" t="s">
        <v>12</v>
      </c>
      <c r="N1" s="2" t="s">
        <v>11</v>
      </c>
      <c r="O1" s="2" t="s">
        <v>35</v>
      </c>
    </row>
    <row r="2" spans="1:15">
      <c r="A2">
        <v>2014</v>
      </c>
      <c r="B2" s="1">
        <v>41854</v>
      </c>
      <c r="C2" t="s">
        <v>3</v>
      </c>
      <c r="D2">
        <v>1</v>
      </c>
      <c r="E2">
        <v>1</v>
      </c>
      <c r="F2">
        <v>20</v>
      </c>
      <c r="G2">
        <v>100</v>
      </c>
      <c r="K2">
        <v>1</v>
      </c>
      <c r="L2">
        <v>1</v>
      </c>
      <c r="M2">
        <v>0</v>
      </c>
      <c r="N2" t="s">
        <v>16</v>
      </c>
    </row>
    <row r="3" spans="1:15">
      <c r="A3">
        <v>2014</v>
      </c>
      <c r="B3" s="1">
        <v>41854</v>
      </c>
      <c r="C3" t="s">
        <v>3</v>
      </c>
      <c r="D3">
        <v>1</v>
      </c>
      <c r="E3">
        <v>2</v>
      </c>
      <c r="F3">
        <v>7</v>
      </c>
      <c r="G3">
        <v>169</v>
      </c>
      <c r="K3">
        <v>5</v>
      </c>
      <c r="L3">
        <v>4</v>
      </c>
      <c r="M3">
        <v>0</v>
      </c>
      <c r="N3" t="s">
        <v>16</v>
      </c>
    </row>
    <row r="4" spans="1:15">
      <c r="A4">
        <v>2014</v>
      </c>
      <c r="B4" s="1">
        <v>41854</v>
      </c>
      <c r="C4" t="s">
        <v>3</v>
      </c>
      <c r="D4">
        <v>1</v>
      </c>
      <c r="E4">
        <v>3</v>
      </c>
      <c r="F4">
        <v>104</v>
      </c>
      <c r="G4">
        <v>19</v>
      </c>
      <c r="K4">
        <v>14</v>
      </c>
      <c r="L4">
        <v>4</v>
      </c>
      <c r="M4">
        <v>4</v>
      </c>
      <c r="N4" t="s">
        <v>16</v>
      </c>
    </row>
    <row r="5" spans="1:15">
      <c r="A5">
        <v>2014</v>
      </c>
      <c r="B5" s="1">
        <v>41854</v>
      </c>
      <c r="C5" t="s">
        <v>3</v>
      </c>
      <c r="D5">
        <v>1</v>
      </c>
      <c r="E5">
        <v>4</v>
      </c>
      <c r="F5">
        <v>102</v>
      </c>
      <c r="G5">
        <v>26</v>
      </c>
      <c r="K5">
        <v>9</v>
      </c>
      <c r="L5">
        <v>3</v>
      </c>
      <c r="M5">
        <v>0</v>
      </c>
      <c r="N5" t="s">
        <v>16</v>
      </c>
    </row>
    <row r="6" spans="1:15">
      <c r="A6">
        <v>2014</v>
      </c>
      <c r="B6" s="1">
        <v>41854</v>
      </c>
      <c r="C6" t="s">
        <v>3</v>
      </c>
      <c r="D6">
        <v>1</v>
      </c>
      <c r="E6">
        <v>5</v>
      </c>
      <c r="F6">
        <v>153</v>
      </c>
      <c r="G6">
        <v>8</v>
      </c>
      <c r="K6">
        <v>13</v>
      </c>
      <c r="L6">
        <v>5</v>
      </c>
      <c r="M6">
        <v>5</v>
      </c>
      <c r="N6" t="s">
        <v>16</v>
      </c>
    </row>
    <row r="7" spans="1:15">
      <c r="A7">
        <v>2014</v>
      </c>
      <c r="B7" s="1">
        <v>41854</v>
      </c>
      <c r="C7" t="s">
        <v>3</v>
      </c>
      <c r="D7">
        <v>1</v>
      </c>
      <c r="E7">
        <v>6</v>
      </c>
      <c r="F7">
        <v>127</v>
      </c>
      <c r="G7">
        <v>55</v>
      </c>
      <c r="K7">
        <v>12</v>
      </c>
      <c r="L7">
        <v>7</v>
      </c>
      <c r="M7">
        <v>2</v>
      </c>
      <c r="N7" t="s">
        <v>16</v>
      </c>
    </row>
    <row r="8" spans="1:15">
      <c r="A8">
        <v>2014</v>
      </c>
      <c r="B8" s="1">
        <v>41854</v>
      </c>
      <c r="C8" t="s">
        <v>3</v>
      </c>
      <c r="D8">
        <v>1</v>
      </c>
      <c r="E8">
        <v>7</v>
      </c>
      <c r="F8">
        <v>198</v>
      </c>
      <c r="G8">
        <v>25</v>
      </c>
      <c r="K8">
        <v>9</v>
      </c>
      <c r="L8">
        <v>3</v>
      </c>
      <c r="M8">
        <v>1</v>
      </c>
      <c r="N8" t="s">
        <v>16</v>
      </c>
    </row>
    <row r="9" spans="1:15">
      <c r="A9">
        <v>2014</v>
      </c>
      <c r="B9" s="1">
        <v>41854</v>
      </c>
      <c r="C9" t="s">
        <v>3</v>
      </c>
      <c r="D9">
        <v>1</v>
      </c>
      <c r="E9">
        <v>8</v>
      </c>
      <c r="F9">
        <v>194</v>
      </c>
      <c r="G9">
        <v>53</v>
      </c>
      <c r="K9">
        <v>13</v>
      </c>
      <c r="L9">
        <v>4</v>
      </c>
      <c r="M9">
        <v>6</v>
      </c>
      <c r="N9" t="s">
        <v>16</v>
      </c>
    </row>
    <row r="10" spans="1:15">
      <c r="A10">
        <v>2014</v>
      </c>
      <c r="B10" s="1">
        <v>41854</v>
      </c>
      <c r="C10" t="s">
        <v>3</v>
      </c>
      <c r="D10">
        <v>1</v>
      </c>
      <c r="E10">
        <v>9</v>
      </c>
      <c r="F10">
        <v>177</v>
      </c>
      <c r="G10">
        <v>85</v>
      </c>
      <c r="K10">
        <v>12</v>
      </c>
      <c r="L10">
        <v>4</v>
      </c>
      <c r="M10">
        <v>3</v>
      </c>
      <c r="N10" t="s">
        <v>16</v>
      </c>
    </row>
    <row r="11" spans="1:15">
      <c r="A11">
        <v>2014</v>
      </c>
      <c r="B11" s="1">
        <v>41854</v>
      </c>
      <c r="C11" t="s">
        <v>3</v>
      </c>
      <c r="D11">
        <v>1</v>
      </c>
      <c r="E11">
        <v>10</v>
      </c>
      <c r="F11">
        <v>185</v>
      </c>
      <c r="G11">
        <v>94</v>
      </c>
      <c r="H11" t="s">
        <v>31</v>
      </c>
      <c r="I11">
        <v>-10</v>
      </c>
      <c r="J11">
        <v>0</v>
      </c>
      <c r="K11">
        <v>5</v>
      </c>
      <c r="L11">
        <v>2</v>
      </c>
      <c r="M11">
        <v>0</v>
      </c>
      <c r="N11" t="s">
        <v>16</v>
      </c>
    </row>
    <row r="12" spans="1:15">
      <c r="A12">
        <v>2014</v>
      </c>
      <c r="B12" s="1">
        <v>41854</v>
      </c>
      <c r="C12" t="s">
        <v>3</v>
      </c>
      <c r="D12">
        <v>1</v>
      </c>
      <c r="E12">
        <v>11</v>
      </c>
      <c r="F12">
        <v>195</v>
      </c>
      <c r="G12">
        <v>93</v>
      </c>
      <c r="K12">
        <v>7</v>
      </c>
      <c r="L12">
        <v>3</v>
      </c>
      <c r="M12">
        <v>1</v>
      </c>
      <c r="N12" t="s">
        <v>16</v>
      </c>
    </row>
    <row r="13" spans="1:15">
      <c r="A13">
        <v>2014</v>
      </c>
      <c r="B13" s="1">
        <v>41854</v>
      </c>
      <c r="C13" t="s">
        <v>3</v>
      </c>
      <c r="D13">
        <v>1</v>
      </c>
      <c r="E13">
        <v>12</v>
      </c>
      <c r="F13">
        <v>195</v>
      </c>
      <c r="G13">
        <v>122</v>
      </c>
      <c r="K13">
        <v>14</v>
      </c>
      <c r="L13">
        <v>5</v>
      </c>
      <c r="M13">
        <v>2</v>
      </c>
      <c r="N13" t="s">
        <v>16</v>
      </c>
    </row>
    <row r="14" spans="1:15">
      <c r="A14">
        <v>2014</v>
      </c>
      <c r="B14" s="1">
        <v>41854</v>
      </c>
      <c r="C14" t="s">
        <v>3</v>
      </c>
      <c r="D14">
        <v>1</v>
      </c>
      <c r="E14">
        <v>13</v>
      </c>
      <c r="F14">
        <v>192</v>
      </c>
      <c r="G14">
        <v>126</v>
      </c>
      <c r="K14">
        <v>9</v>
      </c>
      <c r="L14">
        <v>5</v>
      </c>
      <c r="M14">
        <v>2</v>
      </c>
      <c r="N14" t="s">
        <v>16</v>
      </c>
    </row>
    <row r="15" spans="1:15">
      <c r="A15">
        <v>2014</v>
      </c>
      <c r="B15" s="1">
        <v>41854</v>
      </c>
      <c r="C15" t="s">
        <v>3</v>
      </c>
      <c r="D15">
        <v>1</v>
      </c>
      <c r="E15">
        <v>14</v>
      </c>
      <c r="F15">
        <v>20</v>
      </c>
      <c r="G15">
        <v>130</v>
      </c>
      <c r="H15" t="s">
        <v>32</v>
      </c>
      <c r="I15">
        <v>10</v>
      </c>
      <c r="J15">
        <v>0</v>
      </c>
      <c r="K15">
        <v>34</v>
      </c>
      <c r="L15">
        <v>13</v>
      </c>
      <c r="M15">
        <v>6</v>
      </c>
      <c r="N15" t="s">
        <v>33</v>
      </c>
    </row>
    <row r="16" spans="1:15">
      <c r="A16">
        <v>2014</v>
      </c>
      <c r="B16" s="1">
        <v>41854</v>
      </c>
      <c r="C16" t="s">
        <v>3</v>
      </c>
      <c r="D16">
        <v>1</v>
      </c>
      <c r="E16">
        <v>15</v>
      </c>
      <c r="F16">
        <v>195</v>
      </c>
      <c r="G16">
        <v>144</v>
      </c>
      <c r="K16">
        <v>18</v>
      </c>
      <c r="L16">
        <v>4</v>
      </c>
      <c r="M16">
        <v>3</v>
      </c>
      <c r="N16" t="s">
        <v>16</v>
      </c>
    </row>
    <row r="17" spans="1:15">
      <c r="A17">
        <v>2014</v>
      </c>
      <c r="B17" s="1">
        <v>41854</v>
      </c>
      <c r="C17" t="s">
        <v>3</v>
      </c>
      <c r="D17">
        <v>1</v>
      </c>
      <c r="E17">
        <v>16</v>
      </c>
      <c r="F17">
        <v>198</v>
      </c>
      <c r="G17">
        <v>165</v>
      </c>
      <c r="K17">
        <v>18</v>
      </c>
      <c r="L17">
        <v>4</v>
      </c>
      <c r="M17">
        <v>6</v>
      </c>
      <c r="N17" t="s">
        <v>16</v>
      </c>
    </row>
    <row r="18" spans="1:15">
      <c r="A18">
        <v>2014</v>
      </c>
      <c r="B18" s="1">
        <v>41854</v>
      </c>
      <c r="C18" t="s">
        <v>3</v>
      </c>
      <c r="D18">
        <v>2</v>
      </c>
      <c r="E18">
        <v>17</v>
      </c>
      <c r="F18">
        <v>108</v>
      </c>
      <c r="G18">
        <v>174</v>
      </c>
      <c r="K18">
        <v>1</v>
      </c>
      <c r="L18">
        <v>1</v>
      </c>
      <c r="M18">
        <v>0</v>
      </c>
      <c r="N18" t="s">
        <v>16</v>
      </c>
    </row>
    <row r="19" spans="1:15">
      <c r="A19">
        <v>2014</v>
      </c>
      <c r="B19" s="1">
        <v>41854</v>
      </c>
      <c r="C19" t="s">
        <v>3</v>
      </c>
      <c r="D19">
        <v>3</v>
      </c>
      <c r="E19">
        <v>18</v>
      </c>
      <c r="F19">
        <v>105</v>
      </c>
      <c r="G19">
        <v>125</v>
      </c>
      <c r="K19">
        <v>29</v>
      </c>
      <c r="L19">
        <v>6</v>
      </c>
      <c r="M19">
        <v>42</v>
      </c>
      <c r="N19" t="s">
        <v>34</v>
      </c>
    </row>
    <row r="20" spans="1:15">
      <c r="A20">
        <v>2014</v>
      </c>
      <c r="B20" s="1">
        <v>41854</v>
      </c>
      <c r="C20" t="s">
        <v>3</v>
      </c>
      <c r="D20">
        <v>3</v>
      </c>
      <c r="E20">
        <v>19</v>
      </c>
      <c r="F20">
        <v>66</v>
      </c>
      <c r="G20">
        <v>98</v>
      </c>
      <c r="K20">
        <v>1</v>
      </c>
      <c r="L20">
        <v>1</v>
      </c>
      <c r="M20">
        <v>0</v>
      </c>
      <c r="N20" t="s">
        <v>16</v>
      </c>
    </row>
    <row r="21" spans="1:15">
      <c r="A21">
        <v>2014</v>
      </c>
      <c r="B21" s="1">
        <v>41854</v>
      </c>
      <c r="C21" t="s">
        <v>3</v>
      </c>
      <c r="D21">
        <v>4</v>
      </c>
      <c r="O21" t="s">
        <v>36</v>
      </c>
    </row>
    <row r="22" spans="1:15">
      <c r="A22">
        <v>2014</v>
      </c>
      <c r="B22" s="1">
        <v>41854</v>
      </c>
      <c r="C22" t="s">
        <v>3</v>
      </c>
      <c r="D22">
        <v>5</v>
      </c>
      <c r="E22">
        <v>20</v>
      </c>
      <c r="F22">
        <v>25</v>
      </c>
      <c r="G22">
        <v>28</v>
      </c>
      <c r="K22">
        <v>23</v>
      </c>
      <c r="L22">
        <v>11</v>
      </c>
      <c r="M22">
        <v>2</v>
      </c>
      <c r="N22" t="s">
        <v>33</v>
      </c>
    </row>
    <row r="23" spans="1:15">
      <c r="A23">
        <v>2014</v>
      </c>
      <c r="B23" s="1">
        <v>41854</v>
      </c>
      <c r="C23" t="s">
        <v>3</v>
      </c>
      <c r="D23">
        <v>5</v>
      </c>
      <c r="E23">
        <v>21</v>
      </c>
      <c r="F23">
        <v>33</v>
      </c>
      <c r="G23">
        <v>40</v>
      </c>
      <c r="H23" t="s">
        <v>31</v>
      </c>
      <c r="I23">
        <v>-10</v>
      </c>
      <c r="J23">
        <v>0</v>
      </c>
      <c r="K23">
        <v>22</v>
      </c>
      <c r="L23">
        <v>13</v>
      </c>
      <c r="M23">
        <v>6</v>
      </c>
      <c r="N23" t="s">
        <v>33</v>
      </c>
    </row>
    <row r="24" spans="1:15">
      <c r="A24">
        <v>2014</v>
      </c>
      <c r="B24" s="1">
        <v>41854</v>
      </c>
      <c r="C24" t="s">
        <v>3</v>
      </c>
      <c r="D24">
        <v>5</v>
      </c>
      <c r="E24">
        <v>22</v>
      </c>
      <c r="F24">
        <v>48</v>
      </c>
      <c r="G24">
        <v>60</v>
      </c>
      <c r="K24">
        <v>7</v>
      </c>
      <c r="L24">
        <v>5</v>
      </c>
      <c r="M24">
        <v>0</v>
      </c>
      <c r="N24" t="s">
        <v>33</v>
      </c>
    </row>
    <row r="25" spans="1:15">
      <c r="A25">
        <v>2014</v>
      </c>
      <c r="B25" s="1">
        <v>41854</v>
      </c>
      <c r="C25" t="s">
        <v>3</v>
      </c>
      <c r="D25">
        <v>5</v>
      </c>
      <c r="E25">
        <v>23</v>
      </c>
      <c r="F25">
        <v>27</v>
      </c>
      <c r="G25">
        <v>54</v>
      </c>
      <c r="H25" t="s">
        <v>31</v>
      </c>
      <c r="I25">
        <v>-10</v>
      </c>
      <c r="J25">
        <v>0</v>
      </c>
      <c r="K25">
        <v>7</v>
      </c>
      <c r="L25">
        <v>8</v>
      </c>
      <c r="M25">
        <v>0</v>
      </c>
      <c r="N25" t="s">
        <v>33</v>
      </c>
    </row>
    <row r="26" spans="1:15">
      <c r="A26">
        <v>2014</v>
      </c>
      <c r="B26" s="1">
        <v>41854</v>
      </c>
      <c r="C26" t="s">
        <v>3</v>
      </c>
      <c r="D26">
        <v>5</v>
      </c>
      <c r="E26">
        <v>24</v>
      </c>
      <c r="F26">
        <v>25</v>
      </c>
      <c r="G26">
        <v>65</v>
      </c>
      <c r="K26">
        <v>23</v>
      </c>
      <c r="L26">
        <v>12</v>
      </c>
      <c r="M26">
        <v>1</v>
      </c>
      <c r="N26" t="s">
        <v>33</v>
      </c>
    </row>
    <row r="27" spans="1:15">
      <c r="A27">
        <v>2014</v>
      </c>
      <c r="B27" s="1">
        <v>41854</v>
      </c>
      <c r="C27" t="s">
        <v>3</v>
      </c>
      <c r="D27">
        <v>5</v>
      </c>
      <c r="E27">
        <v>25</v>
      </c>
      <c r="F27">
        <v>22</v>
      </c>
      <c r="G27">
        <v>70</v>
      </c>
      <c r="K27">
        <v>12</v>
      </c>
      <c r="L27">
        <v>9</v>
      </c>
      <c r="M27">
        <v>0</v>
      </c>
      <c r="N27" t="s">
        <v>33</v>
      </c>
    </row>
    <row r="28" spans="1:15">
      <c r="A28">
        <v>2014</v>
      </c>
      <c r="B28" s="1">
        <v>41854</v>
      </c>
      <c r="C28" t="s">
        <v>3</v>
      </c>
      <c r="D28">
        <v>5</v>
      </c>
      <c r="E28">
        <v>26</v>
      </c>
      <c r="F28">
        <v>105</v>
      </c>
      <c r="G28">
        <v>45</v>
      </c>
      <c r="K28">
        <v>30</v>
      </c>
      <c r="L28">
        <v>3</v>
      </c>
      <c r="M28">
        <v>19</v>
      </c>
      <c r="N28" t="s">
        <v>34</v>
      </c>
    </row>
    <row r="29" spans="1:15">
      <c r="A29">
        <v>2014</v>
      </c>
      <c r="B29" s="1">
        <v>41854</v>
      </c>
      <c r="C29" t="s">
        <v>3</v>
      </c>
      <c r="D29">
        <v>5</v>
      </c>
      <c r="E29">
        <v>27</v>
      </c>
      <c r="F29">
        <v>200</v>
      </c>
      <c r="G29">
        <v>20</v>
      </c>
      <c r="K29">
        <v>9</v>
      </c>
      <c r="L29">
        <v>2</v>
      </c>
      <c r="M29">
        <v>0</v>
      </c>
      <c r="N29" t="s">
        <v>16</v>
      </c>
    </row>
    <row r="30" spans="1:15">
      <c r="A30">
        <v>2014</v>
      </c>
      <c r="B30" s="1">
        <v>41854</v>
      </c>
      <c r="C30" t="s">
        <v>3</v>
      </c>
      <c r="D30">
        <v>5</v>
      </c>
      <c r="E30">
        <v>28</v>
      </c>
      <c r="F30">
        <v>130</v>
      </c>
      <c r="G30">
        <v>68</v>
      </c>
      <c r="K30">
        <v>8</v>
      </c>
      <c r="L30">
        <v>5</v>
      </c>
      <c r="M30">
        <v>2</v>
      </c>
      <c r="N30" t="s">
        <v>16</v>
      </c>
    </row>
    <row r="31" spans="1:15">
      <c r="A31">
        <v>2014</v>
      </c>
      <c r="B31" s="1">
        <v>41854</v>
      </c>
      <c r="C31" t="s">
        <v>3</v>
      </c>
      <c r="D31">
        <v>5</v>
      </c>
      <c r="E31">
        <v>29</v>
      </c>
      <c r="F31">
        <v>5</v>
      </c>
      <c r="G31">
        <v>123</v>
      </c>
      <c r="K31">
        <v>8</v>
      </c>
      <c r="L31">
        <v>4</v>
      </c>
      <c r="M31">
        <v>0</v>
      </c>
      <c r="N31" t="s">
        <v>16</v>
      </c>
    </row>
    <row r="32" spans="1:15">
      <c r="A32">
        <v>2014</v>
      </c>
      <c r="B32" s="1">
        <v>41854</v>
      </c>
      <c r="C32" t="s">
        <v>3</v>
      </c>
      <c r="D32">
        <v>5</v>
      </c>
      <c r="E32">
        <v>30</v>
      </c>
      <c r="F32">
        <v>55</v>
      </c>
      <c r="G32">
        <v>170</v>
      </c>
      <c r="K32">
        <v>12</v>
      </c>
      <c r="L32">
        <v>5</v>
      </c>
      <c r="M32">
        <v>0</v>
      </c>
      <c r="N32" t="s">
        <v>33</v>
      </c>
    </row>
    <row r="33" spans="1:14">
      <c r="A33">
        <v>2014</v>
      </c>
      <c r="B33" s="1">
        <v>41854</v>
      </c>
      <c r="C33" t="s">
        <v>3</v>
      </c>
      <c r="D33">
        <v>5</v>
      </c>
      <c r="E33">
        <v>31</v>
      </c>
      <c r="F33">
        <v>57</v>
      </c>
      <c r="G33">
        <v>185</v>
      </c>
      <c r="K33">
        <v>12</v>
      </c>
      <c r="L33">
        <v>6</v>
      </c>
      <c r="M33">
        <v>0</v>
      </c>
      <c r="N33" t="s">
        <v>33</v>
      </c>
    </row>
    <row r="34" spans="1:14">
      <c r="A34">
        <v>2014</v>
      </c>
      <c r="B34" s="1">
        <v>41854</v>
      </c>
      <c r="C34" t="s">
        <v>3</v>
      </c>
      <c r="D34">
        <v>5</v>
      </c>
      <c r="E34">
        <v>32</v>
      </c>
      <c r="F34">
        <v>98</v>
      </c>
      <c r="G34">
        <v>155</v>
      </c>
      <c r="K34">
        <v>11</v>
      </c>
      <c r="L34">
        <v>6</v>
      </c>
      <c r="M34">
        <v>0</v>
      </c>
      <c r="N34" t="s">
        <v>33</v>
      </c>
    </row>
    <row r="35" spans="1:14">
      <c r="A35">
        <v>2014</v>
      </c>
      <c r="B35" s="1">
        <v>41854</v>
      </c>
      <c r="C35" t="s">
        <v>3</v>
      </c>
      <c r="D35">
        <v>5</v>
      </c>
      <c r="E35">
        <v>33</v>
      </c>
      <c r="F35">
        <v>105</v>
      </c>
      <c r="G35">
        <v>155</v>
      </c>
      <c r="K35">
        <v>8</v>
      </c>
      <c r="L35">
        <v>5</v>
      </c>
      <c r="M35">
        <v>0</v>
      </c>
      <c r="N35" t="s">
        <v>33</v>
      </c>
    </row>
    <row r="36" spans="1:14">
      <c r="A36">
        <v>2014</v>
      </c>
      <c r="B36" s="1">
        <v>41854</v>
      </c>
      <c r="C36" t="s">
        <v>3</v>
      </c>
      <c r="D36">
        <v>5</v>
      </c>
      <c r="E36">
        <v>34</v>
      </c>
      <c r="F36">
        <v>100</v>
      </c>
      <c r="G36">
        <v>180</v>
      </c>
      <c r="K36">
        <v>11</v>
      </c>
      <c r="L36">
        <v>6</v>
      </c>
      <c r="M36">
        <v>0</v>
      </c>
      <c r="N36" t="s">
        <v>33</v>
      </c>
    </row>
    <row r="37" spans="1:14">
      <c r="A37">
        <v>2014</v>
      </c>
      <c r="B37" s="1">
        <v>41854</v>
      </c>
      <c r="C37" t="s">
        <v>3</v>
      </c>
      <c r="D37">
        <v>5</v>
      </c>
      <c r="E37">
        <v>35</v>
      </c>
      <c r="F37">
        <v>150</v>
      </c>
      <c r="G37">
        <v>130</v>
      </c>
      <c r="K37">
        <v>19</v>
      </c>
      <c r="L37">
        <v>3</v>
      </c>
      <c r="M37">
        <v>15</v>
      </c>
      <c r="N37" t="s">
        <v>34</v>
      </c>
    </row>
    <row r="38" spans="1:14">
      <c r="A38">
        <v>2014</v>
      </c>
      <c r="B38" s="1">
        <v>41854</v>
      </c>
      <c r="C38" t="s">
        <v>3</v>
      </c>
      <c r="D38">
        <v>5</v>
      </c>
      <c r="E38">
        <v>36</v>
      </c>
      <c r="F38">
        <v>155</v>
      </c>
      <c r="G38">
        <v>115</v>
      </c>
      <c r="K38">
        <v>10</v>
      </c>
      <c r="L38">
        <v>5</v>
      </c>
      <c r="M38">
        <v>0</v>
      </c>
      <c r="N38" t="s">
        <v>143</v>
      </c>
    </row>
    <row r="39" spans="1:14">
      <c r="A39">
        <v>2014</v>
      </c>
      <c r="B39" s="1">
        <v>41854</v>
      </c>
      <c r="C39" t="s">
        <v>3</v>
      </c>
      <c r="D39">
        <v>5</v>
      </c>
      <c r="E39">
        <v>37</v>
      </c>
      <c r="F39">
        <v>160</v>
      </c>
      <c r="G39">
        <v>118</v>
      </c>
      <c r="K39">
        <v>11</v>
      </c>
      <c r="L39">
        <v>4</v>
      </c>
      <c r="M39">
        <v>6</v>
      </c>
      <c r="N39" t="s">
        <v>34</v>
      </c>
    </row>
    <row r="40" spans="1:14">
      <c r="A40">
        <v>2014</v>
      </c>
      <c r="B40" s="1">
        <v>41854</v>
      </c>
      <c r="C40" t="s">
        <v>3</v>
      </c>
      <c r="D40">
        <v>5</v>
      </c>
      <c r="E40">
        <v>38</v>
      </c>
      <c r="F40">
        <v>170</v>
      </c>
      <c r="G40">
        <v>110</v>
      </c>
      <c r="K40">
        <v>41</v>
      </c>
      <c r="L40">
        <v>5</v>
      </c>
      <c r="M40">
        <v>29</v>
      </c>
      <c r="N40" t="s">
        <v>34</v>
      </c>
    </row>
    <row r="41" spans="1:14">
      <c r="A41">
        <v>2014</v>
      </c>
      <c r="B41" s="1">
        <v>41854</v>
      </c>
      <c r="C41" t="s">
        <v>3</v>
      </c>
      <c r="D41">
        <v>5</v>
      </c>
      <c r="E41">
        <v>39</v>
      </c>
      <c r="F41">
        <v>190</v>
      </c>
      <c r="G41">
        <v>105</v>
      </c>
      <c r="K41">
        <v>30</v>
      </c>
      <c r="L41">
        <v>4</v>
      </c>
      <c r="M41">
        <v>17</v>
      </c>
      <c r="N41" t="s">
        <v>34</v>
      </c>
    </row>
    <row r="42" spans="1:14">
      <c r="A42">
        <v>2014</v>
      </c>
      <c r="B42" s="1">
        <v>41854</v>
      </c>
      <c r="C42" t="s">
        <v>3</v>
      </c>
      <c r="D42">
        <v>5</v>
      </c>
      <c r="E42">
        <v>40</v>
      </c>
      <c r="F42">
        <v>190</v>
      </c>
      <c r="G42">
        <v>120</v>
      </c>
      <c r="H42" t="s">
        <v>37</v>
      </c>
      <c r="I42">
        <v>0</v>
      </c>
      <c r="J42">
        <v>10</v>
      </c>
      <c r="K42">
        <v>7</v>
      </c>
      <c r="L42">
        <v>5</v>
      </c>
      <c r="M42">
        <v>1</v>
      </c>
      <c r="N42" t="s">
        <v>143</v>
      </c>
    </row>
    <row r="43" spans="1:14">
      <c r="A43">
        <v>2014</v>
      </c>
      <c r="B43" s="1">
        <v>41854</v>
      </c>
      <c r="C43" t="s">
        <v>3</v>
      </c>
      <c r="D43">
        <v>5</v>
      </c>
      <c r="E43">
        <v>41</v>
      </c>
      <c r="F43">
        <v>175</v>
      </c>
      <c r="G43">
        <v>130</v>
      </c>
      <c r="H43" t="s">
        <v>37</v>
      </c>
      <c r="I43">
        <v>0</v>
      </c>
      <c r="J43">
        <v>10</v>
      </c>
      <c r="K43">
        <v>9</v>
      </c>
      <c r="L43">
        <v>14</v>
      </c>
      <c r="M43">
        <v>2</v>
      </c>
      <c r="N43" t="s">
        <v>38</v>
      </c>
    </row>
    <row r="44" spans="1:14">
      <c r="A44">
        <v>2014</v>
      </c>
      <c r="B44" s="1">
        <v>41855</v>
      </c>
      <c r="C44" t="s">
        <v>3</v>
      </c>
      <c r="D44">
        <v>6</v>
      </c>
      <c r="E44">
        <v>43</v>
      </c>
      <c r="F44">
        <v>195</v>
      </c>
      <c r="G44">
        <v>25</v>
      </c>
      <c r="K44">
        <v>18</v>
      </c>
      <c r="L44">
        <v>9</v>
      </c>
      <c r="M44">
        <v>21</v>
      </c>
      <c r="N44" t="s">
        <v>16</v>
      </c>
    </row>
    <row r="45" spans="1:14">
      <c r="A45">
        <v>2014</v>
      </c>
      <c r="B45" s="1">
        <v>41855</v>
      </c>
      <c r="C45" t="s">
        <v>3</v>
      </c>
      <c r="D45">
        <v>6</v>
      </c>
      <c r="E45">
        <v>44</v>
      </c>
      <c r="F45">
        <v>125</v>
      </c>
      <c r="G45">
        <v>45</v>
      </c>
      <c r="K45">
        <v>26</v>
      </c>
      <c r="L45">
        <v>4</v>
      </c>
      <c r="M45">
        <v>3</v>
      </c>
      <c r="N45" t="s">
        <v>40</v>
      </c>
    </row>
    <row r="46" spans="1:14">
      <c r="A46">
        <v>2014</v>
      </c>
      <c r="B46" s="1">
        <v>41855</v>
      </c>
      <c r="C46" t="s">
        <v>3</v>
      </c>
      <c r="D46">
        <v>6</v>
      </c>
      <c r="E46">
        <v>45</v>
      </c>
      <c r="F46">
        <v>120</v>
      </c>
      <c r="G46">
        <v>55</v>
      </c>
      <c r="H46" t="s">
        <v>31</v>
      </c>
      <c r="I46">
        <v>-10</v>
      </c>
      <c r="J46">
        <v>0</v>
      </c>
      <c r="K46">
        <v>11</v>
      </c>
      <c r="L46">
        <v>8</v>
      </c>
      <c r="M46">
        <v>0</v>
      </c>
      <c r="N46" t="s">
        <v>38</v>
      </c>
    </row>
    <row r="47" spans="1:14">
      <c r="A47">
        <v>2014</v>
      </c>
      <c r="B47" s="1">
        <v>41855</v>
      </c>
      <c r="C47" t="s">
        <v>3</v>
      </c>
      <c r="D47">
        <v>6</v>
      </c>
      <c r="E47">
        <v>46</v>
      </c>
      <c r="F47">
        <v>135</v>
      </c>
      <c r="G47">
        <v>50</v>
      </c>
      <c r="H47" t="s">
        <v>32</v>
      </c>
      <c r="I47">
        <v>10</v>
      </c>
      <c r="J47">
        <v>0</v>
      </c>
      <c r="K47">
        <v>4</v>
      </c>
      <c r="L47">
        <v>20</v>
      </c>
      <c r="M47">
        <v>0</v>
      </c>
      <c r="N47" t="s">
        <v>38</v>
      </c>
    </row>
    <row r="48" spans="1:14">
      <c r="A48">
        <v>2014</v>
      </c>
      <c r="B48" s="1">
        <v>41855</v>
      </c>
      <c r="C48" t="s">
        <v>3</v>
      </c>
      <c r="D48">
        <v>6</v>
      </c>
      <c r="E48">
        <v>47</v>
      </c>
      <c r="F48">
        <v>70</v>
      </c>
      <c r="G48">
        <v>90</v>
      </c>
      <c r="K48">
        <v>13</v>
      </c>
      <c r="L48">
        <v>4</v>
      </c>
      <c r="M48">
        <v>12</v>
      </c>
      <c r="N48" t="s">
        <v>16</v>
      </c>
    </row>
    <row r="49" spans="1:14">
      <c r="A49">
        <v>2014</v>
      </c>
      <c r="B49" s="1">
        <v>41855</v>
      </c>
      <c r="C49" t="s">
        <v>3</v>
      </c>
      <c r="D49">
        <v>6</v>
      </c>
      <c r="E49">
        <v>48</v>
      </c>
      <c r="F49">
        <v>70</v>
      </c>
      <c r="G49">
        <v>105</v>
      </c>
      <c r="K49">
        <v>19</v>
      </c>
      <c r="L49">
        <v>8</v>
      </c>
      <c r="M49">
        <v>30</v>
      </c>
      <c r="N49" t="s">
        <v>16</v>
      </c>
    </row>
    <row r="50" spans="1:14">
      <c r="A50">
        <v>2014</v>
      </c>
      <c r="B50" s="1">
        <v>41855</v>
      </c>
      <c r="C50" t="s">
        <v>3</v>
      </c>
      <c r="D50">
        <v>6</v>
      </c>
      <c r="E50">
        <v>49</v>
      </c>
      <c r="F50">
        <v>155</v>
      </c>
      <c r="G50">
        <v>160</v>
      </c>
      <c r="K50">
        <v>5</v>
      </c>
      <c r="L50">
        <v>4</v>
      </c>
      <c r="M50">
        <v>2</v>
      </c>
      <c r="N50" t="s">
        <v>16</v>
      </c>
    </row>
    <row r="51" spans="1:14">
      <c r="A51">
        <v>2014</v>
      </c>
      <c r="B51" s="1">
        <v>41855</v>
      </c>
      <c r="C51" t="s">
        <v>3</v>
      </c>
      <c r="D51">
        <v>6</v>
      </c>
      <c r="E51">
        <v>50</v>
      </c>
      <c r="F51">
        <v>154</v>
      </c>
      <c r="G51">
        <v>158</v>
      </c>
      <c r="K51">
        <v>1</v>
      </c>
      <c r="L51">
        <v>1</v>
      </c>
      <c r="M51">
        <v>0</v>
      </c>
      <c r="N51" t="s">
        <v>16</v>
      </c>
    </row>
    <row r="52" spans="1:14">
      <c r="A52">
        <v>2014</v>
      </c>
      <c r="B52" s="1">
        <v>41855</v>
      </c>
      <c r="C52" t="s">
        <v>3</v>
      </c>
      <c r="D52">
        <v>6</v>
      </c>
      <c r="E52">
        <v>51</v>
      </c>
      <c r="F52">
        <v>130</v>
      </c>
      <c r="G52">
        <v>110</v>
      </c>
      <c r="H52" t="s">
        <v>32</v>
      </c>
      <c r="I52">
        <v>10</v>
      </c>
      <c r="J52">
        <v>0</v>
      </c>
      <c r="K52">
        <v>10</v>
      </c>
      <c r="L52">
        <v>4</v>
      </c>
      <c r="M52">
        <v>5</v>
      </c>
      <c r="N52" t="s">
        <v>16</v>
      </c>
    </row>
    <row r="53" spans="1:14">
      <c r="A53">
        <v>2014</v>
      </c>
      <c r="B53" s="1">
        <v>41855</v>
      </c>
      <c r="C53" t="s">
        <v>3</v>
      </c>
      <c r="D53">
        <v>7</v>
      </c>
      <c r="E53">
        <v>52</v>
      </c>
      <c r="F53">
        <v>135</v>
      </c>
      <c r="G53">
        <v>80</v>
      </c>
      <c r="K53">
        <v>7</v>
      </c>
      <c r="L53">
        <v>2</v>
      </c>
      <c r="M53">
        <v>0</v>
      </c>
      <c r="N53" t="s">
        <v>16</v>
      </c>
    </row>
    <row r="54" spans="1:14">
      <c r="A54">
        <v>2014</v>
      </c>
      <c r="B54" s="1">
        <v>41855</v>
      </c>
      <c r="C54" t="s">
        <v>3</v>
      </c>
      <c r="D54">
        <v>8</v>
      </c>
      <c r="E54">
        <v>53</v>
      </c>
      <c r="F54">
        <v>15</v>
      </c>
      <c r="G54">
        <v>80</v>
      </c>
      <c r="K54">
        <v>1</v>
      </c>
      <c r="L54">
        <v>1</v>
      </c>
      <c r="M54">
        <v>0</v>
      </c>
      <c r="N54" t="s">
        <v>16</v>
      </c>
    </row>
    <row r="55" spans="1:14">
      <c r="A55">
        <v>2014</v>
      </c>
      <c r="B55" s="1">
        <v>41855</v>
      </c>
      <c r="C55" t="s">
        <v>3</v>
      </c>
      <c r="D55">
        <v>8</v>
      </c>
      <c r="E55">
        <v>54</v>
      </c>
      <c r="F55">
        <v>30</v>
      </c>
      <c r="G55">
        <v>110</v>
      </c>
      <c r="K55">
        <v>7</v>
      </c>
      <c r="L55">
        <v>4</v>
      </c>
      <c r="M55">
        <v>0</v>
      </c>
      <c r="N55" t="s">
        <v>33</v>
      </c>
    </row>
    <row r="56" spans="1:14">
      <c r="A56">
        <v>2014</v>
      </c>
      <c r="B56" s="1">
        <v>41855</v>
      </c>
      <c r="C56" t="s">
        <v>3</v>
      </c>
      <c r="D56">
        <v>8</v>
      </c>
      <c r="E56">
        <v>55</v>
      </c>
      <c r="F56">
        <v>35</v>
      </c>
      <c r="G56">
        <v>140</v>
      </c>
      <c r="K56">
        <v>4</v>
      </c>
      <c r="L56">
        <v>2</v>
      </c>
      <c r="M56">
        <v>0</v>
      </c>
      <c r="N56" t="s">
        <v>16</v>
      </c>
    </row>
    <row r="57" spans="1:14">
      <c r="A57">
        <v>2014</v>
      </c>
      <c r="B57" s="1">
        <v>41855</v>
      </c>
      <c r="C57" t="s">
        <v>3</v>
      </c>
      <c r="D57">
        <v>8</v>
      </c>
      <c r="E57">
        <v>56</v>
      </c>
      <c r="F57">
        <v>35</v>
      </c>
      <c r="G57">
        <v>175</v>
      </c>
      <c r="K57">
        <v>12</v>
      </c>
      <c r="L57">
        <v>7</v>
      </c>
      <c r="M57">
        <v>0</v>
      </c>
      <c r="N57" t="s">
        <v>33</v>
      </c>
    </row>
    <row r="58" spans="1:14">
      <c r="A58">
        <v>2014</v>
      </c>
      <c r="B58" s="1">
        <v>41855</v>
      </c>
      <c r="C58" t="s">
        <v>3</v>
      </c>
      <c r="D58">
        <v>8</v>
      </c>
      <c r="E58">
        <v>57</v>
      </c>
      <c r="F58">
        <v>40</v>
      </c>
      <c r="G58">
        <v>195</v>
      </c>
      <c r="K58">
        <v>10</v>
      </c>
      <c r="L58">
        <v>7</v>
      </c>
      <c r="M58">
        <v>0</v>
      </c>
      <c r="N58" t="s">
        <v>33</v>
      </c>
    </row>
    <row r="59" spans="1:14">
      <c r="A59">
        <v>2014</v>
      </c>
      <c r="B59" s="1">
        <v>41855</v>
      </c>
      <c r="C59" t="s">
        <v>3</v>
      </c>
      <c r="D59">
        <v>8</v>
      </c>
      <c r="E59">
        <v>58</v>
      </c>
      <c r="F59">
        <v>60</v>
      </c>
      <c r="G59">
        <v>180</v>
      </c>
      <c r="K59">
        <v>6</v>
      </c>
      <c r="L59">
        <v>3</v>
      </c>
      <c r="M59">
        <v>0</v>
      </c>
      <c r="N59" t="s">
        <v>33</v>
      </c>
    </row>
    <row r="60" spans="1:14">
      <c r="A60">
        <v>2014</v>
      </c>
      <c r="B60" s="1">
        <v>41855</v>
      </c>
      <c r="C60" t="s">
        <v>3</v>
      </c>
      <c r="D60">
        <v>8</v>
      </c>
      <c r="E60">
        <v>59</v>
      </c>
      <c r="F60">
        <v>75</v>
      </c>
      <c r="G60">
        <v>190</v>
      </c>
      <c r="K60">
        <v>22</v>
      </c>
      <c r="L60">
        <v>13</v>
      </c>
      <c r="M60">
        <v>0</v>
      </c>
      <c r="N60" t="s">
        <v>33</v>
      </c>
    </row>
    <row r="61" spans="1:14">
      <c r="A61">
        <v>2014</v>
      </c>
      <c r="B61" s="1">
        <v>41855</v>
      </c>
      <c r="C61" t="s">
        <v>3</v>
      </c>
      <c r="D61">
        <v>8</v>
      </c>
      <c r="E61">
        <v>60</v>
      </c>
      <c r="F61">
        <v>80</v>
      </c>
      <c r="G61">
        <v>190</v>
      </c>
      <c r="K61">
        <v>7</v>
      </c>
      <c r="L61">
        <v>5</v>
      </c>
      <c r="M61">
        <v>0</v>
      </c>
      <c r="N61" t="s">
        <v>33</v>
      </c>
    </row>
    <row r="62" spans="1:14">
      <c r="A62">
        <v>2014</v>
      </c>
      <c r="B62" s="1">
        <v>41855</v>
      </c>
      <c r="C62" t="s">
        <v>3</v>
      </c>
      <c r="D62">
        <v>8</v>
      </c>
      <c r="E62">
        <v>61</v>
      </c>
      <c r="F62">
        <v>100</v>
      </c>
      <c r="G62">
        <v>195</v>
      </c>
      <c r="H62" t="s">
        <v>32</v>
      </c>
      <c r="I62">
        <v>10</v>
      </c>
      <c r="J62">
        <v>0</v>
      </c>
      <c r="K62">
        <v>14</v>
      </c>
      <c r="L62">
        <v>8</v>
      </c>
      <c r="M62">
        <v>0</v>
      </c>
      <c r="N62" t="s">
        <v>33</v>
      </c>
    </row>
    <row r="63" spans="1:14">
      <c r="A63">
        <v>2014</v>
      </c>
      <c r="B63" s="1">
        <v>41855</v>
      </c>
      <c r="C63" t="s">
        <v>3</v>
      </c>
      <c r="D63">
        <v>8</v>
      </c>
      <c r="E63">
        <v>62</v>
      </c>
      <c r="F63">
        <v>75</v>
      </c>
      <c r="G63">
        <v>160</v>
      </c>
      <c r="K63">
        <v>19</v>
      </c>
      <c r="L63">
        <v>12</v>
      </c>
      <c r="M63">
        <v>0</v>
      </c>
      <c r="N63" t="s">
        <v>33</v>
      </c>
    </row>
    <row r="64" spans="1:14">
      <c r="A64">
        <v>2014</v>
      </c>
      <c r="B64" s="1">
        <v>41855</v>
      </c>
      <c r="C64" t="s">
        <v>3</v>
      </c>
      <c r="D64">
        <v>8</v>
      </c>
      <c r="E64">
        <v>63</v>
      </c>
      <c r="F64">
        <v>90</v>
      </c>
      <c r="G64">
        <v>170</v>
      </c>
      <c r="H64" t="s">
        <v>31</v>
      </c>
      <c r="I64">
        <v>-10</v>
      </c>
      <c r="J64">
        <v>0</v>
      </c>
      <c r="K64">
        <v>17</v>
      </c>
      <c r="L64">
        <v>11</v>
      </c>
      <c r="M64">
        <v>1</v>
      </c>
      <c r="N64" t="s">
        <v>33</v>
      </c>
    </row>
    <row r="65" spans="1:14">
      <c r="A65">
        <v>2014</v>
      </c>
      <c r="B65" s="1">
        <v>41855</v>
      </c>
      <c r="C65" t="s">
        <v>3</v>
      </c>
      <c r="D65">
        <v>8</v>
      </c>
      <c r="E65">
        <v>64</v>
      </c>
      <c r="F65">
        <v>95</v>
      </c>
      <c r="G65">
        <v>170</v>
      </c>
      <c r="K65">
        <v>28</v>
      </c>
      <c r="L65">
        <v>15</v>
      </c>
      <c r="M65">
        <v>8</v>
      </c>
      <c r="N65" t="s">
        <v>33</v>
      </c>
    </row>
    <row r="66" spans="1:14">
      <c r="A66">
        <v>2014</v>
      </c>
      <c r="B66" s="1">
        <v>41855</v>
      </c>
      <c r="C66" t="s">
        <v>3</v>
      </c>
      <c r="D66">
        <v>8</v>
      </c>
      <c r="E66">
        <v>65</v>
      </c>
      <c r="F66">
        <v>105</v>
      </c>
      <c r="G66">
        <v>170</v>
      </c>
      <c r="K66">
        <v>32</v>
      </c>
      <c r="L66">
        <v>14</v>
      </c>
      <c r="M66">
        <v>2</v>
      </c>
      <c r="N66" t="s">
        <v>33</v>
      </c>
    </row>
    <row r="67" spans="1:14">
      <c r="A67">
        <v>2014</v>
      </c>
      <c r="B67" s="1">
        <v>41855</v>
      </c>
      <c r="C67" t="s">
        <v>3</v>
      </c>
      <c r="D67">
        <v>8</v>
      </c>
      <c r="E67">
        <v>66</v>
      </c>
      <c r="F67">
        <v>105</v>
      </c>
      <c r="G67">
        <v>170</v>
      </c>
      <c r="H67" t="s">
        <v>37</v>
      </c>
      <c r="I67">
        <v>0</v>
      </c>
      <c r="J67">
        <v>10</v>
      </c>
      <c r="K67">
        <v>4</v>
      </c>
      <c r="L67">
        <v>1</v>
      </c>
      <c r="M67">
        <v>0</v>
      </c>
      <c r="N67" t="s">
        <v>40</v>
      </c>
    </row>
    <row r="68" spans="1:14">
      <c r="A68">
        <v>2014</v>
      </c>
      <c r="B68" s="1">
        <v>41855</v>
      </c>
      <c r="C68" t="s">
        <v>3</v>
      </c>
      <c r="D68">
        <v>8</v>
      </c>
      <c r="E68">
        <v>67</v>
      </c>
      <c r="F68">
        <v>170</v>
      </c>
      <c r="G68">
        <v>195</v>
      </c>
      <c r="K68">
        <v>14</v>
      </c>
      <c r="L68">
        <v>4</v>
      </c>
      <c r="M68">
        <v>6</v>
      </c>
      <c r="N68" t="s">
        <v>42</v>
      </c>
    </row>
    <row r="69" spans="1:14">
      <c r="A69">
        <v>2014</v>
      </c>
      <c r="B69" s="1">
        <v>41855</v>
      </c>
      <c r="C69" t="s">
        <v>3</v>
      </c>
      <c r="D69">
        <v>8</v>
      </c>
      <c r="E69">
        <v>68</v>
      </c>
      <c r="F69">
        <v>160</v>
      </c>
      <c r="G69">
        <v>180</v>
      </c>
      <c r="K69">
        <v>19</v>
      </c>
      <c r="L69">
        <v>14</v>
      </c>
      <c r="M69">
        <v>0</v>
      </c>
      <c r="N69" t="s">
        <v>33</v>
      </c>
    </row>
    <row r="70" spans="1:14">
      <c r="A70">
        <v>2014</v>
      </c>
      <c r="B70" s="1">
        <v>41855</v>
      </c>
      <c r="C70" t="s">
        <v>3</v>
      </c>
      <c r="D70">
        <v>8</v>
      </c>
      <c r="E70">
        <v>69</v>
      </c>
      <c r="F70">
        <v>180</v>
      </c>
      <c r="G70">
        <v>175</v>
      </c>
      <c r="H70" t="s">
        <v>37</v>
      </c>
      <c r="I70">
        <v>0</v>
      </c>
      <c r="J70">
        <v>10</v>
      </c>
      <c r="K70">
        <v>12</v>
      </c>
      <c r="L70">
        <v>9</v>
      </c>
      <c r="M70">
        <v>0</v>
      </c>
      <c r="N70" t="s">
        <v>33</v>
      </c>
    </row>
    <row r="71" spans="1:14">
      <c r="A71">
        <v>2014</v>
      </c>
      <c r="B71" s="1">
        <v>41855</v>
      </c>
      <c r="C71" t="s">
        <v>3</v>
      </c>
      <c r="D71">
        <v>8</v>
      </c>
      <c r="E71">
        <v>70</v>
      </c>
      <c r="F71">
        <v>170</v>
      </c>
      <c r="G71">
        <v>170</v>
      </c>
      <c r="K71">
        <v>22</v>
      </c>
      <c r="L71">
        <v>14</v>
      </c>
      <c r="M71">
        <v>0</v>
      </c>
      <c r="N71" t="s">
        <v>33</v>
      </c>
    </row>
    <row r="72" spans="1:14">
      <c r="A72">
        <v>2014</v>
      </c>
      <c r="B72" s="1">
        <v>41855</v>
      </c>
      <c r="C72" t="s">
        <v>3</v>
      </c>
      <c r="D72">
        <v>8</v>
      </c>
      <c r="E72">
        <v>71</v>
      </c>
      <c r="F72">
        <v>160</v>
      </c>
      <c r="G72">
        <v>175</v>
      </c>
      <c r="H72" t="s">
        <v>37</v>
      </c>
      <c r="I72">
        <v>0</v>
      </c>
      <c r="J72">
        <v>10</v>
      </c>
      <c r="K72">
        <v>6</v>
      </c>
      <c r="L72">
        <v>4</v>
      </c>
      <c r="M72">
        <v>0</v>
      </c>
      <c r="N72" t="s">
        <v>33</v>
      </c>
    </row>
    <row r="73" spans="1:14">
      <c r="A73">
        <v>2014</v>
      </c>
      <c r="B73" s="1">
        <v>41855</v>
      </c>
      <c r="C73" t="s">
        <v>3</v>
      </c>
      <c r="D73">
        <v>8</v>
      </c>
      <c r="E73">
        <v>72</v>
      </c>
      <c r="F73">
        <v>165</v>
      </c>
      <c r="G73">
        <v>160</v>
      </c>
      <c r="K73">
        <v>27</v>
      </c>
      <c r="L73">
        <v>13</v>
      </c>
      <c r="M73">
        <v>0</v>
      </c>
      <c r="N73" t="s">
        <v>33</v>
      </c>
    </row>
    <row r="74" spans="1:14">
      <c r="A74">
        <v>2014</v>
      </c>
      <c r="B74" s="1">
        <v>41855</v>
      </c>
      <c r="C74" t="s">
        <v>3</v>
      </c>
      <c r="D74">
        <v>8</v>
      </c>
      <c r="E74">
        <v>73</v>
      </c>
      <c r="F74">
        <v>165</v>
      </c>
      <c r="G74">
        <v>150</v>
      </c>
      <c r="K74">
        <v>13</v>
      </c>
      <c r="L74">
        <v>6</v>
      </c>
      <c r="M74">
        <v>0</v>
      </c>
      <c r="N74" t="s">
        <v>33</v>
      </c>
    </row>
    <row r="75" spans="1:14">
      <c r="A75">
        <v>2014</v>
      </c>
      <c r="B75" s="1">
        <v>41855</v>
      </c>
      <c r="C75" t="s">
        <v>3</v>
      </c>
      <c r="D75">
        <v>8</v>
      </c>
      <c r="E75">
        <v>74</v>
      </c>
      <c r="F75">
        <v>175</v>
      </c>
      <c r="G75">
        <v>150</v>
      </c>
      <c r="H75" t="s">
        <v>32</v>
      </c>
      <c r="I75">
        <v>10</v>
      </c>
      <c r="J75">
        <v>0</v>
      </c>
      <c r="K75">
        <v>32</v>
      </c>
      <c r="L75">
        <v>16</v>
      </c>
      <c r="M75">
        <v>0</v>
      </c>
      <c r="N75" t="s">
        <v>33</v>
      </c>
    </row>
    <row r="76" spans="1:14">
      <c r="A76">
        <v>2014</v>
      </c>
      <c r="B76" s="1">
        <v>41855</v>
      </c>
      <c r="C76" t="s">
        <v>3</v>
      </c>
      <c r="D76">
        <v>8</v>
      </c>
      <c r="E76">
        <v>75</v>
      </c>
      <c r="F76">
        <v>180</v>
      </c>
      <c r="G76">
        <v>125</v>
      </c>
      <c r="K76">
        <v>10</v>
      </c>
      <c r="L76">
        <v>6</v>
      </c>
      <c r="M76">
        <v>0</v>
      </c>
      <c r="N76" t="s">
        <v>33</v>
      </c>
    </row>
    <row r="77" spans="1:14">
      <c r="A77">
        <v>2014</v>
      </c>
      <c r="B77" s="1">
        <v>41855</v>
      </c>
      <c r="C77" t="s">
        <v>3</v>
      </c>
      <c r="D77">
        <v>8</v>
      </c>
      <c r="E77">
        <v>76</v>
      </c>
      <c r="F77">
        <v>175</v>
      </c>
      <c r="G77">
        <v>115</v>
      </c>
      <c r="K77">
        <v>6</v>
      </c>
      <c r="L77">
        <v>2</v>
      </c>
      <c r="M77">
        <v>1</v>
      </c>
      <c r="N77" t="s">
        <v>16</v>
      </c>
    </row>
    <row r="78" spans="1:14">
      <c r="A78">
        <v>2014</v>
      </c>
      <c r="B78" s="1">
        <v>41855</v>
      </c>
      <c r="C78" t="s">
        <v>3</v>
      </c>
      <c r="D78">
        <v>8</v>
      </c>
      <c r="E78">
        <v>77</v>
      </c>
      <c r="F78">
        <v>145</v>
      </c>
      <c r="G78">
        <v>100</v>
      </c>
      <c r="K78">
        <v>8</v>
      </c>
      <c r="L78">
        <v>3</v>
      </c>
      <c r="M78">
        <v>0</v>
      </c>
      <c r="N78" t="s">
        <v>16</v>
      </c>
    </row>
    <row r="79" spans="1:14">
      <c r="A79">
        <v>2014</v>
      </c>
      <c r="B79" s="1">
        <v>41855</v>
      </c>
      <c r="C79" t="s">
        <v>3</v>
      </c>
      <c r="D79">
        <v>8</v>
      </c>
      <c r="E79">
        <v>78</v>
      </c>
      <c r="F79">
        <v>180</v>
      </c>
      <c r="G79">
        <v>85</v>
      </c>
      <c r="K79">
        <v>18</v>
      </c>
      <c r="L79">
        <v>2</v>
      </c>
      <c r="M79">
        <v>4</v>
      </c>
      <c r="N79" t="s">
        <v>40</v>
      </c>
    </row>
    <row r="80" spans="1:14">
      <c r="A80">
        <v>2014</v>
      </c>
      <c r="B80" s="1">
        <v>41855</v>
      </c>
      <c r="C80" t="s">
        <v>3</v>
      </c>
      <c r="D80">
        <v>8</v>
      </c>
      <c r="E80">
        <v>79</v>
      </c>
      <c r="F80">
        <v>190</v>
      </c>
      <c r="G80">
        <v>90</v>
      </c>
      <c r="H80" t="s">
        <v>32</v>
      </c>
      <c r="I80">
        <v>10</v>
      </c>
      <c r="J80">
        <v>0</v>
      </c>
      <c r="K80">
        <v>16</v>
      </c>
      <c r="L80">
        <v>4</v>
      </c>
      <c r="M80">
        <v>2</v>
      </c>
      <c r="N80" t="s">
        <v>16</v>
      </c>
    </row>
    <row r="81" spans="1:15">
      <c r="A81">
        <v>2014</v>
      </c>
      <c r="B81" s="1">
        <v>41855</v>
      </c>
      <c r="C81" t="s">
        <v>3</v>
      </c>
      <c r="D81">
        <v>8</v>
      </c>
      <c r="E81">
        <v>80</v>
      </c>
      <c r="F81">
        <v>105</v>
      </c>
      <c r="G81">
        <v>90</v>
      </c>
      <c r="K81">
        <v>23</v>
      </c>
      <c r="L81">
        <v>13</v>
      </c>
      <c r="M81">
        <v>1</v>
      </c>
      <c r="N81" t="s">
        <v>33</v>
      </c>
    </row>
    <row r="82" spans="1:15">
      <c r="A82">
        <v>2014</v>
      </c>
      <c r="B82" s="1">
        <v>41855</v>
      </c>
      <c r="C82" t="s">
        <v>3</v>
      </c>
      <c r="D82">
        <v>8</v>
      </c>
      <c r="E82">
        <v>81</v>
      </c>
      <c r="F82">
        <v>95</v>
      </c>
      <c r="G82">
        <v>85</v>
      </c>
      <c r="K82">
        <v>2</v>
      </c>
      <c r="L82">
        <v>2</v>
      </c>
      <c r="M82">
        <v>0</v>
      </c>
      <c r="N82" t="s">
        <v>16</v>
      </c>
    </row>
    <row r="83" spans="1:15">
      <c r="A83">
        <v>2014</v>
      </c>
      <c r="B83" s="1">
        <v>41855</v>
      </c>
      <c r="C83" t="s">
        <v>3</v>
      </c>
      <c r="D83">
        <v>8</v>
      </c>
      <c r="E83">
        <v>82</v>
      </c>
      <c r="F83">
        <v>130</v>
      </c>
      <c r="G83">
        <v>50</v>
      </c>
      <c r="K83">
        <v>21</v>
      </c>
      <c r="L83">
        <v>9</v>
      </c>
      <c r="M83">
        <v>0</v>
      </c>
      <c r="N83" t="s">
        <v>33</v>
      </c>
    </row>
    <row r="84" spans="1:15">
      <c r="A84">
        <v>2014</v>
      </c>
      <c r="B84" s="1">
        <v>41855</v>
      </c>
      <c r="C84" t="s">
        <v>3</v>
      </c>
      <c r="D84">
        <v>9</v>
      </c>
      <c r="E84">
        <v>83</v>
      </c>
      <c r="F84">
        <v>60</v>
      </c>
      <c r="G84">
        <v>75</v>
      </c>
      <c r="K84">
        <v>4</v>
      </c>
      <c r="L84">
        <v>1</v>
      </c>
      <c r="M84">
        <v>0</v>
      </c>
      <c r="N84" t="s">
        <v>16</v>
      </c>
    </row>
    <row r="85" spans="1:15">
      <c r="A85">
        <v>2014</v>
      </c>
      <c r="B85" s="1">
        <v>41855</v>
      </c>
      <c r="C85" t="s">
        <v>3</v>
      </c>
      <c r="D85">
        <v>9</v>
      </c>
      <c r="E85">
        <v>84</v>
      </c>
      <c r="F85">
        <v>65</v>
      </c>
      <c r="G85">
        <v>160</v>
      </c>
      <c r="K85">
        <v>13</v>
      </c>
      <c r="L85">
        <v>8</v>
      </c>
      <c r="M85">
        <v>0</v>
      </c>
      <c r="N85" t="s">
        <v>33</v>
      </c>
    </row>
    <row r="86" spans="1:15">
      <c r="A86">
        <v>2014</v>
      </c>
      <c r="B86" s="1">
        <v>41855</v>
      </c>
      <c r="C86" t="s">
        <v>3</v>
      </c>
      <c r="D86">
        <v>9</v>
      </c>
      <c r="E86">
        <v>85</v>
      </c>
      <c r="F86">
        <v>135</v>
      </c>
      <c r="G86">
        <v>175</v>
      </c>
      <c r="K86">
        <v>6</v>
      </c>
      <c r="L86">
        <v>3</v>
      </c>
      <c r="M86">
        <v>0</v>
      </c>
      <c r="N86" t="s">
        <v>16</v>
      </c>
    </row>
    <row r="87" spans="1:15">
      <c r="A87">
        <v>2014</v>
      </c>
      <c r="B87" s="1">
        <v>41855</v>
      </c>
      <c r="C87" t="s">
        <v>3</v>
      </c>
      <c r="D87">
        <v>9</v>
      </c>
      <c r="E87">
        <v>86</v>
      </c>
      <c r="F87">
        <v>180</v>
      </c>
      <c r="G87">
        <v>150</v>
      </c>
      <c r="K87">
        <v>11</v>
      </c>
      <c r="L87">
        <v>13</v>
      </c>
      <c r="M87">
        <v>1</v>
      </c>
      <c r="N87" t="s">
        <v>38</v>
      </c>
    </row>
    <row r="88" spans="1:15">
      <c r="A88">
        <v>2014</v>
      </c>
      <c r="B88" s="1">
        <v>41855</v>
      </c>
      <c r="C88" t="s">
        <v>3</v>
      </c>
      <c r="D88">
        <v>9</v>
      </c>
      <c r="E88">
        <v>87</v>
      </c>
      <c r="F88">
        <v>190</v>
      </c>
      <c r="G88">
        <v>90</v>
      </c>
      <c r="K88">
        <v>10</v>
      </c>
      <c r="L88">
        <v>5</v>
      </c>
      <c r="M88">
        <v>0</v>
      </c>
      <c r="N88" t="s">
        <v>16</v>
      </c>
    </row>
    <row r="89" spans="1:15">
      <c r="A89">
        <v>2014</v>
      </c>
      <c r="B89" s="1">
        <v>41855</v>
      </c>
      <c r="C89" t="s">
        <v>3</v>
      </c>
      <c r="D89">
        <v>9</v>
      </c>
      <c r="E89">
        <v>88</v>
      </c>
      <c r="F89">
        <v>185</v>
      </c>
      <c r="G89">
        <v>15</v>
      </c>
      <c r="K89">
        <v>1</v>
      </c>
      <c r="L89">
        <v>1</v>
      </c>
      <c r="M89">
        <v>0</v>
      </c>
      <c r="N89" t="s">
        <v>110</v>
      </c>
      <c r="O89" t="s">
        <v>54</v>
      </c>
    </row>
    <row r="90" spans="1:15">
      <c r="A90">
        <v>2014</v>
      </c>
      <c r="B90" s="1">
        <v>41855</v>
      </c>
      <c r="C90" t="s">
        <v>3</v>
      </c>
      <c r="D90">
        <v>9</v>
      </c>
      <c r="E90">
        <v>89</v>
      </c>
      <c r="F90">
        <v>115</v>
      </c>
      <c r="G90">
        <v>25</v>
      </c>
      <c r="K90">
        <v>13</v>
      </c>
      <c r="L90">
        <v>8</v>
      </c>
      <c r="M90">
        <v>0</v>
      </c>
      <c r="N90" t="s">
        <v>33</v>
      </c>
    </row>
    <row r="91" spans="1:15">
      <c r="A91">
        <v>2014</v>
      </c>
      <c r="B91" s="1">
        <v>41855</v>
      </c>
      <c r="C91" t="s">
        <v>3</v>
      </c>
      <c r="D91">
        <v>10</v>
      </c>
      <c r="E91">
        <v>90</v>
      </c>
      <c r="F91">
        <v>40</v>
      </c>
      <c r="G91">
        <v>30</v>
      </c>
      <c r="K91">
        <v>20</v>
      </c>
      <c r="L91">
        <v>8</v>
      </c>
      <c r="M91">
        <v>2</v>
      </c>
      <c r="N91" t="s">
        <v>33</v>
      </c>
    </row>
    <row r="92" spans="1:15">
      <c r="A92">
        <v>2014</v>
      </c>
      <c r="B92" s="1">
        <v>41855</v>
      </c>
      <c r="C92" t="s">
        <v>3</v>
      </c>
      <c r="D92">
        <v>10</v>
      </c>
      <c r="E92">
        <v>91</v>
      </c>
      <c r="F92">
        <v>45</v>
      </c>
      <c r="G92">
        <v>45</v>
      </c>
      <c r="H92" t="s">
        <v>31</v>
      </c>
      <c r="I92">
        <v>-10</v>
      </c>
      <c r="J92">
        <v>0</v>
      </c>
      <c r="K92">
        <v>26</v>
      </c>
      <c r="L92">
        <v>9</v>
      </c>
      <c r="M92">
        <v>6</v>
      </c>
      <c r="N92" t="s">
        <v>33</v>
      </c>
    </row>
    <row r="93" spans="1:15">
      <c r="A93">
        <v>2014</v>
      </c>
      <c r="B93" s="1">
        <v>41855</v>
      </c>
      <c r="C93" t="s">
        <v>3</v>
      </c>
      <c r="D93">
        <v>10</v>
      </c>
      <c r="E93">
        <v>92</v>
      </c>
      <c r="F93">
        <v>20</v>
      </c>
      <c r="G93">
        <v>75</v>
      </c>
      <c r="K93">
        <v>17</v>
      </c>
      <c r="L93">
        <v>7</v>
      </c>
      <c r="M93">
        <v>0</v>
      </c>
      <c r="N93" t="s">
        <v>33</v>
      </c>
    </row>
    <row r="94" spans="1:15">
      <c r="A94">
        <v>2014</v>
      </c>
      <c r="B94" s="1">
        <v>41855</v>
      </c>
      <c r="C94" t="s">
        <v>3</v>
      </c>
      <c r="D94">
        <v>10</v>
      </c>
      <c r="E94">
        <v>93</v>
      </c>
      <c r="F94">
        <v>10</v>
      </c>
      <c r="G94">
        <v>100</v>
      </c>
      <c r="K94">
        <v>10</v>
      </c>
      <c r="L94">
        <v>6</v>
      </c>
      <c r="M94">
        <v>0</v>
      </c>
      <c r="N94" t="s">
        <v>33</v>
      </c>
    </row>
    <row r="95" spans="1:15">
      <c r="A95">
        <v>2014</v>
      </c>
      <c r="B95" s="1">
        <v>41855</v>
      </c>
      <c r="C95" t="s">
        <v>3</v>
      </c>
      <c r="D95">
        <v>10</v>
      </c>
      <c r="E95">
        <v>94</v>
      </c>
      <c r="F95">
        <v>20</v>
      </c>
      <c r="G95">
        <v>115</v>
      </c>
      <c r="K95">
        <v>7</v>
      </c>
      <c r="L95">
        <v>5</v>
      </c>
      <c r="M95">
        <v>0</v>
      </c>
      <c r="N95" t="s">
        <v>33</v>
      </c>
    </row>
    <row r="96" spans="1:15">
      <c r="A96">
        <v>2014</v>
      </c>
      <c r="B96" s="1">
        <v>41855</v>
      </c>
      <c r="C96" t="s">
        <v>3</v>
      </c>
      <c r="D96">
        <v>10</v>
      </c>
      <c r="E96">
        <v>95</v>
      </c>
      <c r="F96">
        <v>30</v>
      </c>
      <c r="G96">
        <v>120</v>
      </c>
      <c r="K96">
        <v>16</v>
      </c>
      <c r="L96">
        <v>10</v>
      </c>
      <c r="M96">
        <v>2</v>
      </c>
      <c r="N96" t="s">
        <v>33</v>
      </c>
    </row>
    <row r="97" spans="1:15">
      <c r="A97">
        <v>2014</v>
      </c>
      <c r="B97" s="1">
        <v>41855</v>
      </c>
      <c r="C97" t="s">
        <v>3</v>
      </c>
      <c r="D97">
        <v>10</v>
      </c>
      <c r="E97">
        <v>96</v>
      </c>
      <c r="F97">
        <v>70</v>
      </c>
      <c r="G97">
        <v>120</v>
      </c>
      <c r="K97">
        <v>9</v>
      </c>
      <c r="L97">
        <v>8</v>
      </c>
      <c r="M97">
        <v>1</v>
      </c>
      <c r="N97" t="s">
        <v>33</v>
      </c>
    </row>
    <row r="98" spans="1:15">
      <c r="A98">
        <v>2014</v>
      </c>
      <c r="B98" s="1">
        <v>41855</v>
      </c>
      <c r="C98" t="s">
        <v>3</v>
      </c>
      <c r="D98">
        <v>10</v>
      </c>
      <c r="E98">
        <v>97</v>
      </c>
      <c r="F98">
        <v>55</v>
      </c>
      <c r="G98">
        <v>80</v>
      </c>
      <c r="K98">
        <v>10</v>
      </c>
      <c r="L98">
        <v>12</v>
      </c>
      <c r="M98">
        <v>0</v>
      </c>
      <c r="N98" t="s">
        <v>33</v>
      </c>
    </row>
    <row r="99" spans="1:15">
      <c r="A99">
        <v>2014</v>
      </c>
      <c r="B99" s="1">
        <v>41855</v>
      </c>
      <c r="C99" t="s">
        <v>3</v>
      </c>
      <c r="D99">
        <v>10</v>
      </c>
      <c r="E99">
        <v>98</v>
      </c>
      <c r="F99">
        <v>55</v>
      </c>
      <c r="G99">
        <v>70</v>
      </c>
      <c r="K99">
        <v>1</v>
      </c>
      <c r="L99">
        <v>6</v>
      </c>
      <c r="M99">
        <v>0</v>
      </c>
      <c r="N99" t="s">
        <v>33</v>
      </c>
    </row>
    <row r="100" spans="1:15">
      <c r="A100">
        <v>2014</v>
      </c>
      <c r="B100" s="1">
        <v>41855</v>
      </c>
      <c r="C100" t="s">
        <v>3</v>
      </c>
      <c r="D100">
        <v>10</v>
      </c>
      <c r="E100">
        <v>99</v>
      </c>
      <c r="F100">
        <v>55</v>
      </c>
      <c r="G100">
        <v>60</v>
      </c>
      <c r="K100">
        <v>12</v>
      </c>
      <c r="L100">
        <v>9</v>
      </c>
      <c r="M100">
        <v>1</v>
      </c>
      <c r="N100" t="s">
        <v>33</v>
      </c>
    </row>
    <row r="101" spans="1:15">
      <c r="A101">
        <v>2014</v>
      </c>
      <c r="B101" s="1">
        <v>41855</v>
      </c>
      <c r="C101" t="s">
        <v>3</v>
      </c>
      <c r="D101">
        <v>10</v>
      </c>
      <c r="E101">
        <v>100</v>
      </c>
      <c r="F101">
        <v>70</v>
      </c>
      <c r="G101">
        <v>60</v>
      </c>
      <c r="K101">
        <v>8</v>
      </c>
      <c r="L101">
        <v>7</v>
      </c>
      <c r="M101">
        <v>1</v>
      </c>
      <c r="N101" t="s">
        <v>33</v>
      </c>
    </row>
    <row r="102" spans="1:15">
      <c r="A102">
        <v>2014</v>
      </c>
      <c r="B102" s="1">
        <v>41855</v>
      </c>
      <c r="C102" t="s">
        <v>3</v>
      </c>
      <c r="D102">
        <v>10</v>
      </c>
      <c r="E102">
        <v>101</v>
      </c>
      <c r="F102">
        <v>70</v>
      </c>
      <c r="G102">
        <v>45</v>
      </c>
      <c r="K102">
        <v>23</v>
      </c>
      <c r="L102">
        <v>12</v>
      </c>
      <c r="M102">
        <v>7</v>
      </c>
      <c r="N102" t="s">
        <v>33</v>
      </c>
    </row>
    <row r="103" spans="1:15">
      <c r="A103">
        <v>2014</v>
      </c>
      <c r="B103" s="1">
        <v>41855</v>
      </c>
      <c r="C103" t="s">
        <v>3</v>
      </c>
      <c r="D103">
        <v>10</v>
      </c>
      <c r="E103">
        <v>102</v>
      </c>
      <c r="F103">
        <v>60</v>
      </c>
      <c r="G103">
        <v>40</v>
      </c>
      <c r="K103">
        <v>8</v>
      </c>
      <c r="L103">
        <v>5</v>
      </c>
      <c r="M103">
        <v>0</v>
      </c>
      <c r="N103" t="s">
        <v>33</v>
      </c>
    </row>
    <row r="104" spans="1:15">
      <c r="A104">
        <v>2014</v>
      </c>
      <c r="B104" s="1">
        <v>41855</v>
      </c>
      <c r="C104" t="s">
        <v>3</v>
      </c>
      <c r="D104">
        <v>10</v>
      </c>
      <c r="E104">
        <v>103</v>
      </c>
      <c r="F104">
        <v>80</v>
      </c>
      <c r="G104">
        <v>60</v>
      </c>
      <c r="K104">
        <v>8</v>
      </c>
      <c r="L104">
        <v>7</v>
      </c>
      <c r="M104">
        <v>0</v>
      </c>
      <c r="N104" t="s">
        <v>33</v>
      </c>
    </row>
    <row r="105" spans="1:15">
      <c r="A105">
        <v>2014</v>
      </c>
      <c r="B105" s="1">
        <v>41855</v>
      </c>
      <c r="C105" t="s">
        <v>3</v>
      </c>
      <c r="D105">
        <v>10</v>
      </c>
      <c r="E105">
        <v>104</v>
      </c>
      <c r="F105">
        <v>95</v>
      </c>
      <c r="G105">
        <v>50</v>
      </c>
      <c r="K105">
        <v>11</v>
      </c>
      <c r="L105">
        <v>10</v>
      </c>
      <c r="M105">
        <v>2</v>
      </c>
      <c r="N105" t="s">
        <v>33</v>
      </c>
    </row>
    <row r="106" spans="1:15">
      <c r="A106">
        <v>2014</v>
      </c>
      <c r="B106" s="1">
        <v>41855</v>
      </c>
      <c r="C106" t="s">
        <v>3</v>
      </c>
      <c r="D106">
        <v>10</v>
      </c>
      <c r="E106">
        <v>105</v>
      </c>
      <c r="F106">
        <v>80</v>
      </c>
      <c r="G106">
        <v>45</v>
      </c>
      <c r="K106">
        <v>13</v>
      </c>
      <c r="L106">
        <v>13</v>
      </c>
      <c r="M106">
        <v>2</v>
      </c>
      <c r="N106" t="s">
        <v>33</v>
      </c>
    </row>
    <row r="107" spans="1:15">
      <c r="A107">
        <v>2014</v>
      </c>
      <c r="B107" s="1">
        <v>41855</v>
      </c>
      <c r="C107" t="s">
        <v>3</v>
      </c>
      <c r="D107">
        <v>10</v>
      </c>
      <c r="E107">
        <v>106</v>
      </c>
      <c r="F107">
        <v>85</v>
      </c>
      <c r="G107">
        <v>40</v>
      </c>
      <c r="H107" t="s">
        <v>32</v>
      </c>
      <c r="I107">
        <v>10</v>
      </c>
      <c r="J107">
        <v>0</v>
      </c>
      <c r="K107">
        <v>19</v>
      </c>
      <c r="L107">
        <v>12</v>
      </c>
      <c r="M107">
        <v>0</v>
      </c>
      <c r="N107" t="s">
        <v>33</v>
      </c>
    </row>
    <row r="108" spans="1:15">
      <c r="A108">
        <v>2014</v>
      </c>
      <c r="B108" s="1">
        <v>41855</v>
      </c>
      <c r="C108" t="s">
        <v>3</v>
      </c>
      <c r="D108">
        <v>10</v>
      </c>
      <c r="E108">
        <v>107</v>
      </c>
      <c r="F108">
        <v>80</v>
      </c>
      <c r="G108">
        <v>35</v>
      </c>
      <c r="K108">
        <v>16</v>
      </c>
      <c r="L108">
        <v>10</v>
      </c>
      <c r="M108">
        <v>1</v>
      </c>
      <c r="N108" t="s">
        <v>33</v>
      </c>
      <c r="O108" t="s">
        <v>43</v>
      </c>
    </row>
    <row r="109" spans="1:15">
      <c r="A109">
        <v>2014</v>
      </c>
      <c r="B109" s="1">
        <v>41855</v>
      </c>
      <c r="C109" t="s">
        <v>3</v>
      </c>
      <c r="D109">
        <v>10</v>
      </c>
      <c r="E109">
        <v>108</v>
      </c>
      <c r="F109">
        <v>105</v>
      </c>
      <c r="G109">
        <v>45</v>
      </c>
      <c r="K109">
        <v>11</v>
      </c>
      <c r="L109">
        <v>16</v>
      </c>
      <c r="M109">
        <v>1</v>
      </c>
      <c r="N109" t="s">
        <v>38</v>
      </c>
    </row>
    <row r="110" spans="1:15">
      <c r="A110">
        <v>2014</v>
      </c>
      <c r="B110" s="1">
        <v>41855</v>
      </c>
      <c r="C110" t="s">
        <v>3</v>
      </c>
      <c r="D110">
        <v>10</v>
      </c>
      <c r="E110">
        <v>109</v>
      </c>
      <c r="F110">
        <v>80</v>
      </c>
      <c r="G110">
        <v>60</v>
      </c>
      <c r="K110">
        <v>11</v>
      </c>
      <c r="L110">
        <v>8</v>
      </c>
      <c r="M110">
        <v>2</v>
      </c>
      <c r="N110" t="s">
        <v>33</v>
      </c>
    </row>
    <row r="111" spans="1:15">
      <c r="A111">
        <v>2014</v>
      </c>
      <c r="B111" s="1">
        <v>41855</v>
      </c>
      <c r="C111" t="s">
        <v>3</v>
      </c>
      <c r="D111">
        <v>10</v>
      </c>
      <c r="E111">
        <v>110</v>
      </c>
      <c r="F111">
        <v>100</v>
      </c>
      <c r="G111">
        <v>10</v>
      </c>
      <c r="K111">
        <v>13</v>
      </c>
      <c r="L111">
        <v>9</v>
      </c>
      <c r="M111">
        <v>2</v>
      </c>
      <c r="N111" t="s">
        <v>33</v>
      </c>
    </row>
    <row r="112" spans="1:15">
      <c r="A112">
        <v>2014</v>
      </c>
      <c r="B112" s="1">
        <v>41855</v>
      </c>
      <c r="C112" t="s">
        <v>3</v>
      </c>
      <c r="D112">
        <v>10</v>
      </c>
      <c r="E112">
        <v>111</v>
      </c>
      <c r="F112">
        <v>140</v>
      </c>
      <c r="G112">
        <v>65</v>
      </c>
      <c r="K112">
        <v>12</v>
      </c>
      <c r="L112">
        <v>6</v>
      </c>
      <c r="M112">
        <v>6</v>
      </c>
      <c r="N112" t="s">
        <v>16</v>
      </c>
    </row>
    <row r="113" spans="1:14">
      <c r="A113">
        <v>2014</v>
      </c>
      <c r="B113" s="1">
        <v>41855</v>
      </c>
      <c r="C113" t="s">
        <v>3</v>
      </c>
      <c r="D113">
        <v>10</v>
      </c>
      <c r="E113">
        <v>112</v>
      </c>
      <c r="F113">
        <v>120</v>
      </c>
      <c r="G113">
        <v>80</v>
      </c>
      <c r="K113">
        <v>3</v>
      </c>
      <c r="L113">
        <v>2</v>
      </c>
      <c r="M113">
        <v>0</v>
      </c>
      <c r="N113" t="s">
        <v>16</v>
      </c>
    </row>
    <row r="114" spans="1:14">
      <c r="A114">
        <v>2014</v>
      </c>
      <c r="B114" s="1">
        <v>41855</v>
      </c>
      <c r="C114" t="s">
        <v>3</v>
      </c>
      <c r="D114">
        <v>10</v>
      </c>
      <c r="E114">
        <v>113</v>
      </c>
      <c r="F114">
        <v>115</v>
      </c>
      <c r="G114">
        <v>95</v>
      </c>
      <c r="K114">
        <v>6</v>
      </c>
      <c r="L114">
        <v>4</v>
      </c>
      <c r="M114">
        <v>1</v>
      </c>
      <c r="N114" t="s">
        <v>16</v>
      </c>
    </row>
    <row r="115" spans="1:14">
      <c r="A115">
        <v>2014</v>
      </c>
      <c r="B115" s="1">
        <v>41855</v>
      </c>
      <c r="C115" t="s">
        <v>3</v>
      </c>
      <c r="D115">
        <v>10</v>
      </c>
      <c r="E115">
        <v>114</v>
      </c>
      <c r="F115">
        <v>110</v>
      </c>
      <c r="G115">
        <v>110</v>
      </c>
      <c r="K115">
        <v>2</v>
      </c>
      <c r="L115">
        <v>1</v>
      </c>
      <c r="M115">
        <v>0</v>
      </c>
      <c r="N115" t="s">
        <v>40</v>
      </c>
    </row>
    <row r="116" spans="1:14">
      <c r="A116">
        <v>2014</v>
      </c>
      <c r="B116" s="1">
        <v>41855</v>
      </c>
      <c r="C116" t="s">
        <v>3</v>
      </c>
      <c r="D116">
        <v>10</v>
      </c>
      <c r="E116">
        <v>115</v>
      </c>
      <c r="F116">
        <v>105</v>
      </c>
      <c r="G116">
        <v>100</v>
      </c>
      <c r="K116">
        <v>16</v>
      </c>
      <c r="L116">
        <v>7</v>
      </c>
      <c r="M116">
        <v>6</v>
      </c>
      <c r="N116" t="s">
        <v>16</v>
      </c>
    </row>
    <row r="117" spans="1:14">
      <c r="A117">
        <v>2014</v>
      </c>
      <c r="B117" s="1">
        <v>41855</v>
      </c>
      <c r="C117" t="s">
        <v>3</v>
      </c>
      <c r="D117">
        <v>11</v>
      </c>
      <c r="E117">
        <v>116</v>
      </c>
      <c r="F117">
        <v>70</v>
      </c>
      <c r="G117">
        <v>150</v>
      </c>
      <c r="K117">
        <v>3</v>
      </c>
      <c r="L117">
        <v>2</v>
      </c>
      <c r="M117">
        <v>0</v>
      </c>
      <c r="N117" t="s">
        <v>16</v>
      </c>
    </row>
    <row r="118" spans="1:14">
      <c r="A118">
        <v>2014</v>
      </c>
      <c r="B118" s="1">
        <v>41855</v>
      </c>
      <c r="C118" t="s">
        <v>3</v>
      </c>
      <c r="D118">
        <v>11</v>
      </c>
      <c r="E118">
        <v>117</v>
      </c>
      <c r="F118">
        <v>80</v>
      </c>
      <c r="G118">
        <v>30</v>
      </c>
      <c r="K118">
        <v>37</v>
      </c>
      <c r="L118">
        <v>14</v>
      </c>
      <c r="M118">
        <v>1</v>
      </c>
      <c r="N118" t="s">
        <v>33</v>
      </c>
    </row>
    <row r="119" spans="1:14">
      <c r="A119">
        <v>2014</v>
      </c>
      <c r="B119" s="1">
        <v>41855</v>
      </c>
      <c r="C119" t="s">
        <v>3</v>
      </c>
      <c r="D119">
        <v>11</v>
      </c>
      <c r="E119">
        <v>118</v>
      </c>
      <c r="F119">
        <v>85</v>
      </c>
      <c r="G119">
        <v>20</v>
      </c>
      <c r="K119">
        <v>3</v>
      </c>
      <c r="L119">
        <v>2</v>
      </c>
      <c r="M119">
        <v>0</v>
      </c>
      <c r="N119" t="s">
        <v>16</v>
      </c>
    </row>
    <row r="120" spans="1:14">
      <c r="A120">
        <v>2014</v>
      </c>
      <c r="B120" s="1">
        <v>41855</v>
      </c>
      <c r="C120" t="s">
        <v>3</v>
      </c>
      <c r="D120">
        <v>11</v>
      </c>
      <c r="E120">
        <v>119</v>
      </c>
      <c r="F120">
        <v>90</v>
      </c>
      <c r="G120">
        <v>15</v>
      </c>
      <c r="K120">
        <v>14</v>
      </c>
      <c r="L120">
        <v>7</v>
      </c>
      <c r="M120">
        <v>0</v>
      </c>
      <c r="N120" t="s">
        <v>33</v>
      </c>
    </row>
    <row r="121" spans="1:14">
      <c r="A121">
        <v>2014</v>
      </c>
      <c r="B121" s="1">
        <v>41855</v>
      </c>
      <c r="C121" t="s">
        <v>3</v>
      </c>
      <c r="D121">
        <v>11</v>
      </c>
      <c r="E121">
        <v>120</v>
      </c>
      <c r="F121">
        <v>95</v>
      </c>
      <c r="G121">
        <v>10</v>
      </c>
      <c r="K121">
        <v>10</v>
      </c>
      <c r="L121">
        <v>6</v>
      </c>
      <c r="M121">
        <v>0</v>
      </c>
      <c r="N121" t="s">
        <v>33</v>
      </c>
    </row>
    <row r="122" spans="1:14">
      <c r="A122">
        <v>2014</v>
      </c>
      <c r="B122" s="1">
        <v>41855</v>
      </c>
      <c r="C122" t="s">
        <v>3</v>
      </c>
      <c r="D122">
        <v>11</v>
      </c>
      <c r="E122">
        <v>121</v>
      </c>
      <c r="F122">
        <v>100</v>
      </c>
      <c r="G122">
        <v>35</v>
      </c>
      <c r="K122">
        <v>22</v>
      </c>
      <c r="L122">
        <v>2</v>
      </c>
      <c r="M122">
        <v>1</v>
      </c>
      <c r="N122" t="s">
        <v>40</v>
      </c>
    </row>
    <row r="123" spans="1:14">
      <c r="A123">
        <v>2014</v>
      </c>
      <c r="B123" s="1">
        <v>41855</v>
      </c>
      <c r="C123" t="s">
        <v>3</v>
      </c>
      <c r="D123">
        <v>12</v>
      </c>
      <c r="E123">
        <v>122</v>
      </c>
      <c r="F123">
        <v>140</v>
      </c>
      <c r="G123">
        <v>180</v>
      </c>
      <c r="K123">
        <v>14</v>
      </c>
      <c r="L123">
        <v>4</v>
      </c>
      <c r="M123">
        <v>0</v>
      </c>
      <c r="N123" t="s">
        <v>16</v>
      </c>
    </row>
    <row r="124" spans="1:14">
      <c r="A124">
        <v>2014</v>
      </c>
      <c r="B124" s="1">
        <v>41855</v>
      </c>
      <c r="C124" t="s">
        <v>3</v>
      </c>
      <c r="D124">
        <v>12</v>
      </c>
      <c r="E124">
        <v>123</v>
      </c>
      <c r="F124">
        <v>135</v>
      </c>
      <c r="G124">
        <v>175</v>
      </c>
      <c r="K124">
        <v>24</v>
      </c>
      <c r="L124">
        <v>6</v>
      </c>
      <c r="M124">
        <v>2</v>
      </c>
      <c r="N124" t="s">
        <v>16</v>
      </c>
    </row>
    <row r="125" spans="1:14">
      <c r="A125">
        <v>2014</v>
      </c>
      <c r="B125" s="1">
        <v>41855</v>
      </c>
      <c r="C125" t="s">
        <v>3</v>
      </c>
      <c r="D125">
        <v>12</v>
      </c>
      <c r="E125">
        <v>124</v>
      </c>
      <c r="F125">
        <v>150</v>
      </c>
      <c r="G125">
        <v>100</v>
      </c>
      <c r="K125">
        <v>16</v>
      </c>
      <c r="L125">
        <v>20</v>
      </c>
      <c r="M125">
        <v>2</v>
      </c>
      <c r="N125" t="s">
        <v>38</v>
      </c>
    </row>
    <row r="126" spans="1:14">
      <c r="A126">
        <v>2014</v>
      </c>
      <c r="B126" s="1">
        <v>41855</v>
      </c>
      <c r="C126" t="s">
        <v>3</v>
      </c>
      <c r="D126">
        <v>12</v>
      </c>
      <c r="E126">
        <v>125</v>
      </c>
      <c r="F126">
        <v>150</v>
      </c>
      <c r="G126">
        <v>100</v>
      </c>
      <c r="H126" t="s">
        <v>37</v>
      </c>
      <c r="I126">
        <v>0</v>
      </c>
      <c r="J126">
        <v>10</v>
      </c>
      <c r="K126">
        <v>3</v>
      </c>
      <c r="L126">
        <v>2</v>
      </c>
      <c r="M126">
        <v>0</v>
      </c>
      <c r="N126" t="s">
        <v>42</v>
      </c>
    </row>
    <row r="127" spans="1:14">
      <c r="A127">
        <v>2014</v>
      </c>
      <c r="B127" s="1">
        <v>41855</v>
      </c>
      <c r="C127" t="s">
        <v>3</v>
      </c>
      <c r="D127">
        <v>12</v>
      </c>
      <c r="E127">
        <v>126</v>
      </c>
      <c r="F127">
        <v>155</v>
      </c>
      <c r="G127">
        <v>100</v>
      </c>
      <c r="H127" t="s">
        <v>44</v>
      </c>
      <c r="I127">
        <v>0</v>
      </c>
      <c r="J127">
        <v>-10</v>
      </c>
      <c r="K127">
        <v>9</v>
      </c>
      <c r="L127">
        <v>2</v>
      </c>
      <c r="M127">
        <v>0</v>
      </c>
      <c r="N127" t="s">
        <v>42</v>
      </c>
    </row>
    <row r="128" spans="1:14">
      <c r="A128">
        <v>2014</v>
      </c>
      <c r="B128" s="1">
        <v>41855</v>
      </c>
      <c r="C128" t="s">
        <v>3</v>
      </c>
      <c r="D128">
        <v>13</v>
      </c>
      <c r="E128">
        <v>127</v>
      </c>
      <c r="F128">
        <v>25</v>
      </c>
      <c r="G128">
        <v>45</v>
      </c>
      <c r="K128">
        <v>58</v>
      </c>
      <c r="L128">
        <v>9</v>
      </c>
      <c r="M128">
        <v>34</v>
      </c>
      <c r="N128" t="s">
        <v>45</v>
      </c>
    </row>
    <row r="129" spans="1:15">
      <c r="A129">
        <v>2014</v>
      </c>
      <c r="B129" s="1">
        <v>41855</v>
      </c>
      <c r="C129" t="s">
        <v>3</v>
      </c>
      <c r="D129">
        <v>13</v>
      </c>
      <c r="E129">
        <v>128</v>
      </c>
      <c r="F129">
        <v>10</v>
      </c>
      <c r="G129">
        <v>45</v>
      </c>
      <c r="K129">
        <v>4</v>
      </c>
      <c r="L129">
        <v>6</v>
      </c>
      <c r="M129">
        <v>0</v>
      </c>
      <c r="N129" t="s">
        <v>38</v>
      </c>
    </row>
    <row r="130" spans="1:15">
      <c r="A130">
        <v>2014</v>
      </c>
      <c r="B130" s="1">
        <v>41855</v>
      </c>
      <c r="C130" t="s">
        <v>3</v>
      </c>
      <c r="D130">
        <v>13</v>
      </c>
      <c r="E130">
        <v>129</v>
      </c>
      <c r="F130">
        <v>15</v>
      </c>
      <c r="G130">
        <v>20</v>
      </c>
      <c r="K130">
        <v>1</v>
      </c>
      <c r="L130">
        <v>1</v>
      </c>
      <c r="M130">
        <v>0</v>
      </c>
      <c r="N130" t="s">
        <v>40</v>
      </c>
    </row>
    <row r="131" spans="1:15">
      <c r="A131">
        <v>2014</v>
      </c>
      <c r="B131" s="1">
        <v>41855</v>
      </c>
      <c r="C131" t="s">
        <v>3</v>
      </c>
      <c r="D131">
        <v>13</v>
      </c>
      <c r="E131">
        <v>130</v>
      </c>
      <c r="F131">
        <v>10</v>
      </c>
      <c r="G131">
        <v>45</v>
      </c>
      <c r="K131">
        <v>1</v>
      </c>
      <c r="L131">
        <v>1</v>
      </c>
      <c r="M131">
        <v>0</v>
      </c>
      <c r="N131" t="s">
        <v>38</v>
      </c>
    </row>
    <row r="132" spans="1:15">
      <c r="A132">
        <v>2014</v>
      </c>
      <c r="B132" s="1">
        <v>41855</v>
      </c>
      <c r="C132" t="s">
        <v>3</v>
      </c>
      <c r="D132">
        <v>13</v>
      </c>
      <c r="E132">
        <v>131</v>
      </c>
      <c r="F132">
        <v>30</v>
      </c>
      <c r="G132">
        <v>55</v>
      </c>
      <c r="K132">
        <v>2</v>
      </c>
      <c r="L132">
        <v>1</v>
      </c>
      <c r="M132">
        <v>0</v>
      </c>
      <c r="N132" t="s">
        <v>40</v>
      </c>
    </row>
    <row r="133" spans="1:15">
      <c r="A133">
        <v>2014</v>
      </c>
      <c r="B133" s="1">
        <v>41855</v>
      </c>
      <c r="C133" t="s">
        <v>3</v>
      </c>
      <c r="D133">
        <v>13</v>
      </c>
      <c r="E133">
        <v>132</v>
      </c>
      <c r="F133">
        <v>75</v>
      </c>
      <c r="G133">
        <v>120</v>
      </c>
      <c r="K133">
        <v>23</v>
      </c>
      <c r="L133">
        <v>7</v>
      </c>
      <c r="M133">
        <v>32</v>
      </c>
      <c r="N133" t="s">
        <v>45</v>
      </c>
    </row>
    <row r="134" spans="1:15">
      <c r="A134">
        <v>2014</v>
      </c>
      <c r="B134" s="1">
        <v>41855</v>
      </c>
      <c r="C134" t="s">
        <v>3</v>
      </c>
      <c r="D134">
        <v>13</v>
      </c>
      <c r="E134">
        <v>133</v>
      </c>
      <c r="F134">
        <v>100</v>
      </c>
      <c r="G134">
        <v>125</v>
      </c>
      <c r="K134">
        <v>5</v>
      </c>
      <c r="L134">
        <v>19</v>
      </c>
      <c r="M134">
        <v>3</v>
      </c>
      <c r="N134" t="s">
        <v>38</v>
      </c>
    </row>
    <row r="135" spans="1:15">
      <c r="A135">
        <v>2014</v>
      </c>
      <c r="B135" s="1">
        <v>41855</v>
      </c>
      <c r="C135" t="s">
        <v>3</v>
      </c>
      <c r="D135">
        <v>13</v>
      </c>
      <c r="E135">
        <v>134</v>
      </c>
      <c r="F135">
        <v>100</v>
      </c>
      <c r="G135">
        <v>130</v>
      </c>
      <c r="H135" t="s">
        <v>31</v>
      </c>
      <c r="I135">
        <v>-10</v>
      </c>
      <c r="J135">
        <v>0</v>
      </c>
      <c r="K135">
        <v>4</v>
      </c>
      <c r="L135">
        <v>15</v>
      </c>
      <c r="M135">
        <v>0</v>
      </c>
      <c r="N135" t="s">
        <v>38</v>
      </c>
    </row>
    <row r="136" spans="1:15">
      <c r="A136">
        <v>2014</v>
      </c>
      <c r="B136" s="1">
        <v>41855</v>
      </c>
      <c r="C136" t="s">
        <v>3</v>
      </c>
      <c r="D136">
        <v>13</v>
      </c>
      <c r="E136">
        <v>135</v>
      </c>
      <c r="F136">
        <v>105</v>
      </c>
      <c r="G136">
        <v>135</v>
      </c>
      <c r="H136" t="s">
        <v>46</v>
      </c>
      <c r="I136">
        <v>10</v>
      </c>
      <c r="J136">
        <v>10</v>
      </c>
      <c r="K136">
        <v>8</v>
      </c>
      <c r="L136">
        <v>9</v>
      </c>
      <c r="M136">
        <v>0</v>
      </c>
      <c r="N136" t="s">
        <v>38</v>
      </c>
    </row>
    <row r="137" spans="1:15">
      <c r="A137">
        <v>2014</v>
      </c>
      <c r="B137" s="1">
        <v>41855</v>
      </c>
      <c r="C137" t="s">
        <v>3</v>
      </c>
      <c r="D137">
        <v>13</v>
      </c>
      <c r="E137">
        <v>136</v>
      </c>
      <c r="F137">
        <v>140</v>
      </c>
      <c r="G137">
        <v>130</v>
      </c>
      <c r="K137">
        <v>6</v>
      </c>
      <c r="L137">
        <v>13</v>
      </c>
      <c r="M137">
        <v>0</v>
      </c>
      <c r="N137" t="s">
        <v>38</v>
      </c>
    </row>
    <row r="138" spans="1:15">
      <c r="A138">
        <v>2014</v>
      </c>
      <c r="B138" s="1">
        <v>41855</v>
      </c>
      <c r="C138" t="s">
        <v>3</v>
      </c>
      <c r="D138">
        <v>13</v>
      </c>
      <c r="E138">
        <v>137</v>
      </c>
      <c r="F138">
        <v>145</v>
      </c>
      <c r="G138">
        <v>130</v>
      </c>
      <c r="K138">
        <v>16</v>
      </c>
      <c r="L138">
        <v>8</v>
      </c>
      <c r="M138">
        <v>0</v>
      </c>
      <c r="N138" t="s">
        <v>38</v>
      </c>
    </row>
    <row r="139" spans="1:15">
      <c r="A139">
        <v>2014</v>
      </c>
      <c r="B139" s="1">
        <v>41855</v>
      </c>
      <c r="C139" t="s">
        <v>3</v>
      </c>
      <c r="D139">
        <v>13</v>
      </c>
      <c r="E139">
        <v>138</v>
      </c>
      <c r="O139" t="s">
        <v>47</v>
      </c>
    </row>
    <row r="140" spans="1:15">
      <c r="A140">
        <v>2014</v>
      </c>
      <c r="B140" s="1">
        <v>41855</v>
      </c>
      <c r="C140" t="s">
        <v>3</v>
      </c>
      <c r="D140">
        <v>13</v>
      </c>
      <c r="E140">
        <v>139</v>
      </c>
      <c r="F140">
        <v>155</v>
      </c>
      <c r="G140">
        <v>60</v>
      </c>
      <c r="K140">
        <v>41</v>
      </c>
      <c r="L140">
        <v>4</v>
      </c>
      <c r="M140">
        <v>44</v>
      </c>
      <c r="N140" t="s">
        <v>40</v>
      </c>
    </row>
    <row r="141" spans="1:15">
      <c r="A141">
        <v>2014</v>
      </c>
      <c r="B141" s="1">
        <v>41855</v>
      </c>
      <c r="C141" t="s">
        <v>3</v>
      </c>
      <c r="D141">
        <v>13</v>
      </c>
      <c r="E141">
        <v>140</v>
      </c>
      <c r="F141">
        <v>145</v>
      </c>
      <c r="G141">
        <v>60</v>
      </c>
      <c r="K141">
        <v>2</v>
      </c>
      <c r="L141">
        <v>4</v>
      </c>
      <c r="M141">
        <v>0</v>
      </c>
      <c r="N141" t="s">
        <v>38</v>
      </c>
    </row>
    <row r="142" spans="1:15">
      <c r="A142">
        <v>2014</v>
      </c>
      <c r="B142" s="1">
        <v>41855</v>
      </c>
      <c r="C142" t="s">
        <v>3</v>
      </c>
      <c r="D142">
        <v>13</v>
      </c>
      <c r="E142">
        <v>141</v>
      </c>
      <c r="F142">
        <v>150</v>
      </c>
      <c r="G142">
        <v>60</v>
      </c>
      <c r="K142">
        <v>7</v>
      </c>
      <c r="L142">
        <v>9</v>
      </c>
      <c r="M142">
        <v>6</v>
      </c>
      <c r="N142" t="s">
        <v>48</v>
      </c>
    </row>
    <row r="143" spans="1:15">
      <c r="A143">
        <v>2014</v>
      </c>
      <c r="B143" s="1">
        <v>41855</v>
      </c>
      <c r="C143" t="s">
        <v>3</v>
      </c>
      <c r="D143">
        <v>13</v>
      </c>
      <c r="E143">
        <v>142</v>
      </c>
      <c r="F143">
        <v>150</v>
      </c>
      <c r="G143">
        <v>60</v>
      </c>
      <c r="H143" t="s">
        <v>44</v>
      </c>
      <c r="I143">
        <v>0</v>
      </c>
      <c r="J143">
        <v>-10</v>
      </c>
      <c r="K143">
        <v>9</v>
      </c>
      <c r="L143">
        <v>23</v>
      </c>
      <c r="M143">
        <v>1</v>
      </c>
      <c r="N143" t="s">
        <v>38</v>
      </c>
    </row>
    <row r="144" spans="1:15">
      <c r="A144">
        <v>2014</v>
      </c>
      <c r="B144" s="1">
        <v>41855</v>
      </c>
      <c r="C144" t="s">
        <v>3</v>
      </c>
      <c r="D144">
        <v>13</v>
      </c>
      <c r="E144">
        <v>143</v>
      </c>
      <c r="F144">
        <v>150</v>
      </c>
      <c r="G144">
        <v>65</v>
      </c>
      <c r="H144" t="s">
        <v>37</v>
      </c>
      <c r="I144">
        <v>0</v>
      </c>
      <c r="J144">
        <v>10</v>
      </c>
      <c r="K144">
        <v>9</v>
      </c>
      <c r="L144">
        <v>18</v>
      </c>
      <c r="M144">
        <v>2</v>
      </c>
      <c r="N144" t="s">
        <v>38</v>
      </c>
    </row>
    <row r="145" spans="1:14">
      <c r="A145">
        <v>2014</v>
      </c>
      <c r="B145" s="1">
        <v>41855</v>
      </c>
      <c r="C145" t="s">
        <v>3</v>
      </c>
      <c r="D145">
        <v>13</v>
      </c>
      <c r="E145">
        <v>144</v>
      </c>
      <c r="F145">
        <v>160</v>
      </c>
      <c r="G145">
        <v>65</v>
      </c>
      <c r="H145" t="s">
        <v>49</v>
      </c>
      <c r="I145">
        <v>10</v>
      </c>
      <c r="J145">
        <v>10</v>
      </c>
      <c r="K145">
        <v>5</v>
      </c>
      <c r="L145">
        <v>25</v>
      </c>
      <c r="M145">
        <v>1</v>
      </c>
      <c r="N145" t="s">
        <v>38</v>
      </c>
    </row>
    <row r="146" spans="1:14">
      <c r="A146">
        <v>2014</v>
      </c>
      <c r="B146" s="1">
        <v>41855</v>
      </c>
      <c r="C146" t="s">
        <v>3</v>
      </c>
      <c r="D146">
        <v>13</v>
      </c>
      <c r="E146">
        <v>145</v>
      </c>
      <c r="F146">
        <v>95</v>
      </c>
      <c r="G146">
        <v>25</v>
      </c>
      <c r="K146">
        <v>28</v>
      </c>
      <c r="L146">
        <v>8</v>
      </c>
      <c r="M146">
        <v>26</v>
      </c>
      <c r="N146" t="s">
        <v>45</v>
      </c>
    </row>
    <row r="147" spans="1:14">
      <c r="A147">
        <v>2014</v>
      </c>
      <c r="B147" s="1">
        <v>41855</v>
      </c>
      <c r="C147" t="s">
        <v>3</v>
      </c>
      <c r="D147">
        <v>14</v>
      </c>
      <c r="E147">
        <v>146</v>
      </c>
      <c r="F147">
        <v>65</v>
      </c>
      <c r="G147">
        <v>10</v>
      </c>
      <c r="K147">
        <v>10</v>
      </c>
      <c r="L147">
        <v>6</v>
      </c>
      <c r="M147">
        <v>0</v>
      </c>
      <c r="N147" t="s">
        <v>33</v>
      </c>
    </row>
    <row r="148" spans="1:14">
      <c r="A148">
        <v>2014</v>
      </c>
      <c r="B148" s="1">
        <v>41855</v>
      </c>
      <c r="C148" t="s">
        <v>3</v>
      </c>
      <c r="D148">
        <v>14</v>
      </c>
      <c r="E148">
        <v>147</v>
      </c>
      <c r="F148">
        <v>80</v>
      </c>
      <c r="G148">
        <v>10</v>
      </c>
      <c r="K148">
        <v>5</v>
      </c>
      <c r="L148">
        <v>4</v>
      </c>
      <c r="M148">
        <v>0</v>
      </c>
      <c r="N148" t="s">
        <v>33</v>
      </c>
    </row>
    <row r="149" spans="1:14">
      <c r="A149">
        <v>2014</v>
      </c>
      <c r="B149" s="1">
        <v>41855</v>
      </c>
      <c r="C149" t="s">
        <v>3</v>
      </c>
      <c r="D149">
        <v>14</v>
      </c>
      <c r="E149">
        <v>148</v>
      </c>
      <c r="F149">
        <v>85</v>
      </c>
      <c r="G149">
        <v>75</v>
      </c>
      <c r="K149">
        <v>60</v>
      </c>
      <c r="L149">
        <v>10</v>
      </c>
      <c r="M149">
        <v>50</v>
      </c>
      <c r="N149" t="s">
        <v>45</v>
      </c>
    </row>
    <row r="150" spans="1:14">
      <c r="A150">
        <v>2014</v>
      </c>
      <c r="B150" s="1">
        <v>41855</v>
      </c>
      <c r="C150" t="s">
        <v>3</v>
      </c>
      <c r="D150">
        <v>14</v>
      </c>
      <c r="E150">
        <v>149</v>
      </c>
      <c r="F150">
        <v>85</v>
      </c>
      <c r="G150">
        <v>55</v>
      </c>
      <c r="K150">
        <v>22</v>
      </c>
      <c r="L150">
        <v>3</v>
      </c>
      <c r="M150">
        <v>1</v>
      </c>
      <c r="N150" t="s">
        <v>40</v>
      </c>
    </row>
    <row r="151" spans="1:14">
      <c r="A151">
        <v>2014</v>
      </c>
      <c r="B151" s="1">
        <v>41855</v>
      </c>
      <c r="C151" t="s">
        <v>3</v>
      </c>
      <c r="D151">
        <v>14</v>
      </c>
      <c r="E151">
        <v>150</v>
      </c>
      <c r="F151">
        <v>70</v>
      </c>
      <c r="G151">
        <v>50</v>
      </c>
      <c r="K151">
        <v>6</v>
      </c>
      <c r="L151">
        <v>6</v>
      </c>
      <c r="M151">
        <v>0</v>
      </c>
      <c r="N151" t="s">
        <v>38</v>
      </c>
    </row>
    <row r="152" spans="1:14">
      <c r="A152">
        <v>2014</v>
      </c>
      <c r="B152" s="1">
        <v>41855</v>
      </c>
      <c r="C152" t="s">
        <v>3</v>
      </c>
      <c r="D152">
        <v>14</v>
      </c>
      <c r="E152">
        <v>151</v>
      </c>
      <c r="F152">
        <v>80</v>
      </c>
      <c r="G152">
        <v>65</v>
      </c>
      <c r="K152">
        <v>3</v>
      </c>
      <c r="L152">
        <v>6</v>
      </c>
      <c r="M152">
        <v>0</v>
      </c>
      <c r="N152" t="s">
        <v>38</v>
      </c>
    </row>
    <row r="153" spans="1:14">
      <c r="A153">
        <v>2014</v>
      </c>
      <c r="B153" s="1">
        <v>41855</v>
      </c>
      <c r="C153" t="s">
        <v>3</v>
      </c>
      <c r="D153">
        <v>14</v>
      </c>
      <c r="E153">
        <v>152</v>
      </c>
      <c r="F153">
        <v>75</v>
      </c>
      <c r="G153">
        <v>70</v>
      </c>
      <c r="K153">
        <v>4</v>
      </c>
      <c r="L153">
        <v>10</v>
      </c>
      <c r="M153">
        <v>0</v>
      </c>
      <c r="N153" t="s">
        <v>38</v>
      </c>
    </row>
    <row r="154" spans="1:14">
      <c r="A154">
        <v>2014</v>
      </c>
      <c r="B154" s="1">
        <v>41855</v>
      </c>
      <c r="C154" t="s">
        <v>3</v>
      </c>
      <c r="D154">
        <v>14</v>
      </c>
      <c r="E154">
        <v>153</v>
      </c>
      <c r="F154">
        <v>85</v>
      </c>
      <c r="G154">
        <v>85</v>
      </c>
      <c r="K154">
        <v>17</v>
      </c>
      <c r="L154">
        <v>14</v>
      </c>
      <c r="M154">
        <v>1</v>
      </c>
      <c r="N154" t="s">
        <v>38</v>
      </c>
    </row>
    <row r="155" spans="1:14">
      <c r="A155">
        <v>2014</v>
      </c>
      <c r="B155" s="1">
        <v>41855</v>
      </c>
      <c r="C155" t="s">
        <v>3</v>
      </c>
      <c r="D155">
        <v>14</v>
      </c>
      <c r="E155">
        <v>154</v>
      </c>
      <c r="F155">
        <v>80</v>
      </c>
      <c r="G155">
        <v>85</v>
      </c>
      <c r="H155" t="s">
        <v>50</v>
      </c>
      <c r="I155">
        <v>-10</v>
      </c>
      <c r="J155">
        <v>10</v>
      </c>
      <c r="K155">
        <v>10</v>
      </c>
      <c r="L155">
        <v>14</v>
      </c>
      <c r="M155">
        <v>1</v>
      </c>
      <c r="N155" t="s">
        <v>38</v>
      </c>
    </row>
    <row r="156" spans="1:14">
      <c r="A156">
        <v>2014</v>
      </c>
      <c r="B156" s="1">
        <v>41855</v>
      </c>
      <c r="C156" t="s">
        <v>3</v>
      </c>
      <c r="D156">
        <v>14</v>
      </c>
      <c r="E156">
        <v>155</v>
      </c>
      <c r="F156">
        <v>85</v>
      </c>
      <c r="G156">
        <v>90</v>
      </c>
      <c r="H156" t="s">
        <v>37</v>
      </c>
      <c r="I156">
        <v>0</v>
      </c>
      <c r="J156">
        <v>10</v>
      </c>
      <c r="K156">
        <v>11</v>
      </c>
      <c r="L156">
        <v>21</v>
      </c>
      <c r="M156">
        <v>1</v>
      </c>
      <c r="N156" t="s">
        <v>38</v>
      </c>
    </row>
    <row r="157" spans="1:14">
      <c r="A157">
        <v>2014</v>
      </c>
      <c r="B157" s="1">
        <v>41855</v>
      </c>
      <c r="C157" t="s">
        <v>3</v>
      </c>
      <c r="D157">
        <v>14</v>
      </c>
      <c r="E157">
        <v>156</v>
      </c>
      <c r="F157">
        <v>150</v>
      </c>
      <c r="G157">
        <v>110</v>
      </c>
      <c r="K157">
        <v>73</v>
      </c>
      <c r="L157">
        <v>2</v>
      </c>
      <c r="M157">
        <v>142</v>
      </c>
      <c r="N157" t="s">
        <v>40</v>
      </c>
    </row>
    <row r="158" spans="1:14">
      <c r="A158">
        <v>2014</v>
      </c>
      <c r="B158" s="1">
        <v>41855</v>
      </c>
      <c r="C158" t="s">
        <v>3</v>
      </c>
      <c r="D158">
        <v>14</v>
      </c>
      <c r="E158">
        <v>157</v>
      </c>
      <c r="F158">
        <v>140</v>
      </c>
      <c r="G158">
        <v>115</v>
      </c>
      <c r="K158">
        <v>13</v>
      </c>
      <c r="L158">
        <v>22</v>
      </c>
      <c r="M158">
        <v>3</v>
      </c>
      <c r="N158" t="s">
        <v>38</v>
      </c>
    </row>
    <row r="159" spans="1:14">
      <c r="A159">
        <v>2014</v>
      </c>
      <c r="B159" s="1">
        <v>41855</v>
      </c>
      <c r="C159" t="s">
        <v>3</v>
      </c>
      <c r="D159">
        <v>14</v>
      </c>
      <c r="E159">
        <v>158</v>
      </c>
      <c r="F159">
        <v>145</v>
      </c>
      <c r="G159">
        <v>120</v>
      </c>
      <c r="K159">
        <v>8</v>
      </c>
      <c r="L159">
        <v>14</v>
      </c>
      <c r="M159">
        <v>1</v>
      </c>
      <c r="N159" t="s">
        <v>38</v>
      </c>
    </row>
    <row r="160" spans="1:14">
      <c r="A160">
        <v>2014</v>
      </c>
      <c r="B160" s="1">
        <v>41855</v>
      </c>
      <c r="C160" t="s">
        <v>3</v>
      </c>
      <c r="D160">
        <v>14</v>
      </c>
      <c r="E160">
        <v>159</v>
      </c>
      <c r="F160">
        <v>150</v>
      </c>
      <c r="G160">
        <v>110</v>
      </c>
      <c r="K160">
        <v>6</v>
      </c>
      <c r="L160">
        <v>20</v>
      </c>
      <c r="M160">
        <v>0</v>
      </c>
      <c r="N160" t="s">
        <v>38</v>
      </c>
    </row>
    <row r="161" spans="1:14">
      <c r="A161">
        <v>2014</v>
      </c>
      <c r="B161" s="1">
        <v>41855</v>
      </c>
      <c r="C161" t="s">
        <v>3</v>
      </c>
      <c r="D161">
        <v>14</v>
      </c>
      <c r="E161">
        <v>160</v>
      </c>
      <c r="F161">
        <v>155</v>
      </c>
      <c r="G161">
        <v>110</v>
      </c>
      <c r="H161" t="s">
        <v>51</v>
      </c>
      <c r="I161">
        <v>10</v>
      </c>
      <c r="J161">
        <v>-10</v>
      </c>
      <c r="K161">
        <v>7</v>
      </c>
      <c r="L161">
        <v>17</v>
      </c>
      <c r="M161">
        <v>1</v>
      </c>
      <c r="N161" t="s">
        <v>38</v>
      </c>
    </row>
    <row r="162" spans="1:14">
      <c r="A162">
        <v>2014</v>
      </c>
      <c r="B162" s="1">
        <v>41855</v>
      </c>
      <c r="C162" t="s">
        <v>3</v>
      </c>
      <c r="D162">
        <v>14</v>
      </c>
      <c r="E162">
        <v>161</v>
      </c>
      <c r="F162">
        <v>150</v>
      </c>
      <c r="G162">
        <v>125</v>
      </c>
      <c r="H162" t="s">
        <v>44</v>
      </c>
      <c r="I162">
        <v>0</v>
      </c>
      <c r="J162">
        <v>-10</v>
      </c>
      <c r="K162">
        <v>7</v>
      </c>
      <c r="L162">
        <v>14</v>
      </c>
      <c r="M162">
        <v>0</v>
      </c>
      <c r="N162" t="s">
        <v>38</v>
      </c>
    </row>
    <row r="163" spans="1:14">
      <c r="A163">
        <v>2014</v>
      </c>
      <c r="B163" s="1">
        <v>41855</v>
      </c>
      <c r="C163" t="s">
        <v>3</v>
      </c>
      <c r="D163">
        <v>14</v>
      </c>
      <c r="E163">
        <v>162</v>
      </c>
      <c r="F163">
        <v>155</v>
      </c>
      <c r="G163">
        <v>125</v>
      </c>
      <c r="H163" t="s">
        <v>44</v>
      </c>
      <c r="I163">
        <v>0</v>
      </c>
      <c r="J163">
        <v>-10</v>
      </c>
      <c r="K163">
        <v>8</v>
      </c>
      <c r="L163">
        <v>14</v>
      </c>
      <c r="M163">
        <v>1</v>
      </c>
      <c r="N163" t="s">
        <v>38</v>
      </c>
    </row>
    <row r="164" spans="1:14">
      <c r="A164">
        <v>2014</v>
      </c>
      <c r="B164" s="1">
        <v>41855</v>
      </c>
      <c r="C164" t="s">
        <v>3</v>
      </c>
      <c r="D164">
        <v>14</v>
      </c>
      <c r="E164">
        <v>163</v>
      </c>
      <c r="F164">
        <v>170</v>
      </c>
      <c r="G164">
        <v>130</v>
      </c>
      <c r="K164">
        <v>6</v>
      </c>
      <c r="L164">
        <v>23</v>
      </c>
      <c r="M164">
        <v>1</v>
      </c>
      <c r="N164" t="s">
        <v>38</v>
      </c>
    </row>
    <row r="165" spans="1:14">
      <c r="A165">
        <v>2014</v>
      </c>
      <c r="B165" s="1">
        <v>41855</v>
      </c>
      <c r="C165" t="s">
        <v>3</v>
      </c>
      <c r="D165">
        <v>14</v>
      </c>
      <c r="E165">
        <v>164</v>
      </c>
      <c r="F165">
        <v>175</v>
      </c>
      <c r="G165">
        <v>130</v>
      </c>
      <c r="K165">
        <v>9</v>
      </c>
      <c r="L165">
        <v>13</v>
      </c>
      <c r="M165">
        <v>0</v>
      </c>
      <c r="N165" t="s">
        <v>38</v>
      </c>
    </row>
    <row r="166" spans="1:14">
      <c r="A166">
        <v>2014</v>
      </c>
      <c r="B166" s="1">
        <v>41855</v>
      </c>
      <c r="C166" t="s">
        <v>3</v>
      </c>
      <c r="D166">
        <v>15</v>
      </c>
      <c r="E166">
        <v>165</v>
      </c>
      <c r="F166">
        <v>70</v>
      </c>
      <c r="G166">
        <v>50</v>
      </c>
      <c r="K166">
        <v>13</v>
      </c>
      <c r="L166">
        <v>5</v>
      </c>
      <c r="M166">
        <v>0</v>
      </c>
      <c r="N166" t="s">
        <v>16</v>
      </c>
    </row>
    <row r="167" spans="1:14">
      <c r="A167">
        <v>2014</v>
      </c>
      <c r="B167" s="1">
        <v>41855</v>
      </c>
      <c r="C167" t="s">
        <v>3</v>
      </c>
      <c r="D167">
        <v>15</v>
      </c>
      <c r="E167">
        <v>166</v>
      </c>
      <c r="F167">
        <v>70</v>
      </c>
      <c r="G167">
        <v>50</v>
      </c>
      <c r="K167">
        <v>1</v>
      </c>
      <c r="L167">
        <v>1</v>
      </c>
      <c r="M167">
        <v>0</v>
      </c>
      <c r="N167" t="s">
        <v>33</v>
      </c>
    </row>
    <row r="168" spans="1:14">
      <c r="A168">
        <v>2014</v>
      </c>
      <c r="B168" s="1">
        <v>41855</v>
      </c>
      <c r="C168" t="s">
        <v>3</v>
      </c>
      <c r="D168">
        <v>15</v>
      </c>
      <c r="E168">
        <v>167</v>
      </c>
      <c r="F168">
        <v>55</v>
      </c>
      <c r="G168">
        <v>85</v>
      </c>
      <c r="K168">
        <v>8</v>
      </c>
      <c r="L168">
        <v>2</v>
      </c>
      <c r="M168">
        <v>2</v>
      </c>
      <c r="N168" t="s">
        <v>40</v>
      </c>
    </row>
    <row r="169" spans="1:14">
      <c r="A169">
        <v>2014</v>
      </c>
      <c r="B169" s="1">
        <v>41855</v>
      </c>
      <c r="C169" t="s">
        <v>3</v>
      </c>
      <c r="D169">
        <v>15</v>
      </c>
      <c r="E169">
        <v>168</v>
      </c>
      <c r="F169">
        <v>85</v>
      </c>
      <c r="G169">
        <v>90</v>
      </c>
      <c r="K169">
        <v>11</v>
      </c>
      <c r="L169">
        <v>6</v>
      </c>
      <c r="M169">
        <v>0</v>
      </c>
      <c r="N169" t="s">
        <v>40</v>
      </c>
    </row>
    <row r="170" spans="1:14">
      <c r="A170">
        <v>2014</v>
      </c>
      <c r="B170" s="1">
        <v>41855</v>
      </c>
      <c r="C170" t="s">
        <v>3</v>
      </c>
      <c r="D170">
        <v>15</v>
      </c>
      <c r="E170">
        <v>169</v>
      </c>
      <c r="F170">
        <v>55</v>
      </c>
      <c r="G170">
        <v>105</v>
      </c>
      <c r="K170">
        <v>15</v>
      </c>
      <c r="L170">
        <v>9</v>
      </c>
      <c r="M170">
        <v>0</v>
      </c>
      <c r="N170" t="s">
        <v>33</v>
      </c>
    </row>
    <row r="171" spans="1:14">
      <c r="A171">
        <v>2014</v>
      </c>
      <c r="B171" s="1">
        <v>41855</v>
      </c>
      <c r="C171" t="s">
        <v>3</v>
      </c>
      <c r="D171">
        <v>15</v>
      </c>
      <c r="E171">
        <v>170</v>
      </c>
      <c r="F171">
        <v>55</v>
      </c>
      <c r="G171">
        <v>115</v>
      </c>
      <c r="K171">
        <v>10</v>
      </c>
      <c r="L171">
        <v>6</v>
      </c>
      <c r="M171">
        <v>0</v>
      </c>
      <c r="N171" t="s">
        <v>33</v>
      </c>
    </row>
    <row r="172" spans="1:14">
      <c r="A172">
        <v>2014</v>
      </c>
      <c r="B172" s="1">
        <v>41855</v>
      </c>
      <c r="C172" t="s">
        <v>3</v>
      </c>
      <c r="D172">
        <v>15</v>
      </c>
      <c r="E172">
        <v>171</v>
      </c>
      <c r="F172">
        <v>65</v>
      </c>
      <c r="G172">
        <v>120</v>
      </c>
      <c r="K172">
        <v>10</v>
      </c>
      <c r="L172">
        <v>5</v>
      </c>
      <c r="M172">
        <v>0</v>
      </c>
      <c r="N172" t="s">
        <v>33</v>
      </c>
    </row>
    <row r="173" spans="1:14">
      <c r="A173">
        <v>2014</v>
      </c>
      <c r="B173" s="1">
        <v>41855</v>
      </c>
      <c r="C173" t="s">
        <v>3</v>
      </c>
      <c r="D173">
        <v>15</v>
      </c>
      <c r="E173">
        <v>172</v>
      </c>
      <c r="F173">
        <v>35</v>
      </c>
      <c r="G173">
        <v>130</v>
      </c>
      <c r="K173">
        <v>21</v>
      </c>
      <c r="L173">
        <v>9</v>
      </c>
      <c r="M173">
        <v>0</v>
      </c>
      <c r="N173" t="s">
        <v>33</v>
      </c>
    </row>
    <row r="174" spans="1:14">
      <c r="A174">
        <v>2014</v>
      </c>
      <c r="B174" s="1">
        <v>41855</v>
      </c>
      <c r="C174" t="s">
        <v>3</v>
      </c>
      <c r="D174">
        <v>15</v>
      </c>
      <c r="E174">
        <v>173</v>
      </c>
      <c r="F174">
        <v>45</v>
      </c>
      <c r="G174">
        <v>195</v>
      </c>
      <c r="K174">
        <v>11</v>
      </c>
      <c r="L174">
        <v>5</v>
      </c>
      <c r="M174">
        <v>2</v>
      </c>
      <c r="N174" t="s">
        <v>16</v>
      </c>
    </row>
    <row r="175" spans="1:14">
      <c r="A175">
        <v>2014</v>
      </c>
      <c r="B175" s="1">
        <v>41855</v>
      </c>
      <c r="C175" t="s">
        <v>3</v>
      </c>
      <c r="D175">
        <v>15</v>
      </c>
      <c r="E175">
        <v>174</v>
      </c>
      <c r="F175">
        <v>55</v>
      </c>
      <c r="G175">
        <v>180</v>
      </c>
      <c r="K175">
        <v>17</v>
      </c>
      <c r="L175">
        <v>7</v>
      </c>
      <c r="M175">
        <v>0</v>
      </c>
      <c r="N175" t="s">
        <v>33</v>
      </c>
    </row>
    <row r="176" spans="1:14">
      <c r="A176">
        <v>2014</v>
      </c>
      <c r="B176" s="1">
        <v>41855</v>
      </c>
      <c r="C176" t="s">
        <v>3</v>
      </c>
      <c r="D176">
        <v>15</v>
      </c>
      <c r="E176">
        <v>175</v>
      </c>
      <c r="F176">
        <v>75</v>
      </c>
      <c r="G176">
        <v>185</v>
      </c>
      <c r="K176">
        <v>12</v>
      </c>
      <c r="L176">
        <v>5</v>
      </c>
      <c r="M176">
        <v>7</v>
      </c>
      <c r="N176" t="s">
        <v>16</v>
      </c>
    </row>
    <row r="177" spans="1:14">
      <c r="A177">
        <v>2014</v>
      </c>
      <c r="B177" s="1">
        <v>41855</v>
      </c>
      <c r="C177" t="s">
        <v>3</v>
      </c>
      <c r="D177">
        <v>15</v>
      </c>
      <c r="E177">
        <v>176</v>
      </c>
      <c r="F177">
        <v>75</v>
      </c>
      <c r="G177">
        <v>175</v>
      </c>
      <c r="K177">
        <v>6</v>
      </c>
      <c r="L177">
        <v>3</v>
      </c>
      <c r="M177">
        <v>0</v>
      </c>
      <c r="N177" t="s">
        <v>16</v>
      </c>
    </row>
    <row r="178" spans="1:14">
      <c r="A178">
        <v>2014</v>
      </c>
      <c r="B178" s="1">
        <v>41855</v>
      </c>
      <c r="C178" t="s">
        <v>3</v>
      </c>
      <c r="D178">
        <v>15</v>
      </c>
      <c r="E178">
        <v>177</v>
      </c>
      <c r="F178">
        <v>85</v>
      </c>
      <c r="G178">
        <v>170</v>
      </c>
      <c r="K178">
        <v>13</v>
      </c>
      <c r="L178">
        <v>5</v>
      </c>
      <c r="M178">
        <v>6</v>
      </c>
      <c r="N178" t="s">
        <v>16</v>
      </c>
    </row>
    <row r="179" spans="1:14">
      <c r="A179">
        <v>2014</v>
      </c>
      <c r="B179" s="1">
        <v>41855</v>
      </c>
      <c r="C179" t="s">
        <v>3</v>
      </c>
      <c r="D179">
        <v>15</v>
      </c>
      <c r="E179">
        <v>178</v>
      </c>
      <c r="F179">
        <v>90</v>
      </c>
      <c r="G179">
        <v>165</v>
      </c>
      <c r="K179">
        <v>5</v>
      </c>
      <c r="L179">
        <v>5</v>
      </c>
      <c r="M179">
        <v>0</v>
      </c>
      <c r="N179" t="s">
        <v>16</v>
      </c>
    </row>
    <row r="180" spans="1:14">
      <c r="A180">
        <v>2014</v>
      </c>
      <c r="B180" s="1">
        <v>41855</v>
      </c>
      <c r="C180" t="s">
        <v>3</v>
      </c>
      <c r="D180">
        <v>15</v>
      </c>
      <c r="E180">
        <v>179</v>
      </c>
      <c r="F180">
        <v>95</v>
      </c>
      <c r="G180">
        <v>165</v>
      </c>
      <c r="K180">
        <v>11</v>
      </c>
      <c r="L180">
        <v>6</v>
      </c>
      <c r="M180">
        <v>2</v>
      </c>
      <c r="N180" t="s">
        <v>16</v>
      </c>
    </row>
    <row r="181" spans="1:14">
      <c r="A181">
        <v>2014</v>
      </c>
      <c r="B181" s="1">
        <v>41855</v>
      </c>
      <c r="C181" t="s">
        <v>3</v>
      </c>
      <c r="D181">
        <v>15</v>
      </c>
      <c r="E181">
        <v>180</v>
      </c>
      <c r="F181">
        <v>85</v>
      </c>
      <c r="G181">
        <v>175</v>
      </c>
      <c r="H181" t="s">
        <v>44</v>
      </c>
      <c r="I181">
        <v>0</v>
      </c>
      <c r="J181">
        <v>-10</v>
      </c>
      <c r="K181" s="5">
        <v>25</v>
      </c>
      <c r="L181" s="5">
        <v>15</v>
      </c>
      <c r="M181">
        <v>2</v>
      </c>
      <c r="N181" t="s">
        <v>33</v>
      </c>
    </row>
    <row r="182" spans="1:14">
      <c r="A182">
        <v>2014</v>
      </c>
      <c r="B182" s="1">
        <v>41855</v>
      </c>
      <c r="C182" t="s">
        <v>3</v>
      </c>
      <c r="D182">
        <v>15</v>
      </c>
      <c r="E182">
        <v>181</v>
      </c>
      <c r="F182">
        <v>100</v>
      </c>
      <c r="G182">
        <v>180</v>
      </c>
      <c r="H182" t="s">
        <v>44</v>
      </c>
      <c r="I182">
        <v>0</v>
      </c>
      <c r="J182">
        <v>-10</v>
      </c>
      <c r="K182">
        <v>25</v>
      </c>
      <c r="L182">
        <v>13</v>
      </c>
      <c r="M182">
        <v>3</v>
      </c>
      <c r="N182" t="s">
        <v>33</v>
      </c>
    </row>
    <row r="183" spans="1:14">
      <c r="A183">
        <v>2014</v>
      </c>
      <c r="B183" s="1">
        <v>41855</v>
      </c>
      <c r="C183" t="s">
        <v>3</v>
      </c>
      <c r="D183">
        <v>15</v>
      </c>
      <c r="E183">
        <v>182</v>
      </c>
      <c r="F183">
        <v>105</v>
      </c>
      <c r="G183">
        <v>165</v>
      </c>
      <c r="H183" t="s">
        <v>44</v>
      </c>
      <c r="I183">
        <v>0</v>
      </c>
      <c r="J183">
        <v>-10</v>
      </c>
      <c r="K183">
        <v>16</v>
      </c>
      <c r="L183">
        <v>11</v>
      </c>
      <c r="M183">
        <v>1</v>
      </c>
      <c r="N183" t="s">
        <v>33</v>
      </c>
    </row>
    <row r="184" spans="1:14">
      <c r="A184">
        <v>2014</v>
      </c>
      <c r="B184" s="1">
        <v>41855</v>
      </c>
      <c r="C184" t="s">
        <v>3</v>
      </c>
      <c r="D184">
        <v>15</v>
      </c>
      <c r="E184">
        <v>183</v>
      </c>
      <c r="F184">
        <v>120</v>
      </c>
      <c r="G184">
        <v>170</v>
      </c>
      <c r="K184">
        <v>15</v>
      </c>
      <c r="L184">
        <v>6</v>
      </c>
      <c r="M184">
        <v>0</v>
      </c>
      <c r="N184" t="s">
        <v>33</v>
      </c>
    </row>
    <row r="185" spans="1:14">
      <c r="A185">
        <v>2014</v>
      </c>
      <c r="B185" s="1">
        <v>41855</v>
      </c>
      <c r="C185" t="s">
        <v>3</v>
      </c>
      <c r="D185">
        <v>15</v>
      </c>
      <c r="E185">
        <v>184</v>
      </c>
      <c r="F185">
        <v>130</v>
      </c>
      <c r="G185">
        <v>180</v>
      </c>
      <c r="K185">
        <v>17</v>
      </c>
      <c r="L185">
        <v>9</v>
      </c>
      <c r="M185">
        <v>0</v>
      </c>
      <c r="N185" t="s">
        <v>33</v>
      </c>
    </row>
    <row r="186" spans="1:14">
      <c r="A186">
        <v>2014</v>
      </c>
      <c r="B186" s="1">
        <v>41855</v>
      </c>
      <c r="C186" t="s">
        <v>3</v>
      </c>
      <c r="D186">
        <v>15</v>
      </c>
      <c r="E186">
        <v>185</v>
      </c>
      <c r="F186">
        <v>175</v>
      </c>
      <c r="G186">
        <v>175</v>
      </c>
      <c r="K186">
        <v>13</v>
      </c>
      <c r="L186">
        <v>8</v>
      </c>
      <c r="M186">
        <v>0</v>
      </c>
      <c r="N186" t="s">
        <v>33</v>
      </c>
    </row>
    <row r="187" spans="1:14">
      <c r="A187">
        <v>2014</v>
      </c>
      <c r="B187" s="1">
        <v>41855</v>
      </c>
      <c r="C187" t="s">
        <v>3</v>
      </c>
      <c r="D187">
        <v>15</v>
      </c>
      <c r="E187">
        <v>186</v>
      </c>
      <c r="F187">
        <v>180</v>
      </c>
      <c r="G187">
        <v>170</v>
      </c>
      <c r="K187">
        <v>14</v>
      </c>
      <c r="L187">
        <v>7</v>
      </c>
      <c r="M187">
        <v>0</v>
      </c>
      <c r="N187" t="s">
        <v>33</v>
      </c>
    </row>
    <row r="188" spans="1:14">
      <c r="A188">
        <v>2014</v>
      </c>
      <c r="B188" s="1">
        <v>41855</v>
      </c>
      <c r="C188" t="s">
        <v>3</v>
      </c>
      <c r="D188">
        <v>15</v>
      </c>
      <c r="E188">
        <v>189</v>
      </c>
      <c r="F188">
        <v>185</v>
      </c>
      <c r="G188">
        <v>170</v>
      </c>
      <c r="K188">
        <v>6</v>
      </c>
      <c r="L188">
        <v>8</v>
      </c>
      <c r="M188">
        <v>0</v>
      </c>
      <c r="N188" t="s">
        <v>33</v>
      </c>
    </row>
    <row r="189" spans="1:14">
      <c r="A189">
        <v>2014</v>
      </c>
      <c r="B189" s="1">
        <v>41855</v>
      </c>
      <c r="C189" t="s">
        <v>3</v>
      </c>
      <c r="D189">
        <v>15</v>
      </c>
      <c r="E189">
        <v>188</v>
      </c>
      <c r="F189">
        <v>190</v>
      </c>
      <c r="G189">
        <v>165</v>
      </c>
      <c r="K189">
        <v>20</v>
      </c>
      <c r="L189">
        <v>10</v>
      </c>
      <c r="M189">
        <v>1</v>
      </c>
      <c r="N189" t="s">
        <v>33</v>
      </c>
    </row>
    <row r="190" spans="1:14">
      <c r="A190">
        <v>2014</v>
      </c>
      <c r="B190" s="1">
        <v>41855</v>
      </c>
      <c r="C190" t="s">
        <v>3</v>
      </c>
      <c r="D190">
        <v>15</v>
      </c>
      <c r="E190">
        <v>187</v>
      </c>
      <c r="F190">
        <v>180</v>
      </c>
      <c r="G190">
        <v>160</v>
      </c>
      <c r="K190">
        <v>10</v>
      </c>
      <c r="L190">
        <v>7</v>
      </c>
      <c r="M190">
        <v>0</v>
      </c>
      <c r="N190" t="s">
        <v>122</v>
      </c>
    </row>
    <row r="191" spans="1:14">
      <c r="A191">
        <v>2014</v>
      </c>
      <c r="B191" s="1">
        <v>41855</v>
      </c>
      <c r="C191" t="s">
        <v>3</v>
      </c>
      <c r="D191">
        <v>15</v>
      </c>
      <c r="E191">
        <v>190</v>
      </c>
      <c r="F191">
        <v>195</v>
      </c>
      <c r="G191">
        <v>170</v>
      </c>
      <c r="K191">
        <v>6</v>
      </c>
      <c r="L191">
        <v>4</v>
      </c>
      <c r="M191">
        <v>2</v>
      </c>
      <c r="N191" t="s">
        <v>16</v>
      </c>
    </row>
    <row r="192" spans="1:14">
      <c r="A192">
        <v>2014</v>
      </c>
      <c r="B192" s="1">
        <v>41855</v>
      </c>
      <c r="C192" t="s">
        <v>3</v>
      </c>
      <c r="D192">
        <v>15</v>
      </c>
      <c r="E192">
        <v>191</v>
      </c>
      <c r="F192">
        <v>200</v>
      </c>
      <c r="G192">
        <v>115</v>
      </c>
      <c r="K192">
        <v>14</v>
      </c>
      <c r="L192">
        <v>8</v>
      </c>
      <c r="M192">
        <v>0</v>
      </c>
      <c r="N192" t="s">
        <v>33</v>
      </c>
    </row>
    <row r="193" spans="1:14">
      <c r="A193">
        <v>2014</v>
      </c>
      <c r="B193" s="1">
        <v>41855</v>
      </c>
      <c r="C193" t="s">
        <v>3</v>
      </c>
      <c r="D193">
        <v>15</v>
      </c>
      <c r="E193">
        <v>192</v>
      </c>
      <c r="F193">
        <v>185</v>
      </c>
      <c r="G193">
        <v>95</v>
      </c>
      <c r="K193">
        <v>13</v>
      </c>
      <c r="L193">
        <v>9</v>
      </c>
      <c r="M193">
        <v>0</v>
      </c>
      <c r="N193" t="s">
        <v>33</v>
      </c>
    </row>
    <row r="194" spans="1:14">
      <c r="A194">
        <v>2014</v>
      </c>
      <c r="B194" s="1">
        <v>41855</v>
      </c>
      <c r="C194" t="s">
        <v>3</v>
      </c>
      <c r="D194">
        <v>15</v>
      </c>
      <c r="E194">
        <v>193</v>
      </c>
      <c r="F194">
        <v>175</v>
      </c>
      <c r="G194">
        <v>85</v>
      </c>
      <c r="K194">
        <v>8</v>
      </c>
      <c r="L194">
        <v>12</v>
      </c>
      <c r="M194">
        <v>1</v>
      </c>
      <c r="N194" t="s">
        <v>33</v>
      </c>
    </row>
    <row r="195" spans="1:14">
      <c r="A195">
        <v>2014</v>
      </c>
      <c r="B195" s="1">
        <v>41855</v>
      </c>
      <c r="C195" t="s">
        <v>3</v>
      </c>
      <c r="D195">
        <v>15</v>
      </c>
      <c r="E195">
        <v>194</v>
      </c>
      <c r="F195">
        <v>180</v>
      </c>
      <c r="G195">
        <v>105</v>
      </c>
      <c r="K195">
        <v>7</v>
      </c>
      <c r="L195">
        <v>5</v>
      </c>
      <c r="M195">
        <v>0</v>
      </c>
      <c r="N195" t="s">
        <v>33</v>
      </c>
    </row>
    <row r="196" spans="1:14">
      <c r="A196">
        <v>2014</v>
      </c>
      <c r="B196" s="1">
        <v>41855</v>
      </c>
      <c r="C196" t="s">
        <v>3</v>
      </c>
      <c r="D196">
        <v>15</v>
      </c>
      <c r="E196">
        <v>195</v>
      </c>
      <c r="F196">
        <v>165</v>
      </c>
      <c r="G196">
        <v>100</v>
      </c>
      <c r="K196">
        <v>22</v>
      </c>
      <c r="L196">
        <v>11</v>
      </c>
      <c r="M196">
        <v>1</v>
      </c>
      <c r="N196" t="s">
        <v>33</v>
      </c>
    </row>
    <row r="197" spans="1:14">
      <c r="A197">
        <v>2014</v>
      </c>
      <c r="B197" s="1">
        <v>41855</v>
      </c>
      <c r="C197" t="s">
        <v>3</v>
      </c>
      <c r="D197">
        <v>15</v>
      </c>
      <c r="E197">
        <v>196</v>
      </c>
      <c r="F197">
        <v>120</v>
      </c>
      <c r="G197">
        <v>95</v>
      </c>
      <c r="H197" t="s">
        <v>37</v>
      </c>
      <c r="I197">
        <v>0</v>
      </c>
      <c r="J197">
        <v>10</v>
      </c>
      <c r="K197">
        <v>14</v>
      </c>
      <c r="L197">
        <v>4</v>
      </c>
      <c r="M197">
        <v>0</v>
      </c>
      <c r="N197" t="s">
        <v>16</v>
      </c>
    </row>
    <row r="198" spans="1:14">
      <c r="A198">
        <v>2014</v>
      </c>
      <c r="B198" s="1">
        <v>41855</v>
      </c>
      <c r="C198" t="s">
        <v>3</v>
      </c>
      <c r="D198">
        <v>15</v>
      </c>
      <c r="E198">
        <v>197</v>
      </c>
      <c r="F198">
        <v>115</v>
      </c>
      <c r="G198">
        <v>90</v>
      </c>
      <c r="K198">
        <v>2</v>
      </c>
      <c r="L198">
        <v>2</v>
      </c>
      <c r="M198">
        <v>0</v>
      </c>
      <c r="N198" t="s">
        <v>16</v>
      </c>
    </row>
    <row r="199" spans="1:14">
      <c r="A199">
        <v>2014</v>
      </c>
      <c r="B199" s="1">
        <v>41855</v>
      </c>
      <c r="C199" t="s">
        <v>3</v>
      </c>
      <c r="D199">
        <v>15</v>
      </c>
      <c r="E199">
        <v>198</v>
      </c>
      <c r="F199">
        <v>115</v>
      </c>
      <c r="G199">
        <v>80</v>
      </c>
      <c r="K199">
        <v>4</v>
      </c>
      <c r="L199">
        <v>5</v>
      </c>
      <c r="M199">
        <v>2</v>
      </c>
      <c r="N199" s="5" t="s">
        <v>52</v>
      </c>
    </row>
    <row r="200" spans="1:14">
      <c r="A200">
        <v>2014</v>
      </c>
      <c r="B200" s="1">
        <v>41855</v>
      </c>
      <c r="C200" t="s">
        <v>3</v>
      </c>
      <c r="D200">
        <v>15</v>
      </c>
      <c r="E200">
        <v>199</v>
      </c>
      <c r="F200">
        <v>130</v>
      </c>
      <c r="G200">
        <v>70</v>
      </c>
      <c r="K200">
        <v>16</v>
      </c>
      <c r="L200">
        <v>12</v>
      </c>
      <c r="M200">
        <v>2</v>
      </c>
      <c r="N200" t="s">
        <v>33</v>
      </c>
    </row>
    <row r="201" spans="1:14">
      <c r="A201">
        <v>2014</v>
      </c>
      <c r="B201" s="1">
        <v>41855</v>
      </c>
      <c r="C201" t="s">
        <v>3</v>
      </c>
      <c r="D201">
        <v>15</v>
      </c>
      <c r="E201">
        <v>200</v>
      </c>
      <c r="F201">
        <v>125</v>
      </c>
      <c r="G201">
        <v>40</v>
      </c>
      <c r="K201">
        <v>19</v>
      </c>
      <c r="L201">
        <v>16</v>
      </c>
      <c r="M201">
        <v>3</v>
      </c>
      <c r="N201" t="s">
        <v>33</v>
      </c>
    </row>
    <row r="202" spans="1:14">
      <c r="A202">
        <v>2014</v>
      </c>
      <c r="B202" s="1">
        <v>41855</v>
      </c>
      <c r="C202" t="s">
        <v>3</v>
      </c>
      <c r="D202">
        <v>15</v>
      </c>
      <c r="E202">
        <v>201</v>
      </c>
      <c r="F202">
        <v>135</v>
      </c>
      <c r="G202">
        <v>50</v>
      </c>
      <c r="K202">
        <v>35</v>
      </c>
      <c r="L202">
        <v>13</v>
      </c>
      <c r="M202">
        <v>7</v>
      </c>
      <c r="N202" t="s">
        <v>33</v>
      </c>
    </row>
    <row r="203" spans="1:14">
      <c r="A203">
        <v>2014</v>
      </c>
      <c r="B203" s="1">
        <v>41855</v>
      </c>
      <c r="C203" t="s">
        <v>3</v>
      </c>
      <c r="D203">
        <v>15</v>
      </c>
      <c r="E203">
        <v>202</v>
      </c>
      <c r="F203">
        <v>155</v>
      </c>
      <c r="G203">
        <v>40</v>
      </c>
      <c r="K203">
        <v>17</v>
      </c>
      <c r="L203">
        <v>11</v>
      </c>
      <c r="M203">
        <v>1</v>
      </c>
      <c r="N203" t="s">
        <v>33</v>
      </c>
    </row>
    <row r="204" spans="1:14">
      <c r="A204">
        <v>2014</v>
      </c>
      <c r="B204" s="1">
        <v>41855</v>
      </c>
      <c r="C204" t="s">
        <v>3</v>
      </c>
      <c r="D204">
        <v>15</v>
      </c>
      <c r="E204">
        <v>203</v>
      </c>
      <c r="F204">
        <v>185</v>
      </c>
      <c r="G204">
        <v>55</v>
      </c>
      <c r="K204">
        <v>18</v>
      </c>
      <c r="L204">
        <v>12</v>
      </c>
      <c r="M204">
        <v>1</v>
      </c>
      <c r="N204" t="s">
        <v>33</v>
      </c>
    </row>
    <row r="205" spans="1:14">
      <c r="A205">
        <v>2014</v>
      </c>
      <c r="B205" s="1">
        <v>41855</v>
      </c>
      <c r="C205" t="s">
        <v>3</v>
      </c>
      <c r="D205">
        <v>15</v>
      </c>
      <c r="E205">
        <v>204</v>
      </c>
      <c r="F205">
        <v>95</v>
      </c>
      <c r="G205">
        <v>10</v>
      </c>
      <c r="K205">
        <v>19</v>
      </c>
      <c r="L205">
        <v>9</v>
      </c>
      <c r="M205">
        <v>1</v>
      </c>
      <c r="N205" t="s">
        <v>33</v>
      </c>
    </row>
    <row r="206" spans="1:14">
      <c r="A206">
        <v>2014</v>
      </c>
      <c r="B206" s="1">
        <v>41855</v>
      </c>
      <c r="C206" t="s">
        <v>3</v>
      </c>
      <c r="D206">
        <v>15</v>
      </c>
      <c r="E206">
        <v>205</v>
      </c>
      <c r="F206">
        <v>110</v>
      </c>
      <c r="G206">
        <v>10</v>
      </c>
      <c r="K206">
        <v>14</v>
      </c>
      <c r="L206">
        <v>8</v>
      </c>
      <c r="M206">
        <v>1</v>
      </c>
      <c r="N206" t="s">
        <v>33</v>
      </c>
    </row>
    <row r="207" spans="1:14">
      <c r="A207">
        <v>2014</v>
      </c>
      <c r="B207" s="1">
        <v>41855</v>
      </c>
      <c r="C207" t="s">
        <v>3</v>
      </c>
      <c r="D207">
        <v>15</v>
      </c>
      <c r="E207">
        <v>206</v>
      </c>
      <c r="F207">
        <v>145</v>
      </c>
      <c r="G207">
        <v>30</v>
      </c>
      <c r="K207">
        <v>12</v>
      </c>
      <c r="L207">
        <v>12</v>
      </c>
      <c r="M207">
        <v>0</v>
      </c>
      <c r="N207" t="s">
        <v>33</v>
      </c>
    </row>
    <row r="208" spans="1:14">
      <c r="A208">
        <v>2014</v>
      </c>
      <c r="B208" s="1">
        <v>41855</v>
      </c>
      <c r="C208" t="s">
        <v>3</v>
      </c>
      <c r="D208">
        <v>15</v>
      </c>
      <c r="E208">
        <v>207</v>
      </c>
      <c r="F208">
        <v>155</v>
      </c>
      <c r="G208">
        <v>25</v>
      </c>
      <c r="K208">
        <v>13</v>
      </c>
      <c r="L208">
        <v>11</v>
      </c>
      <c r="M208">
        <v>0</v>
      </c>
      <c r="N208" t="s">
        <v>33</v>
      </c>
    </row>
    <row r="209" spans="1:14">
      <c r="A209">
        <v>2014</v>
      </c>
      <c r="B209" s="1">
        <v>41855</v>
      </c>
      <c r="C209" t="s">
        <v>3</v>
      </c>
      <c r="D209">
        <v>15</v>
      </c>
      <c r="E209">
        <v>208</v>
      </c>
      <c r="F209">
        <v>160</v>
      </c>
      <c r="G209">
        <v>25</v>
      </c>
      <c r="K209">
        <v>25</v>
      </c>
      <c r="L209">
        <v>13</v>
      </c>
      <c r="M209">
        <v>4</v>
      </c>
      <c r="N209" t="s">
        <v>33</v>
      </c>
    </row>
    <row r="210" spans="1:14">
      <c r="A210">
        <v>2014</v>
      </c>
      <c r="B210" s="1">
        <v>41855</v>
      </c>
      <c r="C210" t="s">
        <v>3</v>
      </c>
      <c r="D210">
        <v>15</v>
      </c>
      <c r="E210">
        <v>209</v>
      </c>
      <c r="F210">
        <v>165</v>
      </c>
      <c r="G210">
        <v>20</v>
      </c>
      <c r="K210">
        <v>21</v>
      </c>
      <c r="L210">
        <v>11</v>
      </c>
      <c r="M210">
        <v>3</v>
      </c>
      <c r="N210" t="s">
        <v>33</v>
      </c>
    </row>
    <row r="211" spans="1:14">
      <c r="A211">
        <v>2014</v>
      </c>
      <c r="B211" s="1">
        <v>41855</v>
      </c>
      <c r="C211" t="s">
        <v>3</v>
      </c>
      <c r="D211">
        <v>15</v>
      </c>
      <c r="E211">
        <v>210</v>
      </c>
      <c r="F211">
        <v>185</v>
      </c>
      <c r="G211">
        <v>20</v>
      </c>
      <c r="K211">
        <v>17</v>
      </c>
      <c r="L211">
        <v>11</v>
      </c>
      <c r="M211">
        <v>1</v>
      </c>
      <c r="N211" t="s">
        <v>33</v>
      </c>
    </row>
    <row r="212" spans="1:14">
      <c r="A212">
        <v>2014</v>
      </c>
      <c r="B212" s="1">
        <v>41855</v>
      </c>
      <c r="C212" t="s">
        <v>3</v>
      </c>
      <c r="D212">
        <v>15</v>
      </c>
      <c r="E212">
        <v>211</v>
      </c>
      <c r="F212">
        <v>200</v>
      </c>
      <c r="G212">
        <v>25</v>
      </c>
      <c r="K212">
        <v>8</v>
      </c>
      <c r="L212">
        <v>8</v>
      </c>
      <c r="M212">
        <v>0</v>
      </c>
      <c r="N212" t="s">
        <v>33</v>
      </c>
    </row>
    <row r="213" spans="1:14">
      <c r="A213">
        <v>2014</v>
      </c>
      <c r="B213" s="1">
        <v>41855</v>
      </c>
      <c r="C213" t="s">
        <v>3</v>
      </c>
      <c r="D213">
        <v>15</v>
      </c>
      <c r="E213">
        <v>212</v>
      </c>
      <c r="F213">
        <v>195</v>
      </c>
      <c r="G213">
        <v>15</v>
      </c>
      <c r="K213">
        <v>2</v>
      </c>
      <c r="L213">
        <v>2</v>
      </c>
      <c r="M213">
        <v>0</v>
      </c>
      <c r="N213" t="s">
        <v>33</v>
      </c>
    </row>
    <row r="214" spans="1:14">
      <c r="A214">
        <v>2014</v>
      </c>
      <c r="B214" s="1">
        <v>41855</v>
      </c>
      <c r="C214" t="s">
        <v>3</v>
      </c>
      <c r="D214">
        <v>15</v>
      </c>
      <c r="E214">
        <v>213</v>
      </c>
      <c r="F214">
        <v>155</v>
      </c>
      <c r="G214">
        <v>5</v>
      </c>
      <c r="K214">
        <v>17</v>
      </c>
      <c r="L214">
        <v>8</v>
      </c>
      <c r="M214">
        <v>1</v>
      </c>
      <c r="N214" t="s">
        <v>33</v>
      </c>
    </row>
    <row r="215" spans="1:14">
      <c r="A215">
        <v>2014</v>
      </c>
      <c r="B215" s="1">
        <v>41855</v>
      </c>
      <c r="C215" t="s">
        <v>3</v>
      </c>
      <c r="D215">
        <v>15</v>
      </c>
      <c r="E215">
        <v>214</v>
      </c>
      <c r="F215">
        <v>170</v>
      </c>
      <c r="G215">
        <v>5</v>
      </c>
      <c r="K215">
        <v>5</v>
      </c>
      <c r="L215">
        <v>4</v>
      </c>
      <c r="M215">
        <v>0</v>
      </c>
      <c r="N215" t="s">
        <v>33</v>
      </c>
    </row>
    <row r="216" spans="1:14">
      <c r="A216">
        <v>2014</v>
      </c>
      <c r="B216" s="1">
        <v>41856</v>
      </c>
      <c r="C216" t="s">
        <v>53</v>
      </c>
      <c r="D216">
        <v>16</v>
      </c>
      <c r="E216">
        <v>215</v>
      </c>
      <c r="F216">
        <v>10</v>
      </c>
      <c r="G216">
        <v>0</v>
      </c>
      <c r="H216" t="s">
        <v>37</v>
      </c>
      <c r="I216">
        <v>0</v>
      </c>
      <c r="J216">
        <v>10</v>
      </c>
      <c r="K216">
        <v>28</v>
      </c>
      <c r="L216">
        <v>11</v>
      </c>
      <c r="M216">
        <v>0</v>
      </c>
      <c r="N216" t="s">
        <v>33</v>
      </c>
    </row>
    <row r="217" spans="1:14">
      <c r="A217">
        <v>2014</v>
      </c>
      <c r="B217" s="1">
        <v>41856</v>
      </c>
      <c r="C217" t="s">
        <v>53</v>
      </c>
      <c r="D217">
        <v>16</v>
      </c>
      <c r="E217">
        <v>216</v>
      </c>
      <c r="F217">
        <v>5</v>
      </c>
      <c r="G217">
        <v>30</v>
      </c>
      <c r="H217" t="s">
        <v>44</v>
      </c>
      <c r="I217">
        <v>0</v>
      </c>
      <c r="J217">
        <v>-10</v>
      </c>
      <c r="K217">
        <v>12</v>
      </c>
      <c r="L217">
        <v>6</v>
      </c>
      <c r="M217">
        <v>0</v>
      </c>
      <c r="N217" t="s">
        <v>33</v>
      </c>
    </row>
    <row r="218" spans="1:14">
      <c r="A218">
        <v>2014</v>
      </c>
      <c r="B218" s="1">
        <v>41856</v>
      </c>
      <c r="C218" t="s">
        <v>53</v>
      </c>
      <c r="D218">
        <v>16</v>
      </c>
      <c r="E218">
        <v>217</v>
      </c>
      <c r="F218">
        <v>58</v>
      </c>
      <c r="G218">
        <v>10</v>
      </c>
      <c r="K218">
        <v>27</v>
      </c>
      <c r="L218">
        <v>12</v>
      </c>
      <c r="M218">
        <v>5</v>
      </c>
      <c r="N218" t="s">
        <v>33</v>
      </c>
    </row>
    <row r="219" spans="1:14">
      <c r="A219">
        <v>2014</v>
      </c>
      <c r="B219" s="1">
        <v>41856</v>
      </c>
      <c r="C219" t="s">
        <v>53</v>
      </c>
      <c r="D219">
        <v>16</v>
      </c>
      <c r="E219">
        <v>218</v>
      </c>
      <c r="F219">
        <v>50</v>
      </c>
      <c r="G219">
        <v>20</v>
      </c>
      <c r="K219">
        <v>7</v>
      </c>
      <c r="L219">
        <v>5</v>
      </c>
      <c r="M219">
        <v>0</v>
      </c>
      <c r="N219" t="s">
        <v>33</v>
      </c>
    </row>
    <row r="220" spans="1:14">
      <c r="A220">
        <v>2014</v>
      </c>
      <c r="B220" s="1">
        <v>41856</v>
      </c>
      <c r="C220" t="s">
        <v>53</v>
      </c>
      <c r="D220">
        <v>16</v>
      </c>
      <c r="E220">
        <v>219</v>
      </c>
      <c r="F220">
        <v>42</v>
      </c>
      <c r="G220">
        <v>25</v>
      </c>
      <c r="K220">
        <v>11</v>
      </c>
      <c r="L220">
        <v>9</v>
      </c>
      <c r="M220">
        <v>0</v>
      </c>
      <c r="N220" t="s">
        <v>33</v>
      </c>
    </row>
    <row r="221" spans="1:14">
      <c r="A221">
        <v>2014</v>
      </c>
      <c r="B221" s="1">
        <v>41856</v>
      </c>
      <c r="C221" t="s">
        <v>53</v>
      </c>
      <c r="D221">
        <v>16</v>
      </c>
      <c r="E221">
        <v>220</v>
      </c>
      <c r="F221">
        <v>37</v>
      </c>
      <c r="G221">
        <v>34</v>
      </c>
      <c r="K221">
        <v>16</v>
      </c>
      <c r="L221">
        <v>10</v>
      </c>
      <c r="M221">
        <v>0</v>
      </c>
      <c r="N221" t="s">
        <v>33</v>
      </c>
    </row>
    <row r="222" spans="1:14">
      <c r="A222">
        <v>2014</v>
      </c>
      <c r="B222" s="1">
        <v>41856</v>
      </c>
      <c r="C222" t="s">
        <v>53</v>
      </c>
      <c r="D222">
        <v>16</v>
      </c>
      <c r="E222">
        <v>221</v>
      </c>
      <c r="F222">
        <v>25</v>
      </c>
      <c r="G222">
        <v>45</v>
      </c>
      <c r="H222" t="s">
        <v>44</v>
      </c>
      <c r="I222">
        <v>0</v>
      </c>
      <c r="J222">
        <v>-10</v>
      </c>
      <c r="K222">
        <v>18</v>
      </c>
      <c r="L222">
        <v>9</v>
      </c>
      <c r="M222">
        <v>0</v>
      </c>
      <c r="N222" t="s">
        <v>33</v>
      </c>
    </row>
    <row r="223" spans="1:14">
      <c r="A223">
        <v>2014</v>
      </c>
      <c r="B223" s="1">
        <v>41856</v>
      </c>
      <c r="C223" t="s">
        <v>53</v>
      </c>
      <c r="D223">
        <v>16</v>
      </c>
      <c r="E223">
        <v>222</v>
      </c>
      <c r="F223">
        <v>56</v>
      </c>
      <c r="G223">
        <v>40</v>
      </c>
      <c r="H223" t="s">
        <v>44</v>
      </c>
      <c r="I223">
        <v>0</v>
      </c>
      <c r="J223">
        <v>-10</v>
      </c>
      <c r="K223">
        <v>16</v>
      </c>
      <c r="L223">
        <v>16</v>
      </c>
      <c r="M223">
        <v>2</v>
      </c>
      <c r="N223" t="s">
        <v>33</v>
      </c>
    </row>
    <row r="224" spans="1:14">
      <c r="A224">
        <v>2014</v>
      </c>
      <c r="B224" s="1">
        <v>41856</v>
      </c>
      <c r="C224" t="s">
        <v>53</v>
      </c>
      <c r="D224">
        <v>16</v>
      </c>
      <c r="E224">
        <v>223</v>
      </c>
      <c r="F224">
        <v>45</v>
      </c>
      <c r="G224">
        <v>45</v>
      </c>
      <c r="K224">
        <v>26</v>
      </c>
      <c r="L224">
        <v>18</v>
      </c>
      <c r="M224">
        <v>0</v>
      </c>
      <c r="N224" t="s">
        <v>33</v>
      </c>
    </row>
    <row r="225" spans="1:15">
      <c r="A225">
        <v>2014</v>
      </c>
      <c r="B225" s="1">
        <v>41856</v>
      </c>
      <c r="C225" t="s">
        <v>53</v>
      </c>
      <c r="D225">
        <v>16</v>
      </c>
      <c r="E225">
        <v>224</v>
      </c>
      <c r="F225">
        <v>37</v>
      </c>
      <c r="G225">
        <v>45</v>
      </c>
      <c r="K225">
        <v>7</v>
      </c>
      <c r="L225">
        <v>6</v>
      </c>
      <c r="M225">
        <v>0</v>
      </c>
      <c r="N225" t="s">
        <v>33</v>
      </c>
    </row>
    <row r="226" spans="1:15">
      <c r="A226">
        <v>2014</v>
      </c>
      <c r="B226" s="1">
        <v>41856</v>
      </c>
      <c r="C226" t="s">
        <v>53</v>
      </c>
      <c r="D226">
        <v>16</v>
      </c>
      <c r="E226">
        <v>225</v>
      </c>
      <c r="F226">
        <v>35</v>
      </c>
      <c r="G226">
        <v>58</v>
      </c>
      <c r="K226">
        <v>11</v>
      </c>
      <c r="L226">
        <v>10</v>
      </c>
      <c r="M226">
        <v>0</v>
      </c>
      <c r="N226" t="s">
        <v>33</v>
      </c>
    </row>
    <row r="227" spans="1:15">
      <c r="A227">
        <v>2014</v>
      </c>
      <c r="B227" s="1">
        <v>41856</v>
      </c>
      <c r="C227" t="s">
        <v>53</v>
      </c>
      <c r="D227">
        <v>16</v>
      </c>
      <c r="E227">
        <v>226</v>
      </c>
      <c r="F227">
        <v>44</v>
      </c>
      <c r="G227">
        <v>52</v>
      </c>
      <c r="K227">
        <v>18</v>
      </c>
      <c r="L227">
        <v>15</v>
      </c>
      <c r="M227">
        <v>2</v>
      </c>
      <c r="N227" t="s">
        <v>33</v>
      </c>
    </row>
    <row r="228" spans="1:15">
      <c r="A228">
        <v>2014</v>
      </c>
      <c r="B228" s="1">
        <v>41856</v>
      </c>
      <c r="C228" t="s">
        <v>53</v>
      </c>
      <c r="D228">
        <v>16</v>
      </c>
      <c r="E228">
        <v>227</v>
      </c>
      <c r="F228">
        <v>46</v>
      </c>
      <c r="G228">
        <v>62</v>
      </c>
      <c r="K228">
        <v>17</v>
      </c>
      <c r="L228">
        <v>13</v>
      </c>
      <c r="M228">
        <v>0</v>
      </c>
      <c r="N228" t="s">
        <v>33</v>
      </c>
    </row>
    <row r="229" spans="1:15">
      <c r="A229">
        <v>2014</v>
      </c>
      <c r="B229" s="1">
        <v>41856</v>
      </c>
      <c r="C229" t="s">
        <v>53</v>
      </c>
      <c r="D229">
        <v>16</v>
      </c>
      <c r="E229">
        <v>228</v>
      </c>
      <c r="F229">
        <v>36</v>
      </c>
      <c r="G229">
        <v>65</v>
      </c>
      <c r="K229">
        <v>14</v>
      </c>
      <c r="L229">
        <v>13</v>
      </c>
      <c r="M229">
        <v>0</v>
      </c>
      <c r="N229" t="s">
        <v>33</v>
      </c>
    </row>
    <row r="230" spans="1:15">
      <c r="A230">
        <v>2014</v>
      </c>
      <c r="B230" s="1">
        <v>41856</v>
      </c>
      <c r="C230" t="s">
        <v>53</v>
      </c>
      <c r="D230">
        <v>16</v>
      </c>
      <c r="E230">
        <v>229</v>
      </c>
      <c r="F230">
        <v>33</v>
      </c>
      <c r="G230">
        <v>65</v>
      </c>
      <c r="K230">
        <v>11</v>
      </c>
      <c r="L230">
        <v>13</v>
      </c>
      <c r="M230">
        <v>0</v>
      </c>
      <c r="N230" t="s">
        <v>33</v>
      </c>
    </row>
    <row r="231" spans="1:15">
      <c r="A231">
        <v>2014</v>
      </c>
      <c r="B231" s="1">
        <v>41856</v>
      </c>
      <c r="C231" t="s">
        <v>53</v>
      </c>
      <c r="D231">
        <v>16</v>
      </c>
      <c r="E231">
        <v>230</v>
      </c>
      <c r="F231">
        <v>24</v>
      </c>
      <c r="G231">
        <v>70</v>
      </c>
      <c r="K231">
        <v>14</v>
      </c>
      <c r="L231">
        <v>13</v>
      </c>
      <c r="M231">
        <v>1</v>
      </c>
      <c r="N231" t="s">
        <v>33</v>
      </c>
    </row>
    <row r="232" spans="1:15">
      <c r="A232">
        <v>2014</v>
      </c>
      <c r="B232" s="1">
        <v>41856</v>
      </c>
      <c r="C232" t="s">
        <v>53</v>
      </c>
      <c r="D232">
        <v>16</v>
      </c>
      <c r="E232">
        <v>231</v>
      </c>
      <c r="F232">
        <v>18</v>
      </c>
      <c r="G232">
        <v>73</v>
      </c>
      <c r="K232">
        <v>19</v>
      </c>
      <c r="L232">
        <v>12</v>
      </c>
      <c r="M232">
        <v>2</v>
      </c>
      <c r="N232" t="s">
        <v>33</v>
      </c>
    </row>
    <row r="233" spans="1:15">
      <c r="A233">
        <v>2014</v>
      </c>
      <c r="B233" s="1">
        <v>41856</v>
      </c>
      <c r="C233" t="s">
        <v>53</v>
      </c>
      <c r="D233">
        <v>16</v>
      </c>
      <c r="E233">
        <v>232</v>
      </c>
      <c r="F233">
        <v>38</v>
      </c>
      <c r="G233">
        <v>73</v>
      </c>
      <c r="K233">
        <v>16</v>
      </c>
      <c r="L233">
        <v>13</v>
      </c>
      <c r="M233">
        <v>0</v>
      </c>
      <c r="N233" t="s">
        <v>33</v>
      </c>
    </row>
    <row r="234" spans="1:15">
      <c r="A234">
        <v>2014</v>
      </c>
      <c r="B234" s="1">
        <v>41856</v>
      </c>
      <c r="C234" t="s">
        <v>53</v>
      </c>
      <c r="D234">
        <v>16</v>
      </c>
      <c r="E234">
        <v>233</v>
      </c>
      <c r="F234">
        <v>40</v>
      </c>
      <c r="G234">
        <v>70</v>
      </c>
      <c r="K234">
        <v>15</v>
      </c>
      <c r="L234">
        <v>13</v>
      </c>
      <c r="M234">
        <v>1</v>
      </c>
      <c r="N234" t="s">
        <v>33</v>
      </c>
    </row>
    <row r="235" spans="1:15">
      <c r="A235">
        <v>2014</v>
      </c>
      <c r="B235" s="1">
        <v>41856</v>
      </c>
      <c r="C235" t="s">
        <v>53</v>
      </c>
      <c r="D235">
        <v>16</v>
      </c>
      <c r="E235">
        <v>234</v>
      </c>
      <c r="F235">
        <v>45</v>
      </c>
      <c r="G235">
        <v>81</v>
      </c>
      <c r="K235">
        <v>20</v>
      </c>
      <c r="L235">
        <v>13</v>
      </c>
      <c r="M235">
        <v>0</v>
      </c>
      <c r="N235" t="s">
        <v>33</v>
      </c>
    </row>
    <row r="236" spans="1:15">
      <c r="A236">
        <v>2014</v>
      </c>
      <c r="B236" s="1">
        <v>41856</v>
      </c>
      <c r="C236" t="s">
        <v>53</v>
      </c>
      <c r="D236">
        <v>16</v>
      </c>
      <c r="E236">
        <v>235</v>
      </c>
      <c r="F236">
        <v>40</v>
      </c>
      <c r="G236">
        <v>85</v>
      </c>
      <c r="K236">
        <v>30</v>
      </c>
      <c r="L236">
        <v>17</v>
      </c>
      <c r="M236">
        <v>6</v>
      </c>
      <c r="N236" t="s">
        <v>33</v>
      </c>
    </row>
    <row r="237" spans="1:15">
      <c r="A237">
        <v>2014</v>
      </c>
      <c r="B237" s="1">
        <v>41856</v>
      </c>
      <c r="C237" t="s">
        <v>53</v>
      </c>
      <c r="D237">
        <v>16</v>
      </c>
      <c r="E237">
        <v>236</v>
      </c>
      <c r="F237">
        <v>23</v>
      </c>
      <c r="G237">
        <v>95</v>
      </c>
      <c r="K237">
        <v>34</v>
      </c>
      <c r="L237">
        <v>18</v>
      </c>
      <c r="M237">
        <v>13</v>
      </c>
      <c r="N237" t="s">
        <v>33</v>
      </c>
    </row>
    <row r="238" spans="1:15">
      <c r="A238">
        <v>2014</v>
      </c>
      <c r="B238" s="1">
        <v>41856</v>
      </c>
      <c r="C238" t="s">
        <v>53</v>
      </c>
      <c r="D238">
        <v>16</v>
      </c>
      <c r="E238">
        <v>237</v>
      </c>
      <c r="F238">
        <v>48</v>
      </c>
      <c r="G238">
        <v>95</v>
      </c>
      <c r="K238">
        <v>14</v>
      </c>
      <c r="L238">
        <v>7</v>
      </c>
      <c r="M238">
        <v>0</v>
      </c>
      <c r="N238" t="s">
        <v>33</v>
      </c>
    </row>
    <row r="239" spans="1:15">
      <c r="A239">
        <v>2014</v>
      </c>
      <c r="B239" s="1">
        <v>41856</v>
      </c>
      <c r="C239" t="s">
        <v>53</v>
      </c>
      <c r="D239">
        <v>16</v>
      </c>
      <c r="E239">
        <v>238</v>
      </c>
      <c r="F239">
        <v>37</v>
      </c>
      <c r="G239">
        <v>108</v>
      </c>
      <c r="K239">
        <v>14</v>
      </c>
      <c r="L239">
        <v>13</v>
      </c>
      <c r="M239">
        <v>1</v>
      </c>
      <c r="N239" t="s">
        <v>33</v>
      </c>
    </row>
    <row r="240" spans="1:15">
      <c r="A240">
        <v>2014</v>
      </c>
      <c r="B240" s="1">
        <v>41856</v>
      </c>
      <c r="C240" t="s">
        <v>53</v>
      </c>
      <c r="D240">
        <v>16</v>
      </c>
      <c r="E240">
        <v>239</v>
      </c>
      <c r="F240">
        <v>24</v>
      </c>
      <c r="G240">
        <v>110</v>
      </c>
      <c r="K240">
        <v>1</v>
      </c>
      <c r="L240">
        <v>1</v>
      </c>
      <c r="M240">
        <v>0</v>
      </c>
      <c r="N240" t="s">
        <v>16</v>
      </c>
      <c r="O240" t="s">
        <v>54</v>
      </c>
    </row>
    <row r="241" spans="1:15">
      <c r="A241">
        <v>2014</v>
      </c>
      <c r="B241" s="1">
        <v>41856</v>
      </c>
      <c r="C241" t="s">
        <v>53</v>
      </c>
      <c r="D241">
        <v>16</v>
      </c>
      <c r="E241">
        <v>240</v>
      </c>
      <c r="F241">
        <v>5</v>
      </c>
      <c r="G241">
        <v>105</v>
      </c>
      <c r="H241" t="s">
        <v>44</v>
      </c>
      <c r="I241">
        <v>0</v>
      </c>
      <c r="J241">
        <v>-10</v>
      </c>
      <c r="K241">
        <v>19</v>
      </c>
      <c r="L241">
        <v>13</v>
      </c>
      <c r="M241">
        <v>0</v>
      </c>
      <c r="N241" t="s">
        <v>33</v>
      </c>
    </row>
    <row r="242" spans="1:15">
      <c r="A242">
        <v>2014</v>
      </c>
      <c r="B242" s="1">
        <v>41856</v>
      </c>
      <c r="C242" t="s">
        <v>53</v>
      </c>
      <c r="D242">
        <v>16</v>
      </c>
      <c r="E242">
        <v>241</v>
      </c>
      <c r="F242">
        <v>5</v>
      </c>
      <c r="G242">
        <v>115</v>
      </c>
      <c r="K242">
        <v>12</v>
      </c>
      <c r="L242">
        <v>10</v>
      </c>
      <c r="M242">
        <v>0</v>
      </c>
      <c r="N242" t="s">
        <v>33</v>
      </c>
    </row>
    <row r="243" spans="1:15">
      <c r="A243">
        <v>2014</v>
      </c>
      <c r="B243" s="1">
        <v>41856</v>
      </c>
      <c r="C243" t="s">
        <v>53</v>
      </c>
      <c r="D243">
        <v>16</v>
      </c>
      <c r="E243">
        <v>242</v>
      </c>
      <c r="F243">
        <v>3</v>
      </c>
      <c r="G243">
        <v>120</v>
      </c>
      <c r="K243">
        <v>29</v>
      </c>
      <c r="L243">
        <v>17</v>
      </c>
      <c r="M243">
        <v>4</v>
      </c>
      <c r="N243" t="s">
        <v>33</v>
      </c>
    </row>
    <row r="244" spans="1:15">
      <c r="A244">
        <v>2014</v>
      </c>
      <c r="B244" s="1">
        <v>41856</v>
      </c>
      <c r="C244" t="s">
        <v>53</v>
      </c>
      <c r="D244">
        <v>16</v>
      </c>
      <c r="E244">
        <v>243</v>
      </c>
      <c r="F244">
        <v>22</v>
      </c>
      <c r="G244">
        <v>120</v>
      </c>
      <c r="K244">
        <v>34</v>
      </c>
      <c r="L244">
        <v>16</v>
      </c>
      <c r="M244">
        <v>11</v>
      </c>
      <c r="N244" t="s">
        <v>33</v>
      </c>
    </row>
    <row r="245" spans="1:15">
      <c r="A245">
        <v>2014</v>
      </c>
      <c r="B245" s="1">
        <v>41856</v>
      </c>
      <c r="C245" t="s">
        <v>53</v>
      </c>
      <c r="D245">
        <v>16</v>
      </c>
      <c r="E245">
        <v>244</v>
      </c>
      <c r="F245">
        <v>35</v>
      </c>
      <c r="G245">
        <v>135</v>
      </c>
      <c r="K245">
        <v>20</v>
      </c>
      <c r="L245">
        <v>13</v>
      </c>
      <c r="M245">
        <v>2</v>
      </c>
      <c r="N245" t="s">
        <v>33</v>
      </c>
    </row>
    <row r="246" spans="1:15">
      <c r="A246">
        <v>2014</v>
      </c>
      <c r="B246" s="1">
        <v>41856</v>
      </c>
      <c r="C246" t="s">
        <v>53</v>
      </c>
      <c r="D246">
        <v>16</v>
      </c>
      <c r="E246">
        <v>279</v>
      </c>
      <c r="F246">
        <v>30</v>
      </c>
      <c r="G246">
        <v>100</v>
      </c>
      <c r="H246" t="s">
        <v>49</v>
      </c>
      <c r="I246">
        <v>10</v>
      </c>
      <c r="J246">
        <v>10</v>
      </c>
      <c r="K246">
        <v>7</v>
      </c>
      <c r="L246">
        <v>23</v>
      </c>
      <c r="M246">
        <v>1</v>
      </c>
      <c r="N246" t="s">
        <v>38</v>
      </c>
      <c r="O246" t="s">
        <v>56</v>
      </c>
    </row>
    <row r="247" spans="1:15">
      <c r="A247">
        <v>2014</v>
      </c>
      <c r="B247" s="1">
        <v>41856</v>
      </c>
      <c r="C247" t="s">
        <v>53</v>
      </c>
      <c r="D247">
        <v>16</v>
      </c>
      <c r="E247">
        <v>245</v>
      </c>
      <c r="F247">
        <v>74</v>
      </c>
      <c r="G247">
        <v>90</v>
      </c>
      <c r="K247">
        <v>15</v>
      </c>
      <c r="L247">
        <v>30</v>
      </c>
      <c r="M247">
        <v>4</v>
      </c>
      <c r="N247" t="s">
        <v>33</v>
      </c>
    </row>
    <row r="248" spans="1:15">
      <c r="A248">
        <v>2014</v>
      </c>
      <c r="B248" s="1">
        <v>41856</v>
      </c>
      <c r="C248" t="s">
        <v>53</v>
      </c>
      <c r="D248">
        <v>16</v>
      </c>
      <c r="E248">
        <v>246</v>
      </c>
      <c r="F248">
        <v>65</v>
      </c>
      <c r="G248">
        <v>74</v>
      </c>
      <c r="K248">
        <v>29</v>
      </c>
      <c r="L248">
        <v>18</v>
      </c>
      <c r="M248">
        <v>4</v>
      </c>
      <c r="N248" t="s">
        <v>33</v>
      </c>
    </row>
    <row r="249" spans="1:15">
      <c r="A249">
        <v>2014</v>
      </c>
      <c r="B249" s="1">
        <v>41856</v>
      </c>
      <c r="C249" t="s">
        <v>53</v>
      </c>
      <c r="D249">
        <v>16</v>
      </c>
      <c r="E249">
        <v>247</v>
      </c>
      <c r="F249">
        <v>85</v>
      </c>
      <c r="G249">
        <v>60</v>
      </c>
      <c r="K249">
        <v>25</v>
      </c>
      <c r="L249">
        <v>18</v>
      </c>
      <c r="M249">
        <v>6</v>
      </c>
      <c r="N249" t="s">
        <v>33</v>
      </c>
    </row>
    <row r="250" spans="1:15">
      <c r="A250">
        <v>2014</v>
      </c>
      <c r="B250" s="1">
        <v>41856</v>
      </c>
      <c r="C250" t="s">
        <v>53</v>
      </c>
      <c r="D250">
        <v>16</v>
      </c>
      <c r="E250">
        <v>248</v>
      </c>
      <c r="F250">
        <v>80</v>
      </c>
      <c r="G250">
        <v>45</v>
      </c>
      <c r="K250">
        <v>22</v>
      </c>
      <c r="L250">
        <v>15</v>
      </c>
      <c r="M250">
        <v>5</v>
      </c>
      <c r="N250" t="s">
        <v>33</v>
      </c>
    </row>
    <row r="251" spans="1:15">
      <c r="A251">
        <v>2014</v>
      </c>
      <c r="B251" s="1">
        <v>41856</v>
      </c>
      <c r="C251" t="s">
        <v>53</v>
      </c>
      <c r="D251">
        <v>16</v>
      </c>
      <c r="E251">
        <v>249</v>
      </c>
      <c r="F251">
        <v>83</v>
      </c>
      <c r="G251">
        <v>35</v>
      </c>
      <c r="K251">
        <v>16</v>
      </c>
      <c r="L251">
        <v>10</v>
      </c>
      <c r="M251">
        <v>0</v>
      </c>
      <c r="N251" t="s">
        <v>33</v>
      </c>
    </row>
    <row r="252" spans="1:15">
      <c r="A252">
        <v>2014</v>
      </c>
      <c r="B252" s="1">
        <v>41856</v>
      </c>
      <c r="C252" t="s">
        <v>53</v>
      </c>
      <c r="D252">
        <v>16</v>
      </c>
      <c r="E252">
        <v>250</v>
      </c>
      <c r="F252">
        <v>95</v>
      </c>
      <c r="G252">
        <v>30</v>
      </c>
      <c r="K252">
        <v>20</v>
      </c>
      <c r="L252">
        <v>13</v>
      </c>
      <c r="M252">
        <v>1</v>
      </c>
      <c r="N252" t="s">
        <v>33</v>
      </c>
    </row>
    <row r="253" spans="1:15">
      <c r="A253">
        <v>2014</v>
      </c>
      <c r="B253" s="1">
        <v>41856</v>
      </c>
      <c r="C253" t="s">
        <v>53</v>
      </c>
      <c r="D253">
        <v>16</v>
      </c>
      <c r="E253">
        <v>251</v>
      </c>
      <c r="F253">
        <v>107</v>
      </c>
      <c r="G253">
        <v>35</v>
      </c>
      <c r="K253">
        <v>7</v>
      </c>
      <c r="L253">
        <v>3</v>
      </c>
      <c r="M253">
        <v>0</v>
      </c>
      <c r="N253" t="s">
        <v>33</v>
      </c>
    </row>
    <row r="254" spans="1:15">
      <c r="A254">
        <v>2014</v>
      </c>
      <c r="B254" s="1">
        <v>41856</v>
      </c>
      <c r="C254" t="s">
        <v>53</v>
      </c>
      <c r="D254">
        <v>16</v>
      </c>
      <c r="E254">
        <v>252</v>
      </c>
      <c r="F254">
        <v>115</v>
      </c>
      <c r="G254">
        <v>55</v>
      </c>
      <c r="K254">
        <v>30</v>
      </c>
      <c r="L254">
        <v>17</v>
      </c>
      <c r="M254">
        <v>4</v>
      </c>
      <c r="N254" t="s">
        <v>33</v>
      </c>
    </row>
    <row r="255" spans="1:15">
      <c r="A255">
        <v>2014</v>
      </c>
      <c r="B255" s="1">
        <v>41856</v>
      </c>
      <c r="C255" t="s">
        <v>53</v>
      </c>
      <c r="D255">
        <v>16</v>
      </c>
      <c r="E255">
        <v>243</v>
      </c>
      <c r="F255">
        <v>127</v>
      </c>
      <c r="G255">
        <v>45</v>
      </c>
      <c r="K255">
        <v>22</v>
      </c>
      <c r="L255">
        <v>18</v>
      </c>
      <c r="M255">
        <v>4</v>
      </c>
      <c r="N255" t="s">
        <v>33</v>
      </c>
      <c r="O255" t="s">
        <v>57</v>
      </c>
    </row>
    <row r="256" spans="1:15">
      <c r="A256">
        <v>2014</v>
      </c>
      <c r="B256" s="1">
        <v>41856</v>
      </c>
      <c r="C256" t="s">
        <v>53</v>
      </c>
      <c r="D256">
        <v>16</v>
      </c>
      <c r="E256">
        <v>280</v>
      </c>
      <c r="F256">
        <v>127</v>
      </c>
      <c r="G256">
        <v>45</v>
      </c>
      <c r="K256">
        <v>6</v>
      </c>
      <c r="L256">
        <v>2</v>
      </c>
      <c r="M256">
        <v>0</v>
      </c>
      <c r="N256" t="s">
        <v>42</v>
      </c>
      <c r="O256" t="s">
        <v>54</v>
      </c>
    </row>
    <row r="257" spans="1:14">
      <c r="A257">
        <v>2014</v>
      </c>
      <c r="B257" s="1">
        <v>41856</v>
      </c>
      <c r="C257" t="s">
        <v>53</v>
      </c>
      <c r="D257">
        <v>16</v>
      </c>
      <c r="E257">
        <v>281</v>
      </c>
      <c r="F257">
        <v>137</v>
      </c>
      <c r="G257">
        <v>40</v>
      </c>
      <c r="K257">
        <v>17</v>
      </c>
      <c r="L257">
        <v>18</v>
      </c>
      <c r="M257">
        <v>2</v>
      </c>
      <c r="N257" t="s">
        <v>33</v>
      </c>
    </row>
    <row r="258" spans="1:14">
      <c r="A258">
        <v>2014</v>
      </c>
      <c r="B258" s="1">
        <v>41856</v>
      </c>
      <c r="C258" t="s">
        <v>53</v>
      </c>
      <c r="D258">
        <v>16</v>
      </c>
      <c r="E258">
        <v>254</v>
      </c>
      <c r="F258">
        <v>135</v>
      </c>
      <c r="G258">
        <v>50</v>
      </c>
      <c r="H258" t="s">
        <v>37</v>
      </c>
      <c r="I258">
        <v>0</v>
      </c>
      <c r="J258">
        <v>10</v>
      </c>
      <c r="K258">
        <v>18</v>
      </c>
      <c r="L258">
        <v>15</v>
      </c>
      <c r="M258">
        <v>1</v>
      </c>
      <c r="N258" t="s">
        <v>33</v>
      </c>
    </row>
    <row r="259" spans="1:14">
      <c r="A259">
        <v>2014</v>
      </c>
      <c r="B259" s="1">
        <v>41856</v>
      </c>
      <c r="C259" t="s">
        <v>53</v>
      </c>
      <c r="D259">
        <v>16</v>
      </c>
      <c r="E259">
        <v>255</v>
      </c>
      <c r="F259">
        <v>123</v>
      </c>
      <c r="G259">
        <v>65</v>
      </c>
      <c r="H259" t="s">
        <v>41</v>
      </c>
      <c r="I259">
        <v>0</v>
      </c>
      <c r="J259">
        <v>5</v>
      </c>
      <c r="K259">
        <v>13</v>
      </c>
      <c r="L259">
        <v>7</v>
      </c>
      <c r="M259">
        <v>0</v>
      </c>
      <c r="N259" t="s">
        <v>33</v>
      </c>
    </row>
    <row r="260" spans="1:14">
      <c r="A260">
        <v>2014</v>
      </c>
      <c r="B260" s="1">
        <v>41856</v>
      </c>
      <c r="C260" t="s">
        <v>53</v>
      </c>
      <c r="D260">
        <v>16</v>
      </c>
      <c r="E260">
        <v>256</v>
      </c>
      <c r="F260">
        <v>131</v>
      </c>
      <c r="G260">
        <v>40</v>
      </c>
      <c r="K260">
        <v>14</v>
      </c>
      <c r="L260">
        <v>13</v>
      </c>
      <c r="M260">
        <v>0</v>
      </c>
      <c r="N260" t="s">
        <v>33</v>
      </c>
    </row>
    <row r="261" spans="1:14">
      <c r="A261">
        <v>2014</v>
      </c>
      <c r="B261" s="1">
        <v>41856</v>
      </c>
      <c r="C261" t="s">
        <v>53</v>
      </c>
      <c r="D261">
        <v>16</v>
      </c>
      <c r="E261">
        <v>257</v>
      </c>
      <c r="F261">
        <v>135</v>
      </c>
      <c r="G261">
        <v>50</v>
      </c>
      <c r="H261" t="s">
        <v>49</v>
      </c>
      <c r="I261">
        <v>10</v>
      </c>
      <c r="J261">
        <v>10</v>
      </c>
      <c r="K261">
        <v>13</v>
      </c>
      <c r="L261">
        <v>10</v>
      </c>
      <c r="M261">
        <v>1</v>
      </c>
      <c r="N261" t="s">
        <v>33</v>
      </c>
    </row>
    <row r="262" spans="1:14">
      <c r="A262">
        <v>2014</v>
      </c>
      <c r="B262" s="1">
        <v>41856</v>
      </c>
      <c r="C262" t="s">
        <v>53</v>
      </c>
      <c r="D262">
        <v>16</v>
      </c>
      <c r="E262">
        <v>258</v>
      </c>
      <c r="F262">
        <v>133</v>
      </c>
      <c r="G262">
        <v>36</v>
      </c>
      <c r="K262">
        <v>16</v>
      </c>
      <c r="L262">
        <v>12</v>
      </c>
      <c r="M262">
        <v>4</v>
      </c>
      <c r="N262" t="s">
        <v>33</v>
      </c>
    </row>
    <row r="263" spans="1:14">
      <c r="A263">
        <v>2014</v>
      </c>
      <c r="B263" s="1">
        <v>41856</v>
      </c>
      <c r="C263" t="s">
        <v>53</v>
      </c>
      <c r="D263">
        <v>16</v>
      </c>
      <c r="E263">
        <v>259</v>
      </c>
      <c r="F263">
        <v>148</v>
      </c>
      <c r="G263">
        <v>40</v>
      </c>
      <c r="H263" t="s">
        <v>49</v>
      </c>
      <c r="I263">
        <v>10</v>
      </c>
      <c r="J263">
        <v>10</v>
      </c>
      <c r="K263">
        <v>17</v>
      </c>
      <c r="L263">
        <v>12</v>
      </c>
      <c r="M263">
        <v>0</v>
      </c>
      <c r="N263" t="s">
        <v>33</v>
      </c>
    </row>
    <row r="264" spans="1:14">
      <c r="A264">
        <v>2014</v>
      </c>
      <c r="B264" s="1">
        <v>41856</v>
      </c>
      <c r="C264" t="s">
        <v>53</v>
      </c>
      <c r="D264">
        <v>16</v>
      </c>
      <c r="E264">
        <v>260</v>
      </c>
      <c r="F264">
        <v>147</v>
      </c>
      <c r="G264">
        <v>32</v>
      </c>
      <c r="K264">
        <v>26</v>
      </c>
      <c r="L264">
        <v>16</v>
      </c>
      <c r="M264">
        <v>7</v>
      </c>
      <c r="N264" t="s">
        <v>33</v>
      </c>
    </row>
    <row r="265" spans="1:14">
      <c r="A265">
        <v>2014</v>
      </c>
      <c r="B265" s="1">
        <v>41856</v>
      </c>
      <c r="C265" t="s">
        <v>53</v>
      </c>
      <c r="D265">
        <v>16</v>
      </c>
      <c r="E265">
        <v>261</v>
      </c>
      <c r="F265">
        <v>162</v>
      </c>
      <c r="G265">
        <v>40</v>
      </c>
      <c r="H265" t="s">
        <v>58</v>
      </c>
      <c r="I265">
        <v>0</v>
      </c>
      <c r="J265">
        <v>-5</v>
      </c>
      <c r="K265">
        <v>27</v>
      </c>
      <c r="L265">
        <v>11</v>
      </c>
      <c r="M265">
        <v>0</v>
      </c>
      <c r="N265" t="s">
        <v>33</v>
      </c>
    </row>
    <row r="266" spans="1:14">
      <c r="A266">
        <v>2014</v>
      </c>
      <c r="B266" s="1">
        <v>41856</v>
      </c>
      <c r="C266" t="s">
        <v>53</v>
      </c>
      <c r="D266">
        <v>16</v>
      </c>
      <c r="E266">
        <v>262</v>
      </c>
      <c r="F266">
        <v>195</v>
      </c>
      <c r="G266">
        <v>60</v>
      </c>
      <c r="K266">
        <v>28</v>
      </c>
      <c r="L266">
        <v>20</v>
      </c>
      <c r="M266">
        <v>4</v>
      </c>
      <c r="N266" t="s">
        <v>33</v>
      </c>
    </row>
    <row r="267" spans="1:14">
      <c r="A267">
        <v>2014</v>
      </c>
      <c r="B267" s="1">
        <v>41856</v>
      </c>
      <c r="C267" t="s">
        <v>53</v>
      </c>
      <c r="D267">
        <v>16</v>
      </c>
      <c r="E267">
        <v>263</v>
      </c>
      <c r="F267">
        <v>175</v>
      </c>
      <c r="G267">
        <v>85</v>
      </c>
      <c r="K267">
        <v>37</v>
      </c>
      <c r="L267">
        <v>16</v>
      </c>
      <c r="M267">
        <v>9</v>
      </c>
      <c r="N267" t="s">
        <v>33</v>
      </c>
    </row>
    <row r="268" spans="1:14">
      <c r="A268">
        <v>2014</v>
      </c>
      <c r="B268" s="1">
        <v>41856</v>
      </c>
      <c r="C268" t="s">
        <v>53</v>
      </c>
      <c r="D268">
        <v>16</v>
      </c>
      <c r="E268">
        <v>264</v>
      </c>
      <c r="F268">
        <v>175</v>
      </c>
      <c r="G268">
        <v>100</v>
      </c>
      <c r="K268">
        <v>5</v>
      </c>
      <c r="L268">
        <v>6</v>
      </c>
      <c r="M268">
        <v>0</v>
      </c>
      <c r="N268" t="s">
        <v>33</v>
      </c>
    </row>
    <row r="269" spans="1:14">
      <c r="A269">
        <v>2014</v>
      </c>
      <c r="B269" s="1">
        <v>41856</v>
      </c>
      <c r="C269" t="s">
        <v>53</v>
      </c>
      <c r="D269">
        <v>16</v>
      </c>
      <c r="E269">
        <v>265</v>
      </c>
      <c r="F269">
        <v>155</v>
      </c>
      <c r="G269">
        <v>85</v>
      </c>
      <c r="K269">
        <v>13</v>
      </c>
      <c r="L269">
        <v>10</v>
      </c>
      <c r="M269">
        <v>0</v>
      </c>
      <c r="N269" t="s">
        <v>33</v>
      </c>
    </row>
    <row r="270" spans="1:14">
      <c r="A270">
        <v>2014</v>
      </c>
      <c r="B270" s="1">
        <v>41856</v>
      </c>
      <c r="C270" t="s">
        <v>53</v>
      </c>
      <c r="D270">
        <v>16</v>
      </c>
      <c r="E270">
        <v>266</v>
      </c>
      <c r="F270">
        <v>155</v>
      </c>
      <c r="G270">
        <v>90</v>
      </c>
      <c r="K270">
        <v>13</v>
      </c>
      <c r="L270">
        <v>12</v>
      </c>
      <c r="M270">
        <v>2</v>
      </c>
      <c r="N270" t="s">
        <v>33</v>
      </c>
    </row>
    <row r="271" spans="1:14">
      <c r="A271">
        <v>2014</v>
      </c>
      <c r="B271" s="1">
        <v>41856</v>
      </c>
      <c r="C271" t="s">
        <v>53</v>
      </c>
      <c r="D271">
        <v>16</v>
      </c>
      <c r="E271">
        <v>267</v>
      </c>
      <c r="F271">
        <v>152</v>
      </c>
      <c r="G271">
        <v>100</v>
      </c>
      <c r="H271" t="s">
        <v>59</v>
      </c>
      <c r="I271">
        <v>-5</v>
      </c>
      <c r="J271">
        <v>0</v>
      </c>
      <c r="K271">
        <v>15</v>
      </c>
      <c r="L271">
        <v>13</v>
      </c>
      <c r="M271">
        <v>2</v>
      </c>
      <c r="N271" t="s">
        <v>33</v>
      </c>
    </row>
    <row r="272" spans="1:14">
      <c r="A272">
        <v>2014</v>
      </c>
      <c r="B272" s="1">
        <v>41856</v>
      </c>
      <c r="C272" t="s">
        <v>53</v>
      </c>
      <c r="D272">
        <v>16</v>
      </c>
      <c r="E272">
        <v>268</v>
      </c>
      <c r="F272">
        <v>145</v>
      </c>
      <c r="G272">
        <v>120</v>
      </c>
      <c r="K272">
        <v>25</v>
      </c>
      <c r="L272">
        <v>11</v>
      </c>
      <c r="M272">
        <v>2</v>
      </c>
      <c r="N272" t="s">
        <v>33</v>
      </c>
    </row>
    <row r="273" spans="1:14">
      <c r="A273">
        <v>2014</v>
      </c>
      <c r="B273" s="1">
        <v>41856</v>
      </c>
      <c r="C273" t="s">
        <v>53</v>
      </c>
      <c r="D273">
        <v>16</v>
      </c>
      <c r="E273">
        <v>269</v>
      </c>
      <c r="F273">
        <v>160</v>
      </c>
      <c r="G273">
        <v>115</v>
      </c>
      <c r="K273">
        <v>12</v>
      </c>
      <c r="L273">
        <v>11</v>
      </c>
      <c r="M273">
        <v>1</v>
      </c>
      <c r="N273" t="s">
        <v>33</v>
      </c>
    </row>
    <row r="274" spans="1:14">
      <c r="A274">
        <v>2014</v>
      </c>
      <c r="B274" s="1">
        <v>41856</v>
      </c>
      <c r="C274" t="s">
        <v>53</v>
      </c>
      <c r="D274">
        <v>16</v>
      </c>
      <c r="E274">
        <v>270</v>
      </c>
      <c r="F274">
        <v>175</v>
      </c>
      <c r="G274">
        <v>115</v>
      </c>
      <c r="K274">
        <v>8</v>
      </c>
      <c r="L274">
        <v>6</v>
      </c>
      <c r="M274">
        <v>0</v>
      </c>
      <c r="N274" t="s">
        <v>33</v>
      </c>
    </row>
    <row r="275" spans="1:14">
      <c r="A275">
        <v>2014</v>
      </c>
      <c r="B275" s="1">
        <v>41856</v>
      </c>
      <c r="C275" t="s">
        <v>53</v>
      </c>
      <c r="D275">
        <v>16</v>
      </c>
      <c r="E275">
        <v>271</v>
      </c>
      <c r="F275">
        <v>155</v>
      </c>
      <c r="G275">
        <v>130</v>
      </c>
      <c r="K275">
        <v>24</v>
      </c>
      <c r="L275">
        <v>12</v>
      </c>
      <c r="M275">
        <v>2</v>
      </c>
      <c r="N275" t="s">
        <v>33</v>
      </c>
    </row>
    <row r="276" spans="1:14">
      <c r="A276">
        <v>2014</v>
      </c>
      <c r="B276" s="1">
        <v>41856</v>
      </c>
      <c r="C276" t="s">
        <v>53</v>
      </c>
      <c r="D276">
        <v>16</v>
      </c>
      <c r="E276">
        <v>272</v>
      </c>
      <c r="F276">
        <v>190</v>
      </c>
      <c r="G276">
        <v>115</v>
      </c>
      <c r="K276">
        <v>10</v>
      </c>
      <c r="L276">
        <v>6</v>
      </c>
      <c r="M276">
        <v>0</v>
      </c>
      <c r="N276" t="s">
        <v>33</v>
      </c>
    </row>
    <row r="277" spans="1:14">
      <c r="A277">
        <v>2014</v>
      </c>
      <c r="B277" s="1">
        <v>41856</v>
      </c>
      <c r="C277" t="s">
        <v>53</v>
      </c>
      <c r="D277">
        <v>16</v>
      </c>
      <c r="E277">
        <v>273</v>
      </c>
      <c r="F277">
        <v>180</v>
      </c>
      <c r="G277">
        <v>130</v>
      </c>
      <c r="K277">
        <v>13</v>
      </c>
      <c r="L277">
        <v>7</v>
      </c>
      <c r="M277">
        <v>0</v>
      </c>
      <c r="N277" t="s">
        <v>33</v>
      </c>
    </row>
    <row r="278" spans="1:14">
      <c r="A278">
        <v>2014</v>
      </c>
      <c r="B278" s="1">
        <v>41856</v>
      </c>
      <c r="C278" t="s">
        <v>53</v>
      </c>
      <c r="D278">
        <v>16</v>
      </c>
      <c r="E278">
        <v>274</v>
      </c>
      <c r="F278">
        <v>185</v>
      </c>
      <c r="G278">
        <v>150</v>
      </c>
      <c r="K278">
        <v>10</v>
      </c>
      <c r="L278">
        <v>6</v>
      </c>
      <c r="M278">
        <v>0</v>
      </c>
      <c r="N278" t="s">
        <v>33</v>
      </c>
    </row>
    <row r="279" spans="1:14">
      <c r="A279">
        <v>2014</v>
      </c>
      <c r="B279" s="1">
        <v>41856</v>
      </c>
      <c r="C279" t="s">
        <v>53</v>
      </c>
      <c r="D279">
        <v>16</v>
      </c>
      <c r="E279">
        <v>275</v>
      </c>
      <c r="F279">
        <v>160</v>
      </c>
      <c r="G279">
        <v>180</v>
      </c>
      <c r="K279">
        <v>3</v>
      </c>
      <c r="L279">
        <v>2</v>
      </c>
      <c r="M279">
        <v>0</v>
      </c>
      <c r="N279" t="s">
        <v>16</v>
      </c>
    </row>
    <row r="280" spans="1:14">
      <c r="A280">
        <v>2014</v>
      </c>
      <c r="B280" s="1">
        <v>41856</v>
      </c>
      <c r="C280" t="s">
        <v>53</v>
      </c>
      <c r="D280">
        <v>16</v>
      </c>
      <c r="E280">
        <v>276</v>
      </c>
      <c r="F280">
        <v>155</v>
      </c>
      <c r="G280">
        <v>190</v>
      </c>
      <c r="K280">
        <v>5</v>
      </c>
      <c r="L280">
        <v>3</v>
      </c>
      <c r="M280">
        <v>0</v>
      </c>
      <c r="N280" t="s">
        <v>33</v>
      </c>
    </row>
    <row r="281" spans="1:14">
      <c r="A281">
        <v>2014</v>
      </c>
      <c r="B281" s="1">
        <v>41856</v>
      </c>
      <c r="C281" t="s">
        <v>53</v>
      </c>
      <c r="D281">
        <v>16</v>
      </c>
      <c r="E281">
        <v>277</v>
      </c>
      <c r="F281">
        <v>50</v>
      </c>
      <c r="G281">
        <v>155</v>
      </c>
      <c r="K281">
        <v>15</v>
      </c>
      <c r="L281">
        <v>8</v>
      </c>
      <c r="M281">
        <v>0</v>
      </c>
      <c r="N281" t="s">
        <v>33</v>
      </c>
    </row>
    <row r="282" spans="1:14">
      <c r="A282">
        <v>2014</v>
      </c>
      <c r="B282" s="1">
        <v>41856</v>
      </c>
      <c r="C282" t="s">
        <v>53</v>
      </c>
      <c r="D282">
        <v>16</v>
      </c>
      <c r="E282">
        <v>278</v>
      </c>
      <c r="F282">
        <v>55</v>
      </c>
      <c r="G282">
        <v>200</v>
      </c>
      <c r="K282">
        <v>14</v>
      </c>
      <c r="L282">
        <v>7</v>
      </c>
      <c r="M282">
        <v>0</v>
      </c>
      <c r="N282" t="s">
        <v>33</v>
      </c>
    </row>
    <row r="283" spans="1:14">
      <c r="A283">
        <v>2014</v>
      </c>
      <c r="B283" s="1">
        <v>41856</v>
      </c>
      <c r="C283" t="s">
        <v>53</v>
      </c>
      <c r="D283">
        <v>17</v>
      </c>
      <c r="E283">
        <v>282</v>
      </c>
      <c r="F283">
        <v>31</v>
      </c>
      <c r="G283">
        <v>10</v>
      </c>
      <c r="K283">
        <v>5</v>
      </c>
      <c r="L283">
        <v>4</v>
      </c>
      <c r="M283">
        <v>0</v>
      </c>
      <c r="N283" t="s">
        <v>33</v>
      </c>
    </row>
    <row r="284" spans="1:14">
      <c r="A284">
        <v>2014</v>
      </c>
      <c r="B284" s="1">
        <v>41856</v>
      </c>
      <c r="C284" t="s">
        <v>53</v>
      </c>
      <c r="D284">
        <v>17</v>
      </c>
      <c r="E284">
        <v>283</v>
      </c>
      <c r="F284">
        <v>12</v>
      </c>
      <c r="G284">
        <v>44</v>
      </c>
      <c r="K284">
        <v>17</v>
      </c>
      <c r="L284">
        <v>13</v>
      </c>
      <c r="M284">
        <v>1</v>
      </c>
      <c r="N284" t="s">
        <v>33</v>
      </c>
    </row>
    <row r="285" spans="1:14">
      <c r="A285">
        <v>2014</v>
      </c>
      <c r="B285" s="1">
        <v>41856</v>
      </c>
      <c r="C285" t="s">
        <v>53</v>
      </c>
      <c r="D285">
        <v>17</v>
      </c>
      <c r="E285">
        <v>284</v>
      </c>
      <c r="F285">
        <v>10</v>
      </c>
      <c r="G285">
        <v>1</v>
      </c>
      <c r="K285">
        <v>3</v>
      </c>
      <c r="L285">
        <v>3</v>
      </c>
      <c r="M285">
        <v>0</v>
      </c>
      <c r="N285" t="s">
        <v>33</v>
      </c>
    </row>
    <row r="286" spans="1:14">
      <c r="A286">
        <v>2014</v>
      </c>
      <c r="B286" s="1">
        <v>41856</v>
      </c>
      <c r="C286" t="s">
        <v>53</v>
      </c>
      <c r="D286">
        <v>17</v>
      </c>
      <c r="E286">
        <v>285</v>
      </c>
      <c r="F286">
        <v>20</v>
      </c>
      <c r="G286">
        <v>80</v>
      </c>
      <c r="K286">
        <v>67</v>
      </c>
      <c r="L286">
        <v>4</v>
      </c>
      <c r="M286">
        <v>46</v>
      </c>
      <c r="N286" t="s">
        <v>40</v>
      </c>
    </row>
    <row r="287" spans="1:14">
      <c r="A287">
        <v>2014</v>
      </c>
      <c r="B287" s="1">
        <v>41856</v>
      </c>
      <c r="C287" t="s">
        <v>53</v>
      </c>
      <c r="D287">
        <v>17</v>
      </c>
      <c r="E287">
        <v>286</v>
      </c>
      <c r="F287">
        <v>2</v>
      </c>
      <c r="G287">
        <v>87</v>
      </c>
      <c r="H287" t="s">
        <v>44</v>
      </c>
      <c r="I287">
        <v>0</v>
      </c>
      <c r="J287">
        <v>-10</v>
      </c>
      <c r="K287">
        <v>4</v>
      </c>
      <c r="L287">
        <v>5</v>
      </c>
      <c r="M287">
        <v>0</v>
      </c>
      <c r="N287" t="s">
        <v>45</v>
      </c>
    </row>
    <row r="288" spans="1:14">
      <c r="A288">
        <v>2014</v>
      </c>
      <c r="B288" s="1">
        <v>41856</v>
      </c>
      <c r="C288" t="s">
        <v>53</v>
      </c>
      <c r="D288">
        <v>17</v>
      </c>
      <c r="E288">
        <v>287</v>
      </c>
      <c r="F288">
        <v>23</v>
      </c>
      <c r="G288">
        <v>82</v>
      </c>
      <c r="K288">
        <v>12</v>
      </c>
      <c r="L288">
        <v>17</v>
      </c>
      <c r="M288">
        <v>1</v>
      </c>
      <c r="N288" t="s">
        <v>38</v>
      </c>
    </row>
    <row r="289" spans="1:14">
      <c r="A289">
        <v>2014</v>
      </c>
      <c r="B289" s="1">
        <v>41856</v>
      </c>
      <c r="C289" t="s">
        <v>53</v>
      </c>
      <c r="D289">
        <v>17</v>
      </c>
      <c r="E289">
        <v>288</v>
      </c>
      <c r="F289">
        <v>20</v>
      </c>
      <c r="G289">
        <v>89</v>
      </c>
      <c r="K289">
        <v>10</v>
      </c>
      <c r="L289">
        <v>11</v>
      </c>
      <c r="M289">
        <v>0</v>
      </c>
      <c r="N289" t="s">
        <v>38</v>
      </c>
    </row>
    <row r="290" spans="1:14">
      <c r="A290">
        <v>2014</v>
      </c>
      <c r="B290" s="1">
        <v>41856</v>
      </c>
      <c r="C290" t="s">
        <v>53</v>
      </c>
      <c r="D290">
        <v>17</v>
      </c>
      <c r="E290">
        <v>289</v>
      </c>
      <c r="F290">
        <v>29</v>
      </c>
      <c r="G290">
        <v>85</v>
      </c>
      <c r="H290" t="s">
        <v>60</v>
      </c>
      <c r="I290">
        <v>10</v>
      </c>
      <c r="J290">
        <v>0</v>
      </c>
      <c r="K290">
        <v>9</v>
      </c>
      <c r="L290">
        <v>19</v>
      </c>
      <c r="M290">
        <v>4</v>
      </c>
      <c r="N290" t="s">
        <v>38</v>
      </c>
    </row>
    <row r="291" spans="1:14">
      <c r="A291">
        <v>2014</v>
      </c>
      <c r="B291" s="1">
        <v>41856</v>
      </c>
      <c r="C291" t="s">
        <v>53</v>
      </c>
      <c r="D291">
        <v>17</v>
      </c>
      <c r="E291">
        <v>290</v>
      </c>
      <c r="F291">
        <v>25</v>
      </c>
      <c r="G291">
        <v>95</v>
      </c>
      <c r="K291">
        <v>5</v>
      </c>
      <c r="L291">
        <v>9</v>
      </c>
      <c r="M291">
        <v>0</v>
      </c>
      <c r="N291" t="s">
        <v>38</v>
      </c>
    </row>
    <row r="292" spans="1:14">
      <c r="A292">
        <v>2014</v>
      </c>
      <c r="B292" s="1">
        <v>41856</v>
      </c>
      <c r="C292" t="s">
        <v>53</v>
      </c>
      <c r="D292">
        <v>17</v>
      </c>
      <c r="E292">
        <v>291</v>
      </c>
      <c r="F292">
        <v>36</v>
      </c>
      <c r="G292">
        <v>100</v>
      </c>
      <c r="K292">
        <v>6</v>
      </c>
      <c r="L292">
        <v>18</v>
      </c>
      <c r="M292">
        <v>4</v>
      </c>
      <c r="N292" t="s">
        <v>38</v>
      </c>
    </row>
    <row r="293" spans="1:14">
      <c r="A293">
        <v>2014</v>
      </c>
      <c r="B293" s="1">
        <v>41856</v>
      </c>
      <c r="C293" t="s">
        <v>53</v>
      </c>
      <c r="D293">
        <v>17</v>
      </c>
      <c r="E293">
        <v>292</v>
      </c>
      <c r="F293">
        <v>35</v>
      </c>
      <c r="G293">
        <v>100</v>
      </c>
      <c r="H293" t="s">
        <v>61</v>
      </c>
      <c r="I293">
        <v>5</v>
      </c>
      <c r="J293">
        <v>-5</v>
      </c>
      <c r="K293">
        <v>6</v>
      </c>
      <c r="L293">
        <v>12</v>
      </c>
      <c r="M293">
        <v>0</v>
      </c>
      <c r="N293" t="s">
        <v>38</v>
      </c>
    </row>
    <row r="294" spans="1:14">
      <c r="A294">
        <v>2014</v>
      </c>
      <c r="B294" s="1">
        <v>41856</v>
      </c>
      <c r="C294" t="s">
        <v>53</v>
      </c>
      <c r="D294">
        <v>17</v>
      </c>
      <c r="E294">
        <v>293</v>
      </c>
      <c r="F294">
        <v>30</v>
      </c>
      <c r="G294">
        <v>105</v>
      </c>
      <c r="H294" t="s">
        <v>62</v>
      </c>
      <c r="I294">
        <v>5</v>
      </c>
      <c r="J294">
        <v>0</v>
      </c>
      <c r="K294">
        <v>3</v>
      </c>
      <c r="L294">
        <v>18</v>
      </c>
      <c r="M294">
        <v>1</v>
      </c>
      <c r="N294" t="s">
        <v>38</v>
      </c>
    </row>
    <row r="295" spans="1:14">
      <c r="A295">
        <v>2014</v>
      </c>
      <c r="B295" s="1">
        <v>41856</v>
      </c>
      <c r="C295" t="s">
        <v>53</v>
      </c>
      <c r="D295">
        <v>17</v>
      </c>
      <c r="E295">
        <v>294</v>
      </c>
      <c r="F295">
        <v>40</v>
      </c>
      <c r="G295">
        <v>123</v>
      </c>
      <c r="K295">
        <v>7</v>
      </c>
      <c r="L295">
        <v>5</v>
      </c>
      <c r="M295">
        <v>0</v>
      </c>
      <c r="N295" t="s">
        <v>33</v>
      </c>
    </row>
    <row r="296" spans="1:14">
      <c r="A296">
        <v>2014</v>
      </c>
      <c r="B296" s="1">
        <v>41856</v>
      </c>
      <c r="C296" t="s">
        <v>53</v>
      </c>
      <c r="D296">
        <v>17</v>
      </c>
      <c r="E296">
        <v>295</v>
      </c>
      <c r="F296">
        <v>28</v>
      </c>
      <c r="G296">
        <v>140</v>
      </c>
      <c r="K296">
        <v>11</v>
      </c>
      <c r="L296">
        <v>9</v>
      </c>
      <c r="M296">
        <v>0</v>
      </c>
      <c r="N296" t="s">
        <v>33</v>
      </c>
    </row>
    <row r="297" spans="1:14">
      <c r="A297">
        <v>2014</v>
      </c>
      <c r="B297" s="1">
        <v>41856</v>
      </c>
      <c r="C297" t="s">
        <v>53</v>
      </c>
      <c r="D297">
        <v>17</v>
      </c>
      <c r="E297">
        <v>296</v>
      </c>
      <c r="F297">
        <v>28</v>
      </c>
      <c r="G297">
        <v>183</v>
      </c>
      <c r="K297">
        <v>7</v>
      </c>
      <c r="L297">
        <v>4</v>
      </c>
      <c r="M297">
        <v>0</v>
      </c>
      <c r="N297" t="s">
        <v>33</v>
      </c>
    </row>
    <row r="298" spans="1:14">
      <c r="A298">
        <v>2014</v>
      </c>
      <c r="B298" s="1">
        <v>41856</v>
      </c>
      <c r="C298" t="s">
        <v>53</v>
      </c>
      <c r="D298">
        <v>17</v>
      </c>
      <c r="E298">
        <v>297</v>
      </c>
      <c r="F298">
        <v>40</v>
      </c>
      <c r="G298">
        <v>183</v>
      </c>
      <c r="K298">
        <v>8</v>
      </c>
      <c r="L298">
        <v>5</v>
      </c>
      <c r="M298">
        <v>0</v>
      </c>
      <c r="N298" t="s">
        <v>33</v>
      </c>
    </row>
    <row r="299" spans="1:14">
      <c r="A299">
        <v>2014</v>
      </c>
      <c r="B299" s="1">
        <v>41856</v>
      </c>
      <c r="C299" t="s">
        <v>53</v>
      </c>
      <c r="D299">
        <v>17</v>
      </c>
      <c r="E299">
        <v>298</v>
      </c>
      <c r="F299">
        <v>45</v>
      </c>
      <c r="G299">
        <v>110</v>
      </c>
      <c r="K299">
        <v>6</v>
      </c>
      <c r="L299">
        <v>4</v>
      </c>
      <c r="M299">
        <v>0</v>
      </c>
      <c r="N299" t="s">
        <v>33</v>
      </c>
    </row>
    <row r="300" spans="1:14">
      <c r="A300">
        <v>2014</v>
      </c>
      <c r="B300" s="1">
        <v>41856</v>
      </c>
      <c r="C300" t="s">
        <v>53</v>
      </c>
      <c r="D300">
        <v>17</v>
      </c>
      <c r="E300">
        <v>299</v>
      </c>
      <c r="F300">
        <v>70</v>
      </c>
      <c r="G300">
        <v>110</v>
      </c>
      <c r="K300">
        <v>8</v>
      </c>
      <c r="L300">
        <v>7</v>
      </c>
      <c r="M300">
        <v>0</v>
      </c>
      <c r="N300" t="s">
        <v>33</v>
      </c>
    </row>
    <row r="301" spans="1:14">
      <c r="A301">
        <v>2014</v>
      </c>
      <c r="B301" s="1">
        <v>41856</v>
      </c>
      <c r="C301" t="s">
        <v>53</v>
      </c>
      <c r="D301">
        <v>17</v>
      </c>
      <c r="E301">
        <v>300</v>
      </c>
      <c r="F301">
        <v>80</v>
      </c>
      <c r="G301">
        <v>110</v>
      </c>
      <c r="K301">
        <v>7</v>
      </c>
      <c r="L301">
        <v>6</v>
      </c>
      <c r="M301">
        <v>0</v>
      </c>
      <c r="N301" t="s">
        <v>33</v>
      </c>
    </row>
    <row r="302" spans="1:14">
      <c r="A302">
        <v>2014</v>
      </c>
      <c r="B302" s="1">
        <v>41856</v>
      </c>
      <c r="C302" t="s">
        <v>53</v>
      </c>
      <c r="D302">
        <v>17</v>
      </c>
      <c r="E302">
        <v>301</v>
      </c>
      <c r="F302">
        <v>90</v>
      </c>
      <c r="G302">
        <v>110</v>
      </c>
      <c r="K302">
        <v>2</v>
      </c>
      <c r="L302">
        <v>3</v>
      </c>
      <c r="M302">
        <v>0</v>
      </c>
      <c r="N302" t="s">
        <v>33</v>
      </c>
    </row>
    <row r="303" spans="1:14">
      <c r="A303">
        <v>2014</v>
      </c>
      <c r="B303" s="1">
        <v>41856</v>
      </c>
      <c r="C303" t="s">
        <v>53</v>
      </c>
      <c r="D303">
        <v>17</v>
      </c>
      <c r="E303">
        <v>302</v>
      </c>
      <c r="F303">
        <v>92</v>
      </c>
      <c r="G303">
        <v>140</v>
      </c>
      <c r="K303">
        <v>3</v>
      </c>
      <c r="L303">
        <v>4</v>
      </c>
      <c r="M303">
        <v>0</v>
      </c>
      <c r="N303" t="s">
        <v>33</v>
      </c>
    </row>
    <row r="304" spans="1:14">
      <c r="A304">
        <v>2014</v>
      </c>
      <c r="B304" s="1">
        <v>41856</v>
      </c>
      <c r="C304" t="s">
        <v>53</v>
      </c>
      <c r="D304">
        <v>17</v>
      </c>
      <c r="E304">
        <v>303</v>
      </c>
      <c r="F304">
        <v>95</v>
      </c>
      <c r="G304">
        <v>125</v>
      </c>
      <c r="K304">
        <v>6</v>
      </c>
      <c r="L304">
        <v>5</v>
      </c>
      <c r="M304">
        <v>0</v>
      </c>
      <c r="N304" t="s">
        <v>33</v>
      </c>
    </row>
    <row r="305" spans="1:15">
      <c r="A305">
        <v>2014</v>
      </c>
      <c r="B305" s="1">
        <v>41856</v>
      </c>
      <c r="C305" t="s">
        <v>53</v>
      </c>
      <c r="D305">
        <v>17</v>
      </c>
      <c r="E305">
        <v>304</v>
      </c>
      <c r="F305">
        <v>51</v>
      </c>
      <c r="G305">
        <v>15</v>
      </c>
      <c r="K305">
        <v>2</v>
      </c>
      <c r="L305">
        <v>1</v>
      </c>
      <c r="M305">
        <v>0</v>
      </c>
      <c r="N305" t="s">
        <v>33</v>
      </c>
    </row>
    <row r="306" spans="1:15">
      <c r="A306">
        <v>2014</v>
      </c>
      <c r="B306" s="1">
        <v>41856</v>
      </c>
      <c r="C306" t="s">
        <v>53</v>
      </c>
      <c r="D306">
        <v>17</v>
      </c>
      <c r="E306">
        <v>305</v>
      </c>
      <c r="F306">
        <v>65</v>
      </c>
      <c r="G306">
        <v>1</v>
      </c>
      <c r="H306" t="s">
        <v>63</v>
      </c>
      <c r="I306">
        <v>-5</v>
      </c>
      <c r="J306">
        <v>0</v>
      </c>
      <c r="K306">
        <v>4</v>
      </c>
      <c r="L306">
        <v>5</v>
      </c>
      <c r="M306">
        <v>0</v>
      </c>
      <c r="N306" t="s">
        <v>33</v>
      </c>
    </row>
    <row r="307" spans="1:15">
      <c r="A307">
        <v>2014</v>
      </c>
      <c r="B307" s="1">
        <v>41856</v>
      </c>
      <c r="C307" t="s">
        <v>53</v>
      </c>
      <c r="D307">
        <v>17</v>
      </c>
      <c r="E307">
        <v>306</v>
      </c>
      <c r="F307">
        <v>65</v>
      </c>
      <c r="G307">
        <v>10</v>
      </c>
      <c r="H307" t="s">
        <v>63</v>
      </c>
      <c r="I307">
        <v>-5</v>
      </c>
      <c r="J307">
        <v>0</v>
      </c>
      <c r="K307">
        <v>10</v>
      </c>
      <c r="L307">
        <v>4</v>
      </c>
      <c r="M307">
        <v>6</v>
      </c>
      <c r="N307" t="s">
        <v>45</v>
      </c>
    </row>
    <row r="308" spans="1:15">
      <c r="A308">
        <v>2014</v>
      </c>
      <c r="B308" s="1">
        <v>41856</v>
      </c>
      <c r="C308" t="s">
        <v>53</v>
      </c>
      <c r="D308">
        <v>17</v>
      </c>
      <c r="E308">
        <v>307</v>
      </c>
      <c r="F308">
        <v>80</v>
      </c>
      <c r="G308">
        <v>40</v>
      </c>
      <c r="K308">
        <v>13</v>
      </c>
      <c r="L308">
        <v>10</v>
      </c>
      <c r="M308">
        <v>0</v>
      </c>
      <c r="N308" t="s">
        <v>33</v>
      </c>
    </row>
    <row r="309" spans="1:15">
      <c r="A309">
        <v>2014</v>
      </c>
      <c r="B309" s="1">
        <v>41856</v>
      </c>
      <c r="C309" t="s">
        <v>53</v>
      </c>
      <c r="D309">
        <v>17</v>
      </c>
      <c r="E309">
        <v>308</v>
      </c>
      <c r="F309">
        <v>95</v>
      </c>
      <c r="G309">
        <v>40</v>
      </c>
      <c r="K309">
        <v>6</v>
      </c>
      <c r="L309">
        <v>7</v>
      </c>
      <c r="M309">
        <v>0</v>
      </c>
      <c r="N309" t="s">
        <v>33</v>
      </c>
    </row>
    <row r="310" spans="1:15">
      <c r="A310">
        <v>2014</v>
      </c>
      <c r="B310" s="1">
        <v>41856</v>
      </c>
      <c r="C310" t="s">
        <v>53</v>
      </c>
      <c r="D310">
        <v>17</v>
      </c>
      <c r="E310">
        <v>309</v>
      </c>
      <c r="F310">
        <v>75</v>
      </c>
      <c r="G310">
        <v>60</v>
      </c>
      <c r="K310">
        <v>16</v>
      </c>
      <c r="L310">
        <v>10</v>
      </c>
      <c r="M310">
        <v>2</v>
      </c>
      <c r="N310" t="s">
        <v>33</v>
      </c>
    </row>
    <row r="311" spans="1:15">
      <c r="A311">
        <v>2014</v>
      </c>
      <c r="B311" s="1">
        <v>41856</v>
      </c>
      <c r="C311" t="s">
        <v>53</v>
      </c>
      <c r="D311">
        <v>17</v>
      </c>
      <c r="E311">
        <v>310</v>
      </c>
      <c r="F311">
        <v>85</v>
      </c>
      <c r="G311">
        <v>60</v>
      </c>
      <c r="K311">
        <v>14</v>
      </c>
      <c r="L311">
        <v>10</v>
      </c>
      <c r="M311">
        <v>2</v>
      </c>
      <c r="N311" t="s">
        <v>33</v>
      </c>
    </row>
    <row r="312" spans="1:15">
      <c r="A312">
        <v>2014</v>
      </c>
      <c r="B312" s="1">
        <v>41856</v>
      </c>
      <c r="C312" t="s">
        <v>53</v>
      </c>
      <c r="D312">
        <v>17</v>
      </c>
      <c r="E312">
        <v>311</v>
      </c>
      <c r="F312">
        <v>75</v>
      </c>
      <c r="G312">
        <v>70</v>
      </c>
      <c r="K312">
        <v>8</v>
      </c>
      <c r="L312">
        <v>7</v>
      </c>
      <c r="M312">
        <v>1</v>
      </c>
      <c r="N312" t="s">
        <v>33</v>
      </c>
    </row>
    <row r="313" spans="1:15">
      <c r="A313">
        <v>2014</v>
      </c>
      <c r="B313" s="1">
        <v>41856</v>
      </c>
      <c r="C313" t="s">
        <v>53</v>
      </c>
      <c r="D313">
        <v>17</v>
      </c>
      <c r="E313">
        <v>312</v>
      </c>
      <c r="F313">
        <v>75</v>
      </c>
      <c r="G313">
        <v>73</v>
      </c>
      <c r="H313" t="s">
        <v>41</v>
      </c>
      <c r="I313">
        <v>0</v>
      </c>
      <c r="J313">
        <v>5</v>
      </c>
      <c r="K313">
        <v>6</v>
      </c>
      <c r="L313">
        <v>5</v>
      </c>
      <c r="M313">
        <v>0</v>
      </c>
      <c r="N313" t="s">
        <v>33</v>
      </c>
    </row>
    <row r="314" spans="1:15">
      <c r="A314">
        <v>2014</v>
      </c>
      <c r="B314" s="1">
        <v>41856</v>
      </c>
      <c r="C314" t="s">
        <v>53</v>
      </c>
      <c r="D314">
        <v>17</v>
      </c>
      <c r="E314">
        <v>313</v>
      </c>
      <c r="F314">
        <v>85</v>
      </c>
      <c r="G314">
        <v>80</v>
      </c>
      <c r="H314" t="s">
        <v>41</v>
      </c>
      <c r="I314">
        <v>0</v>
      </c>
      <c r="J314">
        <v>5</v>
      </c>
      <c r="K314">
        <v>6</v>
      </c>
      <c r="L314">
        <v>6</v>
      </c>
      <c r="M314">
        <v>0</v>
      </c>
      <c r="N314" t="s">
        <v>33</v>
      </c>
    </row>
    <row r="315" spans="1:15">
      <c r="A315">
        <v>2014</v>
      </c>
      <c r="B315" s="1">
        <v>41856</v>
      </c>
      <c r="C315" t="s">
        <v>53</v>
      </c>
      <c r="D315">
        <v>17</v>
      </c>
      <c r="E315">
        <v>314</v>
      </c>
      <c r="F315">
        <v>90</v>
      </c>
      <c r="G315">
        <v>70</v>
      </c>
      <c r="H315" t="s">
        <v>44</v>
      </c>
      <c r="I315">
        <v>0</v>
      </c>
      <c r="J315">
        <v>-10</v>
      </c>
      <c r="K315">
        <v>18</v>
      </c>
      <c r="L315">
        <v>11</v>
      </c>
      <c r="M315">
        <v>1</v>
      </c>
      <c r="N315" t="s">
        <v>33</v>
      </c>
    </row>
    <row r="316" spans="1:15">
      <c r="A316">
        <v>2014</v>
      </c>
      <c r="B316" s="1">
        <v>41856</v>
      </c>
      <c r="C316" t="s">
        <v>53</v>
      </c>
      <c r="D316">
        <v>17</v>
      </c>
      <c r="E316">
        <v>315</v>
      </c>
      <c r="F316">
        <v>105</v>
      </c>
      <c r="G316">
        <v>80</v>
      </c>
      <c r="K316">
        <v>8</v>
      </c>
      <c r="L316">
        <v>6</v>
      </c>
      <c r="M316">
        <v>0</v>
      </c>
      <c r="N316" t="s">
        <v>33</v>
      </c>
    </row>
    <row r="317" spans="1:15">
      <c r="A317">
        <v>2014</v>
      </c>
      <c r="B317" s="1">
        <v>41856</v>
      </c>
      <c r="C317" t="s">
        <v>53</v>
      </c>
      <c r="D317">
        <v>17</v>
      </c>
      <c r="E317">
        <v>316</v>
      </c>
      <c r="F317">
        <v>130</v>
      </c>
      <c r="G317">
        <v>55</v>
      </c>
      <c r="K317">
        <v>10</v>
      </c>
      <c r="L317">
        <v>7</v>
      </c>
      <c r="M317">
        <v>0</v>
      </c>
      <c r="N317" t="s">
        <v>33</v>
      </c>
    </row>
    <row r="318" spans="1:15">
      <c r="A318">
        <v>2014</v>
      </c>
      <c r="B318" s="1">
        <v>41856</v>
      </c>
      <c r="C318" t="s">
        <v>53</v>
      </c>
      <c r="D318">
        <v>17</v>
      </c>
      <c r="E318">
        <v>317</v>
      </c>
      <c r="O318" t="s">
        <v>64</v>
      </c>
    </row>
    <row r="319" spans="1:15">
      <c r="A319">
        <v>2014</v>
      </c>
      <c r="B319" s="1">
        <v>41856</v>
      </c>
      <c r="C319" t="s">
        <v>53</v>
      </c>
      <c r="D319">
        <v>17</v>
      </c>
      <c r="E319">
        <v>318</v>
      </c>
      <c r="F319">
        <v>149</v>
      </c>
      <c r="G319">
        <v>50</v>
      </c>
      <c r="K319">
        <v>12</v>
      </c>
      <c r="L319">
        <v>10</v>
      </c>
      <c r="M319">
        <v>1</v>
      </c>
      <c r="N319" t="s">
        <v>33</v>
      </c>
    </row>
    <row r="320" spans="1:15">
      <c r="A320">
        <v>2014</v>
      </c>
      <c r="B320" s="1">
        <v>41856</v>
      </c>
      <c r="C320" t="s">
        <v>53</v>
      </c>
      <c r="D320">
        <v>17</v>
      </c>
      <c r="E320">
        <v>319</v>
      </c>
      <c r="F320">
        <v>110</v>
      </c>
      <c r="G320">
        <v>15</v>
      </c>
      <c r="K320">
        <v>5</v>
      </c>
      <c r="L320">
        <v>4</v>
      </c>
      <c r="M320">
        <v>0</v>
      </c>
      <c r="N320" t="s">
        <v>33</v>
      </c>
    </row>
    <row r="321" spans="1:15">
      <c r="A321">
        <v>2014</v>
      </c>
      <c r="B321" s="1">
        <v>41856</v>
      </c>
      <c r="C321" t="s">
        <v>53</v>
      </c>
      <c r="D321">
        <v>17</v>
      </c>
      <c r="E321">
        <v>320</v>
      </c>
      <c r="F321">
        <v>110</v>
      </c>
      <c r="G321">
        <v>17</v>
      </c>
      <c r="H321" t="s">
        <v>65</v>
      </c>
      <c r="I321">
        <v>-10</v>
      </c>
      <c r="J321">
        <v>10</v>
      </c>
      <c r="K321">
        <v>0.5</v>
      </c>
      <c r="L321">
        <v>1</v>
      </c>
      <c r="M321">
        <v>0</v>
      </c>
      <c r="N321" t="s">
        <v>33</v>
      </c>
    </row>
    <row r="322" spans="1:15">
      <c r="A322">
        <v>2014</v>
      </c>
      <c r="B322" s="1">
        <v>41856</v>
      </c>
      <c r="C322" t="s">
        <v>53</v>
      </c>
      <c r="D322">
        <v>17</v>
      </c>
      <c r="E322">
        <v>321</v>
      </c>
      <c r="F322">
        <v>111</v>
      </c>
      <c r="G322">
        <v>18</v>
      </c>
      <c r="H322" t="s">
        <v>46</v>
      </c>
      <c r="I322">
        <v>10</v>
      </c>
      <c r="J322">
        <v>10</v>
      </c>
      <c r="K322">
        <v>1</v>
      </c>
      <c r="L322">
        <v>2</v>
      </c>
      <c r="M322">
        <v>0</v>
      </c>
      <c r="N322" t="s">
        <v>33</v>
      </c>
    </row>
    <row r="323" spans="1:15">
      <c r="A323">
        <v>2014</v>
      </c>
      <c r="B323" s="1">
        <v>41856</v>
      </c>
      <c r="C323" t="s">
        <v>53</v>
      </c>
      <c r="D323">
        <v>17</v>
      </c>
      <c r="E323">
        <v>322</v>
      </c>
      <c r="F323">
        <v>117</v>
      </c>
      <c r="G323">
        <v>15</v>
      </c>
      <c r="K323">
        <v>7</v>
      </c>
      <c r="L323">
        <v>6</v>
      </c>
      <c r="M323">
        <v>0</v>
      </c>
      <c r="N323" t="s">
        <v>33</v>
      </c>
    </row>
    <row r="324" spans="1:15">
      <c r="A324">
        <v>2014</v>
      </c>
      <c r="B324" s="1">
        <v>41856</v>
      </c>
      <c r="C324" t="s">
        <v>53</v>
      </c>
      <c r="D324">
        <v>17</v>
      </c>
      <c r="E324">
        <v>323</v>
      </c>
      <c r="F324">
        <v>199</v>
      </c>
      <c r="G324">
        <v>130</v>
      </c>
      <c r="H324" t="s">
        <v>31</v>
      </c>
      <c r="I324">
        <v>-10</v>
      </c>
      <c r="J324">
        <v>0</v>
      </c>
      <c r="K324">
        <v>16</v>
      </c>
      <c r="L324">
        <v>11</v>
      </c>
      <c r="M324">
        <v>0</v>
      </c>
      <c r="N324" t="s">
        <v>33</v>
      </c>
    </row>
    <row r="325" spans="1:15">
      <c r="A325">
        <v>2014</v>
      </c>
      <c r="B325" s="1">
        <v>41856</v>
      </c>
      <c r="C325" t="s">
        <v>53</v>
      </c>
      <c r="D325">
        <v>17</v>
      </c>
      <c r="E325">
        <v>324</v>
      </c>
      <c r="F325">
        <v>150</v>
      </c>
      <c r="G325">
        <v>105</v>
      </c>
      <c r="K325">
        <v>1</v>
      </c>
      <c r="L325">
        <v>1</v>
      </c>
      <c r="M325">
        <v>0</v>
      </c>
      <c r="N325" t="s">
        <v>33</v>
      </c>
      <c r="O325" t="s">
        <v>54</v>
      </c>
    </row>
    <row r="326" spans="1:15">
      <c r="A326">
        <v>2014</v>
      </c>
      <c r="B326" s="1">
        <v>41856</v>
      </c>
      <c r="C326" t="s">
        <v>53</v>
      </c>
      <c r="D326">
        <v>17</v>
      </c>
      <c r="E326">
        <v>325</v>
      </c>
      <c r="F326">
        <v>199</v>
      </c>
      <c r="G326">
        <v>175</v>
      </c>
      <c r="K326">
        <v>12</v>
      </c>
      <c r="L326">
        <v>7</v>
      </c>
      <c r="M326">
        <v>6</v>
      </c>
      <c r="N326" t="s">
        <v>16</v>
      </c>
    </row>
    <row r="327" spans="1:15">
      <c r="A327">
        <v>2014</v>
      </c>
      <c r="B327" s="1">
        <v>41856</v>
      </c>
      <c r="C327" t="s">
        <v>53</v>
      </c>
      <c r="D327">
        <v>17</v>
      </c>
      <c r="E327">
        <v>326</v>
      </c>
      <c r="F327">
        <v>155</v>
      </c>
      <c r="G327">
        <v>150</v>
      </c>
      <c r="K327">
        <v>3</v>
      </c>
      <c r="L327">
        <v>2</v>
      </c>
      <c r="M327">
        <v>0</v>
      </c>
      <c r="N327" t="s">
        <v>33</v>
      </c>
      <c r="O327" t="s">
        <v>66</v>
      </c>
    </row>
    <row r="328" spans="1:15">
      <c r="A328">
        <v>2014</v>
      </c>
      <c r="B328" s="1">
        <v>41856</v>
      </c>
      <c r="C328" t="s">
        <v>53</v>
      </c>
      <c r="D328">
        <v>17</v>
      </c>
      <c r="E328">
        <v>327</v>
      </c>
      <c r="F328">
        <v>115</v>
      </c>
      <c r="G328">
        <v>160</v>
      </c>
      <c r="K328">
        <v>8</v>
      </c>
      <c r="L328">
        <v>6</v>
      </c>
      <c r="M328">
        <v>0</v>
      </c>
      <c r="N328" t="s">
        <v>33</v>
      </c>
    </row>
    <row r="329" spans="1:15">
      <c r="A329">
        <v>2014</v>
      </c>
      <c r="B329" s="1">
        <v>41856</v>
      </c>
      <c r="C329" t="s">
        <v>53</v>
      </c>
      <c r="D329">
        <v>18</v>
      </c>
      <c r="E329">
        <v>328</v>
      </c>
      <c r="F329">
        <v>31</v>
      </c>
      <c r="G329">
        <v>11</v>
      </c>
      <c r="K329">
        <v>11</v>
      </c>
      <c r="L329">
        <v>6</v>
      </c>
      <c r="M329">
        <v>2</v>
      </c>
      <c r="N329" t="s">
        <v>16</v>
      </c>
    </row>
    <row r="330" spans="1:15">
      <c r="A330">
        <v>2014</v>
      </c>
      <c r="B330" s="1">
        <v>41856</v>
      </c>
      <c r="C330" t="s">
        <v>53</v>
      </c>
      <c r="D330">
        <v>18</v>
      </c>
      <c r="E330">
        <v>329</v>
      </c>
      <c r="F330">
        <v>37</v>
      </c>
      <c r="G330">
        <v>12</v>
      </c>
      <c r="K330">
        <v>12</v>
      </c>
      <c r="L330">
        <v>5</v>
      </c>
      <c r="M330">
        <v>1</v>
      </c>
      <c r="N330" t="s">
        <v>16</v>
      </c>
    </row>
    <row r="331" spans="1:15">
      <c r="A331">
        <v>2014</v>
      </c>
      <c r="B331" s="1">
        <v>41856</v>
      </c>
      <c r="C331" t="s">
        <v>53</v>
      </c>
      <c r="D331">
        <v>18</v>
      </c>
      <c r="E331">
        <v>330</v>
      </c>
      <c r="F331">
        <v>45</v>
      </c>
      <c r="G331">
        <v>75</v>
      </c>
      <c r="K331">
        <v>32</v>
      </c>
      <c r="L331">
        <v>3</v>
      </c>
      <c r="M331">
        <v>32</v>
      </c>
      <c r="N331" t="s">
        <v>40</v>
      </c>
    </row>
    <row r="332" spans="1:15">
      <c r="A332">
        <v>2014</v>
      </c>
      <c r="B332" s="1">
        <v>41856</v>
      </c>
      <c r="C332" t="s">
        <v>53</v>
      </c>
      <c r="D332">
        <v>18</v>
      </c>
      <c r="E332">
        <v>331</v>
      </c>
      <c r="F332">
        <v>30</v>
      </c>
      <c r="G332">
        <v>90</v>
      </c>
      <c r="K332">
        <v>13</v>
      </c>
      <c r="L332">
        <v>6</v>
      </c>
      <c r="M332">
        <v>13</v>
      </c>
      <c r="N332" t="s">
        <v>16</v>
      </c>
    </row>
    <row r="333" spans="1:15">
      <c r="A333">
        <v>2014</v>
      </c>
      <c r="B333" s="1">
        <v>41856</v>
      </c>
      <c r="C333" t="s">
        <v>53</v>
      </c>
      <c r="D333">
        <v>18</v>
      </c>
      <c r="E333">
        <v>332</v>
      </c>
      <c r="F333">
        <v>35</v>
      </c>
      <c r="G333">
        <v>85</v>
      </c>
      <c r="K333">
        <v>8</v>
      </c>
      <c r="L333">
        <v>6</v>
      </c>
      <c r="M333">
        <v>6</v>
      </c>
      <c r="N333" t="s">
        <v>16</v>
      </c>
    </row>
    <row r="334" spans="1:15">
      <c r="A334">
        <v>2014</v>
      </c>
      <c r="B334" s="1">
        <v>41856</v>
      </c>
      <c r="C334" t="s">
        <v>53</v>
      </c>
      <c r="D334">
        <v>18</v>
      </c>
      <c r="E334">
        <v>333</v>
      </c>
      <c r="F334">
        <v>40</v>
      </c>
      <c r="G334">
        <v>80</v>
      </c>
      <c r="K334">
        <v>9</v>
      </c>
      <c r="L334">
        <v>7</v>
      </c>
      <c r="M334">
        <v>9</v>
      </c>
      <c r="N334" t="s">
        <v>16</v>
      </c>
    </row>
    <row r="335" spans="1:15">
      <c r="A335">
        <v>2014</v>
      </c>
      <c r="B335" s="1">
        <v>41856</v>
      </c>
      <c r="C335" t="s">
        <v>53</v>
      </c>
      <c r="D335">
        <v>18</v>
      </c>
      <c r="E335">
        <v>334</v>
      </c>
      <c r="F335">
        <v>40</v>
      </c>
      <c r="G335">
        <v>75</v>
      </c>
      <c r="K335">
        <v>3</v>
      </c>
      <c r="L335">
        <v>9</v>
      </c>
      <c r="M335">
        <v>0</v>
      </c>
      <c r="N335" t="s">
        <v>38</v>
      </c>
    </row>
    <row r="336" spans="1:15">
      <c r="A336">
        <v>2014</v>
      </c>
      <c r="B336" s="1">
        <v>41856</v>
      </c>
      <c r="C336" t="s">
        <v>53</v>
      </c>
      <c r="D336">
        <v>18</v>
      </c>
      <c r="E336">
        <v>335</v>
      </c>
      <c r="F336">
        <v>85</v>
      </c>
      <c r="G336">
        <v>80</v>
      </c>
      <c r="K336">
        <v>14</v>
      </c>
      <c r="L336">
        <v>6</v>
      </c>
      <c r="M336">
        <v>8</v>
      </c>
      <c r="N336" t="s">
        <v>16</v>
      </c>
    </row>
    <row r="337" spans="1:15">
      <c r="A337">
        <v>2014</v>
      </c>
      <c r="B337" s="1">
        <v>41856</v>
      </c>
      <c r="C337" t="s">
        <v>53</v>
      </c>
      <c r="D337">
        <v>18</v>
      </c>
      <c r="E337">
        <v>336</v>
      </c>
      <c r="F337">
        <v>90</v>
      </c>
      <c r="G337">
        <v>100</v>
      </c>
      <c r="K337">
        <v>8</v>
      </c>
      <c r="L337">
        <v>15</v>
      </c>
      <c r="M337">
        <v>4</v>
      </c>
      <c r="N337" t="s">
        <v>38</v>
      </c>
    </row>
    <row r="338" spans="1:15">
      <c r="A338">
        <v>2014</v>
      </c>
      <c r="B338" s="1">
        <v>41856</v>
      </c>
      <c r="C338" t="s">
        <v>53</v>
      </c>
      <c r="D338">
        <v>18</v>
      </c>
      <c r="E338">
        <v>337</v>
      </c>
      <c r="F338">
        <v>180</v>
      </c>
      <c r="G338">
        <v>160</v>
      </c>
      <c r="K338">
        <v>8</v>
      </c>
      <c r="L338">
        <v>6</v>
      </c>
      <c r="M338">
        <v>3</v>
      </c>
      <c r="N338" t="s">
        <v>16</v>
      </c>
    </row>
    <row r="339" spans="1:15">
      <c r="A339">
        <v>2014</v>
      </c>
      <c r="B339" s="1">
        <v>41856</v>
      </c>
      <c r="C339" t="s">
        <v>53</v>
      </c>
      <c r="D339">
        <v>18</v>
      </c>
      <c r="E339">
        <v>338</v>
      </c>
      <c r="F339">
        <v>102</v>
      </c>
      <c r="G339">
        <v>50</v>
      </c>
      <c r="K339">
        <v>14</v>
      </c>
      <c r="L339">
        <v>8</v>
      </c>
      <c r="M339">
        <v>5</v>
      </c>
      <c r="N339" t="s">
        <v>16</v>
      </c>
    </row>
    <row r="340" spans="1:15">
      <c r="A340">
        <v>2014</v>
      </c>
      <c r="B340" s="1">
        <v>41856</v>
      </c>
      <c r="C340" t="s">
        <v>53</v>
      </c>
      <c r="D340">
        <v>18</v>
      </c>
      <c r="E340">
        <v>339</v>
      </c>
      <c r="F340">
        <v>145</v>
      </c>
      <c r="G340">
        <v>195</v>
      </c>
      <c r="K340">
        <v>22</v>
      </c>
      <c r="L340">
        <v>7</v>
      </c>
      <c r="M340">
        <v>24</v>
      </c>
      <c r="N340" t="s">
        <v>45</v>
      </c>
    </row>
    <row r="341" spans="1:15">
      <c r="A341">
        <v>2014</v>
      </c>
      <c r="B341" s="1">
        <v>41856</v>
      </c>
      <c r="C341" t="s">
        <v>53</v>
      </c>
      <c r="D341">
        <v>19</v>
      </c>
      <c r="E341">
        <v>340</v>
      </c>
      <c r="F341">
        <v>55</v>
      </c>
      <c r="G341">
        <v>15</v>
      </c>
      <c r="K341">
        <v>11</v>
      </c>
      <c r="L341">
        <v>6</v>
      </c>
      <c r="M341">
        <v>7</v>
      </c>
      <c r="N341" t="s">
        <v>16</v>
      </c>
    </row>
    <row r="342" spans="1:15">
      <c r="A342">
        <v>2014</v>
      </c>
      <c r="B342" s="1">
        <v>41856</v>
      </c>
      <c r="C342" t="s">
        <v>53</v>
      </c>
      <c r="D342">
        <v>19</v>
      </c>
      <c r="E342">
        <v>341</v>
      </c>
      <c r="F342">
        <v>77</v>
      </c>
      <c r="G342">
        <v>28</v>
      </c>
      <c r="K342">
        <v>10</v>
      </c>
      <c r="L342">
        <v>5</v>
      </c>
      <c r="M342">
        <v>7</v>
      </c>
      <c r="N342" t="s">
        <v>16</v>
      </c>
    </row>
    <row r="343" spans="1:15">
      <c r="A343">
        <v>2014</v>
      </c>
      <c r="B343" s="1">
        <v>41856</v>
      </c>
      <c r="C343" t="s">
        <v>53</v>
      </c>
      <c r="D343">
        <v>19</v>
      </c>
      <c r="E343">
        <v>342</v>
      </c>
      <c r="F343">
        <v>105</v>
      </c>
      <c r="G343">
        <v>20</v>
      </c>
      <c r="H343" t="s">
        <v>67</v>
      </c>
      <c r="I343">
        <f>72-105</f>
        <v>-33</v>
      </c>
      <c r="J343">
        <f>3-20</f>
        <v>-17</v>
      </c>
      <c r="K343">
        <v>110</v>
      </c>
      <c r="L343">
        <v>3</v>
      </c>
      <c r="M343">
        <v>30</v>
      </c>
      <c r="N343" t="s">
        <v>40</v>
      </c>
      <c r="O343" t="s">
        <v>68</v>
      </c>
    </row>
    <row r="344" spans="1:15">
      <c r="A344">
        <v>2014</v>
      </c>
      <c r="B344" s="1">
        <v>41856</v>
      </c>
      <c r="C344" t="s">
        <v>53</v>
      </c>
      <c r="D344">
        <v>19</v>
      </c>
      <c r="E344">
        <v>343</v>
      </c>
      <c r="F344">
        <v>103</v>
      </c>
      <c r="G344">
        <v>10</v>
      </c>
      <c r="K344">
        <v>5</v>
      </c>
      <c r="L344">
        <v>9</v>
      </c>
      <c r="M344">
        <v>0</v>
      </c>
      <c r="N344" s="3" t="s">
        <v>69</v>
      </c>
    </row>
    <row r="345" spans="1:15">
      <c r="A345">
        <v>2014</v>
      </c>
      <c r="B345" s="1">
        <v>41856</v>
      </c>
      <c r="C345" t="s">
        <v>53</v>
      </c>
      <c r="D345">
        <v>19</v>
      </c>
      <c r="E345">
        <v>344</v>
      </c>
      <c r="F345">
        <v>100</v>
      </c>
      <c r="G345">
        <v>35</v>
      </c>
      <c r="H345" t="s">
        <v>70</v>
      </c>
      <c r="I345">
        <v>-20</v>
      </c>
      <c r="J345">
        <v>5</v>
      </c>
      <c r="K345">
        <v>58</v>
      </c>
      <c r="L345">
        <v>5</v>
      </c>
      <c r="M345">
        <v>16</v>
      </c>
      <c r="N345" t="s">
        <v>45</v>
      </c>
      <c r="O345" t="s">
        <v>71</v>
      </c>
    </row>
    <row r="346" spans="1:15">
      <c r="A346">
        <v>2014</v>
      </c>
      <c r="B346" s="1">
        <v>41856</v>
      </c>
      <c r="C346" t="s">
        <v>53</v>
      </c>
      <c r="D346">
        <v>19</v>
      </c>
      <c r="E346">
        <v>345</v>
      </c>
      <c r="F346">
        <v>95</v>
      </c>
      <c r="G346">
        <v>30</v>
      </c>
      <c r="K346">
        <v>13</v>
      </c>
      <c r="L346">
        <v>8</v>
      </c>
      <c r="M346">
        <v>0</v>
      </c>
      <c r="N346" t="s">
        <v>33</v>
      </c>
    </row>
    <row r="347" spans="1:15">
      <c r="A347">
        <v>2014</v>
      </c>
      <c r="B347" s="1">
        <v>41856</v>
      </c>
      <c r="C347" t="s">
        <v>53</v>
      </c>
      <c r="D347">
        <v>19</v>
      </c>
      <c r="E347">
        <v>346</v>
      </c>
      <c r="F347">
        <v>110</v>
      </c>
      <c r="G347">
        <v>15</v>
      </c>
      <c r="K347">
        <v>10</v>
      </c>
      <c r="L347">
        <v>17</v>
      </c>
      <c r="M347">
        <v>1</v>
      </c>
      <c r="N347" t="s">
        <v>38</v>
      </c>
    </row>
    <row r="348" spans="1:15">
      <c r="A348">
        <v>2014</v>
      </c>
      <c r="B348" s="1">
        <v>41856</v>
      </c>
      <c r="C348" t="s">
        <v>53</v>
      </c>
      <c r="D348">
        <v>19</v>
      </c>
      <c r="E348">
        <v>347</v>
      </c>
      <c r="F348">
        <v>146</v>
      </c>
      <c r="G348">
        <v>15</v>
      </c>
      <c r="H348" t="s">
        <v>32</v>
      </c>
      <c r="I348">
        <v>10</v>
      </c>
      <c r="J348">
        <v>0</v>
      </c>
      <c r="K348">
        <v>7</v>
      </c>
      <c r="L348">
        <v>14</v>
      </c>
      <c r="M348">
        <v>2</v>
      </c>
      <c r="N348" t="s">
        <v>38</v>
      </c>
    </row>
    <row r="349" spans="1:15">
      <c r="A349">
        <v>2014</v>
      </c>
      <c r="B349" s="1">
        <v>41856</v>
      </c>
      <c r="C349" t="s">
        <v>53</v>
      </c>
      <c r="D349">
        <v>19</v>
      </c>
      <c r="E349">
        <v>348</v>
      </c>
      <c r="F349">
        <v>125</v>
      </c>
      <c r="G349">
        <v>65</v>
      </c>
      <c r="K349">
        <v>16</v>
      </c>
      <c r="L349">
        <v>6</v>
      </c>
      <c r="M349">
        <v>14</v>
      </c>
      <c r="N349" t="s">
        <v>16</v>
      </c>
    </row>
    <row r="350" spans="1:15">
      <c r="A350">
        <v>2014</v>
      </c>
      <c r="B350" s="1">
        <v>41856</v>
      </c>
      <c r="C350" t="s">
        <v>53</v>
      </c>
      <c r="D350">
        <v>19</v>
      </c>
      <c r="E350">
        <v>349</v>
      </c>
      <c r="F350">
        <v>185</v>
      </c>
      <c r="G350">
        <v>62</v>
      </c>
      <c r="K350">
        <v>39</v>
      </c>
      <c r="L350">
        <v>7</v>
      </c>
      <c r="M350">
        <v>16</v>
      </c>
      <c r="N350" t="s">
        <v>45</v>
      </c>
      <c r="O350" t="s">
        <v>72</v>
      </c>
    </row>
    <row r="351" spans="1:15">
      <c r="A351">
        <v>2014</v>
      </c>
      <c r="B351" s="1">
        <v>41856</v>
      </c>
      <c r="C351" t="s">
        <v>53</v>
      </c>
      <c r="D351">
        <v>19</v>
      </c>
      <c r="E351">
        <v>350</v>
      </c>
      <c r="F351">
        <v>187</v>
      </c>
      <c r="G351">
        <v>55</v>
      </c>
      <c r="K351">
        <v>3</v>
      </c>
      <c r="L351">
        <v>2</v>
      </c>
      <c r="M351">
        <v>0</v>
      </c>
      <c r="N351" t="s">
        <v>40</v>
      </c>
    </row>
    <row r="352" spans="1:15">
      <c r="A352">
        <v>2014</v>
      </c>
      <c r="B352" s="1">
        <v>41856</v>
      </c>
      <c r="C352" t="s">
        <v>53</v>
      </c>
      <c r="D352">
        <v>19</v>
      </c>
      <c r="E352">
        <v>351</v>
      </c>
      <c r="F352">
        <v>170</v>
      </c>
      <c r="G352">
        <v>65</v>
      </c>
      <c r="K352">
        <v>4</v>
      </c>
      <c r="L352">
        <v>4</v>
      </c>
      <c r="M352">
        <v>0</v>
      </c>
      <c r="N352" t="s">
        <v>16</v>
      </c>
    </row>
    <row r="353" spans="1:15">
      <c r="A353">
        <v>2014</v>
      </c>
      <c r="B353" s="1">
        <v>41856</v>
      </c>
      <c r="C353" t="s">
        <v>53</v>
      </c>
      <c r="D353">
        <v>19</v>
      </c>
      <c r="E353">
        <v>352</v>
      </c>
      <c r="F353">
        <v>175</v>
      </c>
      <c r="G353">
        <v>70</v>
      </c>
      <c r="K353">
        <v>3</v>
      </c>
      <c r="L353">
        <v>2</v>
      </c>
      <c r="M353">
        <v>0</v>
      </c>
      <c r="N353" t="s">
        <v>16</v>
      </c>
    </row>
    <row r="354" spans="1:15">
      <c r="A354">
        <v>2014</v>
      </c>
      <c r="B354" s="1">
        <v>41856</v>
      </c>
      <c r="C354" t="s">
        <v>53</v>
      </c>
      <c r="D354">
        <v>19</v>
      </c>
      <c r="E354">
        <v>353</v>
      </c>
      <c r="F354">
        <v>105</v>
      </c>
      <c r="G354">
        <v>95</v>
      </c>
      <c r="K354">
        <v>10</v>
      </c>
      <c r="L354">
        <v>2</v>
      </c>
      <c r="M354">
        <v>2</v>
      </c>
      <c r="N354" t="s">
        <v>40</v>
      </c>
    </row>
    <row r="355" spans="1:15">
      <c r="A355">
        <v>2014</v>
      </c>
      <c r="B355" s="1">
        <v>41856</v>
      </c>
      <c r="C355" t="s">
        <v>53</v>
      </c>
      <c r="D355">
        <v>19</v>
      </c>
      <c r="E355">
        <v>354</v>
      </c>
      <c r="F355">
        <v>105</v>
      </c>
      <c r="G355">
        <v>100</v>
      </c>
      <c r="K355">
        <v>7</v>
      </c>
      <c r="L355">
        <v>3</v>
      </c>
      <c r="M355">
        <v>0</v>
      </c>
      <c r="N355" t="s">
        <v>16</v>
      </c>
    </row>
    <row r="356" spans="1:15">
      <c r="A356">
        <v>2014</v>
      </c>
      <c r="B356" s="1">
        <v>41856</v>
      </c>
      <c r="C356" t="s">
        <v>53</v>
      </c>
      <c r="D356">
        <v>19</v>
      </c>
      <c r="E356">
        <v>355</v>
      </c>
      <c r="F356">
        <v>105</v>
      </c>
      <c r="G356">
        <v>105</v>
      </c>
      <c r="H356" t="s">
        <v>63</v>
      </c>
      <c r="I356">
        <v>-5</v>
      </c>
      <c r="J356">
        <v>0</v>
      </c>
      <c r="K356">
        <v>8</v>
      </c>
      <c r="L356">
        <v>3</v>
      </c>
      <c r="M356">
        <v>0</v>
      </c>
      <c r="N356" t="s">
        <v>16</v>
      </c>
    </row>
    <row r="357" spans="1:15">
      <c r="A357">
        <v>2014</v>
      </c>
      <c r="B357" s="1">
        <v>41856</v>
      </c>
      <c r="C357" t="s">
        <v>53</v>
      </c>
      <c r="D357">
        <v>19</v>
      </c>
      <c r="E357">
        <v>373</v>
      </c>
      <c r="F357">
        <v>105</v>
      </c>
      <c r="G357">
        <v>105</v>
      </c>
      <c r="H357" t="s">
        <v>37</v>
      </c>
      <c r="I357">
        <v>0</v>
      </c>
      <c r="J357">
        <v>10</v>
      </c>
      <c r="K357">
        <v>2</v>
      </c>
      <c r="L357">
        <v>1</v>
      </c>
      <c r="M357">
        <v>4</v>
      </c>
      <c r="N357" s="3" t="s">
        <v>73</v>
      </c>
      <c r="O357" t="s">
        <v>92</v>
      </c>
    </row>
    <row r="358" spans="1:15">
      <c r="A358">
        <v>2014</v>
      </c>
      <c r="B358" s="1">
        <v>41856</v>
      </c>
      <c r="C358" t="s">
        <v>53</v>
      </c>
      <c r="D358">
        <v>19</v>
      </c>
      <c r="E358">
        <v>356</v>
      </c>
      <c r="F358">
        <v>110</v>
      </c>
      <c r="G358">
        <v>100</v>
      </c>
      <c r="H358" t="s">
        <v>62</v>
      </c>
      <c r="I358">
        <v>5</v>
      </c>
      <c r="J358">
        <v>0</v>
      </c>
      <c r="K358">
        <v>7</v>
      </c>
      <c r="L358">
        <v>3</v>
      </c>
      <c r="M358">
        <v>2</v>
      </c>
      <c r="N358" t="s">
        <v>16</v>
      </c>
    </row>
    <row r="359" spans="1:15">
      <c r="A359">
        <v>2014</v>
      </c>
      <c r="B359" s="1">
        <v>41856</v>
      </c>
      <c r="C359" t="s">
        <v>53</v>
      </c>
      <c r="D359">
        <v>19</v>
      </c>
      <c r="E359">
        <v>357</v>
      </c>
      <c r="F359">
        <v>95</v>
      </c>
      <c r="G359">
        <v>105</v>
      </c>
      <c r="H359" t="s">
        <v>63</v>
      </c>
      <c r="I359">
        <v>-5</v>
      </c>
      <c r="J359">
        <v>0</v>
      </c>
      <c r="K359">
        <v>1</v>
      </c>
      <c r="L359">
        <v>0.5</v>
      </c>
      <c r="M359">
        <v>0</v>
      </c>
      <c r="N359" t="s">
        <v>16</v>
      </c>
    </row>
    <row r="360" spans="1:15">
      <c r="A360">
        <v>2014</v>
      </c>
      <c r="B360" s="1">
        <v>41856</v>
      </c>
      <c r="C360" t="s">
        <v>53</v>
      </c>
      <c r="D360">
        <v>19</v>
      </c>
      <c r="E360">
        <v>358</v>
      </c>
      <c r="F360">
        <v>165</v>
      </c>
      <c r="G360">
        <v>100</v>
      </c>
      <c r="K360">
        <v>5</v>
      </c>
      <c r="L360">
        <v>3</v>
      </c>
      <c r="M360">
        <v>2</v>
      </c>
      <c r="N360" t="s">
        <v>16</v>
      </c>
    </row>
    <row r="361" spans="1:15">
      <c r="A361">
        <v>2014</v>
      </c>
      <c r="B361" s="1">
        <v>41856</v>
      </c>
      <c r="C361" t="s">
        <v>53</v>
      </c>
      <c r="D361">
        <v>19</v>
      </c>
      <c r="E361">
        <v>359</v>
      </c>
      <c r="F361">
        <v>145</v>
      </c>
      <c r="G361">
        <v>105</v>
      </c>
      <c r="K361">
        <v>2</v>
      </c>
      <c r="L361">
        <v>1</v>
      </c>
      <c r="M361">
        <v>0</v>
      </c>
      <c r="N361" t="s">
        <v>40</v>
      </c>
    </row>
    <row r="362" spans="1:15">
      <c r="A362">
        <v>2014</v>
      </c>
      <c r="B362" s="1">
        <v>41856</v>
      </c>
      <c r="C362" t="s">
        <v>53</v>
      </c>
      <c r="D362">
        <v>19</v>
      </c>
      <c r="E362">
        <v>360</v>
      </c>
      <c r="F362">
        <v>130</v>
      </c>
      <c r="G362">
        <v>107</v>
      </c>
      <c r="K362">
        <v>0.5</v>
      </c>
      <c r="L362">
        <v>0.5</v>
      </c>
      <c r="M362">
        <v>0</v>
      </c>
      <c r="N362" t="s">
        <v>16</v>
      </c>
    </row>
    <row r="363" spans="1:15">
      <c r="A363">
        <v>2014</v>
      </c>
      <c r="B363" s="1">
        <v>41856</v>
      </c>
      <c r="C363" t="s">
        <v>53</v>
      </c>
      <c r="D363">
        <v>19</v>
      </c>
      <c r="E363">
        <v>361</v>
      </c>
      <c r="F363">
        <v>170</v>
      </c>
      <c r="G363">
        <v>107</v>
      </c>
      <c r="K363">
        <v>2</v>
      </c>
      <c r="L363">
        <v>2</v>
      </c>
      <c r="M363">
        <v>0</v>
      </c>
      <c r="N363" t="s">
        <v>16</v>
      </c>
    </row>
    <row r="364" spans="1:15">
      <c r="A364">
        <v>2014</v>
      </c>
      <c r="B364" s="1">
        <v>41856</v>
      </c>
      <c r="C364" t="s">
        <v>53</v>
      </c>
      <c r="D364">
        <v>19</v>
      </c>
      <c r="E364">
        <v>362</v>
      </c>
      <c r="F364">
        <v>160</v>
      </c>
      <c r="G364">
        <v>110</v>
      </c>
      <c r="K364">
        <v>1</v>
      </c>
      <c r="L364">
        <v>1</v>
      </c>
      <c r="M364">
        <v>0</v>
      </c>
      <c r="N364" t="s">
        <v>16</v>
      </c>
    </row>
    <row r="365" spans="1:15">
      <c r="A365">
        <v>2014</v>
      </c>
      <c r="B365" s="1">
        <v>41856</v>
      </c>
      <c r="C365" t="s">
        <v>53</v>
      </c>
      <c r="D365">
        <v>19</v>
      </c>
      <c r="E365">
        <v>363</v>
      </c>
      <c r="F365">
        <v>160</v>
      </c>
      <c r="G365">
        <v>120</v>
      </c>
      <c r="H365" t="s">
        <v>31</v>
      </c>
      <c r="I365">
        <v>-10</v>
      </c>
      <c r="J365">
        <v>0</v>
      </c>
      <c r="K365">
        <v>10</v>
      </c>
      <c r="L365">
        <v>5</v>
      </c>
      <c r="M365">
        <v>4</v>
      </c>
      <c r="N365" t="s">
        <v>45</v>
      </c>
    </row>
    <row r="366" spans="1:15">
      <c r="A366">
        <v>2014</v>
      </c>
      <c r="B366" s="1">
        <v>41856</v>
      </c>
      <c r="C366" t="s">
        <v>53</v>
      </c>
      <c r="D366">
        <v>19</v>
      </c>
      <c r="E366">
        <v>364</v>
      </c>
      <c r="F366">
        <v>165</v>
      </c>
      <c r="G366">
        <v>130</v>
      </c>
      <c r="H366" t="s">
        <v>63</v>
      </c>
      <c r="I366">
        <v>-5</v>
      </c>
      <c r="J366">
        <v>0</v>
      </c>
      <c r="K366">
        <v>4</v>
      </c>
      <c r="L366">
        <v>2</v>
      </c>
      <c r="M366">
        <v>0</v>
      </c>
      <c r="N366" t="s">
        <v>40</v>
      </c>
    </row>
    <row r="367" spans="1:15">
      <c r="A367">
        <v>2014</v>
      </c>
      <c r="B367" s="1">
        <v>41856</v>
      </c>
      <c r="C367" t="s">
        <v>53</v>
      </c>
      <c r="D367">
        <v>19</v>
      </c>
      <c r="E367">
        <v>365</v>
      </c>
      <c r="F367">
        <v>155</v>
      </c>
      <c r="G367">
        <v>140</v>
      </c>
      <c r="H367" t="s">
        <v>63</v>
      </c>
      <c r="I367">
        <v>-5</v>
      </c>
      <c r="J367">
        <v>0</v>
      </c>
      <c r="K367">
        <v>10</v>
      </c>
      <c r="L367">
        <v>5</v>
      </c>
      <c r="M367">
        <v>3</v>
      </c>
      <c r="N367" t="s">
        <v>16</v>
      </c>
    </row>
    <row r="368" spans="1:15">
      <c r="A368">
        <v>2014</v>
      </c>
      <c r="B368" s="1">
        <v>41856</v>
      </c>
      <c r="C368" t="s">
        <v>53</v>
      </c>
      <c r="D368">
        <v>19</v>
      </c>
      <c r="E368">
        <v>366</v>
      </c>
      <c r="F368">
        <v>165</v>
      </c>
      <c r="G368">
        <v>140</v>
      </c>
      <c r="H368" t="s">
        <v>32</v>
      </c>
      <c r="I368">
        <v>10</v>
      </c>
      <c r="J368">
        <v>0</v>
      </c>
      <c r="K368">
        <v>13</v>
      </c>
      <c r="L368">
        <v>16</v>
      </c>
      <c r="M368">
        <v>3</v>
      </c>
      <c r="N368" t="s">
        <v>38</v>
      </c>
    </row>
    <row r="369" spans="1:15">
      <c r="A369">
        <v>2014</v>
      </c>
      <c r="B369" s="1">
        <v>41856</v>
      </c>
      <c r="C369" t="s">
        <v>53</v>
      </c>
      <c r="D369">
        <v>19</v>
      </c>
      <c r="E369">
        <v>367</v>
      </c>
      <c r="F369">
        <v>170</v>
      </c>
      <c r="G369">
        <v>160</v>
      </c>
      <c r="K369">
        <v>1</v>
      </c>
      <c r="L369">
        <v>1</v>
      </c>
      <c r="M369">
        <v>0</v>
      </c>
      <c r="N369" t="s">
        <v>40</v>
      </c>
    </row>
    <row r="370" spans="1:15">
      <c r="A370">
        <v>2014</v>
      </c>
      <c r="B370" s="1">
        <v>41856</v>
      </c>
      <c r="C370" t="s">
        <v>53</v>
      </c>
      <c r="D370">
        <v>19</v>
      </c>
      <c r="E370">
        <v>368</v>
      </c>
      <c r="F370">
        <v>115</v>
      </c>
      <c r="G370">
        <v>185</v>
      </c>
      <c r="K370">
        <v>34</v>
      </c>
      <c r="L370">
        <v>2</v>
      </c>
      <c r="M370">
        <v>15</v>
      </c>
      <c r="N370" t="s">
        <v>40</v>
      </c>
    </row>
    <row r="371" spans="1:15">
      <c r="A371">
        <v>2014</v>
      </c>
      <c r="B371" s="1">
        <v>41856</v>
      </c>
      <c r="C371" t="s">
        <v>53</v>
      </c>
      <c r="D371">
        <v>19</v>
      </c>
      <c r="E371">
        <v>369</v>
      </c>
      <c r="F371">
        <v>100</v>
      </c>
      <c r="G371">
        <v>145</v>
      </c>
      <c r="K371">
        <v>5</v>
      </c>
      <c r="L371">
        <v>6</v>
      </c>
      <c r="M371">
        <v>0</v>
      </c>
      <c r="N371" t="s">
        <v>45</v>
      </c>
    </row>
    <row r="372" spans="1:15">
      <c r="A372">
        <v>2014</v>
      </c>
      <c r="B372" s="1">
        <v>41856</v>
      </c>
      <c r="C372" t="s">
        <v>53</v>
      </c>
      <c r="D372">
        <v>19</v>
      </c>
      <c r="E372">
        <v>370</v>
      </c>
      <c r="F372">
        <v>85</v>
      </c>
      <c r="G372">
        <v>145</v>
      </c>
      <c r="K372">
        <v>8</v>
      </c>
      <c r="L372">
        <v>2</v>
      </c>
      <c r="M372">
        <v>1</v>
      </c>
      <c r="N372" t="s">
        <v>40</v>
      </c>
    </row>
    <row r="373" spans="1:15">
      <c r="A373">
        <v>2014</v>
      </c>
      <c r="B373" s="1">
        <v>41856</v>
      </c>
      <c r="C373" t="s">
        <v>53</v>
      </c>
      <c r="D373">
        <v>19</v>
      </c>
      <c r="E373">
        <v>371</v>
      </c>
      <c r="F373">
        <v>80</v>
      </c>
      <c r="G373">
        <v>155</v>
      </c>
      <c r="K373">
        <v>16</v>
      </c>
      <c r="L373">
        <v>7</v>
      </c>
      <c r="M373">
        <v>27</v>
      </c>
      <c r="N373" t="s">
        <v>16</v>
      </c>
    </row>
    <row r="374" spans="1:15">
      <c r="A374">
        <v>2014</v>
      </c>
      <c r="B374" s="1">
        <v>41856</v>
      </c>
      <c r="C374" t="s">
        <v>53</v>
      </c>
      <c r="D374">
        <v>19</v>
      </c>
      <c r="E374">
        <v>372</v>
      </c>
      <c r="F374">
        <v>5</v>
      </c>
      <c r="G374">
        <v>75</v>
      </c>
      <c r="H374" t="s">
        <v>44</v>
      </c>
      <c r="I374">
        <v>0</v>
      </c>
      <c r="J374">
        <v>-10</v>
      </c>
      <c r="K374">
        <v>22</v>
      </c>
      <c r="L374">
        <v>7</v>
      </c>
      <c r="M374">
        <v>54</v>
      </c>
      <c r="N374" t="s">
        <v>16</v>
      </c>
    </row>
    <row r="375" spans="1:15">
      <c r="A375">
        <v>2014</v>
      </c>
      <c r="B375" s="1">
        <v>41856</v>
      </c>
      <c r="C375" t="s">
        <v>53</v>
      </c>
      <c r="D375">
        <v>20</v>
      </c>
      <c r="E375">
        <v>374</v>
      </c>
      <c r="F375">
        <v>5</v>
      </c>
      <c r="G375">
        <v>12</v>
      </c>
      <c r="H375" t="s">
        <v>74</v>
      </c>
      <c r="I375">
        <v>0</v>
      </c>
      <c r="J375">
        <v>-10</v>
      </c>
      <c r="K375">
        <v>10</v>
      </c>
      <c r="L375">
        <v>4</v>
      </c>
      <c r="M375">
        <v>3</v>
      </c>
      <c r="N375" t="s">
        <v>16</v>
      </c>
    </row>
    <row r="376" spans="1:15">
      <c r="A376">
        <v>2014</v>
      </c>
      <c r="B376" s="1">
        <v>41856</v>
      </c>
      <c r="C376" t="s">
        <v>53</v>
      </c>
      <c r="D376">
        <v>20</v>
      </c>
      <c r="E376">
        <v>375</v>
      </c>
      <c r="F376">
        <v>8</v>
      </c>
      <c r="G376">
        <v>8</v>
      </c>
      <c r="H376" t="s">
        <v>32</v>
      </c>
      <c r="I376">
        <v>10</v>
      </c>
      <c r="J376">
        <v>0</v>
      </c>
      <c r="K376">
        <v>4</v>
      </c>
      <c r="L376">
        <v>1</v>
      </c>
      <c r="M376">
        <v>0</v>
      </c>
      <c r="N376" t="s">
        <v>40</v>
      </c>
    </row>
    <row r="377" spans="1:15">
      <c r="A377">
        <v>2014</v>
      </c>
      <c r="B377" s="1">
        <v>41856</v>
      </c>
      <c r="C377" t="s">
        <v>53</v>
      </c>
      <c r="D377">
        <v>20</v>
      </c>
      <c r="E377">
        <v>376</v>
      </c>
      <c r="F377">
        <v>8</v>
      </c>
      <c r="G377">
        <v>18</v>
      </c>
      <c r="H377" t="s">
        <v>75</v>
      </c>
      <c r="I377">
        <v>5</v>
      </c>
      <c r="J377">
        <v>-5</v>
      </c>
      <c r="K377">
        <v>14</v>
      </c>
      <c r="L377">
        <v>10</v>
      </c>
      <c r="M377">
        <v>0</v>
      </c>
      <c r="N377" t="s">
        <v>33</v>
      </c>
    </row>
    <row r="378" spans="1:15">
      <c r="A378">
        <v>2014</v>
      </c>
      <c r="B378" s="1">
        <v>41856</v>
      </c>
      <c r="C378" t="s">
        <v>53</v>
      </c>
      <c r="D378">
        <v>20</v>
      </c>
      <c r="E378">
        <v>377</v>
      </c>
      <c r="F378">
        <v>14</v>
      </c>
      <c r="G378">
        <v>24</v>
      </c>
      <c r="H378" t="s">
        <v>75</v>
      </c>
      <c r="I378">
        <v>5</v>
      </c>
      <c r="J378">
        <v>-5</v>
      </c>
      <c r="K378">
        <v>16</v>
      </c>
      <c r="L378">
        <v>13</v>
      </c>
      <c r="M378">
        <v>1</v>
      </c>
      <c r="N378" t="s">
        <v>33</v>
      </c>
    </row>
    <row r="379" spans="1:15">
      <c r="A379">
        <v>2014</v>
      </c>
      <c r="B379" s="1">
        <v>41856</v>
      </c>
      <c r="C379" t="s">
        <v>53</v>
      </c>
      <c r="D379">
        <v>20</v>
      </c>
      <c r="E379">
        <v>378</v>
      </c>
      <c r="F379">
        <v>20</v>
      </c>
      <c r="G379">
        <v>27</v>
      </c>
      <c r="H379" t="s">
        <v>75</v>
      </c>
      <c r="I379">
        <v>5</v>
      </c>
      <c r="J379">
        <v>-5</v>
      </c>
      <c r="K379">
        <v>8</v>
      </c>
      <c r="L379">
        <v>5</v>
      </c>
      <c r="M379">
        <v>0</v>
      </c>
      <c r="N379" t="s">
        <v>33</v>
      </c>
    </row>
    <row r="380" spans="1:15">
      <c r="A380">
        <v>2014</v>
      </c>
      <c r="B380" s="1">
        <v>41856</v>
      </c>
      <c r="C380" t="s">
        <v>53</v>
      </c>
      <c r="D380">
        <v>20</v>
      </c>
      <c r="E380">
        <v>389</v>
      </c>
      <c r="F380">
        <v>16</v>
      </c>
      <c r="G380">
        <v>30</v>
      </c>
      <c r="H380" t="s">
        <v>76</v>
      </c>
      <c r="I380">
        <v>5</v>
      </c>
      <c r="J380">
        <v>0</v>
      </c>
      <c r="K380">
        <v>2</v>
      </c>
      <c r="L380">
        <v>2</v>
      </c>
      <c r="M380">
        <v>0</v>
      </c>
      <c r="N380" t="s">
        <v>33</v>
      </c>
    </row>
    <row r="381" spans="1:15">
      <c r="A381">
        <v>2014</v>
      </c>
      <c r="B381" s="1">
        <v>41856</v>
      </c>
      <c r="C381" t="s">
        <v>53</v>
      </c>
      <c r="D381">
        <v>20</v>
      </c>
      <c r="E381">
        <v>380</v>
      </c>
      <c r="F381">
        <v>17</v>
      </c>
      <c r="G381">
        <v>35</v>
      </c>
      <c r="H381" t="s">
        <v>62</v>
      </c>
      <c r="I381">
        <v>5</v>
      </c>
      <c r="J381">
        <v>0</v>
      </c>
      <c r="K381">
        <v>1</v>
      </c>
      <c r="L381">
        <v>1</v>
      </c>
      <c r="M381">
        <v>0</v>
      </c>
      <c r="N381" t="s">
        <v>142</v>
      </c>
    </row>
    <row r="382" spans="1:15">
      <c r="A382">
        <v>2014</v>
      </c>
      <c r="B382" s="1">
        <v>41856</v>
      </c>
      <c r="C382" t="s">
        <v>53</v>
      </c>
      <c r="D382">
        <v>20</v>
      </c>
      <c r="E382">
        <v>381</v>
      </c>
      <c r="F382">
        <v>20</v>
      </c>
      <c r="G382">
        <v>45</v>
      </c>
      <c r="K382">
        <v>9</v>
      </c>
      <c r="L382">
        <v>7</v>
      </c>
      <c r="M382">
        <v>0</v>
      </c>
      <c r="N382" t="s">
        <v>33</v>
      </c>
      <c r="O382" t="s">
        <v>56</v>
      </c>
    </row>
    <row r="383" spans="1:15">
      <c r="A383">
        <v>2014</v>
      </c>
      <c r="B383" s="1">
        <v>41856</v>
      </c>
      <c r="C383" t="s">
        <v>53</v>
      </c>
      <c r="D383">
        <v>20</v>
      </c>
      <c r="E383">
        <v>382</v>
      </c>
      <c r="F383">
        <v>12</v>
      </c>
      <c r="G383">
        <v>37</v>
      </c>
      <c r="H383" t="s">
        <v>41</v>
      </c>
      <c r="I383">
        <v>0</v>
      </c>
      <c r="J383">
        <v>5</v>
      </c>
      <c r="K383">
        <v>0.5</v>
      </c>
      <c r="L383">
        <v>0.5</v>
      </c>
      <c r="M383">
        <v>0</v>
      </c>
      <c r="N383" t="s">
        <v>16</v>
      </c>
    </row>
    <row r="384" spans="1:15">
      <c r="A384">
        <v>2014</v>
      </c>
      <c r="B384" s="1">
        <v>41856</v>
      </c>
      <c r="C384" t="s">
        <v>53</v>
      </c>
      <c r="D384">
        <v>20</v>
      </c>
      <c r="E384">
        <v>383</v>
      </c>
      <c r="F384">
        <v>13</v>
      </c>
      <c r="G384">
        <v>30</v>
      </c>
      <c r="K384">
        <v>10</v>
      </c>
      <c r="L384">
        <v>7</v>
      </c>
      <c r="M384">
        <v>0</v>
      </c>
      <c r="N384" t="s">
        <v>33</v>
      </c>
    </row>
    <row r="385" spans="1:15">
      <c r="A385">
        <v>2014</v>
      </c>
      <c r="B385" s="1">
        <v>41856</v>
      </c>
      <c r="C385" t="s">
        <v>53</v>
      </c>
      <c r="D385">
        <v>20</v>
      </c>
      <c r="E385">
        <v>384</v>
      </c>
      <c r="F385">
        <v>0</v>
      </c>
      <c r="G385">
        <v>30</v>
      </c>
      <c r="H385" t="s">
        <v>44</v>
      </c>
      <c r="I385">
        <v>0</v>
      </c>
      <c r="J385">
        <v>-10</v>
      </c>
      <c r="K385">
        <v>20</v>
      </c>
      <c r="L385">
        <v>12</v>
      </c>
      <c r="M385">
        <v>2</v>
      </c>
      <c r="N385" t="s">
        <v>33</v>
      </c>
    </row>
    <row r="386" spans="1:15">
      <c r="A386">
        <v>2014</v>
      </c>
      <c r="B386" s="1">
        <v>41856</v>
      </c>
      <c r="C386" t="s">
        <v>53</v>
      </c>
      <c r="D386">
        <v>20</v>
      </c>
      <c r="E386">
        <v>385</v>
      </c>
      <c r="F386">
        <v>5</v>
      </c>
      <c r="G386">
        <v>30</v>
      </c>
      <c r="H386" t="s">
        <v>44</v>
      </c>
      <c r="I386">
        <v>0</v>
      </c>
      <c r="J386">
        <v>-10</v>
      </c>
      <c r="K386">
        <v>10</v>
      </c>
      <c r="L386">
        <v>8</v>
      </c>
      <c r="M386">
        <v>0</v>
      </c>
      <c r="N386" t="s">
        <v>33</v>
      </c>
    </row>
    <row r="387" spans="1:15">
      <c r="A387">
        <v>2014</v>
      </c>
      <c r="B387" s="1">
        <v>41856</v>
      </c>
      <c r="C387" t="s">
        <v>53</v>
      </c>
      <c r="D387">
        <v>20</v>
      </c>
      <c r="E387">
        <v>441</v>
      </c>
      <c r="F387">
        <v>2</v>
      </c>
      <c r="G387">
        <v>6</v>
      </c>
      <c r="H387" t="s">
        <v>37</v>
      </c>
      <c r="I387">
        <v>0</v>
      </c>
      <c r="J387">
        <v>10</v>
      </c>
      <c r="K387">
        <v>0.5</v>
      </c>
      <c r="L387">
        <v>0.5</v>
      </c>
      <c r="M387">
        <v>0</v>
      </c>
      <c r="N387" t="s">
        <v>40</v>
      </c>
    </row>
    <row r="388" spans="1:15">
      <c r="A388">
        <v>2014</v>
      </c>
      <c r="B388" s="1">
        <v>41856</v>
      </c>
      <c r="C388" t="s">
        <v>53</v>
      </c>
      <c r="D388">
        <v>20</v>
      </c>
      <c r="E388">
        <v>386</v>
      </c>
      <c r="F388">
        <v>23</v>
      </c>
      <c r="G388">
        <v>39</v>
      </c>
      <c r="H388" t="s">
        <v>75</v>
      </c>
      <c r="I388">
        <v>5</v>
      </c>
      <c r="J388">
        <v>-5</v>
      </c>
      <c r="K388">
        <v>1</v>
      </c>
      <c r="L388">
        <v>0.5</v>
      </c>
      <c r="M388">
        <v>0</v>
      </c>
      <c r="N388" t="s">
        <v>142</v>
      </c>
    </row>
    <row r="389" spans="1:15">
      <c r="A389">
        <v>2014</v>
      </c>
      <c r="B389" s="1">
        <v>41856</v>
      </c>
      <c r="C389" t="s">
        <v>53</v>
      </c>
      <c r="D389">
        <v>20</v>
      </c>
      <c r="E389">
        <v>387</v>
      </c>
      <c r="F389">
        <v>28</v>
      </c>
      <c r="G389">
        <v>35</v>
      </c>
      <c r="H389" t="s">
        <v>75</v>
      </c>
      <c r="I389">
        <v>5</v>
      </c>
      <c r="J389">
        <v>-5</v>
      </c>
      <c r="K389">
        <v>1</v>
      </c>
      <c r="L389">
        <v>0.5</v>
      </c>
      <c r="M389">
        <v>0</v>
      </c>
      <c r="N389" t="s">
        <v>142</v>
      </c>
    </row>
    <row r="390" spans="1:15">
      <c r="A390">
        <v>2014</v>
      </c>
      <c r="B390" s="1">
        <v>41856</v>
      </c>
      <c r="C390" t="s">
        <v>53</v>
      </c>
      <c r="D390">
        <v>20</v>
      </c>
      <c r="E390">
        <v>388</v>
      </c>
      <c r="F390">
        <v>10</v>
      </c>
      <c r="G390">
        <v>49</v>
      </c>
      <c r="H390" t="s">
        <v>75</v>
      </c>
      <c r="I390">
        <v>5</v>
      </c>
      <c r="J390">
        <v>-5</v>
      </c>
      <c r="K390">
        <v>2</v>
      </c>
      <c r="L390">
        <v>2</v>
      </c>
      <c r="M390">
        <v>0</v>
      </c>
      <c r="N390" t="s">
        <v>33</v>
      </c>
    </row>
    <row r="391" spans="1:15">
      <c r="A391">
        <v>2014</v>
      </c>
      <c r="B391" s="1">
        <v>41856</v>
      </c>
      <c r="C391" t="s">
        <v>53</v>
      </c>
      <c r="D391">
        <v>20</v>
      </c>
      <c r="E391">
        <v>391</v>
      </c>
      <c r="F391">
        <v>18</v>
      </c>
      <c r="G391">
        <v>58</v>
      </c>
      <c r="H391" t="s">
        <v>60</v>
      </c>
      <c r="I391">
        <v>10</v>
      </c>
      <c r="J391">
        <v>0</v>
      </c>
      <c r="K391">
        <v>11</v>
      </c>
      <c r="L391">
        <v>6</v>
      </c>
      <c r="M391">
        <v>0</v>
      </c>
      <c r="N391" t="s">
        <v>33</v>
      </c>
    </row>
    <row r="392" spans="1:15">
      <c r="A392">
        <v>2014</v>
      </c>
      <c r="B392" s="1">
        <v>41856</v>
      </c>
      <c r="C392" t="s">
        <v>53</v>
      </c>
      <c r="D392">
        <v>20</v>
      </c>
      <c r="E392">
        <v>390</v>
      </c>
      <c r="F392">
        <v>25</v>
      </c>
      <c r="G392">
        <v>45</v>
      </c>
      <c r="H392" t="s">
        <v>41</v>
      </c>
      <c r="I392">
        <v>0</v>
      </c>
      <c r="J392">
        <v>5</v>
      </c>
      <c r="K392">
        <v>14</v>
      </c>
      <c r="L392">
        <v>5</v>
      </c>
      <c r="M392">
        <v>0</v>
      </c>
      <c r="N392" t="s">
        <v>33</v>
      </c>
    </row>
    <row r="393" spans="1:15">
      <c r="A393">
        <v>2014</v>
      </c>
      <c r="B393" s="1">
        <v>41856</v>
      </c>
      <c r="C393" t="s">
        <v>53</v>
      </c>
      <c r="D393">
        <v>20</v>
      </c>
      <c r="E393">
        <v>392</v>
      </c>
      <c r="F393">
        <v>43</v>
      </c>
      <c r="G393">
        <v>70</v>
      </c>
      <c r="K393">
        <v>19</v>
      </c>
      <c r="L393">
        <v>8</v>
      </c>
      <c r="M393">
        <v>0</v>
      </c>
      <c r="N393" t="s">
        <v>16</v>
      </c>
    </row>
    <row r="394" spans="1:15">
      <c r="A394">
        <v>2014</v>
      </c>
      <c r="B394" s="1">
        <v>41856</v>
      </c>
      <c r="C394" t="s">
        <v>53</v>
      </c>
      <c r="D394">
        <v>20</v>
      </c>
      <c r="E394">
        <v>393</v>
      </c>
      <c r="F394">
        <v>42</v>
      </c>
      <c r="G394">
        <v>55</v>
      </c>
      <c r="H394" t="s">
        <v>62</v>
      </c>
      <c r="I394">
        <v>5</v>
      </c>
      <c r="J394">
        <v>0</v>
      </c>
      <c r="K394">
        <v>0.5</v>
      </c>
      <c r="L394">
        <v>0.5</v>
      </c>
      <c r="M394">
        <v>0</v>
      </c>
      <c r="N394" t="s">
        <v>45</v>
      </c>
      <c r="O394" t="s">
        <v>54</v>
      </c>
    </row>
    <row r="395" spans="1:15">
      <c r="A395">
        <v>2014</v>
      </c>
      <c r="B395" s="1">
        <v>41856</v>
      </c>
      <c r="C395" t="s">
        <v>53</v>
      </c>
      <c r="D395">
        <v>20</v>
      </c>
      <c r="E395">
        <v>394</v>
      </c>
      <c r="F395">
        <v>49</v>
      </c>
      <c r="G395">
        <v>55</v>
      </c>
      <c r="H395" t="s">
        <v>62</v>
      </c>
      <c r="I395">
        <v>5</v>
      </c>
      <c r="J395">
        <v>0</v>
      </c>
      <c r="K395">
        <v>0.5</v>
      </c>
      <c r="L395">
        <v>0.5</v>
      </c>
      <c r="M395">
        <v>0</v>
      </c>
      <c r="N395" t="s">
        <v>40</v>
      </c>
    </row>
    <row r="396" spans="1:15">
      <c r="A396">
        <v>2014</v>
      </c>
      <c r="B396" s="1">
        <v>41856</v>
      </c>
      <c r="C396" t="s">
        <v>53</v>
      </c>
      <c r="D396">
        <v>20</v>
      </c>
      <c r="E396">
        <v>395</v>
      </c>
      <c r="F396">
        <v>49</v>
      </c>
      <c r="G396">
        <v>55</v>
      </c>
      <c r="H396" t="s">
        <v>62</v>
      </c>
      <c r="I396">
        <v>5</v>
      </c>
      <c r="J396">
        <v>0</v>
      </c>
      <c r="K396">
        <v>0.5</v>
      </c>
      <c r="L396">
        <v>0.5</v>
      </c>
      <c r="M396">
        <v>0</v>
      </c>
      <c r="N396" t="s">
        <v>40</v>
      </c>
    </row>
    <row r="397" spans="1:15">
      <c r="A397">
        <v>2014</v>
      </c>
      <c r="B397" s="1">
        <v>41856</v>
      </c>
      <c r="C397" t="s">
        <v>53</v>
      </c>
      <c r="D397">
        <v>20</v>
      </c>
      <c r="E397">
        <v>396</v>
      </c>
      <c r="F397">
        <v>55</v>
      </c>
      <c r="G397">
        <v>50</v>
      </c>
      <c r="K397">
        <v>21</v>
      </c>
      <c r="L397">
        <v>13</v>
      </c>
      <c r="M397">
        <v>0</v>
      </c>
      <c r="N397" t="s">
        <v>33</v>
      </c>
    </row>
    <row r="398" spans="1:15">
      <c r="A398">
        <v>2014</v>
      </c>
      <c r="B398" s="1">
        <v>41856</v>
      </c>
      <c r="C398" t="s">
        <v>53</v>
      </c>
      <c r="D398">
        <v>20</v>
      </c>
      <c r="E398">
        <v>397</v>
      </c>
      <c r="F398">
        <v>58</v>
      </c>
      <c r="G398">
        <v>43</v>
      </c>
      <c r="K398">
        <v>18</v>
      </c>
      <c r="L398">
        <v>11</v>
      </c>
      <c r="M398">
        <v>0</v>
      </c>
      <c r="N398" t="s">
        <v>33</v>
      </c>
    </row>
    <row r="399" spans="1:15">
      <c r="A399">
        <v>2014</v>
      </c>
      <c r="B399" s="1">
        <v>41856</v>
      </c>
      <c r="C399" t="s">
        <v>53</v>
      </c>
      <c r="D399">
        <v>20</v>
      </c>
      <c r="E399">
        <v>398</v>
      </c>
      <c r="F399">
        <v>55</v>
      </c>
      <c r="G399">
        <v>26</v>
      </c>
      <c r="K399">
        <v>12</v>
      </c>
      <c r="L399">
        <v>6</v>
      </c>
      <c r="M399">
        <v>0</v>
      </c>
      <c r="N399" t="s">
        <v>16</v>
      </c>
    </row>
    <row r="400" spans="1:15">
      <c r="A400">
        <v>2014</v>
      </c>
      <c r="B400" s="1">
        <v>41856</v>
      </c>
      <c r="C400" t="s">
        <v>53</v>
      </c>
      <c r="D400">
        <v>20</v>
      </c>
      <c r="E400">
        <v>399</v>
      </c>
      <c r="F400">
        <v>57</v>
      </c>
      <c r="G400">
        <v>22</v>
      </c>
      <c r="K400">
        <v>10</v>
      </c>
      <c r="L400">
        <v>4</v>
      </c>
      <c r="M400">
        <v>1</v>
      </c>
      <c r="N400" t="s">
        <v>16</v>
      </c>
      <c r="O400" t="s">
        <v>204</v>
      </c>
    </row>
    <row r="401" spans="1:15">
      <c r="A401">
        <v>2014</v>
      </c>
      <c r="B401" s="1">
        <v>41856</v>
      </c>
      <c r="C401" t="s">
        <v>53</v>
      </c>
      <c r="D401">
        <v>20</v>
      </c>
      <c r="E401">
        <v>400</v>
      </c>
      <c r="F401">
        <v>43</v>
      </c>
      <c r="G401">
        <v>10</v>
      </c>
      <c r="H401" t="s">
        <v>77</v>
      </c>
      <c r="I401">
        <v>-5</v>
      </c>
      <c r="J401">
        <v>-2</v>
      </c>
      <c r="K401">
        <v>28</v>
      </c>
      <c r="L401">
        <v>2</v>
      </c>
      <c r="M401">
        <v>9</v>
      </c>
      <c r="N401" t="s">
        <v>40</v>
      </c>
      <c r="O401" t="s">
        <v>78</v>
      </c>
    </row>
    <row r="402" spans="1:15">
      <c r="A402">
        <v>2014</v>
      </c>
      <c r="B402" s="1">
        <v>41856</v>
      </c>
      <c r="C402" t="s">
        <v>53</v>
      </c>
      <c r="D402">
        <v>20</v>
      </c>
      <c r="E402">
        <v>401</v>
      </c>
      <c r="F402">
        <v>41</v>
      </c>
      <c r="G402">
        <v>1</v>
      </c>
      <c r="H402" t="s">
        <v>31</v>
      </c>
      <c r="I402">
        <v>-10</v>
      </c>
      <c r="J402">
        <v>0</v>
      </c>
      <c r="K402">
        <v>6</v>
      </c>
      <c r="L402">
        <v>2</v>
      </c>
      <c r="M402">
        <v>0</v>
      </c>
      <c r="N402" t="s">
        <v>48</v>
      </c>
    </row>
    <row r="403" spans="1:15">
      <c r="A403">
        <v>2014</v>
      </c>
      <c r="B403" s="1">
        <v>41856</v>
      </c>
      <c r="C403" t="s">
        <v>53</v>
      </c>
      <c r="D403">
        <v>20</v>
      </c>
      <c r="E403">
        <v>402</v>
      </c>
      <c r="F403">
        <v>77</v>
      </c>
      <c r="G403">
        <v>20</v>
      </c>
      <c r="K403">
        <v>18</v>
      </c>
      <c r="L403">
        <v>9</v>
      </c>
      <c r="M403">
        <v>83</v>
      </c>
      <c r="N403" s="4" t="s">
        <v>142</v>
      </c>
    </row>
    <row r="404" spans="1:15">
      <c r="A404">
        <v>2014</v>
      </c>
      <c r="B404" s="1">
        <v>41856</v>
      </c>
      <c r="C404" t="s">
        <v>53</v>
      </c>
      <c r="D404">
        <v>20</v>
      </c>
      <c r="E404">
        <v>403</v>
      </c>
      <c r="F404">
        <v>74</v>
      </c>
      <c r="G404">
        <v>25</v>
      </c>
      <c r="K404">
        <v>7</v>
      </c>
      <c r="L404">
        <v>13</v>
      </c>
      <c r="M404">
        <v>1</v>
      </c>
      <c r="N404" t="s">
        <v>38</v>
      </c>
    </row>
    <row r="405" spans="1:15">
      <c r="A405">
        <v>2014</v>
      </c>
      <c r="B405" s="1">
        <v>41856</v>
      </c>
      <c r="C405" t="s">
        <v>53</v>
      </c>
      <c r="D405">
        <v>20</v>
      </c>
      <c r="E405">
        <v>404</v>
      </c>
      <c r="F405">
        <v>75</v>
      </c>
      <c r="G405">
        <v>25</v>
      </c>
      <c r="K405">
        <v>11</v>
      </c>
      <c r="L405">
        <v>6</v>
      </c>
      <c r="M405">
        <v>53</v>
      </c>
      <c r="N405" s="4" t="s">
        <v>142</v>
      </c>
    </row>
    <row r="406" spans="1:15">
      <c r="A406">
        <v>2014</v>
      </c>
      <c r="B406" s="1">
        <v>41856</v>
      </c>
      <c r="C406" t="s">
        <v>53</v>
      </c>
      <c r="D406">
        <v>20</v>
      </c>
      <c r="E406">
        <v>405</v>
      </c>
      <c r="F406">
        <v>102</v>
      </c>
      <c r="G406">
        <v>15</v>
      </c>
      <c r="K406">
        <v>10</v>
      </c>
      <c r="L406">
        <v>5</v>
      </c>
      <c r="M406">
        <v>64</v>
      </c>
      <c r="N406" s="4" t="s">
        <v>142</v>
      </c>
    </row>
    <row r="407" spans="1:15">
      <c r="A407">
        <v>2014</v>
      </c>
      <c r="B407" s="1">
        <v>41856</v>
      </c>
      <c r="C407" t="s">
        <v>53</v>
      </c>
      <c r="D407">
        <v>20</v>
      </c>
      <c r="E407">
        <v>406</v>
      </c>
      <c r="F407">
        <v>65</v>
      </c>
      <c r="G407">
        <v>47</v>
      </c>
      <c r="K407">
        <v>6</v>
      </c>
      <c r="L407">
        <v>7</v>
      </c>
      <c r="M407">
        <v>0</v>
      </c>
      <c r="N407" s="4" t="s">
        <v>69</v>
      </c>
    </row>
    <row r="408" spans="1:15">
      <c r="A408">
        <v>2014</v>
      </c>
      <c r="B408" s="1">
        <v>41856</v>
      </c>
      <c r="C408" t="s">
        <v>53</v>
      </c>
      <c r="D408">
        <v>20</v>
      </c>
      <c r="E408">
        <v>407</v>
      </c>
      <c r="F408">
        <v>70</v>
      </c>
      <c r="G408">
        <v>55</v>
      </c>
      <c r="K408">
        <v>3</v>
      </c>
      <c r="L408">
        <v>3</v>
      </c>
      <c r="M408">
        <v>0</v>
      </c>
      <c r="N408" t="s">
        <v>40</v>
      </c>
    </row>
    <row r="409" spans="1:15">
      <c r="A409">
        <v>2014</v>
      </c>
      <c r="B409" s="1">
        <v>41856</v>
      </c>
      <c r="C409" t="s">
        <v>53</v>
      </c>
      <c r="D409">
        <v>20</v>
      </c>
      <c r="E409">
        <v>408</v>
      </c>
      <c r="F409">
        <v>97</v>
      </c>
      <c r="G409">
        <v>18</v>
      </c>
      <c r="K409">
        <v>5</v>
      </c>
      <c r="L409">
        <v>8</v>
      </c>
      <c r="M409">
        <v>0</v>
      </c>
      <c r="N409" s="4" t="s">
        <v>38</v>
      </c>
    </row>
    <row r="410" spans="1:15">
      <c r="A410">
        <v>2014</v>
      </c>
      <c r="B410" s="1">
        <v>41856</v>
      </c>
      <c r="C410" t="s">
        <v>53</v>
      </c>
      <c r="D410">
        <v>20</v>
      </c>
      <c r="E410">
        <v>409</v>
      </c>
      <c r="F410">
        <v>92</v>
      </c>
      <c r="G410">
        <v>21</v>
      </c>
      <c r="K410">
        <v>4</v>
      </c>
      <c r="L410">
        <v>10</v>
      </c>
      <c r="M410">
        <v>1</v>
      </c>
      <c r="N410" t="s">
        <v>38</v>
      </c>
    </row>
    <row r="411" spans="1:15">
      <c r="A411">
        <v>2014</v>
      </c>
      <c r="B411" s="1">
        <v>41856</v>
      </c>
      <c r="C411" t="s">
        <v>53</v>
      </c>
      <c r="D411">
        <v>20</v>
      </c>
      <c r="E411">
        <v>410</v>
      </c>
      <c r="F411">
        <v>110</v>
      </c>
      <c r="G411">
        <v>21</v>
      </c>
      <c r="K411">
        <v>12</v>
      </c>
      <c r="L411">
        <v>12</v>
      </c>
      <c r="M411">
        <v>2</v>
      </c>
      <c r="N411" s="4" t="s">
        <v>38</v>
      </c>
    </row>
    <row r="412" spans="1:15">
      <c r="A412">
        <v>2014</v>
      </c>
      <c r="B412" s="1">
        <v>41856</v>
      </c>
      <c r="C412" t="s">
        <v>53</v>
      </c>
      <c r="D412">
        <v>20</v>
      </c>
      <c r="E412">
        <v>411</v>
      </c>
      <c r="F412">
        <v>125</v>
      </c>
      <c r="G412">
        <v>100</v>
      </c>
      <c r="K412">
        <v>23</v>
      </c>
      <c r="L412">
        <v>5</v>
      </c>
      <c r="M412">
        <v>24</v>
      </c>
      <c r="N412" t="s">
        <v>45</v>
      </c>
    </row>
    <row r="413" spans="1:15">
      <c r="A413">
        <v>2014</v>
      </c>
      <c r="B413" s="1">
        <v>41856</v>
      </c>
      <c r="C413" t="s">
        <v>53</v>
      </c>
      <c r="D413">
        <v>20</v>
      </c>
      <c r="E413">
        <v>412</v>
      </c>
      <c r="F413">
        <v>140</v>
      </c>
      <c r="G413">
        <v>110</v>
      </c>
      <c r="H413" t="s">
        <v>37</v>
      </c>
      <c r="I413">
        <v>0</v>
      </c>
      <c r="J413">
        <v>1</v>
      </c>
      <c r="K413">
        <v>43</v>
      </c>
      <c r="L413">
        <v>3</v>
      </c>
      <c r="M413">
        <v>24</v>
      </c>
      <c r="N413" s="4" t="s">
        <v>40</v>
      </c>
    </row>
    <row r="414" spans="1:15">
      <c r="A414">
        <v>2014</v>
      </c>
      <c r="B414" s="1">
        <v>41856</v>
      </c>
      <c r="C414" t="s">
        <v>53</v>
      </c>
      <c r="D414">
        <v>20</v>
      </c>
      <c r="E414">
        <v>413</v>
      </c>
      <c r="F414">
        <v>125</v>
      </c>
      <c r="G414">
        <v>90</v>
      </c>
      <c r="K414">
        <v>7</v>
      </c>
      <c r="L414">
        <v>11</v>
      </c>
      <c r="M414">
        <v>0</v>
      </c>
      <c r="N414" t="s">
        <v>38</v>
      </c>
    </row>
    <row r="415" spans="1:15">
      <c r="A415">
        <v>2014</v>
      </c>
      <c r="B415" s="1">
        <v>41856</v>
      </c>
      <c r="C415" t="s">
        <v>53</v>
      </c>
      <c r="D415">
        <v>20</v>
      </c>
      <c r="E415">
        <v>414</v>
      </c>
      <c r="F415">
        <v>125</v>
      </c>
      <c r="G415">
        <v>87</v>
      </c>
      <c r="H415" t="s">
        <v>79</v>
      </c>
      <c r="I415">
        <v>3</v>
      </c>
      <c r="J415">
        <v>0</v>
      </c>
      <c r="K415">
        <v>3</v>
      </c>
      <c r="L415">
        <v>5</v>
      </c>
      <c r="M415">
        <v>0</v>
      </c>
      <c r="N415" s="4" t="s">
        <v>38</v>
      </c>
    </row>
    <row r="416" spans="1:15">
      <c r="A416">
        <v>2014</v>
      </c>
      <c r="B416" s="1">
        <v>41856</v>
      </c>
      <c r="C416" t="s">
        <v>53</v>
      </c>
      <c r="D416">
        <v>20</v>
      </c>
      <c r="E416">
        <v>415</v>
      </c>
      <c r="F416">
        <v>125</v>
      </c>
      <c r="G416">
        <v>82</v>
      </c>
      <c r="K416">
        <v>11</v>
      </c>
      <c r="L416">
        <v>8</v>
      </c>
      <c r="M416">
        <v>0</v>
      </c>
      <c r="N416" t="s">
        <v>38</v>
      </c>
    </row>
    <row r="417" spans="1:14">
      <c r="A417">
        <v>2014</v>
      </c>
      <c r="B417" s="1">
        <v>41856</v>
      </c>
      <c r="C417" t="s">
        <v>53</v>
      </c>
      <c r="D417">
        <v>20</v>
      </c>
      <c r="E417">
        <v>416</v>
      </c>
      <c r="F417">
        <v>130</v>
      </c>
      <c r="G417">
        <v>90</v>
      </c>
      <c r="H417" t="s">
        <v>44</v>
      </c>
      <c r="I417">
        <v>0</v>
      </c>
      <c r="J417">
        <v>-10</v>
      </c>
      <c r="K417">
        <v>6</v>
      </c>
      <c r="L417">
        <v>5</v>
      </c>
      <c r="M417">
        <v>0</v>
      </c>
      <c r="N417" s="4" t="s">
        <v>38</v>
      </c>
    </row>
    <row r="418" spans="1:14">
      <c r="A418">
        <v>2014</v>
      </c>
      <c r="B418" s="1">
        <v>41856</v>
      </c>
      <c r="C418" t="s">
        <v>53</v>
      </c>
      <c r="D418">
        <v>20</v>
      </c>
      <c r="E418">
        <v>417</v>
      </c>
      <c r="F418">
        <v>135</v>
      </c>
      <c r="G418">
        <v>95</v>
      </c>
      <c r="H418" t="s">
        <v>80</v>
      </c>
      <c r="I418">
        <v>10</v>
      </c>
      <c r="J418">
        <v>-10</v>
      </c>
      <c r="K418">
        <v>4</v>
      </c>
      <c r="L418">
        <v>3</v>
      </c>
      <c r="M418">
        <v>0</v>
      </c>
      <c r="N418" t="s">
        <v>38</v>
      </c>
    </row>
    <row r="419" spans="1:14">
      <c r="A419">
        <v>2014</v>
      </c>
      <c r="B419" s="1">
        <v>41856</v>
      </c>
      <c r="C419" t="s">
        <v>53</v>
      </c>
      <c r="D419">
        <v>20</v>
      </c>
      <c r="E419">
        <v>418</v>
      </c>
      <c r="F419">
        <v>135</v>
      </c>
      <c r="G419">
        <v>100</v>
      </c>
      <c r="H419" t="s">
        <v>60</v>
      </c>
      <c r="I419">
        <v>10</v>
      </c>
      <c r="J419">
        <v>0</v>
      </c>
      <c r="K419">
        <v>3</v>
      </c>
      <c r="L419">
        <v>5</v>
      </c>
      <c r="M419">
        <v>0</v>
      </c>
      <c r="N419" s="4" t="s">
        <v>38</v>
      </c>
    </row>
    <row r="420" spans="1:14">
      <c r="A420">
        <v>2014</v>
      </c>
      <c r="B420" s="1">
        <v>41856</v>
      </c>
      <c r="C420" t="s">
        <v>53</v>
      </c>
      <c r="D420">
        <v>20</v>
      </c>
      <c r="E420">
        <v>419</v>
      </c>
      <c r="F420">
        <v>190</v>
      </c>
      <c r="G420">
        <v>145</v>
      </c>
      <c r="K420">
        <v>19</v>
      </c>
      <c r="L420">
        <v>10</v>
      </c>
      <c r="M420">
        <v>1</v>
      </c>
      <c r="N420" t="s">
        <v>33</v>
      </c>
    </row>
    <row r="421" spans="1:14">
      <c r="A421">
        <v>2014</v>
      </c>
      <c r="B421" s="1">
        <v>41856</v>
      </c>
      <c r="C421" t="s">
        <v>53</v>
      </c>
      <c r="D421">
        <v>20</v>
      </c>
      <c r="E421">
        <v>420</v>
      </c>
      <c r="F421">
        <v>180</v>
      </c>
      <c r="G421">
        <v>170</v>
      </c>
      <c r="K421">
        <v>18</v>
      </c>
      <c r="L421">
        <v>13</v>
      </c>
      <c r="M421">
        <v>2</v>
      </c>
      <c r="N421" s="4" t="s">
        <v>33</v>
      </c>
    </row>
    <row r="422" spans="1:14">
      <c r="A422">
        <v>2014</v>
      </c>
      <c r="B422" s="1">
        <v>41856</v>
      </c>
      <c r="C422" t="s">
        <v>53</v>
      </c>
      <c r="D422">
        <v>20</v>
      </c>
      <c r="E422">
        <v>421</v>
      </c>
      <c r="F422">
        <v>160</v>
      </c>
      <c r="G422">
        <v>170</v>
      </c>
      <c r="K422">
        <v>2</v>
      </c>
      <c r="L422">
        <v>2</v>
      </c>
      <c r="M422">
        <v>0</v>
      </c>
      <c r="N422" t="s">
        <v>33</v>
      </c>
    </row>
    <row r="423" spans="1:14">
      <c r="A423">
        <v>2014</v>
      </c>
      <c r="B423" s="1">
        <v>41856</v>
      </c>
      <c r="C423" t="s">
        <v>53</v>
      </c>
      <c r="D423">
        <v>20</v>
      </c>
      <c r="E423">
        <v>422</v>
      </c>
      <c r="F423">
        <v>180</v>
      </c>
      <c r="G423">
        <v>180</v>
      </c>
      <c r="K423">
        <v>15</v>
      </c>
      <c r="L423">
        <v>11</v>
      </c>
      <c r="M423">
        <v>0</v>
      </c>
      <c r="N423" s="4" t="s">
        <v>33</v>
      </c>
    </row>
    <row r="424" spans="1:14">
      <c r="A424">
        <v>2014</v>
      </c>
      <c r="B424" s="1">
        <v>41856</v>
      </c>
      <c r="C424" t="s">
        <v>53</v>
      </c>
      <c r="D424">
        <v>20</v>
      </c>
      <c r="E424">
        <v>423</v>
      </c>
      <c r="F424">
        <v>175</v>
      </c>
      <c r="G424">
        <v>185</v>
      </c>
      <c r="K424">
        <v>15</v>
      </c>
      <c r="L424">
        <v>8</v>
      </c>
      <c r="M424">
        <v>0</v>
      </c>
      <c r="N424" t="s">
        <v>16</v>
      </c>
    </row>
    <row r="425" spans="1:14">
      <c r="A425">
        <v>2014</v>
      </c>
      <c r="B425" s="1">
        <v>41856</v>
      </c>
      <c r="C425" t="s">
        <v>53</v>
      </c>
      <c r="D425">
        <v>20</v>
      </c>
      <c r="E425">
        <v>424</v>
      </c>
      <c r="F425">
        <v>155</v>
      </c>
      <c r="G425">
        <v>185</v>
      </c>
      <c r="K425">
        <v>4</v>
      </c>
      <c r="L425">
        <v>4</v>
      </c>
      <c r="M425">
        <v>0</v>
      </c>
      <c r="N425" s="4" t="s">
        <v>33</v>
      </c>
    </row>
    <row r="426" spans="1:14">
      <c r="A426">
        <v>2014</v>
      </c>
      <c r="B426" s="1">
        <v>41856</v>
      </c>
      <c r="C426" t="s">
        <v>53</v>
      </c>
      <c r="D426">
        <v>20</v>
      </c>
      <c r="E426">
        <v>425</v>
      </c>
      <c r="F426">
        <v>150</v>
      </c>
      <c r="G426">
        <v>185</v>
      </c>
      <c r="K426">
        <v>4</v>
      </c>
      <c r="L426">
        <v>4</v>
      </c>
      <c r="M426">
        <v>0</v>
      </c>
      <c r="N426" t="s">
        <v>33</v>
      </c>
    </row>
    <row r="427" spans="1:14">
      <c r="A427">
        <v>2014</v>
      </c>
      <c r="B427" s="1">
        <v>41856</v>
      </c>
      <c r="C427" t="s">
        <v>53</v>
      </c>
      <c r="D427">
        <v>20</v>
      </c>
      <c r="E427">
        <v>389</v>
      </c>
      <c r="F427">
        <v>175</v>
      </c>
      <c r="G427">
        <v>185</v>
      </c>
      <c r="K427">
        <v>12</v>
      </c>
      <c r="L427">
        <v>10</v>
      </c>
      <c r="M427">
        <v>0</v>
      </c>
      <c r="N427" s="4" t="s">
        <v>38</v>
      </c>
    </row>
    <row r="428" spans="1:14">
      <c r="A428">
        <v>2014</v>
      </c>
      <c r="B428" s="1">
        <v>41856</v>
      </c>
      <c r="C428" t="s">
        <v>53</v>
      </c>
      <c r="D428">
        <v>20</v>
      </c>
      <c r="E428">
        <v>426</v>
      </c>
      <c r="F428">
        <v>180</v>
      </c>
      <c r="G428">
        <v>198</v>
      </c>
      <c r="K428">
        <v>2</v>
      </c>
      <c r="L428">
        <v>1</v>
      </c>
      <c r="M428">
        <v>0</v>
      </c>
      <c r="N428" t="s">
        <v>48</v>
      </c>
    </row>
    <row r="429" spans="1:14">
      <c r="A429">
        <v>2014</v>
      </c>
      <c r="B429" s="1">
        <v>41856</v>
      </c>
      <c r="C429" t="s">
        <v>53</v>
      </c>
      <c r="D429">
        <v>20</v>
      </c>
      <c r="E429">
        <v>427</v>
      </c>
      <c r="F429">
        <v>165</v>
      </c>
      <c r="G429">
        <v>193</v>
      </c>
      <c r="K429">
        <v>26</v>
      </c>
      <c r="L429">
        <v>13</v>
      </c>
      <c r="M429">
        <v>5</v>
      </c>
      <c r="N429" s="4" t="s">
        <v>33</v>
      </c>
    </row>
    <row r="430" spans="1:14">
      <c r="A430">
        <v>2014</v>
      </c>
      <c r="B430" s="1">
        <v>41856</v>
      </c>
      <c r="C430" t="s">
        <v>53</v>
      </c>
      <c r="D430">
        <v>20</v>
      </c>
      <c r="E430">
        <v>428</v>
      </c>
      <c r="F430">
        <v>165</v>
      </c>
      <c r="G430">
        <v>198</v>
      </c>
      <c r="K430">
        <v>24</v>
      </c>
      <c r="L430">
        <v>14</v>
      </c>
      <c r="M430">
        <v>7</v>
      </c>
      <c r="N430" t="s">
        <v>33</v>
      </c>
    </row>
    <row r="431" spans="1:14">
      <c r="A431">
        <v>2014</v>
      </c>
      <c r="B431" s="1">
        <v>41856</v>
      </c>
      <c r="C431" t="s">
        <v>53</v>
      </c>
      <c r="D431">
        <v>20</v>
      </c>
      <c r="E431">
        <v>429</v>
      </c>
      <c r="F431">
        <v>105</v>
      </c>
      <c r="G431">
        <v>198</v>
      </c>
      <c r="K431">
        <v>0.5</v>
      </c>
      <c r="L431">
        <v>1</v>
      </c>
      <c r="M431">
        <v>0</v>
      </c>
      <c r="N431" s="4" t="s">
        <v>33</v>
      </c>
    </row>
    <row r="432" spans="1:14">
      <c r="A432">
        <v>2014</v>
      </c>
      <c r="B432" s="1">
        <v>41856</v>
      </c>
      <c r="C432" t="s">
        <v>53</v>
      </c>
      <c r="D432">
        <v>20</v>
      </c>
      <c r="E432">
        <v>430</v>
      </c>
      <c r="F432">
        <v>110</v>
      </c>
      <c r="G432">
        <v>195</v>
      </c>
      <c r="K432">
        <v>11</v>
      </c>
      <c r="L432">
        <v>7</v>
      </c>
      <c r="M432">
        <v>0</v>
      </c>
      <c r="N432" t="s">
        <v>33</v>
      </c>
    </row>
    <row r="433" spans="1:15">
      <c r="A433">
        <v>2014</v>
      </c>
      <c r="B433" s="1">
        <v>41856</v>
      </c>
      <c r="C433" t="s">
        <v>53</v>
      </c>
      <c r="D433">
        <v>20</v>
      </c>
      <c r="E433">
        <v>431</v>
      </c>
      <c r="F433">
        <v>100</v>
      </c>
      <c r="G433">
        <v>175</v>
      </c>
      <c r="K433">
        <v>15</v>
      </c>
      <c r="L433">
        <v>7</v>
      </c>
      <c r="M433">
        <v>0</v>
      </c>
      <c r="N433" s="4" t="s">
        <v>33</v>
      </c>
    </row>
    <row r="434" spans="1:15">
      <c r="A434">
        <v>2014</v>
      </c>
      <c r="B434" s="1">
        <v>41856</v>
      </c>
      <c r="C434" t="s">
        <v>53</v>
      </c>
      <c r="D434">
        <v>20</v>
      </c>
      <c r="E434">
        <v>432</v>
      </c>
      <c r="F434">
        <v>35</v>
      </c>
      <c r="G434">
        <v>190</v>
      </c>
      <c r="K434">
        <v>7</v>
      </c>
      <c r="L434">
        <v>3</v>
      </c>
      <c r="M434">
        <v>0</v>
      </c>
      <c r="N434" t="s">
        <v>16</v>
      </c>
    </row>
    <row r="435" spans="1:15">
      <c r="A435">
        <v>2014</v>
      </c>
      <c r="B435" s="1">
        <v>41856</v>
      </c>
      <c r="C435" t="s">
        <v>53</v>
      </c>
      <c r="D435">
        <v>20</v>
      </c>
      <c r="E435">
        <v>433</v>
      </c>
      <c r="F435">
        <v>10</v>
      </c>
      <c r="G435">
        <v>175</v>
      </c>
      <c r="K435">
        <v>9</v>
      </c>
      <c r="L435">
        <v>5</v>
      </c>
      <c r="M435">
        <v>0</v>
      </c>
      <c r="N435" s="4" t="s">
        <v>16</v>
      </c>
    </row>
    <row r="436" spans="1:15">
      <c r="A436">
        <v>2014</v>
      </c>
      <c r="B436" s="1">
        <v>41856</v>
      </c>
      <c r="C436" t="s">
        <v>53</v>
      </c>
      <c r="D436">
        <v>20</v>
      </c>
      <c r="E436">
        <v>434</v>
      </c>
      <c r="F436">
        <v>1</v>
      </c>
      <c r="G436">
        <v>160</v>
      </c>
      <c r="K436">
        <v>7</v>
      </c>
      <c r="L436">
        <v>5</v>
      </c>
      <c r="M436">
        <v>2</v>
      </c>
      <c r="N436" t="s">
        <v>16</v>
      </c>
    </row>
    <row r="437" spans="1:15">
      <c r="A437">
        <v>2014</v>
      </c>
      <c r="B437" s="1">
        <v>41856</v>
      </c>
      <c r="C437" t="s">
        <v>53</v>
      </c>
      <c r="D437">
        <v>20</v>
      </c>
      <c r="E437">
        <v>435</v>
      </c>
      <c r="F437">
        <v>10</v>
      </c>
      <c r="G437">
        <v>152</v>
      </c>
      <c r="K437">
        <v>12</v>
      </c>
      <c r="L437">
        <v>6</v>
      </c>
      <c r="M437">
        <v>3</v>
      </c>
      <c r="N437" s="4" t="s">
        <v>16</v>
      </c>
    </row>
    <row r="438" spans="1:15">
      <c r="A438">
        <v>2014</v>
      </c>
      <c r="B438" s="1">
        <v>41856</v>
      </c>
      <c r="C438" t="s">
        <v>53</v>
      </c>
      <c r="D438">
        <v>20</v>
      </c>
      <c r="E438">
        <v>436</v>
      </c>
      <c r="F438">
        <v>0</v>
      </c>
      <c r="G438">
        <v>80</v>
      </c>
      <c r="H438" t="s">
        <v>44</v>
      </c>
      <c r="I438">
        <v>0</v>
      </c>
      <c r="J438">
        <v>-10</v>
      </c>
      <c r="K438">
        <v>46</v>
      </c>
      <c r="L438">
        <v>2</v>
      </c>
      <c r="M438">
        <v>89</v>
      </c>
      <c r="N438" t="s">
        <v>40</v>
      </c>
      <c r="O438" t="s">
        <v>82</v>
      </c>
    </row>
    <row r="439" spans="1:15">
      <c r="A439">
        <v>2014</v>
      </c>
      <c r="B439" s="1">
        <v>41856</v>
      </c>
      <c r="C439" t="s">
        <v>53</v>
      </c>
      <c r="D439">
        <v>20</v>
      </c>
      <c r="E439">
        <v>437</v>
      </c>
      <c r="F439">
        <v>1</v>
      </c>
      <c r="G439">
        <v>85</v>
      </c>
      <c r="H439" t="s">
        <v>81</v>
      </c>
      <c r="I439">
        <v>0</v>
      </c>
      <c r="J439">
        <v>-10</v>
      </c>
      <c r="K439">
        <v>7</v>
      </c>
      <c r="L439">
        <v>7</v>
      </c>
      <c r="M439">
        <v>1</v>
      </c>
      <c r="N439" t="s">
        <v>69</v>
      </c>
    </row>
    <row r="440" spans="1:15">
      <c r="A440">
        <v>2014</v>
      </c>
      <c r="B440" s="1">
        <v>41856</v>
      </c>
      <c r="C440" t="s">
        <v>53</v>
      </c>
      <c r="D440">
        <v>20</v>
      </c>
      <c r="E440">
        <v>438</v>
      </c>
      <c r="F440">
        <v>5</v>
      </c>
      <c r="G440">
        <v>78</v>
      </c>
      <c r="H440" t="s">
        <v>58</v>
      </c>
      <c r="I440">
        <v>0</v>
      </c>
      <c r="J440">
        <v>-5</v>
      </c>
      <c r="K440">
        <v>6</v>
      </c>
      <c r="L440">
        <v>20</v>
      </c>
      <c r="M440">
        <v>2</v>
      </c>
      <c r="N440" t="s">
        <v>38</v>
      </c>
    </row>
    <row r="441" spans="1:15">
      <c r="A441">
        <v>2014</v>
      </c>
      <c r="B441" s="1">
        <v>41856</v>
      </c>
      <c r="C441" t="s">
        <v>53</v>
      </c>
      <c r="D441">
        <v>20</v>
      </c>
      <c r="E441">
        <v>439</v>
      </c>
      <c r="F441">
        <v>5</v>
      </c>
      <c r="G441">
        <v>85</v>
      </c>
      <c r="H441" t="s">
        <v>49</v>
      </c>
      <c r="I441">
        <v>10</v>
      </c>
      <c r="J441">
        <v>10</v>
      </c>
      <c r="K441">
        <v>10</v>
      </c>
      <c r="L441">
        <v>15</v>
      </c>
      <c r="M441">
        <v>2</v>
      </c>
      <c r="N441" t="s">
        <v>38</v>
      </c>
    </row>
    <row r="442" spans="1:15">
      <c r="A442">
        <v>2014</v>
      </c>
      <c r="B442" s="1">
        <v>41856</v>
      </c>
      <c r="C442" t="s">
        <v>53</v>
      </c>
      <c r="D442">
        <v>20</v>
      </c>
      <c r="E442">
        <v>440</v>
      </c>
      <c r="F442">
        <v>13</v>
      </c>
      <c r="G442">
        <v>84</v>
      </c>
      <c r="H442" t="s">
        <v>60</v>
      </c>
      <c r="I442">
        <v>10</v>
      </c>
      <c r="J442">
        <v>0</v>
      </c>
      <c r="K442">
        <v>6</v>
      </c>
      <c r="L442">
        <v>18</v>
      </c>
      <c r="M442">
        <v>1</v>
      </c>
      <c r="N442" t="s">
        <v>38</v>
      </c>
    </row>
    <row r="443" spans="1:15">
      <c r="A443">
        <v>2014</v>
      </c>
      <c r="B443" s="1">
        <v>41856</v>
      </c>
      <c r="C443" t="s">
        <v>53</v>
      </c>
      <c r="D443">
        <v>20</v>
      </c>
      <c r="E443">
        <v>442</v>
      </c>
      <c r="F443">
        <v>1</v>
      </c>
      <c r="G443">
        <v>80</v>
      </c>
      <c r="H443" t="s">
        <v>83</v>
      </c>
      <c r="I443">
        <v>0</v>
      </c>
      <c r="J443">
        <v>-10</v>
      </c>
      <c r="K443">
        <v>7</v>
      </c>
      <c r="L443">
        <v>7</v>
      </c>
      <c r="M443">
        <v>1</v>
      </c>
      <c r="N443" s="3" t="s">
        <v>84</v>
      </c>
      <c r="O443" t="s">
        <v>205</v>
      </c>
    </row>
    <row r="444" spans="1:15">
      <c r="A444">
        <v>2014</v>
      </c>
      <c r="B444" s="1">
        <v>41856</v>
      </c>
      <c r="C444" t="s">
        <v>53</v>
      </c>
      <c r="D444">
        <v>20</v>
      </c>
      <c r="E444">
        <v>443</v>
      </c>
      <c r="F444">
        <v>0</v>
      </c>
      <c r="G444">
        <v>85</v>
      </c>
      <c r="H444" t="s">
        <v>87</v>
      </c>
      <c r="I444">
        <v>0</v>
      </c>
      <c r="J444">
        <v>-15</v>
      </c>
      <c r="K444">
        <v>10</v>
      </c>
      <c r="L444">
        <v>3</v>
      </c>
      <c r="M444">
        <v>6</v>
      </c>
      <c r="N444" s="5" t="s">
        <v>85</v>
      </c>
      <c r="O444" t="s">
        <v>206</v>
      </c>
    </row>
    <row r="445" spans="1:15">
      <c r="A445">
        <v>2014</v>
      </c>
      <c r="B445" s="1">
        <v>41856</v>
      </c>
      <c r="C445" t="s">
        <v>53</v>
      </c>
      <c r="D445">
        <v>21</v>
      </c>
      <c r="E445">
        <v>444</v>
      </c>
      <c r="F445">
        <v>85</v>
      </c>
      <c r="G445">
        <v>90</v>
      </c>
      <c r="K445">
        <v>32</v>
      </c>
      <c r="L445">
        <v>4</v>
      </c>
      <c r="M445">
        <v>16</v>
      </c>
      <c r="N445" t="s">
        <v>40</v>
      </c>
    </row>
    <row r="446" spans="1:15">
      <c r="A446">
        <v>2014</v>
      </c>
      <c r="B446" s="1">
        <v>41856</v>
      </c>
      <c r="C446" t="s">
        <v>53</v>
      </c>
      <c r="D446">
        <v>21</v>
      </c>
      <c r="E446">
        <v>445</v>
      </c>
      <c r="F446">
        <v>65</v>
      </c>
      <c r="G446">
        <v>80</v>
      </c>
      <c r="K446">
        <v>1</v>
      </c>
      <c r="L446">
        <v>2</v>
      </c>
      <c r="M446">
        <v>0</v>
      </c>
      <c r="N446" t="s">
        <v>45</v>
      </c>
    </row>
    <row r="447" spans="1:15">
      <c r="A447">
        <v>2014</v>
      </c>
      <c r="B447" s="1">
        <v>41856</v>
      </c>
      <c r="C447" t="s">
        <v>53</v>
      </c>
      <c r="D447">
        <v>21</v>
      </c>
      <c r="E447">
        <v>446</v>
      </c>
      <c r="F447">
        <v>140</v>
      </c>
      <c r="G447">
        <v>30</v>
      </c>
      <c r="K447">
        <v>20</v>
      </c>
      <c r="L447">
        <v>2</v>
      </c>
      <c r="M447">
        <v>3</v>
      </c>
      <c r="N447" t="s">
        <v>40</v>
      </c>
    </row>
    <row r="448" spans="1:15">
      <c r="A448">
        <v>2014</v>
      </c>
      <c r="B448" s="1">
        <v>41856</v>
      </c>
      <c r="C448" t="s">
        <v>53</v>
      </c>
      <c r="D448">
        <v>21</v>
      </c>
      <c r="E448">
        <v>447</v>
      </c>
      <c r="F448">
        <v>140</v>
      </c>
      <c r="G448">
        <v>40</v>
      </c>
      <c r="H448" t="s">
        <v>86</v>
      </c>
      <c r="I448">
        <v>5</v>
      </c>
      <c r="J448">
        <v>5</v>
      </c>
      <c r="K448">
        <v>7</v>
      </c>
      <c r="L448">
        <v>18</v>
      </c>
      <c r="M448">
        <v>0</v>
      </c>
      <c r="N448" t="s">
        <v>38</v>
      </c>
    </row>
    <row r="449" spans="1:15">
      <c r="A449">
        <v>2014</v>
      </c>
      <c r="B449" s="1">
        <v>41856</v>
      </c>
      <c r="C449" t="s">
        <v>53</v>
      </c>
      <c r="D449">
        <v>21</v>
      </c>
      <c r="E449">
        <v>448</v>
      </c>
      <c r="F449">
        <v>135</v>
      </c>
      <c r="G449">
        <v>30</v>
      </c>
      <c r="H449" t="s">
        <v>63</v>
      </c>
      <c r="I449">
        <v>-5</v>
      </c>
      <c r="J449">
        <v>0</v>
      </c>
      <c r="K449">
        <v>7</v>
      </c>
      <c r="L449">
        <v>13</v>
      </c>
      <c r="M449">
        <v>0</v>
      </c>
      <c r="N449" t="s">
        <v>38</v>
      </c>
    </row>
    <row r="450" spans="1:15">
      <c r="A450">
        <v>2014</v>
      </c>
      <c r="B450" s="1">
        <v>41856</v>
      </c>
      <c r="C450" t="s">
        <v>53</v>
      </c>
      <c r="D450">
        <v>21</v>
      </c>
      <c r="E450">
        <v>449</v>
      </c>
      <c r="F450">
        <v>180</v>
      </c>
      <c r="G450">
        <v>160</v>
      </c>
      <c r="H450" t="s">
        <v>44</v>
      </c>
      <c r="I450">
        <v>0</v>
      </c>
      <c r="J450">
        <v>-10</v>
      </c>
      <c r="K450">
        <v>2</v>
      </c>
      <c r="L450">
        <v>2</v>
      </c>
      <c r="M450">
        <v>0</v>
      </c>
      <c r="N450" t="s">
        <v>16</v>
      </c>
    </row>
    <row r="451" spans="1:15">
      <c r="A451">
        <v>2014</v>
      </c>
      <c r="B451" s="1">
        <v>41856</v>
      </c>
      <c r="C451" t="s">
        <v>53</v>
      </c>
      <c r="D451">
        <v>21</v>
      </c>
      <c r="E451">
        <v>450</v>
      </c>
      <c r="F451">
        <v>175</v>
      </c>
      <c r="G451">
        <v>160</v>
      </c>
      <c r="K451">
        <v>0.5</v>
      </c>
      <c r="L451">
        <v>0.5</v>
      </c>
      <c r="M451">
        <v>0</v>
      </c>
      <c r="N451" t="s">
        <v>40</v>
      </c>
    </row>
    <row r="452" spans="1:15">
      <c r="A452">
        <v>2014</v>
      </c>
      <c r="B452" s="1">
        <v>41856</v>
      </c>
      <c r="C452" t="s">
        <v>53</v>
      </c>
      <c r="D452">
        <v>21</v>
      </c>
      <c r="E452">
        <v>451</v>
      </c>
      <c r="F452">
        <v>155</v>
      </c>
      <c r="G452">
        <v>110</v>
      </c>
      <c r="K452">
        <v>0.5</v>
      </c>
      <c r="L452">
        <v>0.5</v>
      </c>
      <c r="M452">
        <v>0</v>
      </c>
      <c r="O452" t="s">
        <v>210</v>
      </c>
    </row>
    <row r="453" spans="1:15">
      <c r="A453">
        <v>2014</v>
      </c>
      <c r="B453" s="1">
        <v>41856</v>
      </c>
      <c r="C453" t="s">
        <v>53</v>
      </c>
      <c r="D453">
        <v>21</v>
      </c>
      <c r="E453">
        <v>452</v>
      </c>
      <c r="F453">
        <v>165</v>
      </c>
      <c r="G453">
        <v>160</v>
      </c>
      <c r="K453">
        <v>0.5</v>
      </c>
      <c r="L453">
        <v>0.5</v>
      </c>
      <c r="M453">
        <v>0</v>
      </c>
      <c r="N453" t="s">
        <v>40</v>
      </c>
    </row>
    <row r="454" spans="1:15">
      <c r="A454">
        <v>2014</v>
      </c>
      <c r="B454" s="1">
        <v>41856</v>
      </c>
      <c r="C454" t="s">
        <v>53</v>
      </c>
      <c r="D454">
        <v>21</v>
      </c>
      <c r="E454">
        <v>453</v>
      </c>
      <c r="F454">
        <v>135</v>
      </c>
      <c r="G454">
        <v>130</v>
      </c>
      <c r="K454">
        <v>0.5</v>
      </c>
      <c r="L454">
        <v>0.5</v>
      </c>
      <c r="M454">
        <v>0</v>
      </c>
      <c r="N454" t="s">
        <v>40</v>
      </c>
    </row>
    <row r="455" spans="1:15">
      <c r="A455">
        <v>2014</v>
      </c>
      <c r="B455" s="1">
        <v>41856</v>
      </c>
      <c r="C455" t="s">
        <v>53</v>
      </c>
      <c r="D455">
        <v>21</v>
      </c>
      <c r="E455">
        <v>454</v>
      </c>
      <c r="F455">
        <v>130</v>
      </c>
      <c r="G455">
        <v>16</v>
      </c>
      <c r="K455">
        <v>0.5</v>
      </c>
      <c r="L455">
        <v>0.5</v>
      </c>
      <c r="M455">
        <v>0</v>
      </c>
      <c r="N455" t="s">
        <v>40</v>
      </c>
    </row>
    <row r="456" spans="1:15">
      <c r="A456">
        <v>2014</v>
      </c>
      <c r="B456" s="1">
        <v>41856</v>
      </c>
      <c r="C456" t="s">
        <v>53</v>
      </c>
      <c r="D456">
        <v>21</v>
      </c>
      <c r="E456">
        <v>455</v>
      </c>
      <c r="F456">
        <v>90</v>
      </c>
      <c r="G456">
        <v>130</v>
      </c>
      <c r="K456">
        <v>0.5</v>
      </c>
      <c r="L456">
        <v>0.5</v>
      </c>
      <c r="M456">
        <v>0</v>
      </c>
      <c r="N456" t="s">
        <v>40</v>
      </c>
    </row>
    <row r="457" spans="1:15">
      <c r="A457">
        <v>2014</v>
      </c>
      <c r="B457" s="1">
        <v>41856</v>
      </c>
      <c r="C457" t="s">
        <v>53</v>
      </c>
      <c r="D457">
        <v>21</v>
      </c>
      <c r="E457">
        <v>456</v>
      </c>
      <c r="F457">
        <v>105</v>
      </c>
      <c r="G457">
        <v>180</v>
      </c>
      <c r="K457">
        <v>0.5</v>
      </c>
      <c r="L457">
        <v>1</v>
      </c>
      <c r="M457">
        <v>0</v>
      </c>
      <c r="N457" t="s">
        <v>40</v>
      </c>
    </row>
    <row r="458" spans="1:15">
      <c r="A458">
        <v>2014</v>
      </c>
      <c r="B458" s="1">
        <v>41856</v>
      </c>
      <c r="C458" t="s">
        <v>53</v>
      </c>
      <c r="D458">
        <v>21</v>
      </c>
      <c r="E458">
        <v>457</v>
      </c>
      <c r="F458">
        <v>160</v>
      </c>
      <c r="G458">
        <v>180</v>
      </c>
      <c r="K458">
        <v>0.5</v>
      </c>
      <c r="L458">
        <v>0.5</v>
      </c>
      <c r="M458">
        <v>0</v>
      </c>
      <c r="N458" t="s">
        <v>40</v>
      </c>
    </row>
    <row r="459" spans="1:15">
      <c r="A459">
        <v>2014</v>
      </c>
      <c r="B459" s="1">
        <v>41856</v>
      </c>
      <c r="C459" t="s">
        <v>53</v>
      </c>
      <c r="D459">
        <v>21</v>
      </c>
      <c r="E459">
        <v>458</v>
      </c>
      <c r="F459">
        <v>150</v>
      </c>
      <c r="G459">
        <v>200</v>
      </c>
      <c r="K459">
        <v>43</v>
      </c>
      <c r="L459">
        <v>2</v>
      </c>
      <c r="M459">
        <v>33</v>
      </c>
      <c r="N459" t="s">
        <v>40</v>
      </c>
      <c r="O459" t="s">
        <v>82</v>
      </c>
    </row>
    <row r="460" spans="1:15">
      <c r="A460">
        <v>2014</v>
      </c>
      <c r="B460" s="1">
        <v>41856</v>
      </c>
      <c r="C460" t="s">
        <v>53</v>
      </c>
      <c r="D460">
        <v>21</v>
      </c>
      <c r="E460">
        <v>459</v>
      </c>
      <c r="F460">
        <v>140</v>
      </c>
      <c r="G460">
        <v>200</v>
      </c>
      <c r="K460">
        <v>6</v>
      </c>
      <c r="L460">
        <v>2</v>
      </c>
      <c r="M460">
        <v>0</v>
      </c>
      <c r="N460" t="s">
        <v>40</v>
      </c>
      <c r="O460" t="s">
        <v>88</v>
      </c>
    </row>
    <row r="461" spans="1:15">
      <c r="A461">
        <v>2014</v>
      </c>
      <c r="B461" s="1">
        <v>41856</v>
      </c>
      <c r="C461" t="s">
        <v>53</v>
      </c>
      <c r="D461">
        <v>21</v>
      </c>
      <c r="E461">
        <v>460</v>
      </c>
      <c r="F461">
        <v>35</v>
      </c>
      <c r="G461">
        <v>140</v>
      </c>
      <c r="K461">
        <v>63</v>
      </c>
      <c r="L461">
        <v>4</v>
      </c>
      <c r="M461">
        <v>52</v>
      </c>
      <c r="N461" t="s">
        <v>40</v>
      </c>
      <c r="O461" t="s">
        <v>82</v>
      </c>
    </row>
    <row r="462" spans="1:15">
      <c r="A462">
        <v>2014</v>
      </c>
      <c r="B462" s="1">
        <v>41856</v>
      </c>
      <c r="C462" t="s">
        <v>53</v>
      </c>
      <c r="D462">
        <v>21</v>
      </c>
      <c r="E462">
        <v>461</v>
      </c>
      <c r="F462">
        <v>40</v>
      </c>
      <c r="G462">
        <v>160</v>
      </c>
      <c r="K462">
        <v>4</v>
      </c>
      <c r="L462">
        <v>3</v>
      </c>
      <c r="M462">
        <v>0</v>
      </c>
      <c r="N462" t="s">
        <v>45</v>
      </c>
    </row>
    <row r="463" spans="1:15">
      <c r="A463">
        <v>2014</v>
      </c>
      <c r="B463" s="1">
        <v>41856</v>
      </c>
      <c r="C463" t="s">
        <v>53</v>
      </c>
      <c r="D463">
        <v>21</v>
      </c>
      <c r="E463">
        <v>462</v>
      </c>
      <c r="F463">
        <v>30</v>
      </c>
      <c r="G463">
        <v>140</v>
      </c>
      <c r="K463">
        <v>9</v>
      </c>
      <c r="L463">
        <v>5</v>
      </c>
      <c r="M463">
        <v>0</v>
      </c>
      <c r="N463" t="s">
        <v>45</v>
      </c>
    </row>
    <row r="464" spans="1:15">
      <c r="A464">
        <v>2014</v>
      </c>
      <c r="B464" s="1">
        <v>41856</v>
      </c>
      <c r="C464" t="s">
        <v>53</v>
      </c>
      <c r="D464">
        <v>21</v>
      </c>
      <c r="E464">
        <v>463</v>
      </c>
      <c r="F464">
        <v>30</v>
      </c>
      <c r="G464">
        <v>155</v>
      </c>
      <c r="K464">
        <v>8</v>
      </c>
      <c r="L464">
        <v>12</v>
      </c>
      <c r="M464">
        <v>13</v>
      </c>
      <c r="N464" t="s">
        <v>84</v>
      </c>
    </row>
    <row r="465" spans="1:15">
      <c r="A465">
        <v>2014</v>
      </c>
      <c r="B465" s="1">
        <v>41856</v>
      </c>
      <c r="C465" t="s">
        <v>53</v>
      </c>
      <c r="D465">
        <v>21</v>
      </c>
      <c r="E465">
        <v>464</v>
      </c>
      <c r="F465">
        <v>40</v>
      </c>
      <c r="G465">
        <v>135</v>
      </c>
      <c r="K465">
        <v>6</v>
      </c>
      <c r="L465">
        <v>12</v>
      </c>
      <c r="M465">
        <v>10</v>
      </c>
      <c r="N465" t="s">
        <v>84</v>
      </c>
    </row>
    <row r="466" spans="1:15">
      <c r="A466">
        <v>2014</v>
      </c>
      <c r="B466" s="1">
        <v>41856</v>
      </c>
      <c r="C466" t="s">
        <v>53</v>
      </c>
      <c r="D466">
        <v>21</v>
      </c>
      <c r="E466">
        <v>465</v>
      </c>
      <c r="F466">
        <v>35</v>
      </c>
      <c r="G466">
        <v>128</v>
      </c>
      <c r="K466">
        <v>3</v>
      </c>
      <c r="L466">
        <v>5</v>
      </c>
      <c r="M466">
        <v>0</v>
      </c>
      <c r="N466" t="s">
        <v>84</v>
      </c>
    </row>
    <row r="467" spans="1:15">
      <c r="A467">
        <v>2014</v>
      </c>
      <c r="B467" s="1">
        <v>41856</v>
      </c>
      <c r="C467" t="s">
        <v>53</v>
      </c>
      <c r="D467">
        <v>22</v>
      </c>
      <c r="E467">
        <v>466</v>
      </c>
      <c r="F467">
        <v>65</v>
      </c>
      <c r="G467">
        <v>0</v>
      </c>
      <c r="H467" t="s">
        <v>89</v>
      </c>
      <c r="I467">
        <v>0</v>
      </c>
      <c r="J467">
        <v>0</v>
      </c>
      <c r="K467">
        <v>51</v>
      </c>
      <c r="L467">
        <v>4</v>
      </c>
      <c r="M467">
        <v>34</v>
      </c>
      <c r="N467" t="s">
        <v>40</v>
      </c>
      <c r="O467" t="s">
        <v>78</v>
      </c>
    </row>
    <row r="468" spans="1:15">
      <c r="A468">
        <v>2014</v>
      </c>
      <c r="B468" s="1">
        <v>41856</v>
      </c>
      <c r="C468" t="s">
        <v>53</v>
      </c>
      <c r="D468">
        <v>22</v>
      </c>
      <c r="E468">
        <v>467</v>
      </c>
      <c r="F468">
        <v>52</v>
      </c>
      <c r="G468">
        <v>34</v>
      </c>
      <c r="K468">
        <v>6</v>
      </c>
      <c r="L468">
        <v>1</v>
      </c>
      <c r="M468">
        <v>0</v>
      </c>
      <c r="N468" t="s">
        <v>40</v>
      </c>
      <c r="O468" t="s">
        <v>90</v>
      </c>
    </row>
    <row r="469" spans="1:15">
      <c r="A469">
        <v>2014</v>
      </c>
      <c r="B469" s="1">
        <v>41856</v>
      </c>
      <c r="C469" t="s">
        <v>53</v>
      </c>
      <c r="D469">
        <v>22</v>
      </c>
      <c r="E469">
        <v>468</v>
      </c>
      <c r="F469">
        <v>125</v>
      </c>
      <c r="G469">
        <v>45</v>
      </c>
      <c r="K469">
        <v>90</v>
      </c>
      <c r="L469">
        <v>3</v>
      </c>
      <c r="M469">
        <v>114</v>
      </c>
      <c r="N469" t="s">
        <v>40</v>
      </c>
      <c r="O469" t="s">
        <v>78</v>
      </c>
    </row>
    <row r="470" spans="1:15">
      <c r="A470">
        <v>2014</v>
      </c>
      <c r="B470" s="1">
        <v>41856</v>
      </c>
      <c r="C470" t="s">
        <v>53</v>
      </c>
      <c r="D470">
        <v>22</v>
      </c>
      <c r="E470">
        <v>469</v>
      </c>
      <c r="F470">
        <v>120</v>
      </c>
      <c r="G470">
        <v>55</v>
      </c>
      <c r="K470">
        <v>30</v>
      </c>
      <c r="L470">
        <v>6</v>
      </c>
      <c r="M470">
        <v>48</v>
      </c>
      <c r="N470" t="s">
        <v>45</v>
      </c>
    </row>
    <row r="471" spans="1:15">
      <c r="A471">
        <v>2014</v>
      </c>
      <c r="B471" s="1">
        <v>41856</v>
      </c>
      <c r="C471" t="s">
        <v>53</v>
      </c>
      <c r="D471">
        <v>22</v>
      </c>
      <c r="E471">
        <v>470</v>
      </c>
      <c r="F471">
        <v>15</v>
      </c>
      <c r="G471">
        <v>50</v>
      </c>
      <c r="K471">
        <v>16</v>
      </c>
      <c r="L471">
        <v>19</v>
      </c>
      <c r="M471">
        <v>2</v>
      </c>
      <c r="N471" t="s">
        <v>38</v>
      </c>
    </row>
    <row r="472" spans="1:15">
      <c r="A472">
        <v>2014</v>
      </c>
      <c r="B472" s="1">
        <v>41856</v>
      </c>
      <c r="C472" t="s">
        <v>53</v>
      </c>
      <c r="D472">
        <v>22</v>
      </c>
      <c r="E472">
        <v>471</v>
      </c>
      <c r="F472">
        <v>25</v>
      </c>
      <c r="G472">
        <v>170</v>
      </c>
      <c r="K472">
        <v>2</v>
      </c>
      <c r="L472">
        <v>1</v>
      </c>
      <c r="M472">
        <v>0</v>
      </c>
      <c r="N472" t="s">
        <v>16</v>
      </c>
    </row>
    <row r="473" spans="1:15">
      <c r="A473">
        <v>2014</v>
      </c>
      <c r="B473" s="1">
        <v>41856</v>
      </c>
      <c r="C473" t="s">
        <v>53</v>
      </c>
      <c r="D473">
        <v>22</v>
      </c>
      <c r="E473">
        <v>472</v>
      </c>
      <c r="F473">
        <v>10</v>
      </c>
      <c r="G473">
        <v>60</v>
      </c>
      <c r="H473" t="s">
        <v>44</v>
      </c>
      <c r="I473">
        <v>0</v>
      </c>
      <c r="J473">
        <v>-10</v>
      </c>
      <c r="K473">
        <v>33</v>
      </c>
      <c r="L473">
        <v>2</v>
      </c>
      <c r="M473">
        <v>71</v>
      </c>
      <c r="N473" t="s">
        <v>40</v>
      </c>
    </row>
    <row r="474" spans="1:15">
      <c r="A474">
        <v>2014</v>
      </c>
      <c r="B474" s="1">
        <v>41856</v>
      </c>
      <c r="C474" t="s">
        <v>53</v>
      </c>
      <c r="D474">
        <v>22</v>
      </c>
      <c r="E474">
        <v>473</v>
      </c>
      <c r="F474">
        <v>11</v>
      </c>
      <c r="G474">
        <v>60</v>
      </c>
      <c r="H474" t="s">
        <v>91</v>
      </c>
      <c r="I474">
        <v>-5</v>
      </c>
      <c r="J474">
        <v>-5</v>
      </c>
      <c r="K474">
        <v>8</v>
      </c>
      <c r="L474">
        <v>9</v>
      </c>
      <c r="M474">
        <v>0</v>
      </c>
      <c r="N474" t="s">
        <v>38</v>
      </c>
    </row>
    <row r="475" spans="1:15">
      <c r="A475">
        <v>2014</v>
      </c>
      <c r="B475" s="1">
        <v>41856</v>
      </c>
      <c r="C475" t="s">
        <v>53</v>
      </c>
      <c r="D475">
        <v>22</v>
      </c>
      <c r="E475">
        <v>474</v>
      </c>
      <c r="F475">
        <v>10</v>
      </c>
      <c r="G475">
        <v>65</v>
      </c>
      <c r="H475" t="s">
        <v>91</v>
      </c>
      <c r="I475">
        <v>-5</v>
      </c>
      <c r="J475">
        <v>-5</v>
      </c>
      <c r="K475">
        <v>3</v>
      </c>
      <c r="L475">
        <v>9</v>
      </c>
      <c r="M475">
        <v>0</v>
      </c>
      <c r="N475" t="s">
        <v>38</v>
      </c>
    </row>
    <row r="476" spans="1:15">
      <c r="A476">
        <v>2014</v>
      </c>
      <c r="B476" s="1">
        <v>41857</v>
      </c>
      <c r="C476" t="s">
        <v>3</v>
      </c>
      <c r="D476">
        <v>23</v>
      </c>
      <c r="E476">
        <v>475</v>
      </c>
      <c r="F476">
        <v>15</v>
      </c>
      <c r="G476">
        <v>35</v>
      </c>
      <c r="K476">
        <v>4</v>
      </c>
      <c r="L476">
        <v>1</v>
      </c>
      <c r="M476">
        <v>0</v>
      </c>
      <c r="N476" t="s">
        <v>109</v>
      </c>
    </row>
    <row r="477" spans="1:15">
      <c r="A477">
        <v>2014</v>
      </c>
      <c r="B477" s="1">
        <v>41857</v>
      </c>
      <c r="C477" t="s">
        <v>3</v>
      </c>
      <c r="D477">
        <v>23</v>
      </c>
      <c r="E477">
        <v>476</v>
      </c>
      <c r="F477">
        <v>72</v>
      </c>
      <c r="G477">
        <v>30</v>
      </c>
      <c r="K477">
        <v>21</v>
      </c>
      <c r="L477">
        <v>4</v>
      </c>
      <c r="M477">
        <v>13</v>
      </c>
      <c r="N477" t="s">
        <v>110</v>
      </c>
    </row>
    <row r="478" spans="1:15">
      <c r="A478">
        <v>2014</v>
      </c>
      <c r="B478" s="1">
        <v>41857</v>
      </c>
      <c r="C478" t="s">
        <v>3</v>
      </c>
      <c r="D478">
        <v>23</v>
      </c>
      <c r="E478">
        <v>477</v>
      </c>
      <c r="F478">
        <v>98</v>
      </c>
      <c r="G478">
        <v>3</v>
      </c>
      <c r="K478">
        <v>13</v>
      </c>
      <c r="L478">
        <v>3</v>
      </c>
      <c r="M478">
        <v>2</v>
      </c>
      <c r="N478" t="s">
        <v>16</v>
      </c>
    </row>
    <row r="479" spans="1:15">
      <c r="A479">
        <v>2014</v>
      </c>
      <c r="B479" s="1">
        <v>41857</v>
      </c>
      <c r="C479" t="s">
        <v>3</v>
      </c>
      <c r="D479">
        <v>23</v>
      </c>
      <c r="E479">
        <v>478</v>
      </c>
      <c r="F479">
        <v>75</v>
      </c>
      <c r="G479">
        <v>70</v>
      </c>
      <c r="K479">
        <v>7</v>
      </c>
      <c r="L479">
        <v>2</v>
      </c>
      <c r="M479">
        <v>0</v>
      </c>
      <c r="N479" t="s">
        <v>109</v>
      </c>
    </row>
    <row r="480" spans="1:15">
      <c r="A480">
        <v>2014</v>
      </c>
      <c r="B480" s="1">
        <v>41857</v>
      </c>
      <c r="C480" t="s">
        <v>3</v>
      </c>
      <c r="D480">
        <v>23</v>
      </c>
      <c r="E480">
        <v>479</v>
      </c>
      <c r="F480">
        <v>113</v>
      </c>
      <c r="G480">
        <v>30</v>
      </c>
      <c r="K480">
        <v>4</v>
      </c>
      <c r="L480">
        <v>2</v>
      </c>
      <c r="M480">
        <v>0</v>
      </c>
      <c r="N480" t="s">
        <v>16</v>
      </c>
    </row>
    <row r="481" spans="1:15">
      <c r="A481">
        <v>2014</v>
      </c>
      <c r="B481" s="1">
        <v>41857</v>
      </c>
      <c r="C481" t="s">
        <v>3</v>
      </c>
      <c r="D481">
        <v>23</v>
      </c>
      <c r="E481">
        <v>480</v>
      </c>
      <c r="F481">
        <v>105</v>
      </c>
      <c r="G481">
        <v>70</v>
      </c>
      <c r="K481">
        <v>22</v>
      </c>
      <c r="L481">
        <v>4</v>
      </c>
      <c r="M481">
        <v>3</v>
      </c>
      <c r="N481" t="s">
        <v>16</v>
      </c>
    </row>
    <row r="482" spans="1:15">
      <c r="A482">
        <v>2014</v>
      </c>
      <c r="B482" s="1">
        <v>41857</v>
      </c>
      <c r="C482" t="s">
        <v>3</v>
      </c>
      <c r="D482">
        <v>23</v>
      </c>
      <c r="E482">
        <v>481</v>
      </c>
      <c r="F482">
        <v>195</v>
      </c>
      <c r="G482">
        <v>40</v>
      </c>
      <c r="K482">
        <v>50</v>
      </c>
      <c r="L482">
        <v>3</v>
      </c>
      <c r="M482">
        <v>76</v>
      </c>
      <c r="N482" t="s">
        <v>109</v>
      </c>
    </row>
    <row r="483" spans="1:15">
      <c r="A483">
        <v>2014</v>
      </c>
      <c r="B483" s="1">
        <v>41857</v>
      </c>
      <c r="C483" t="s">
        <v>3</v>
      </c>
      <c r="D483">
        <v>23</v>
      </c>
      <c r="E483">
        <v>482</v>
      </c>
      <c r="F483">
        <v>193</v>
      </c>
      <c r="G483">
        <v>40</v>
      </c>
      <c r="K483">
        <v>6</v>
      </c>
      <c r="L483">
        <v>4</v>
      </c>
      <c r="M483">
        <v>0</v>
      </c>
      <c r="N483" t="s">
        <v>38</v>
      </c>
    </row>
    <row r="484" spans="1:15">
      <c r="A484">
        <v>2014</v>
      </c>
      <c r="B484" s="1">
        <v>41857</v>
      </c>
      <c r="C484" t="s">
        <v>3</v>
      </c>
      <c r="D484">
        <v>23</v>
      </c>
      <c r="E484">
        <v>483</v>
      </c>
      <c r="F484">
        <v>185</v>
      </c>
      <c r="G484">
        <v>50</v>
      </c>
      <c r="K484">
        <v>10</v>
      </c>
      <c r="L484">
        <v>8</v>
      </c>
      <c r="M484">
        <v>0</v>
      </c>
      <c r="N484" t="s">
        <v>69</v>
      </c>
    </row>
    <row r="485" spans="1:15">
      <c r="A485">
        <v>2014</v>
      </c>
      <c r="B485" s="1">
        <v>41857</v>
      </c>
      <c r="C485" t="s">
        <v>3</v>
      </c>
      <c r="D485">
        <v>23</v>
      </c>
      <c r="E485">
        <v>490</v>
      </c>
      <c r="F485">
        <v>185</v>
      </c>
      <c r="G485">
        <v>55</v>
      </c>
      <c r="K485">
        <v>6</v>
      </c>
      <c r="L485">
        <v>18</v>
      </c>
      <c r="M485">
        <v>3</v>
      </c>
      <c r="N485" t="s">
        <v>38</v>
      </c>
    </row>
    <row r="486" spans="1:15">
      <c r="A486">
        <v>2014</v>
      </c>
      <c r="B486" s="1">
        <v>41857</v>
      </c>
      <c r="C486" t="s">
        <v>3</v>
      </c>
      <c r="D486">
        <v>23</v>
      </c>
      <c r="E486">
        <v>484</v>
      </c>
      <c r="F486">
        <v>195</v>
      </c>
      <c r="G486">
        <v>55</v>
      </c>
      <c r="H486" t="s">
        <v>44</v>
      </c>
      <c r="I486">
        <v>0</v>
      </c>
      <c r="J486">
        <v>-10</v>
      </c>
      <c r="K486">
        <v>10</v>
      </c>
      <c r="L486">
        <v>25</v>
      </c>
      <c r="M486">
        <v>2</v>
      </c>
      <c r="N486" t="s">
        <v>38</v>
      </c>
      <c r="O486" t="s">
        <v>111</v>
      </c>
    </row>
    <row r="487" spans="1:15">
      <c r="A487">
        <v>2014</v>
      </c>
      <c r="B487" s="1">
        <v>41857</v>
      </c>
      <c r="C487" t="s">
        <v>3</v>
      </c>
      <c r="D487">
        <v>23</v>
      </c>
      <c r="E487">
        <v>485</v>
      </c>
      <c r="F487">
        <v>190</v>
      </c>
      <c r="G487">
        <v>80</v>
      </c>
      <c r="K487">
        <v>32</v>
      </c>
      <c r="L487">
        <v>17</v>
      </c>
      <c r="M487">
        <v>11</v>
      </c>
      <c r="N487" t="s">
        <v>33</v>
      </c>
    </row>
    <row r="488" spans="1:15">
      <c r="A488">
        <v>2014</v>
      </c>
      <c r="B488" s="1">
        <v>41857</v>
      </c>
      <c r="C488" t="s">
        <v>3</v>
      </c>
      <c r="D488">
        <v>23</v>
      </c>
      <c r="E488">
        <v>486</v>
      </c>
      <c r="F488">
        <v>180</v>
      </c>
      <c r="G488">
        <v>110</v>
      </c>
      <c r="K488">
        <v>16</v>
      </c>
      <c r="L488">
        <v>7</v>
      </c>
      <c r="M488">
        <v>1</v>
      </c>
      <c r="N488" t="s">
        <v>33</v>
      </c>
    </row>
    <row r="489" spans="1:15">
      <c r="A489">
        <v>2014</v>
      </c>
      <c r="B489" s="1">
        <v>41857</v>
      </c>
      <c r="C489" t="s">
        <v>3</v>
      </c>
      <c r="D489">
        <v>23</v>
      </c>
      <c r="E489">
        <v>487</v>
      </c>
      <c r="F489">
        <v>185</v>
      </c>
      <c r="G489">
        <v>112</v>
      </c>
      <c r="H489" t="s">
        <v>44</v>
      </c>
      <c r="I489">
        <v>0</v>
      </c>
      <c r="J489">
        <v>-10</v>
      </c>
      <c r="K489">
        <v>6</v>
      </c>
      <c r="L489">
        <v>3</v>
      </c>
      <c r="M489">
        <v>0</v>
      </c>
      <c r="N489" t="s">
        <v>33</v>
      </c>
    </row>
    <row r="490" spans="1:15">
      <c r="A490">
        <v>2014</v>
      </c>
      <c r="B490" s="1">
        <v>41857</v>
      </c>
      <c r="C490" t="s">
        <v>3</v>
      </c>
      <c r="D490">
        <v>23</v>
      </c>
      <c r="E490">
        <v>488</v>
      </c>
      <c r="F490">
        <v>190</v>
      </c>
      <c r="G490">
        <v>135</v>
      </c>
      <c r="K490">
        <v>23</v>
      </c>
      <c r="L490">
        <v>2</v>
      </c>
      <c r="M490">
        <v>2</v>
      </c>
      <c r="N490" t="s">
        <v>110</v>
      </c>
    </row>
    <row r="491" spans="1:15">
      <c r="A491">
        <v>2014</v>
      </c>
      <c r="B491" s="1">
        <v>41857</v>
      </c>
      <c r="C491" t="s">
        <v>3</v>
      </c>
      <c r="D491">
        <v>23</v>
      </c>
      <c r="E491">
        <v>489</v>
      </c>
      <c r="F491">
        <v>115</v>
      </c>
      <c r="G491">
        <v>160</v>
      </c>
      <c r="K491">
        <v>5</v>
      </c>
      <c r="L491">
        <v>3</v>
      </c>
      <c r="M491">
        <v>2</v>
      </c>
      <c r="N491" t="s">
        <v>16</v>
      </c>
    </row>
    <row r="492" spans="1:15">
      <c r="A492">
        <v>2014</v>
      </c>
      <c r="B492" s="1">
        <v>41857</v>
      </c>
      <c r="C492" t="s">
        <v>3</v>
      </c>
      <c r="D492">
        <v>24</v>
      </c>
      <c r="E492">
        <v>491</v>
      </c>
      <c r="F492">
        <v>0</v>
      </c>
      <c r="G492">
        <v>28</v>
      </c>
      <c r="H492" t="s">
        <v>112</v>
      </c>
      <c r="I492">
        <v>0</v>
      </c>
      <c r="J492">
        <v>-5</v>
      </c>
      <c r="K492">
        <v>4</v>
      </c>
      <c r="L492">
        <v>1</v>
      </c>
      <c r="M492">
        <v>0</v>
      </c>
      <c r="N492" t="s">
        <v>109</v>
      </c>
    </row>
    <row r="493" spans="1:15">
      <c r="A493">
        <v>2014</v>
      </c>
      <c r="B493" s="1">
        <v>41857</v>
      </c>
      <c r="C493" t="s">
        <v>3</v>
      </c>
      <c r="D493">
        <v>24</v>
      </c>
      <c r="E493">
        <v>492</v>
      </c>
      <c r="F493">
        <v>120</v>
      </c>
      <c r="G493">
        <v>0</v>
      </c>
      <c r="H493" t="s">
        <v>113</v>
      </c>
      <c r="I493">
        <v>-10</v>
      </c>
      <c r="J493">
        <v>0</v>
      </c>
      <c r="K493">
        <v>49</v>
      </c>
      <c r="L493">
        <v>3</v>
      </c>
      <c r="M493">
        <v>48</v>
      </c>
      <c r="N493" t="s">
        <v>109</v>
      </c>
    </row>
    <row r="494" spans="1:15">
      <c r="A494">
        <v>2014</v>
      </c>
      <c r="B494" s="1">
        <v>41857</v>
      </c>
      <c r="C494" t="s">
        <v>3</v>
      </c>
      <c r="D494">
        <v>24</v>
      </c>
      <c r="E494">
        <v>493</v>
      </c>
      <c r="F494">
        <v>108</v>
      </c>
      <c r="G494">
        <v>5</v>
      </c>
      <c r="H494" t="s">
        <v>37</v>
      </c>
      <c r="I494">
        <v>0</v>
      </c>
      <c r="J494">
        <v>10</v>
      </c>
      <c r="K494">
        <v>13</v>
      </c>
      <c r="L494">
        <v>14</v>
      </c>
      <c r="M494">
        <v>0</v>
      </c>
      <c r="N494" t="s">
        <v>38</v>
      </c>
    </row>
    <row r="495" spans="1:15">
      <c r="A495">
        <v>2014</v>
      </c>
      <c r="B495" s="1">
        <v>41857</v>
      </c>
      <c r="C495" t="s">
        <v>3</v>
      </c>
      <c r="D495">
        <v>24</v>
      </c>
      <c r="E495">
        <v>494</v>
      </c>
      <c r="F495">
        <v>114</v>
      </c>
      <c r="G495">
        <v>10</v>
      </c>
      <c r="H495" t="s">
        <v>37</v>
      </c>
      <c r="I495">
        <v>0</v>
      </c>
      <c r="J495">
        <v>10</v>
      </c>
      <c r="K495">
        <v>8</v>
      </c>
      <c r="L495">
        <v>18</v>
      </c>
      <c r="M495">
        <v>2</v>
      </c>
      <c r="N495" t="s">
        <v>38</v>
      </c>
    </row>
    <row r="496" spans="1:15">
      <c r="A496">
        <v>2014</v>
      </c>
      <c r="B496" s="1">
        <v>41857</v>
      </c>
      <c r="C496" t="s">
        <v>3</v>
      </c>
      <c r="D496">
        <v>24</v>
      </c>
      <c r="E496">
        <v>495</v>
      </c>
      <c r="F496">
        <v>118</v>
      </c>
      <c r="G496">
        <v>20</v>
      </c>
      <c r="H496" t="s">
        <v>37</v>
      </c>
      <c r="I496">
        <v>0</v>
      </c>
      <c r="J496">
        <v>10</v>
      </c>
      <c r="K496">
        <v>87</v>
      </c>
      <c r="L496">
        <v>15</v>
      </c>
      <c r="M496">
        <v>1</v>
      </c>
      <c r="N496" t="s">
        <v>38</v>
      </c>
    </row>
    <row r="497" spans="1:15">
      <c r="A497">
        <v>2014</v>
      </c>
      <c r="B497" s="1">
        <v>41857</v>
      </c>
      <c r="C497" t="s">
        <v>3</v>
      </c>
      <c r="D497">
        <v>24</v>
      </c>
      <c r="E497">
        <v>496</v>
      </c>
      <c r="F497">
        <v>120</v>
      </c>
      <c r="G497">
        <v>18</v>
      </c>
      <c r="H497" t="s">
        <v>75</v>
      </c>
      <c r="I497">
        <v>5</v>
      </c>
      <c r="J497">
        <v>-5</v>
      </c>
      <c r="K497">
        <v>2</v>
      </c>
      <c r="L497">
        <v>11</v>
      </c>
      <c r="M497">
        <v>0</v>
      </c>
      <c r="N497" t="s">
        <v>38</v>
      </c>
    </row>
    <row r="498" spans="1:15">
      <c r="A498">
        <v>2014</v>
      </c>
      <c r="B498" s="1">
        <v>41857</v>
      </c>
      <c r="C498" t="s">
        <v>3</v>
      </c>
      <c r="D498">
        <v>24</v>
      </c>
      <c r="E498">
        <v>497</v>
      </c>
      <c r="F498">
        <v>120</v>
      </c>
      <c r="G498">
        <v>10</v>
      </c>
      <c r="H498" t="s">
        <v>75</v>
      </c>
      <c r="I498">
        <v>5</v>
      </c>
      <c r="J498">
        <v>-5</v>
      </c>
      <c r="K498">
        <v>8</v>
      </c>
      <c r="L498">
        <v>17</v>
      </c>
      <c r="M498">
        <v>1</v>
      </c>
      <c r="N498" t="s">
        <v>38</v>
      </c>
    </row>
    <row r="499" spans="1:15">
      <c r="A499">
        <v>2014</v>
      </c>
      <c r="B499" s="1">
        <v>41857</v>
      </c>
      <c r="C499" t="s">
        <v>3</v>
      </c>
      <c r="D499">
        <v>24</v>
      </c>
      <c r="E499">
        <v>498</v>
      </c>
      <c r="F499">
        <v>47</v>
      </c>
      <c r="G499">
        <v>35</v>
      </c>
      <c r="K499">
        <v>9</v>
      </c>
      <c r="L499">
        <v>1</v>
      </c>
      <c r="M499">
        <v>0</v>
      </c>
      <c r="N499" t="s">
        <v>109</v>
      </c>
    </row>
    <row r="500" spans="1:15">
      <c r="A500">
        <v>2014</v>
      </c>
      <c r="B500" s="1">
        <v>41857</v>
      </c>
      <c r="C500" t="s">
        <v>3</v>
      </c>
      <c r="D500">
        <v>24</v>
      </c>
      <c r="E500">
        <v>499</v>
      </c>
      <c r="F500">
        <v>155</v>
      </c>
      <c r="G500">
        <v>35</v>
      </c>
      <c r="K500">
        <v>4</v>
      </c>
      <c r="L500">
        <v>7</v>
      </c>
      <c r="M500">
        <v>0</v>
      </c>
      <c r="N500" t="s">
        <v>38</v>
      </c>
      <c r="O500" t="s">
        <v>114</v>
      </c>
    </row>
    <row r="501" spans="1:15">
      <c r="A501">
        <v>2014</v>
      </c>
      <c r="B501" s="1">
        <v>41857</v>
      </c>
      <c r="C501" t="s">
        <v>3</v>
      </c>
      <c r="D501">
        <v>24</v>
      </c>
      <c r="E501">
        <v>500</v>
      </c>
      <c r="F501">
        <v>160</v>
      </c>
      <c r="G501">
        <v>50</v>
      </c>
      <c r="H501" t="s">
        <v>32</v>
      </c>
      <c r="I501">
        <v>10</v>
      </c>
      <c r="J501">
        <v>0</v>
      </c>
      <c r="K501">
        <v>28</v>
      </c>
      <c r="L501">
        <v>19</v>
      </c>
      <c r="M501">
        <v>2</v>
      </c>
      <c r="N501" t="s">
        <v>38</v>
      </c>
    </row>
    <row r="502" spans="1:15">
      <c r="A502">
        <v>2014</v>
      </c>
      <c r="B502" s="1">
        <v>41857</v>
      </c>
      <c r="C502" t="s">
        <v>3</v>
      </c>
      <c r="D502">
        <v>24</v>
      </c>
      <c r="E502">
        <v>501</v>
      </c>
      <c r="F502">
        <v>160</v>
      </c>
      <c r="G502">
        <v>50</v>
      </c>
      <c r="H502" t="s">
        <v>32</v>
      </c>
      <c r="I502">
        <v>10</v>
      </c>
      <c r="J502">
        <v>0</v>
      </c>
      <c r="K502">
        <v>17</v>
      </c>
      <c r="L502">
        <v>9</v>
      </c>
      <c r="M502">
        <v>0</v>
      </c>
      <c r="N502" t="s">
        <v>69</v>
      </c>
      <c r="O502" t="s">
        <v>115</v>
      </c>
    </row>
    <row r="503" spans="1:15">
      <c r="A503">
        <v>2014</v>
      </c>
      <c r="B503" s="1">
        <v>41857</v>
      </c>
      <c r="C503" t="s">
        <v>3</v>
      </c>
      <c r="D503">
        <v>24</v>
      </c>
      <c r="E503">
        <v>502</v>
      </c>
      <c r="F503">
        <v>160</v>
      </c>
      <c r="G503">
        <v>50</v>
      </c>
      <c r="H503" t="s">
        <v>31</v>
      </c>
      <c r="I503">
        <v>-10</v>
      </c>
      <c r="J503">
        <v>0</v>
      </c>
      <c r="K503">
        <v>0.5</v>
      </c>
      <c r="L503">
        <v>0.5</v>
      </c>
      <c r="M503">
        <v>0</v>
      </c>
      <c r="N503" t="s">
        <v>109</v>
      </c>
    </row>
    <row r="504" spans="1:15">
      <c r="A504">
        <v>2014</v>
      </c>
      <c r="B504" s="1">
        <v>41857</v>
      </c>
      <c r="C504" t="s">
        <v>3</v>
      </c>
      <c r="D504">
        <v>24</v>
      </c>
      <c r="E504">
        <v>503</v>
      </c>
      <c r="F504">
        <v>175</v>
      </c>
      <c r="G504">
        <v>85</v>
      </c>
      <c r="K504">
        <v>14</v>
      </c>
      <c r="L504">
        <v>13</v>
      </c>
      <c r="M504">
        <v>2</v>
      </c>
      <c r="N504" t="s">
        <v>38</v>
      </c>
    </row>
    <row r="505" spans="1:15">
      <c r="A505">
        <v>2014</v>
      </c>
      <c r="B505" s="1">
        <v>41857</v>
      </c>
      <c r="C505" t="s">
        <v>3</v>
      </c>
      <c r="D505">
        <v>24</v>
      </c>
      <c r="E505">
        <v>504</v>
      </c>
      <c r="F505">
        <v>185</v>
      </c>
      <c r="G505">
        <v>90</v>
      </c>
      <c r="H505" t="s">
        <v>31</v>
      </c>
      <c r="I505">
        <v>-10</v>
      </c>
      <c r="J505">
        <v>0</v>
      </c>
      <c r="K505">
        <v>30</v>
      </c>
      <c r="L505">
        <v>3</v>
      </c>
      <c r="M505">
        <v>22</v>
      </c>
      <c r="N505" t="s">
        <v>109</v>
      </c>
    </row>
    <row r="506" spans="1:15">
      <c r="A506">
        <v>2014</v>
      </c>
      <c r="B506" s="1">
        <v>41857</v>
      </c>
      <c r="C506" t="s">
        <v>3</v>
      </c>
      <c r="D506">
        <v>24</v>
      </c>
      <c r="E506">
        <v>505</v>
      </c>
      <c r="F506">
        <v>195</v>
      </c>
      <c r="G506">
        <v>130</v>
      </c>
      <c r="K506">
        <v>10</v>
      </c>
      <c r="L506">
        <v>6</v>
      </c>
      <c r="M506">
        <v>0</v>
      </c>
      <c r="N506" t="s">
        <v>33</v>
      </c>
    </row>
    <row r="507" spans="1:15">
      <c r="A507">
        <v>2014</v>
      </c>
      <c r="B507" s="1">
        <v>41857</v>
      </c>
      <c r="C507" t="s">
        <v>3</v>
      </c>
      <c r="D507">
        <v>24</v>
      </c>
      <c r="E507">
        <v>506</v>
      </c>
      <c r="F507">
        <v>195</v>
      </c>
      <c r="G507">
        <v>175</v>
      </c>
      <c r="K507">
        <v>8</v>
      </c>
      <c r="L507">
        <v>7</v>
      </c>
      <c r="M507">
        <v>0</v>
      </c>
      <c r="N507" t="s">
        <v>38</v>
      </c>
    </row>
    <row r="508" spans="1:15">
      <c r="A508">
        <v>2014</v>
      </c>
      <c r="B508" s="1">
        <v>41857</v>
      </c>
      <c r="C508" t="s">
        <v>3</v>
      </c>
      <c r="D508">
        <v>24</v>
      </c>
      <c r="E508">
        <v>507</v>
      </c>
      <c r="F508">
        <v>70</v>
      </c>
      <c r="G508">
        <v>175</v>
      </c>
      <c r="K508">
        <v>63</v>
      </c>
      <c r="L508">
        <v>3</v>
      </c>
      <c r="M508">
        <v>97</v>
      </c>
      <c r="N508" t="s">
        <v>109</v>
      </c>
      <c r="O508" t="s">
        <v>78</v>
      </c>
    </row>
    <row r="509" spans="1:15">
      <c r="A509">
        <v>2014</v>
      </c>
      <c r="B509" s="1">
        <v>41857</v>
      </c>
      <c r="C509" t="s">
        <v>3</v>
      </c>
      <c r="D509">
        <v>24</v>
      </c>
      <c r="E509">
        <v>508</v>
      </c>
      <c r="F509">
        <v>70</v>
      </c>
      <c r="G509">
        <v>165</v>
      </c>
      <c r="K509">
        <v>3</v>
      </c>
      <c r="L509">
        <v>15</v>
      </c>
      <c r="M509">
        <v>2</v>
      </c>
      <c r="N509" t="s">
        <v>69</v>
      </c>
    </row>
    <row r="510" spans="1:15">
      <c r="A510">
        <v>2014</v>
      </c>
      <c r="B510" s="1">
        <v>41857</v>
      </c>
      <c r="C510" t="s">
        <v>3</v>
      </c>
      <c r="D510">
        <v>24</v>
      </c>
      <c r="E510">
        <v>509</v>
      </c>
      <c r="F510">
        <v>80</v>
      </c>
      <c r="G510">
        <v>175</v>
      </c>
      <c r="K510">
        <v>53</v>
      </c>
      <c r="L510">
        <v>5</v>
      </c>
      <c r="M510">
        <v>30</v>
      </c>
      <c r="N510" t="s">
        <v>110</v>
      </c>
      <c r="O510" t="s">
        <v>78</v>
      </c>
    </row>
    <row r="511" spans="1:15">
      <c r="A511">
        <v>2014</v>
      </c>
      <c r="B511" s="1">
        <v>41857</v>
      </c>
      <c r="C511" t="s">
        <v>3</v>
      </c>
      <c r="D511">
        <v>24</v>
      </c>
      <c r="E511">
        <v>510</v>
      </c>
      <c r="F511">
        <v>55</v>
      </c>
      <c r="G511">
        <v>180</v>
      </c>
      <c r="K511">
        <v>4</v>
      </c>
      <c r="L511">
        <v>9</v>
      </c>
      <c r="M511">
        <v>1</v>
      </c>
      <c r="N511" t="s">
        <v>38</v>
      </c>
    </row>
    <row r="512" spans="1:15">
      <c r="A512">
        <v>2014</v>
      </c>
      <c r="B512" s="1">
        <v>41857</v>
      </c>
      <c r="C512" t="s">
        <v>3</v>
      </c>
      <c r="D512">
        <v>24</v>
      </c>
      <c r="E512">
        <v>511</v>
      </c>
      <c r="F512">
        <v>80</v>
      </c>
      <c r="G512">
        <v>190</v>
      </c>
      <c r="K512">
        <v>8</v>
      </c>
      <c r="L512">
        <v>13</v>
      </c>
      <c r="M512">
        <v>2</v>
      </c>
      <c r="N512" t="s">
        <v>38</v>
      </c>
    </row>
    <row r="513" spans="1:15">
      <c r="A513">
        <v>2014</v>
      </c>
      <c r="B513" s="1">
        <v>41857</v>
      </c>
      <c r="C513" t="s">
        <v>3</v>
      </c>
      <c r="D513">
        <v>24</v>
      </c>
      <c r="E513">
        <v>512</v>
      </c>
      <c r="F513">
        <v>75</v>
      </c>
      <c r="G513">
        <v>195</v>
      </c>
      <c r="K513">
        <v>8</v>
      </c>
      <c r="L513">
        <v>12</v>
      </c>
      <c r="M513">
        <v>0</v>
      </c>
      <c r="N513" t="s">
        <v>38</v>
      </c>
    </row>
    <row r="514" spans="1:15">
      <c r="A514">
        <v>2014</v>
      </c>
      <c r="B514" s="1">
        <v>41857</v>
      </c>
      <c r="C514" t="s">
        <v>3</v>
      </c>
      <c r="D514">
        <v>24</v>
      </c>
      <c r="E514">
        <v>513</v>
      </c>
      <c r="F514">
        <v>85</v>
      </c>
      <c r="G514">
        <v>195</v>
      </c>
      <c r="K514">
        <v>7</v>
      </c>
      <c r="L514">
        <v>15</v>
      </c>
      <c r="M514">
        <v>1</v>
      </c>
      <c r="N514" t="s">
        <v>38</v>
      </c>
    </row>
    <row r="515" spans="1:15">
      <c r="A515">
        <v>2014</v>
      </c>
      <c r="B515" s="1">
        <v>41857</v>
      </c>
      <c r="C515" t="s">
        <v>3</v>
      </c>
      <c r="D515">
        <v>24</v>
      </c>
      <c r="E515">
        <v>514</v>
      </c>
      <c r="F515">
        <v>15</v>
      </c>
      <c r="G515">
        <v>110</v>
      </c>
      <c r="H515" t="s">
        <v>44</v>
      </c>
      <c r="I515">
        <v>0</v>
      </c>
      <c r="J515">
        <v>-10</v>
      </c>
      <c r="K515">
        <v>34</v>
      </c>
      <c r="L515">
        <v>4</v>
      </c>
      <c r="M515">
        <v>25</v>
      </c>
      <c r="N515" t="s">
        <v>109</v>
      </c>
    </row>
    <row r="516" spans="1:15">
      <c r="A516">
        <v>2014</v>
      </c>
      <c r="B516" s="1">
        <v>41857</v>
      </c>
      <c r="C516" t="s">
        <v>3</v>
      </c>
      <c r="D516">
        <v>24</v>
      </c>
      <c r="E516">
        <v>515</v>
      </c>
      <c r="F516">
        <v>0</v>
      </c>
      <c r="G516">
        <v>105</v>
      </c>
      <c r="K516">
        <v>5</v>
      </c>
      <c r="L516">
        <v>2</v>
      </c>
      <c r="M516">
        <v>0</v>
      </c>
      <c r="N516" t="s">
        <v>110</v>
      </c>
    </row>
    <row r="517" spans="1:15">
      <c r="A517">
        <v>2014</v>
      </c>
      <c r="B517" s="1">
        <v>41857</v>
      </c>
      <c r="C517" t="s">
        <v>3</v>
      </c>
      <c r="D517">
        <v>24</v>
      </c>
      <c r="E517">
        <v>516</v>
      </c>
      <c r="F517">
        <v>15</v>
      </c>
      <c r="G517">
        <v>110</v>
      </c>
      <c r="K517">
        <v>11</v>
      </c>
      <c r="L517">
        <v>17</v>
      </c>
      <c r="M517">
        <v>1</v>
      </c>
      <c r="N517" t="s">
        <v>38</v>
      </c>
    </row>
    <row r="518" spans="1:15">
      <c r="A518">
        <v>2014</v>
      </c>
      <c r="B518" s="1">
        <v>41857</v>
      </c>
      <c r="C518" t="s">
        <v>3</v>
      </c>
      <c r="D518">
        <v>24</v>
      </c>
      <c r="E518">
        <v>517</v>
      </c>
      <c r="F518">
        <v>20</v>
      </c>
      <c r="G518">
        <v>115</v>
      </c>
      <c r="H518" t="s">
        <v>49</v>
      </c>
      <c r="I518">
        <v>10</v>
      </c>
      <c r="J518">
        <v>10</v>
      </c>
      <c r="K518">
        <v>24</v>
      </c>
      <c r="L518">
        <v>22</v>
      </c>
      <c r="M518">
        <v>12</v>
      </c>
      <c r="N518" t="s">
        <v>38</v>
      </c>
    </row>
    <row r="519" spans="1:15">
      <c r="A519">
        <v>2014</v>
      </c>
      <c r="B519" s="1">
        <v>41857</v>
      </c>
      <c r="C519" t="s">
        <v>3</v>
      </c>
      <c r="D519">
        <v>25</v>
      </c>
      <c r="E519">
        <v>518</v>
      </c>
      <c r="F519">
        <v>18</v>
      </c>
      <c r="G519">
        <v>13</v>
      </c>
      <c r="K519">
        <v>4</v>
      </c>
      <c r="L519">
        <v>3</v>
      </c>
      <c r="M519">
        <v>0</v>
      </c>
      <c r="N519" t="s">
        <v>33</v>
      </c>
      <c r="O519" t="s">
        <v>116</v>
      </c>
    </row>
    <row r="520" spans="1:15">
      <c r="A520">
        <v>2014</v>
      </c>
      <c r="B520" s="1">
        <v>41857</v>
      </c>
      <c r="C520" t="s">
        <v>3</v>
      </c>
      <c r="D520">
        <v>25</v>
      </c>
      <c r="E520">
        <v>519</v>
      </c>
      <c r="F520">
        <v>68</v>
      </c>
      <c r="G520">
        <v>70</v>
      </c>
      <c r="K520">
        <v>10</v>
      </c>
      <c r="L520">
        <v>6</v>
      </c>
      <c r="M520">
        <v>0</v>
      </c>
      <c r="N520" t="s">
        <v>33</v>
      </c>
    </row>
    <row r="521" spans="1:15">
      <c r="A521">
        <v>2014</v>
      </c>
      <c r="B521" s="1">
        <v>41857</v>
      </c>
      <c r="C521" t="s">
        <v>3</v>
      </c>
      <c r="D521">
        <v>25</v>
      </c>
      <c r="E521">
        <v>520</v>
      </c>
      <c r="F521">
        <v>70</v>
      </c>
      <c r="G521">
        <v>70</v>
      </c>
      <c r="K521">
        <v>11</v>
      </c>
      <c r="L521">
        <v>5</v>
      </c>
      <c r="M521">
        <v>0</v>
      </c>
      <c r="N521" t="s">
        <v>33</v>
      </c>
    </row>
    <row r="522" spans="1:15">
      <c r="A522">
        <v>2014</v>
      </c>
      <c r="B522" s="1">
        <v>41857</v>
      </c>
      <c r="C522" t="s">
        <v>3</v>
      </c>
      <c r="D522">
        <v>25</v>
      </c>
      <c r="E522">
        <v>521</v>
      </c>
      <c r="F522">
        <v>85</v>
      </c>
      <c r="G522">
        <v>73</v>
      </c>
      <c r="K522">
        <v>5</v>
      </c>
      <c r="L522">
        <v>4</v>
      </c>
      <c r="M522">
        <v>0</v>
      </c>
      <c r="N522" t="s">
        <v>33</v>
      </c>
    </row>
    <row r="523" spans="1:15">
      <c r="A523">
        <v>2014</v>
      </c>
      <c r="B523" s="1">
        <v>41857</v>
      </c>
      <c r="C523" t="s">
        <v>3</v>
      </c>
      <c r="D523">
        <v>25</v>
      </c>
      <c r="E523">
        <v>522</v>
      </c>
      <c r="F523">
        <v>88</v>
      </c>
      <c r="G523">
        <v>55</v>
      </c>
      <c r="K523">
        <v>13</v>
      </c>
      <c r="L523">
        <v>5</v>
      </c>
      <c r="M523">
        <v>0</v>
      </c>
      <c r="N523" t="s">
        <v>33</v>
      </c>
    </row>
    <row r="524" spans="1:15">
      <c r="A524">
        <v>2014</v>
      </c>
      <c r="B524" s="1">
        <v>41857</v>
      </c>
      <c r="C524" t="s">
        <v>3</v>
      </c>
      <c r="D524">
        <v>25</v>
      </c>
      <c r="E524">
        <v>523</v>
      </c>
      <c r="F524">
        <v>145</v>
      </c>
      <c r="G524">
        <v>65</v>
      </c>
      <c r="K524">
        <v>10</v>
      </c>
      <c r="L524">
        <v>5</v>
      </c>
      <c r="M524">
        <v>0</v>
      </c>
      <c r="N524" t="s">
        <v>33</v>
      </c>
    </row>
    <row r="525" spans="1:15">
      <c r="A525">
        <v>2014</v>
      </c>
      <c r="B525" s="1">
        <v>41857</v>
      </c>
      <c r="C525" t="s">
        <v>3</v>
      </c>
      <c r="D525">
        <v>25</v>
      </c>
      <c r="E525">
        <v>524</v>
      </c>
      <c r="F525">
        <v>155</v>
      </c>
      <c r="G525">
        <v>95</v>
      </c>
      <c r="K525">
        <v>25</v>
      </c>
      <c r="L525">
        <v>17</v>
      </c>
      <c r="M525">
        <v>5</v>
      </c>
      <c r="N525" t="s">
        <v>33</v>
      </c>
    </row>
    <row r="526" spans="1:15">
      <c r="A526">
        <v>2014</v>
      </c>
      <c r="B526" s="1">
        <v>41857</v>
      </c>
      <c r="C526" t="s">
        <v>3</v>
      </c>
      <c r="D526">
        <v>25</v>
      </c>
      <c r="E526">
        <v>525</v>
      </c>
      <c r="F526">
        <v>165</v>
      </c>
      <c r="G526">
        <v>100</v>
      </c>
      <c r="K526">
        <v>21</v>
      </c>
      <c r="L526">
        <v>10</v>
      </c>
      <c r="M526">
        <v>1</v>
      </c>
      <c r="N526" t="s">
        <v>33</v>
      </c>
    </row>
    <row r="527" spans="1:15">
      <c r="A527">
        <v>2014</v>
      </c>
      <c r="B527" s="1">
        <v>41857</v>
      </c>
      <c r="C527" t="s">
        <v>3</v>
      </c>
      <c r="D527">
        <v>25</v>
      </c>
      <c r="E527">
        <v>527</v>
      </c>
      <c r="F527">
        <v>170</v>
      </c>
      <c r="G527">
        <v>105</v>
      </c>
      <c r="H527" t="s">
        <v>117</v>
      </c>
      <c r="I527">
        <v>-10</v>
      </c>
      <c r="J527">
        <v>10</v>
      </c>
      <c r="K527">
        <v>9</v>
      </c>
      <c r="L527">
        <v>11</v>
      </c>
      <c r="M527">
        <v>1</v>
      </c>
      <c r="N527" t="s">
        <v>33</v>
      </c>
    </row>
    <row r="528" spans="1:15">
      <c r="A528">
        <v>2014</v>
      </c>
      <c r="B528" s="1">
        <v>41857</v>
      </c>
      <c r="C528" t="s">
        <v>3</v>
      </c>
      <c r="D528">
        <v>25</v>
      </c>
      <c r="E528">
        <v>526</v>
      </c>
      <c r="F528">
        <v>165</v>
      </c>
      <c r="G528">
        <v>100</v>
      </c>
      <c r="H528" t="s">
        <v>118</v>
      </c>
      <c r="I528">
        <v>10</v>
      </c>
      <c r="J528">
        <v>-10</v>
      </c>
      <c r="K528">
        <v>7</v>
      </c>
      <c r="L528">
        <v>6</v>
      </c>
      <c r="M528">
        <v>0</v>
      </c>
      <c r="N528" t="s">
        <v>33</v>
      </c>
    </row>
    <row r="529" spans="1:15">
      <c r="A529">
        <v>2014</v>
      </c>
      <c r="B529" s="1">
        <v>41857</v>
      </c>
      <c r="C529" t="s">
        <v>3</v>
      </c>
      <c r="D529">
        <v>25</v>
      </c>
      <c r="E529">
        <v>528</v>
      </c>
      <c r="F529">
        <v>175</v>
      </c>
      <c r="G529">
        <v>108</v>
      </c>
      <c r="K529">
        <v>15</v>
      </c>
      <c r="L529">
        <v>12</v>
      </c>
      <c r="M529">
        <v>1</v>
      </c>
      <c r="N529" t="s">
        <v>33</v>
      </c>
    </row>
    <row r="530" spans="1:15">
      <c r="A530">
        <v>2014</v>
      </c>
      <c r="B530" s="1">
        <v>41857</v>
      </c>
      <c r="C530" t="s">
        <v>3</v>
      </c>
      <c r="D530">
        <v>25</v>
      </c>
      <c r="E530">
        <v>529</v>
      </c>
      <c r="F530">
        <v>185</v>
      </c>
      <c r="G530">
        <v>100</v>
      </c>
      <c r="K530">
        <v>20</v>
      </c>
      <c r="L530">
        <v>12</v>
      </c>
      <c r="M530">
        <v>1</v>
      </c>
      <c r="N530" t="s">
        <v>33</v>
      </c>
    </row>
    <row r="531" spans="1:15">
      <c r="A531">
        <v>2014</v>
      </c>
      <c r="B531" s="1">
        <v>41857</v>
      </c>
      <c r="C531" t="s">
        <v>3</v>
      </c>
      <c r="D531">
        <v>25</v>
      </c>
      <c r="E531">
        <v>530</v>
      </c>
      <c r="F531">
        <v>195</v>
      </c>
      <c r="G531">
        <v>103</v>
      </c>
      <c r="H531" t="s">
        <v>44</v>
      </c>
      <c r="I531">
        <v>0</v>
      </c>
      <c r="J531">
        <v>-10</v>
      </c>
      <c r="K531">
        <v>18</v>
      </c>
      <c r="L531">
        <v>12</v>
      </c>
      <c r="M531">
        <v>3</v>
      </c>
      <c r="N531" t="s">
        <v>33</v>
      </c>
    </row>
    <row r="532" spans="1:15">
      <c r="A532">
        <v>2014</v>
      </c>
      <c r="B532" s="1">
        <v>41857</v>
      </c>
      <c r="C532" t="s">
        <v>3</v>
      </c>
      <c r="D532">
        <v>26</v>
      </c>
      <c r="O532" t="s">
        <v>120</v>
      </c>
    </row>
    <row r="533" spans="1:15">
      <c r="A533">
        <v>2014</v>
      </c>
      <c r="B533" s="1">
        <v>41857</v>
      </c>
      <c r="C533" t="s">
        <v>3</v>
      </c>
      <c r="D533">
        <v>27</v>
      </c>
      <c r="E533">
        <v>531</v>
      </c>
      <c r="F533">
        <v>85</v>
      </c>
      <c r="G533">
        <v>0</v>
      </c>
      <c r="H533" t="s">
        <v>119</v>
      </c>
      <c r="I533">
        <v>-30</v>
      </c>
      <c r="J533">
        <v>0</v>
      </c>
      <c r="K533">
        <v>82</v>
      </c>
      <c r="L533">
        <v>4</v>
      </c>
      <c r="M533">
        <v>61</v>
      </c>
      <c r="N533" t="s">
        <v>109</v>
      </c>
      <c r="O533" t="s">
        <v>78</v>
      </c>
    </row>
    <row r="534" spans="1:15">
      <c r="A534">
        <v>2014</v>
      </c>
      <c r="B534" s="1">
        <v>41857</v>
      </c>
      <c r="C534" t="s">
        <v>3</v>
      </c>
      <c r="D534">
        <v>27</v>
      </c>
      <c r="E534">
        <v>532</v>
      </c>
      <c r="F534">
        <v>112</v>
      </c>
      <c r="G534">
        <v>5</v>
      </c>
      <c r="H534" t="s">
        <v>31</v>
      </c>
      <c r="I534">
        <v>-10</v>
      </c>
      <c r="J534">
        <v>0</v>
      </c>
      <c r="K534">
        <v>2</v>
      </c>
      <c r="L534">
        <v>7</v>
      </c>
      <c r="M534">
        <v>0</v>
      </c>
      <c r="N534" t="s">
        <v>38</v>
      </c>
    </row>
    <row r="535" spans="1:15">
      <c r="A535">
        <v>2014</v>
      </c>
      <c r="B535" s="1">
        <v>41857</v>
      </c>
      <c r="C535" t="s">
        <v>3</v>
      </c>
      <c r="D535">
        <v>27</v>
      </c>
      <c r="E535">
        <v>533</v>
      </c>
      <c r="F535">
        <v>120</v>
      </c>
      <c r="G535">
        <v>45</v>
      </c>
      <c r="K535">
        <v>19</v>
      </c>
      <c r="L535">
        <v>3</v>
      </c>
      <c r="M535">
        <v>3</v>
      </c>
      <c r="N535" t="s">
        <v>109</v>
      </c>
      <c r="O535" t="s">
        <v>78</v>
      </c>
    </row>
    <row r="536" spans="1:15">
      <c r="A536">
        <v>2014</v>
      </c>
      <c r="B536" s="1">
        <v>41857</v>
      </c>
      <c r="C536" t="s">
        <v>3</v>
      </c>
      <c r="D536">
        <v>27</v>
      </c>
      <c r="E536">
        <v>534</v>
      </c>
      <c r="F536">
        <v>162</v>
      </c>
      <c r="G536">
        <v>25</v>
      </c>
      <c r="K536">
        <v>8</v>
      </c>
      <c r="L536">
        <v>2</v>
      </c>
      <c r="M536">
        <v>0</v>
      </c>
      <c r="N536" t="s">
        <v>110</v>
      </c>
    </row>
    <row r="537" spans="1:15">
      <c r="A537">
        <v>2014</v>
      </c>
      <c r="B537" s="1">
        <v>41857</v>
      </c>
      <c r="C537" t="s">
        <v>3</v>
      </c>
      <c r="D537">
        <v>27</v>
      </c>
      <c r="E537">
        <v>535</v>
      </c>
      <c r="F537">
        <v>190</v>
      </c>
      <c r="G537">
        <v>65</v>
      </c>
      <c r="K537">
        <v>57</v>
      </c>
      <c r="L537">
        <v>3</v>
      </c>
      <c r="M537">
        <v>58</v>
      </c>
      <c r="N537" t="s">
        <v>109</v>
      </c>
      <c r="O537" t="s">
        <v>78</v>
      </c>
    </row>
    <row r="538" spans="1:15">
      <c r="A538">
        <v>2014</v>
      </c>
      <c r="B538" s="1">
        <v>41857</v>
      </c>
      <c r="C538" t="s">
        <v>3</v>
      </c>
      <c r="D538">
        <v>27</v>
      </c>
      <c r="E538">
        <v>536</v>
      </c>
      <c r="F538">
        <v>105</v>
      </c>
      <c r="G538">
        <v>80</v>
      </c>
      <c r="K538">
        <v>21</v>
      </c>
      <c r="L538">
        <v>2</v>
      </c>
      <c r="M538">
        <v>4</v>
      </c>
      <c r="N538" t="s">
        <v>109</v>
      </c>
      <c r="O538" t="s">
        <v>78</v>
      </c>
    </row>
    <row r="539" spans="1:15">
      <c r="A539">
        <v>2014</v>
      </c>
      <c r="B539" s="1">
        <v>41857</v>
      </c>
      <c r="C539" t="s">
        <v>3</v>
      </c>
      <c r="D539">
        <v>27</v>
      </c>
      <c r="E539">
        <v>537</v>
      </c>
      <c r="F539">
        <v>110</v>
      </c>
      <c r="G539">
        <v>85</v>
      </c>
      <c r="H539" t="s">
        <v>44</v>
      </c>
      <c r="I539">
        <v>0</v>
      </c>
      <c r="J539">
        <v>-10</v>
      </c>
      <c r="K539">
        <v>6</v>
      </c>
      <c r="L539">
        <v>6</v>
      </c>
      <c r="M539">
        <v>1</v>
      </c>
      <c r="N539" t="s">
        <v>110</v>
      </c>
      <c r="O539" t="s">
        <v>121</v>
      </c>
    </row>
    <row r="540" spans="1:15">
      <c r="A540">
        <v>2014</v>
      </c>
      <c r="B540" s="1">
        <v>41857</v>
      </c>
      <c r="C540" t="s">
        <v>3</v>
      </c>
      <c r="D540">
        <v>27</v>
      </c>
      <c r="E540">
        <v>538</v>
      </c>
      <c r="F540">
        <v>115</v>
      </c>
      <c r="G540">
        <v>90</v>
      </c>
      <c r="H540" t="s">
        <v>80</v>
      </c>
      <c r="I540">
        <v>10</v>
      </c>
      <c r="J540">
        <v>-10</v>
      </c>
      <c r="K540">
        <v>0.5</v>
      </c>
      <c r="L540">
        <v>0.5</v>
      </c>
      <c r="M540">
        <v>0</v>
      </c>
      <c r="N540" t="s">
        <v>109</v>
      </c>
    </row>
    <row r="541" spans="1:15">
      <c r="A541">
        <v>2014</v>
      </c>
      <c r="B541" s="1">
        <v>41857</v>
      </c>
      <c r="C541" t="s">
        <v>3</v>
      </c>
      <c r="D541">
        <v>27</v>
      </c>
      <c r="E541">
        <v>539</v>
      </c>
      <c r="F541">
        <v>95</v>
      </c>
      <c r="G541">
        <v>140</v>
      </c>
      <c r="K541">
        <v>7</v>
      </c>
      <c r="L541">
        <v>4</v>
      </c>
      <c r="M541">
        <v>1</v>
      </c>
      <c r="N541" s="3" t="s">
        <v>122</v>
      </c>
      <c r="O541" t="s">
        <v>123</v>
      </c>
    </row>
    <row r="542" spans="1:15">
      <c r="A542">
        <v>2014</v>
      </c>
      <c r="B542" s="1">
        <v>41857</v>
      </c>
      <c r="C542" t="s">
        <v>3</v>
      </c>
      <c r="D542">
        <v>27</v>
      </c>
      <c r="E542">
        <v>540</v>
      </c>
      <c r="F542">
        <v>115</v>
      </c>
      <c r="G542">
        <v>185</v>
      </c>
      <c r="K542">
        <v>16</v>
      </c>
      <c r="L542">
        <v>8</v>
      </c>
      <c r="M542">
        <v>1</v>
      </c>
      <c r="N542" t="s">
        <v>45</v>
      </c>
    </row>
    <row r="543" spans="1:15">
      <c r="A543">
        <v>2014</v>
      </c>
      <c r="B543" s="1">
        <v>41857</v>
      </c>
      <c r="C543" t="s">
        <v>3</v>
      </c>
      <c r="D543">
        <v>27</v>
      </c>
      <c r="E543">
        <v>541</v>
      </c>
      <c r="F543">
        <v>30</v>
      </c>
      <c r="G543">
        <v>180</v>
      </c>
      <c r="K543">
        <v>6</v>
      </c>
      <c r="L543">
        <v>12</v>
      </c>
      <c r="M543">
        <v>0</v>
      </c>
      <c r="N543" t="s">
        <v>122</v>
      </c>
    </row>
    <row r="544" spans="1:15">
      <c r="A544">
        <v>2014</v>
      </c>
      <c r="B544" s="1">
        <v>41857</v>
      </c>
      <c r="C544" t="s">
        <v>3</v>
      </c>
      <c r="D544">
        <v>27</v>
      </c>
      <c r="E544">
        <v>542</v>
      </c>
      <c r="F544">
        <v>30</v>
      </c>
      <c r="G544">
        <v>180</v>
      </c>
      <c r="K544">
        <v>3</v>
      </c>
      <c r="L544">
        <v>5</v>
      </c>
      <c r="M544">
        <v>0</v>
      </c>
      <c r="N544" t="s">
        <v>84</v>
      </c>
    </row>
    <row r="545" spans="1:15">
      <c r="A545">
        <v>2014</v>
      </c>
      <c r="B545" s="1">
        <v>41857</v>
      </c>
      <c r="C545" t="s">
        <v>3</v>
      </c>
      <c r="D545">
        <v>27</v>
      </c>
      <c r="E545">
        <v>543</v>
      </c>
      <c r="F545">
        <v>35</v>
      </c>
      <c r="G545">
        <v>180</v>
      </c>
      <c r="H545" t="s">
        <v>44</v>
      </c>
      <c r="I545">
        <v>0</v>
      </c>
      <c r="J545">
        <v>-10</v>
      </c>
      <c r="K545">
        <v>12</v>
      </c>
      <c r="L545">
        <v>3</v>
      </c>
      <c r="M545">
        <v>5</v>
      </c>
      <c r="N545" t="s">
        <v>110</v>
      </c>
    </row>
    <row r="546" spans="1:15">
      <c r="A546">
        <v>2014</v>
      </c>
      <c r="B546" s="1">
        <v>41857</v>
      </c>
      <c r="C546" t="s">
        <v>3</v>
      </c>
      <c r="D546">
        <v>27</v>
      </c>
      <c r="E546">
        <v>544</v>
      </c>
      <c r="F546">
        <v>5</v>
      </c>
      <c r="G546">
        <v>170</v>
      </c>
      <c r="H546" t="s">
        <v>37</v>
      </c>
      <c r="I546">
        <v>0</v>
      </c>
      <c r="J546">
        <v>10</v>
      </c>
      <c r="K546">
        <v>10</v>
      </c>
      <c r="L546">
        <v>4</v>
      </c>
      <c r="M546">
        <v>1</v>
      </c>
      <c r="N546" t="s">
        <v>16</v>
      </c>
    </row>
    <row r="547" spans="1:15">
      <c r="A547">
        <v>2014</v>
      </c>
      <c r="B547" s="1">
        <v>41857</v>
      </c>
      <c r="C547" t="s">
        <v>3</v>
      </c>
      <c r="D547">
        <v>27</v>
      </c>
      <c r="E547">
        <v>545</v>
      </c>
      <c r="F547">
        <v>10</v>
      </c>
      <c r="G547">
        <v>162</v>
      </c>
      <c r="H547" t="s">
        <v>80</v>
      </c>
      <c r="I547">
        <v>10</v>
      </c>
      <c r="J547">
        <v>-10</v>
      </c>
      <c r="K547">
        <v>8</v>
      </c>
      <c r="L547">
        <v>1</v>
      </c>
      <c r="M547">
        <v>0</v>
      </c>
      <c r="N547" t="s">
        <v>109</v>
      </c>
    </row>
    <row r="548" spans="1:15">
      <c r="A548">
        <v>2014</v>
      </c>
      <c r="B548" s="1">
        <v>41857</v>
      </c>
      <c r="C548" t="s">
        <v>3</v>
      </c>
      <c r="D548">
        <v>27</v>
      </c>
      <c r="E548">
        <v>562</v>
      </c>
      <c r="F548">
        <v>11</v>
      </c>
      <c r="G548">
        <v>162</v>
      </c>
      <c r="H548" t="s">
        <v>80</v>
      </c>
      <c r="I548">
        <v>10</v>
      </c>
      <c r="J548">
        <v>-10</v>
      </c>
      <c r="K548">
        <v>1</v>
      </c>
      <c r="L548">
        <v>1</v>
      </c>
      <c r="M548">
        <v>0</v>
      </c>
      <c r="N548" t="s">
        <v>16</v>
      </c>
    </row>
    <row r="549" spans="1:15">
      <c r="A549">
        <v>2014</v>
      </c>
      <c r="B549" s="1">
        <v>41857</v>
      </c>
      <c r="C549" t="s">
        <v>3</v>
      </c>
      <c r="D549">
        <v>27</v>
      </c>
      <c r="E549">
        <v>546</v>
      </c>
      <c r="F549">
        <v>5</v>
      </c>
      <c r="G549">
        <v>152</v>
      </c>
      <c r="H549" t="s">
        <v>80</v>
      </c>
      <c r="I549">
        <v>10</v>
      </c>
      <c r="J549">
        <v>-10</v>
      </c>
      <c r="K549">
        <v>3</v>
      </c>
      <c r="L549">
        <v>1</v>
      </c>
      <c r="M549">
        <v>0</v>
      </c>
      <c r="N549" t="s">
        <v>16</v>
      </c>
    </row>
    <row r="550" spans="1:15">
      <c r="A550">
        <v>2014</v>
      </c>
      <c r="B550" s="1">
        <v>41857</v>
      </c>
      <c r="C550" t="s">
        <v>3</v>
      </c>
      <c r="D550">
        <v>27</v>
      </c>
      <c r="E550">
        <v>547</v>
      </c>
      <c r="F550">
        <v>2</v>
      </c>
      <c r="G550">
        <v>150</v>
      </c>
      <c r="H550" t="s">
        <v>44</v>
      </c>
      <c r="I550">
        <v>0</v>
      </c>
      <c r="J550">
        <v>-10</v>
      </c>
      <c r="K550">
        <v>17</v>
      </c>
      <c r="L550">
        <v>6</v>
      </c>
      <c r="M550">
        <v>4</v>
      </c>
      <c r="N550" t="s">
        <v>69</v>
      </c>
      <c r="O550" t="s">
        <v>127</v>
      </c>
    </row>
    <row r="551" spans="1:15">
      <c r="A551">
        <v>2014</v>
      </c>
      <c r="B551" s="1">
        <v>41857</v>
      </c>
      <c r="C551" t="s">
        <v>3</v>
      </c>
      <c r="D551">
        <v>27</v>
      </c>
      <c r="E551">
        <v>548</v>
      </c>
      <c r="F551">
        <v>50</v>
      </c>
      <c r="G551">
        <v>110</v>
      </c>
      <c r="K551">
        <v>80</v>
      </c>
      <c r="L551">
        <v>3</v>
      </c>
      <c r="M551">
        <v>83</v>
      </c>
      <c r="N551" t="s">
        <v>109</v>
      </c>
      <c r="O551" t="s">
        <v>82</v>
      </c>
    </row>
    <row r="552" spans="1:15">
      <c r="A552">
        <v>2014</v>
      </c>
      <c r="B552" s="1">
        <v>41857</v>
      </c>
      <c r="C552" t="s">
        <v>3</v>
      </c>
      <c r="D552">
        <v>27</v>
      </c>
      <c r="E552">
        <v>549</v>
      </c>
      <c r="F552">
        <v>65</v>
      </c>
      <c r="G552">
        <v>105</v>
      </c>
      <c r="H552" t="s">
        <v>128</v>
      </c>
      <c r="I552">
        <v>0</v>
      </c>
      <c r="J552">
        <v>-20</v>
      </c>
      <c r="K552">
        <v>60</v>
      </c>
      <c r="L552">
        <v>6</v>
      </c>
      <c r="M552">
        <v>9</v>
      </c>
      <c r="N552" t="s">
        <v>110</v>
      </c>
      <c r="O552" t="s">
        <v>82</v>
      </c>
    </row>
    <row r="553" spans="1:15">
      <c r="A553">
        <v>2014</v>
      </c>
      <c r="B553" s="1">
        <v>41857</v>
      </c>
      <c r="C553" t="s">
        <v>3</v>
      </c>
      <c r="D553">
        <v>27</v>
      </c>
      <c r="E553">
        <v>550</v>
      </c>
      <c r="F553">
        <v>20</v>
      </c>
      <c r="G553">
        <v>125</v>
      </c>
      <c r="K553">
        <v>14</v>
      </c>
      <c r="L553">
        <v>11</v>
      </c>
      <c r="M553">
        <v>1</v>
      </c>
      <c r="N553" t="s">
        <v>38</v>
      </c>
    </row>
    <row r="554" spans="1:15">
      <c r="A554">
        <v>2014</v>
      </c>
      <c r="B554" s="1">
        <v>41857</v>
      </c>
      <c r="C554" t="s">
        <v>3</v>
      </c>
      <c r="D554">
        <v>27</v>
      </c>
      <c r="E554">
        <v>551</v>
      </c>
      <c r="F554">
        <v>30</v>
      </c>
      <c r="G554">
        <v>120</v>
      </c>
      <c r="K554">
        <v>6</v>
      </c>
      <c r="L554">
        <v>5</v>
      </c>
      <c r="M554">
        <v>0</v>
      </c>
      <c r="N554" t="s">
        <v>122</v>
      </c>
    </row>
    <row r="555" spans="1:15">
      <c r="A555">
        <v>2014</v>
      </c>
      <c r="B555" s="1">
        <v>41857</v>
      </c>
      <c r="C555" t="s">
        <v>3</v>
      </c>
      <c r="D555">
        <v>27</v>
      </c>
      <c r="E555">
        <v>552</v>
      </c>
      <c r="F555">
        <v>55</v>
      </c>
      <c r="G555">
        <v>85</v>
      </c>
      <c r="H555" t="s">
        <v>31</v>
      </c>
      <c r="I555">
        <v>-10</v>
      </c>
      <c r="J555">
        <v>0</v>
      </c>
      <c r="K555">
        <v>4</v>
      </c>
      <c r="L555">
        <v>11</v>
      </c>
      <c r="M555">
        <v>0</v>
      </c>
      <c r="N555" t="s">
        <v>38</v>
      </c>
    </row>
    <row r="556" spans="1:15">
      <c r="A556">
        <v>2014</v>
      </c>
      <c r="B556" s="1">
        <v>41857</v>
      </c>
      <c r="C556" t="s">
        <v>3</v>
      </c>
      <c r="D556">
        <v>27</v>
      </c>
      <c r="E556">
        <v>553</v>
      </c>
      <c r="F556">
        <v>40</v>
      </c>
      <c r="G556">
        <v>120</v>
      </c>
      <c r="K556">
        <v>3</v>
      </c>
      <c r="L556">
        <v>6</v>
      </c>
      <c r="M556">
        <v>0</v>
      </c>
      <c r="N556" t="s">
        <v>122</v>
      </c>
    </row>
    <row r="557" spans="1:15">
      <c r="A557">
        <v>2014</v>
      </c>
      <c r="B557" s="1">
        <v>41857</v>
      </c>
      <c r="C557" t="s">
        <v>3</v>
      </c>
      <c r="D557">
        <v>27</v>
      </c>
      <c r="E557">
        <v>554</v>
      </c>
      <c r="F557">
        <v>50</v>
      </c>
      <c r="G557">
        <v>120</v>
      </c>
      <c r="K557">
        <v>4</v>
      </c>
      <c r="L557">
        <v>12</v>
      </c>
      <c r="M557">
        <v>0</v>
      </c>
      <c r="N557" t="s">
        <v>38</v>
      </c>
    </row>
    <row r="558" spans="1:15">
      <c r="A558">
        <v>2014</v>
      </c>
      <c r="B558" s="1">
        <v>41857</v>
      </c>
      <c r="C558" t="s">
        <v>3</v>
      </c>
      <c r="D558">
        <v>27</v>
      </c>
      <c r="E558">
        <v>555</v>
      </c>
      <c r="F558">
        <v>45</v>
      </c>
      <c r="G558">
        <v>130</v>
      </c>
      <c r="K558">
        <v>12</v>
      </c>
      <c r="L558">
        <v>11</v>
      </c>
      <c r="M558">
        <v>0</v>
      </c>
      <c r="N558" t="s">
        <v>38</v>
      </c>
      <c r="O558" t="s">
        <v>129</v>
      </c>
    </row>
    <row r="559" spans="1:15">
      <c r="A559">
        <v>2014</v>
      </c>
      <c r="B559" s="1">
        <v>41857</v>
      </c>
      <c r="C559" t="s">
        <v>3</v>
      </c>
      <c r="D559">
        <v>27</v>
      </c>
      <c r="E559">
        <v>556</v>
      </c>
      <c r="F559">
        <v>45</v>
      </c>
      <c r="G559">
        <v>125</v>
      </c>
      <c r="K559">
        <v>0.5</v>
      </c>
      <c r="L559">
        <v>1</v>
      </c>
      <c r="M559">
        <v>0</v>
      </c>
      <c r="N559" t="s">
        <v>16</v>
      </c>
    </row>
    <row r="560" spans="1:15">
      <c r="A560">
        <v>2014</v>
      </c>
      <c r="B560" s="1">
        <v>41857</v>
      </c>
      <c r="C560" t="s">
        <v>3</v>
      </c>
      <c r="D560">
        <v>27</v>
      </c>
      <c r="E560">
        <v>557</v>
      </c>
      <c r="F560">
        <v>60</v>
      </c>
      <c r="G560">
        <v>125</v>
      </c>
      <c r="K560">
        <v>10</v>
      </c>
      <c r="L560">
        <v>16</v>
      </c>
      <c r="M560">
        <v>0</v>
      </c>
      <c r="N560" t="s">
        <v>38</v>
      </c>
    </row>
    <row r="561" spans="1:15">
      <c r="A561">
        <v>2014</v>
      </c>
      <c r="B561" s="1">
        <v>41857</v>
      </c>
      <c r="C561" t="s">
        <v>3</v>
      </c>
      <c r="D561">
        <v>27</v>
      </c>
      <c r="E561">
        <v>558</v>
      </c>
      <c r="F561">
        <v>55</v>
      </c>
      <c r="G561">
        <v>90</v>
      </c>
      <c r="H561" t="s">
        <v>50</v>
      </c>
      <c r="I561">
        <v>-10</v>
      </c>
      <c r="J561">
        <v>10</v>
      </c>
      <c r="K561">
        <v>14</v>
      </c>
      <c r="L561">
        <v>11</v>
      </c>
      <c r="M561">
        <v>0</v>
      </c>
      <c r="N561" t="s">
        <v>38</v>
      </c>
      <c r="O561" t="s">
        <v>129</v>
      </c>
    </row>
    <row r="562" spans="1:15">
      <c r="A562">
        <v>2014</v>
      </c>
      <c r="B562" s="1">
        <v>41857</v>
      </c>
      <c r="C562" t="s">
        <v>3</v>
      </c>
      <c r="D562">
        <v>27</v>
      </c>
      <c r="E562">
        <v>559</v>
      </c>
      <c r="F562">
        <v>50</v>
      </c>
      <c r="G562">
        <v>95</v>
      </c>
      <c r="K562">
        <v>1</v>
      </c>
      <c r="L562">
        <v>2</v>
      </c>
      <c r="M562">
        <v>0</v>
      </c>
      <c r="N562" t="s">
        <v>16</v>
      </c>
    </row>
    <row r="563" spans="1:15">
      <c r="A563">
        <v>2014</v>
      </c>
      <c r="B563" s="1">
        <v>41857</v>
      </c>
      <c r="C563" t="s">
        <v>3</v>
      </c>
      <c r="D563">
        <v>27</v>
      </c>
      <c r="E563">
        <v>560</v>
      </c>
      <c r="F563">
        <v>60</v>
      </c>
      <c r="G563">
        <v>90</v>
      </c>
      <c r="H563" t="s">
        <v>32</v>
      </c>
      <c r="I563">
        <v>10</v>
      </c>
      <c r="J563">
        <v>0</v>
      </c>
      <c r="K563">
        <v>3</v>
      </c>
      <c r="L563">
        <v>2</v>
      </c>
      <c r="M563">
        <v>0</v>
      </c>
      <c r="N563" t="s">
        <v>16</v>
      </c>
    </row>
    <row r="564" spans="1:15">
      <c r="A564">
        <v>2014</v>
      </c>
      <c r="B564" s="1">
        <v>41857</v>
      </c>
      <c r="C564" t="s">
        <v>3</v>
      </c>
      <c r="D564">
        <v>27</v>
      </c>
      <c r="E564">
        <v>561</v>
      </c>
      <c r="F564">
        <v>59</v>
      </c>
      <c r="G564">
        <v>93</v>
      </c>
      <c r="H564" t="s">
        <v>32</v>
      </c>
      <c r="I564">
        <v>10</v>
      </c>
      <c r="J564">
        <v>0</v>
      </c>
      <c r="K564">
        <v>3</v>
      </c>
      <c r="L564">
        <v>2</v>
      </c>
      <c r="M564">
        <v>0</v>
      </c>
      <c r="N564" t="s">
        <v>16</v>
      </c>
    </row>
    <row r="565" spans="1:15">
      <c r="A565">
        <v>2014</v>
      </c>
      <c r="B565" s="1">
        <v>41857</v>
      </c>
      <c r="C565" t="s">
        <v>3</v>
      </c>
      <c r="D565">
        <v>28</v>
      </c>
      <c r="E565">
        <v>563</v>
      </c>
      <c r="F565">
        <v>35</v>
      </c>
      <c r="G565">
        <v>40</v>
      </c>
      <c r="H565" t="s">
        <v>130</v>
      </c>
      <c r="I565">
        <v>-20</v>
      </c>
      <c r="J565">
        <v>-30</v>
      </c>
      <c r="K565">
        <v>76</v>
      </c>
      <c r="L565">
        <v>3</v>
      </c>
      <c r="M565">
        <v>80</v>
      </c>
      <c r="N565" t="s">
        <v>109</v>
      </c>
      <c r="O565" t="s">
        <v>131</v>
      </c>
    </row>
    <row r="566" spans="1:15">
      <c r="A566">
        <v>2014</v>
      </c>
      <c r="B566" s="1">
        <v>41857</v>
      </c>
      <c r="C566" t="s">
        <v>3</v>
      </c>
      <c r="D566">
        <v>28</v>
      </c>
      <c r="E566">
        <v>564</v>
      </c>
      <c r="F566">
        <v>50</v>
      </c>
      <c r="G566">
        <v>25</v>
      </c>
      <c r="H566" t="s">
        <v>132</v>
      </c>
      <c r="I566">
        <v>-20</v>
      </c>
      <c r="J566">
        <v>-20</v>
      </c>
      <c r="K566">
        <v>50</v>
      </c>
      <c r="L566">
        <v>13</v>
      </c>
      <c r="M566">
        <v>22</v>
      </c>
      <c r="N566" t="s">
        <v>110</v>
      </c>
      <c r="O566" t="s">
        <v>133</v>
      </c>
    </row>
    <row r="567" spans="1:15">
      <c r="A567">
        <v>2014</v>
      </c>
      <c r="B567" s="1">
        <v>41857</v>
      </c>
      <c r="C567" t="s">
        <v>3</v>
      </c>
      <c r="D567">
        <v>28</v>
      </c>
      <c r="E567">
        <v>565</v>
      </c>
      <c r="F567">
        <v>1</v>
      </c>
      <c r="G567">
        <v>15</v>
      </c>
      <c r="H567" t="s">
        <v>44</v>
      </c>
      <c r="I567">
        <v>0</v>
      </c>
      <c r="J567">
        <v>-10</v>
      </c>
      <c r="K567">
        <v>6</v>
      </c>
      <c r="L567">
        <v>3</v>
      </c>
      <c r="M567">
        <v>0</v>
      </c>
      <c r="N567" s="3" t="s">
        <v>134</v>
      </c>
      <c r="O567" t="s">
        <v>135</v>
      </c>
    </row>
    <row r="568" spans="1:15">
      <c r="A568">
        <v>2014</v>
      </c>
      <c r="B568" s="1">
        <v>41857</v>
      </c>
      <c r="C568" t="s">
        <v>3</v>
      </c>
      <c r="D568">
        <v>28</v>
      </c>
      <c r="E568">
        <v>566</v>
      </c>
      <c r="F568">
        <v>37</v>
      </c>
      <c r="G568">
        <v>20</v>
      </c>
      <c r="H568" t="s">
        <v>58</v>
      </c>
      <c r="I568">
        <v>0</v>
      </c>
      <c r="J568">
        <v>-5</v>
      </c>
      <c r="K568">
        <v>4</v>
      </c>
      <c r="L568">
        <v>9</v>
      </c>
      <c r="M568">
        <v>0</v>
      </c>
      <c r="N568" t="s">
        <v>38</v>
      </c>
    </row>
    <row r="569" spans="1:15">
      <c r="A569">
        <v>2014</v>
      </c>
      <c r="B569" s="1">
        <v>41857</v>
      </c>
      <c r="C569" t="s">
        <v>3</v>
      </c>
      <c r="D569">
        <v>28</v>
      </c>
      <c r="E569">
        <v>567</v>
      </c>
      <c r="F569">
        <v>45</v>
      </c>
      <c r="G569">
        <v>30</v>
      </c>
      <c r="H569" t="s">
        <v>51</v>
      </c>
      <c r="I569">
        <v>10</v>
      </c>
      <c r="J569">
        <v>-10</v>
      </c>
      <c r="K569">
        <v>10</v>
      </c>
      <c r="L569">
        <v>16</v>
      </c>
      <c r="M569">
        <v>1</v>
      </c>
      <c r="N569" t="s">
        <v>38</v>
      </c>
    </row>
    <row r="570" spans="1:15">
      <c r="A570">
        <v>2014</v>
      </c>
      <c r="B570" s="1">
        <v>41857</v>
      </c>
      <c r="C570" t="s">
        <v>3</v>
      </c>
      <c r="D570">
        <v>28</v>
      </c>
      <c r="E570">
        <v>568</v>
      </c>
      <c r="F570">
        <v>28</v>
      </c>
      <c r="G570">
        <v>30</v>
      </c>
      <c r="K570">
        <v>9</v>
      </c>
      <c r="L570">
        <v>14</v>
      </c>
      <c r="M570">
        <v>1</v>
      </c>
      <c r="N570" t="s">
        <v>38</v>
      </c>
    </row>
    <row r="571" spans="1:15">
      <c r="A571">
        <v>2014</v>
      </c>
      <c r="B571" s="1">
        <v>41857</v>
      </c>
      <c r="C571" t="s">
        <v>3</v>
      </c>
      <c r="D571">
        <v>28</v>
      </c>
      <c r="E571">
        <v>569</v>
      </c>
      <c r="F571">
        <v>35</v>
      </c>
      <c r="G571">
        <v>35</v>
      </c>
      <c r="K571">
        <v>4</v>
      </c>
      <c r="L571">
        <v>7</v>
      </c>
      <c r="M571">
        <v>0</v>
      </c>
      <c r="N571" t="s">
        <v>38</v>
      </c>
    </row>
    <row r="572" spans="1:15">
      <c r="A572">
        <v>2014</v>
      </c>
      <c r="B572" s="1">
        <v>41857</v>
      </c>
      <c r="C572" t="s">
        <v>3</v>
      </c>
      <c r="D572">
        <v>28</v>
      </c>
      <c r="E572">
        <v>570</v>
      </c>
      <c r="F572">
        <v>45</v>
      </c>
      <c r="G572">
        <v>45</v>
      </c>
      <c r="K572">
        <v>21</v>
      </c>
      <c r="L572">
        <v>17</v>
      </c>
      <c r="M572">
        <v>3</v>
      </c>
      <c r="N572" t="s">
        <v>38</v>
      </c>
    </row>
    <row r="573" spans="1:15">
      <c r="A573">
        <v>2014</v>
      </c>
      <c r="B573" s="1">
        <v>41857</v>
      </c>
      <c r="C573" t="s">
        <v>3</v>
      </c>
      <c r="D573">
        <v>28</v>
      </c>
      <c r="E573">
        <v>571</v>
      </c>
      <c r="F573">
        <v>55</v>
      </c>
      <c r="G573">
        <v>45</v>
      </c>
      <c r="K573">
        <v>4</v>
      </c>
      <c r="L573">
        <v>3</v>
      </c>
      <c r="M573">
        <v>0</v>
      </c>
      <c r="N573" t="s">
        <v>16</v>
      </c>
    </row>
    <row r="574" spans="1:15">
      <c r="A574">
        <v>2014</v>
      </c>
      <c r="B574" s="1">
        <v>41857</v>
      </c>
      <c r="C574" t="s">
        <v>3</v>
      </c>
      <c r="D574">
        <v>28</v>
      </c>
      <c r="E574">
        <v>572</v>
      </c>
      <c r="F574">
        <v>15</v>
      </c>
      <c r="G574">
        <v>38</v>
      </c>
      <c r="H574" t="s">
        <v>44</v>
      </c>
      <c r="I574">
        <v>0</v>
      </c>
      <c r="J574">
        <v>-10</v>
      </c>
      <c r="K574">
        <v>8</v>
      </c>
      <c r="L574">
        <v>13</v>
      </c>
      <c r="M574">
        <v>0</v>
      </c>
      <c r="N574" t="s">
        <v>38</v>
      </c>
    </row>
    <row r="575" spans="1:15">
      <c r="A575">
        <v>2014</v>
      </c>
      <c r="B575" s="1">
        <v>41857</v>
      </c>
      <c r="C575" t="s">
        <v>3</v>
      </c>
      <c r="D575">
        <v>28</v>
      </c>
      <c r="E575">
        <v>573</v>
      </c>
      <c r="F575">
        <v>20</v>
      </c>
      <c r="G575">
        <v>45</v>
      </c>
      <c r="H575" t="s">
        <v>46</v>
      </c>
      <c r="I575">
        <v>10</v>
      </c>
      <c r="J575">
        <v>10</v>
      </c>
      <c r="K575">
        <v>13</v>
      </c>
      <c r="L575">
        <v>19</v>
      </c>
      <c r="M575">
        <v>2</v>
      </c>
      <c r="N575" t="s">
        <v>38</v>
      </c>
    </row>
    <row r="576" spans="1:15">
      <c r="A576">
        <v>2014</v>
      </c>
      <c r="B576" s="1">
        <v>41857</v>
      </c>
      <c r="C576" t="s">
        <v>3</v>
      </c>
      <c r="D576">
        <v>28</v>
      </c>
      <c r="E576">
        <v>574</v>
      </c>
      <c r="F576">
        <v>15</v>
      </c>
      <c r="G576">
        <v>54</v>
      </c>
      <c r="H576" t="s">
        <v>65</v>
      </c>
      <c r="I576">
        <v>-10</v>
      </c>
      <c r="J576">
        <v>10</v>
      </c>
      <c r="K576">
        <v>9</v>
      </c>
      <c r="L576">
        <v>5</v>
      </c>
      <c r="M576">
        <v>7</v>
      </c>
      <c r="N576" t="s">
        <v>136</v>
      </c>
    </row>
    <row r="577" spans="1:14">
      <c r="A577">
        <v>2014</v>
      </c>
      <c r="B577" s="1">
        <v>41857</v>
      </c>
      <c r="C577" t="s">
        <v>3</v>
      </c>
      <c r="D577">
        <v>28</v>
      </c>
      <c r="E577">
        <v>575</v>
      </c>
      <c r="F577">
        <v>10</v>
      </c>
      <c r="G577">
        <v>50</v>
      </c>
      <c r="K577">
        <v>6</v>
      </c>
      <c r="L577">
        <v>9</v>
      </c>
      <c r="M577">
        <v>0</v>
      </c>
      <c r="N577" t="s">
        <v>38</v>
      </c>
    </row>
    <row r="578" spans="1:14">
      <c r="A578">
        <v>2014</v>
      </c>
      <c r="B578" s="1">
        <v>41857</v>
      </c>
      <c r="C578" t="s">
        <v>3</v>
      </c>
      <c r="D578">
        <v>28</v>
      </c>
      <c r="E578">
        <v>576</v>
      </c>
      <c r="F578">
        <v>15</v>
      </c>
      <c r="G578">
        <v>45</v>
      </c>
      <c r="K578">
        <v>10</v>
      </c>
      <c r="L578">
        <v>17</v>
      </c>
      <c r="M578">
        <v>1</v>
      </c>
      <c r="N578" t="s">
        <v>38</v>
      </c>
    </row>
    <row r="579" spans="1:14">
      <c r="A579">
        <v>2014</v>
      </c>
      <c r="B579" s="1">
        <v>41857</v>
      </c>
      <c r="C579" t="s">
        <v>3</v>
      </c>
      <c r="D579">
        <v>28</v>
      </c>
      <c r="E579">
        <v>577</v>
      </c>
      <c r="F579">
        <v>25</v>
      </c>
      <c r="G579">
        <v>65</v>
      </c>
      <c r="H579" t="s">
        <v>137</v>
      </c>
      <c r="I579">
        <v>5</v>
      </c>
      <c r="J579">
        <v>5</v>
      </c>
      <c r="K579">
        <v>6</v>
      </c>
      <c r="L579">
        <v>8</v>
      </c>
      <c r="M579">
        <v>0</v>
      </c>
      <c r="N579" t="s">
        <v>38</v>
      </c>
    </row>
    <row r="580" spans="1:14">
      <c r="A580">
        <v>2014</v>
      </c>
      <c r="B580" s="1">
        <v>41857</v>
      </c>
      <c r="C580" t="s">
        <v>3</v>
      </c>
      <c r="D580">
        <v>28</v>
      </c>
      <c r="E580">
        <v>578</v>
      </c>
      <c r="F580">
        <v>145</v>
      </c>
      <c r="G580">
        <v>25</v>
      </c>
      <c r="K580">
        <v>2</v>
      </c>
      <c r="L580">
        <v>2</v>
      </c>
      <c r="M580">
        <v>0</v>
      </c>
      <c r="N580" t="s">
        <v>16</v>
      </c>
    </row>
    <row r="581" spans="1:14">
      <c r="A581">
        <v>2014</v>
      </c>
      <c r="B581" s="1">
        <v>41857</v>
      </c>
      <c r="C581" t="s">
        <v>3</v>
      </c>
      <c r="D581">
        <v>28</v>
      </c>
      <c r="E581">
        <v>579</v>
      </c>
      <c r="F581">
        <v>145</v>
      </c>
      <c r="G581">
        <v>30</v>
      </c>
      <c r="K581">
        <v>13</v>
      </c>
      <c r="L581">
        <v>8</v>
      </c>
      <c r="M581">
        <v>0</v>
      </c>
      <c r="N581" t="s">
        <v>33</v>
      </c>
    </row>
    <row r="582" spans="1:14">
      <c r="A582">
        <v>2014</v>
      </c>
      <c r="B582" s="1">
        <v>41857</v>
      </c>
      <c r="C582" t="s">
        <v>3</v>
      </c>
      <c r="D582">
        <v>28</v>
      </c>
      <c r="E582">
        <v>580</v>
      </c>
      <c r="F582">
        <v>155</v>
      </c>
      <c r="G582">
        <v>60</v>
      </c>
      <c r="K582">
        <v>4</v>
      </c>
      <c r="L582">
        <v>3</v>
      </c>
      <c r="M582">
        <v>1</v>
      </c>
      <c r="N582" t="s">
        <v>16</v>
      </c>
    </row>
    <row r="583" spans="1:14">
      <c r="A583">
        <v>2014</v>
      </c>
      <c r="B583" s="1">
        <v>41857</v>
      </c>
      <c r="C583" t="s">
        <v>3</v>
      </c>
      <c r="D583">
        <v>28</v>
      </c>
      <c r="E583">
        <v>581</v>
      </c>
      <c r="F583">
        <v>170</v>
      </c>
      <c r="G583">
        <v>85</v>
      </c>
      <c r="K583">
        <v>7</v>
      </c>
      <c r="L583">
        <v>2</v>
      </c>
      <c r="M583">
        <v>0</v>
      </c>
      <c r="N583" t="s">
        <v>109</v>
      </c>
    </row>
    <row r="584" spans="1:14">
      <c r="A584">
        <v>2014</v>
      </c>
      <c r="B584" s="1">
        <v>41857</v>
      </c>
      <c r="C584" t="s">
        <v>3</v>
      </c>
      <c r="D584">
        <v>28</v>
      </c>
      <c r="E584">
        <v>582</v>
      </c>
      <c r="F584">
        <v>160</v>
      </c>
      <c r="G584">
        <v>95</v>
      </c>
      <c r="K584">
        <v>5</v>
      </c>
      <c r="L584">
        <v>2</v>
      </c>
      <c r="M584">
        <v>0</v>
      </c>
      <c r="N584" t="s">
        <v>16</v>
      </c>
    </row>
    <row r="585" spans="1:14">
      <c r="A585">
        <v>2014</v>
      </c>
      <c r="B585" s="1">
        <v>41857</v>
      </c>
      <c r="C585" t="s">
        <v>3</v>
      </c>
      <c r="D585">
        <v>28</v>
      </c>
      <c r="E585">
        <v>583</v>
      </c>
      <c r="F585">
        <v>165</v>
      </c>
      <c r="G585">
        <v>100</v>
      </c>
      <c r="H585" t="s">
        <v>118</v>
      </c>
      <c r="I585">
        <v>5</v>
      </c>
      <c r="J585">
        <v>-5</v>
      </c>
      <c r="K585">
        <v>2</v>
      </c>
      <c r="L585">
        <v>1</v>
      </c>
      <c r="M585">
        <v>0</v>
      </c>
      <c r="N585" t="s">
        <v>16</v>
      </c>
    </row>
    <row r="586" spans="1:14">
      <c r="A586">
        <v>2014</v>
      </c>
      <c r="B586" s="1">
        <v>41857</v>
      </c>
      <c r="C586" t="s">
        <v>3</v>
      </c>
      <c r="D586">
        <v>28</v>
      </c>
      <c r="E586">
        <v>584</v>
      </c>
      <c r="F586">
        <v>190</v>
      </c>
      <c r="G586">
        <v>105</v>
      </c>
      <c r="K586">
        <v>4</v>
      </c>
      <c r="L586">
        <v>2</v>
      </c>
      <c r="M586">
        <v>0</v>
      </c>
      <c r="N586" t="s">
        <v>16</v>
      </c>
    </row>
    <row r="587" spans="1:14">
      <c r="A587">
        <v>2014</v>
      </c>
      <c r="B587" s="1">
        <v>41857</v>
      </c>
      <c r="C587" t="s">
        <v>3</v>
      </c>
      <c r="D587">
        <v>28</v>
      </c>
      <c r="E587">
        <v>585</v>
      </c>
      <c r="F587">
        <v>170</v>
      </c>
      <c r="G587">
        <v>105</v>
      </c>
      <c r="K587">
        <v>2</v>
      </c>
      <c r="L587">
        <v>1</v>
      </c>
      <c r="M587">
        <v>0</v>
      </c>
      <c r="N587" t="s">
        <v>16</v>
      </c>
    </row>
    <row r="588" spans="1:14">
      <c r="A588">
        <v>2014</v>
      </c>
      <c r="B588" s="1">
        <v>41857</v>
      </c>
      <c r="C588" t="s">
        <v>3</v>
      </c>
      <c r="D588">
        <v>28</v>
      </c>
      <c r="E588">
        <v>586</v>
      </c>
      <c r="F588">
        <v>170</v>
      </c>
      <c r="G588">
        <v>105</v>
      </c>
      <c r="K588">
        <v>11</v>
      </c>
      <c r="L588">
        <v>3</v>
      </c>
      <c r="M588">
        <v>0</v>
      </c>
      <c r="N588" t="s">
        <v>16</v>
      </c>
    </row>
    <row r="589" spans="1:14">
      <c r="A589">
        <v>2014</v>
      </c>
      <c r="B589" s="1">
        <v>41857</v>
      </c>
      <c r="C589" t="s">
        <v>3</v>
      </c>
      <c r="D589">
        <v>28</v>
      </c>
      <c r="E589">
        <v>587</v>
      </c>
      <c r="F589">
        <v>170</v>
      </c>
      <c r="G589">
        <v>110</v>
      </c>
      <c r="K589">
        <v>3</v>
      </c>
      <c r="L589">
        <v>1</v>
      </c>
      <c r="M589">
        <v>0</v>
      </c>
      <c r="N589" t="s">
        <v>109</v>
      </c>
    </row>
    <row r="590" spans="1:14">
      <c r="A590">
        <v>2014</v>
      </c>
      <c r="B590" s="1">
        <v>41857</v>
      </c>
      <c r="C590" t="s">
        <v>3</v>
      </c>
      <c r="D590">
        <v>28</v>
      </c>
      <c r="E590">
        <v>588</v>
      </c>
      <c r="F590">
        <v>185</v>
      </c>
      <c r="G590">
        <v>115</v>
      </c>
      <c r="K590">
        <v>14</v>
      </c>
      <c r="L590">
        <v>4</v>
      </c>
      <c r="M590">
        <v>86</v>
      </c>
      <c r="N590" t="s">
        <v>52</v>
      </c>
    </row>
    <row r="591" spans="1:14">
      <c r="A591">
        <v>2014</v>
      </c>
      <c r="B591" s="1">
        <v>41857</v>
      </c>
      <c r="C591" t="s">
        <v>3</v>
      </c>
      <c r="D591">
        <v>28</v>
      </c>
      <c r="E591">
        <v>589</v>
      </c>
      <c r="F591">
        <v>180</v>
      </c>
      <c r="G591">
        <v>145</v>
      </c>
      <c r="K591">
        <v>32</v>
      </c>
      <c r="L591">
        <v>3</v>
      </c>
      <c r="M591">
        <v>12</v>
      </c>
      <c r="N591" t="s">
        <v>109</v>
      </c>
    </row>
    <row r="592" spans="1:14">
      <c r="A592">
        <v>2014</v>
      </c>
      <c r="B592" s="1">
        <v>41857</v>
      </c>
      <c r="C592" t="s">
        <v>3</v>
      </c>
      <c r="D592">
        <v>28</v>
      </c>
      <c r="E592">
        <v>590</v>
      </c>
      <c r="F592">
        <v>180</v>
      </c>
      <c r="G592">
        <v>130</v>
      </c>
      <c r="K592">
        <v>2</v>
      </c>
      <c r="L592">
        <v>2</v>
      </c>
      <c r="M592">
        <v>0</v>
      </c>
      <c r="N592" t="s">
        <v>16</v>
      </c>
    </row>
    <row r="593" spans="1:14">
      <c r="A593">
        <v>2014</v>
      </c>
      <c r="B593" s="1">
        <v>41857</v>
      </c>
      <c r="C593" t="s">
        <v>3</v>
      </c>
      <c r="D593">
        <v>28</v>
      </c>
      <c r="E593">
        <v>591</v>
      </c>
      <c r="F593">
        <v>180</v>
      </c>
      <c r="G593">
        <v>185</v>
      </c>
      <c r="K593">
        <v>16</v>
      </c>
      <c r="L593">
        <v>5</v>
      </c>
      <c r="M593">
        <v>8</v>
      </c>
      <c r="N593" t="s">
        <v>16</v>
      </c>
    </row>
    <row r="594" spans="1:14">
      <c r="A594">
        <v>2014</v>
      </c>
      <c r="B594" s="1">
        <v>41857</v>
      </c>
      <c r="C594" t="s">
        <v>3</v>
      </c>
      <c r="D594">
        <v>28</v>
      </c>
      <c r="E594">
        <v>592</v>
      </c>
      <c r="F594">
        <v>145</v>
      </c>
      <c r="G594">
        <v>130</v>
      </c>
      <c r="K594">
        <v>23</v>
      </c>
      <c r="L594">
        <v>5</v>
      </c>
      <c r="M594">
        <v>6</v>
      </c>
      <c r="N594" t="s">
        <v>109</v>
      </c>
    </row>
    <row r="595" spans="1:14">
      <c r="A595">
        <v>2014</v>
      </c>
      <c r="B595" s="1">
        <v>41857</v>
      </c>
      <c r="C595" t="s">
        <v>3</v>
      </c>
      <c r="D595">
        <v>28</v>
      </c>
      <c r="E595">
        <v>593</v>
      </c>
      <c r="F595">
        <v>140</v>
      </c>
      <c r="G595">
        <v>145</v>
      </c>
      <c r="K595">
        <v>9</v>
      </c>
      <c r="L595">
        <v>6</v>
      </c>
      <c r="M595">
        <v>2</v>
      </c>
      <c r="N595" t="s">
        <v>16</v>
      </c>
    </row>
    <row r="596" spans="1:14">
      <c r="A596">
        <v>2014</v>
      </c>
      <c r="B596" s="1">
        <v>41857</v>
      </c>
      <c r="C596" t="s">
        <v>3</v>
      </c>
      <c r="D596">
        <v>28</v>
      </c>
      <c r="E596">
        <v>594</v>
      </c>
      <c r="F596">
        <v>150</v>
      </c>
      <c r="G596">
        <v>130</v>
      </c>
      <c r="H596" t="s">
        <v>32</v>
      </c>
      <c r="I596">
        <v>10</v>
      </c>
      <c r="J596">
        <v>0</v>
      </c>
      <c r="K596">
        <v>8</v>
      </c>
      <c r="L596">
        <v>6</v>
      </c>
      <c r="M596">
        <v>0</v>
      </c>
      <c r="N596" t="s">
        <v>122</v>
      </c>
    </row>
    <row r="597" spans="1:14">
      <c r="A597">
        <v>2014</v>
      </c>
      <c r="B597" s="1">
        <v>41857</v>
      </c>
      <c r="C597" t="s">
        <v>3</v>
      </c>
      <c r="D597">
        <v>28</v>
      </c>
      <c r="E597">
        <v>595</v>
      </c>
      <c r="F597">
        <v>150</v>
      </c>
      <c r="G597">
        <v>128</v>
      </c>
      <c r="H597" t="s">
        <v>32</v>
      </c>
      <c r="I597">
        <v>10</v>
      </c>
      <c r="J597">
        <v>0</v>
      </c>
      <c r="K597">
        <v>8</v>
      </c>
      <c r="L597">
        <v>10</v>
      </c>
      <c r="M597">
        <v>0</v>
      </c>
      <c r="N597" t="s">
        <v>38</v>
      </c>
    </row>
    <row r="598" spans="1:14">
      <c r="A598">
        <v>2014</v>
      </c>
      <c r="B598" s="1">
        <v>41857</v>
      </c>
      <c r="C598" t="s">
        <v>3</v>
      </c>
      <c r="D598">
        <v>28</v>
      </c>
      <c r="E598">
        <v>596</v>
      </c>
      <c r="F598">
        <v>145</v>
      </c>
      <c r="G598">
        <v>130</v>
      </c>
      <c r="H598" t="s">
        <v>138</v>
      </c>
      <c r="I598">
        <v>10</v>
      </c>
      <c r="J598">
        <v>10</v>
      </c>
      <c r="K598">
        <v>10</v>
      </c>
      <c r="L598">
        <v>14</v>
      </c>
      <c r="M598">
        <v>1</v>
      </c>
      <c r="N598" t="s">
        <v>38</v>
      </c>
    </row>
    <row r="599" spans="1:14">
      <c r="A599">
        <v>2014</v>
      </c>
      <c r="B599" s="1">
        <v>41857</v>
      </c>
      <c r="C599" t="s">
        <v>3</v>
      </c>
      <c r="D599">
        <v>28</v>
      </c>
      <c r="E599">
        <v>597</v>
      </c>
      <c r="F599">
        <v>135</v>
      </c>
      <c r="G599">
        <v>140</v>
      </c>
      <c r="H599" t="s">
        <v>113</v>
      </c>
      <c r="I599">
        <v>-10</v>
      </c>
      <c r="J599">
        <v>0</v>
      </c>
      <c r="K599">
        <v>2</v>
      </c>
      <c r="L599">
        <v>5</v>
      </c>
      <c r="M599">
        <v>0</v>
      </c>
      <c r="N599" t="s">
        <v>38</v>
      </c>
    </row>
    <row r="600" spans="1:14">
      <c r="A600">
        <v>2014</v>
      </c>
      <c r="B600" s="1">
        <v>41857</v>
      </c>
      <c r="C600" t="s">
        <v>3</v>
      </c>
      <c r="D600">
        <v>28</v>
      </c>
      <c r="E600">
        <v>598</v>
      </c>
      <c r="F600">
        <v>135</v>
      </c>
      <c r="G600">
        <v>120</v>
      </c>
      <c r="H600" t="s">
        <v>44</v>
      </c>
      <c r="I600">
        <v>0</v>
      </c>
      <c r="J600">
        <v>-10</v>
      </c>
      <c r="K600">
        <v>2</v>
      </c>
      <c r="L600">
        <v>1</v>
      </c>
      <c r="M600">
        <v>0</v>
      </c>
      <c r="N600" t="s">
        <v>139</v>
      </c>
    </row>
    <row r="601" spans="1:14">
      <c r="A601">
        <v>2014</v>
      </c>
      <c r="B601" s="1">
        <v>41857</v>
      </c>
      <c r="C601" t="s">
        <v>3</v>
      </c>
      <c r="D601">
        <v>28</v>
      </c>
      <c r="E601">
        <v>599</v>
      </c>
      <c r="F601">
        <v>145</v>
      </c>
      <c r="G601">
        <v>105</v>
      </c>
      <c r="H601" t="s">
        <v>44</v>
      </c>
      <c r="I601">
        <v>0</v>
      </c>
      <c r="J601">
        <v>-10</v>
      </c>
      <c r="K601">
        <v>4</v>
      </c>
      <c r="L601">
        <v>3</v>
      </c>
      <c r="M601">
        <v>0</v>
      </c>
      <c r="N601" t="s">
        <v>110</v>
      </c>
    </row>
    <row r="602" spans="1:14">
      <c r="A602">
        <v>2014</v>
      </c>
      <c r="B602" s="1">
        <v>41857</v>
      </c>
      <c r="C602" t="s">
        <v>3</v>
      </c>
      <c r="D602">
        <v>28</v>
      </c>
      <c r="E602">
        <v>600</v>
      </c>
      <c r="F602">
        <v>130</v>
      </c>
      <c r="G602">
        <v>95</v>
      </c>
      <c r="K602">
        <v>18</v>
      </c>
      <c r="L602">
        <v>6</v>
      </c>
      <c r="M602">
        <v>9</v>
      </c>
      <c r="N602" t="s">
        <v>16</v>
      </c>
    </row>
    <row r="603" spans="1:14">
      <c r="A603">
        <v>2014</v>
      </c>
      <c r="B603" s="1">
        <v>41857</v>
      </c>
      <c r="C603" t="s">
        <v>3</v>
      </c>
      <c r="D603">
        <v>28</v>
      </c>
      <c r="E603">
        <v>601</v>
      </c>
      <c r="F603">
        <v>128</v>
      </c>
      <c r="G603">
        <v>100</v>
      </c>
      <c r="K603">
        <v>2</v>
      </c>
      <c r="L603">
        <v>1</v>
      </c>
      <c r="M603">
        <v>0</v>
      </c>
      <c r="N603" t="s">
        <v>16</v>
      </c>
    </row>
    <row r="604" spans="1:14">
      <c r="A604">
        <v>2014</v>
      </c>
      <c r="B604" s="1">
        <v>41857</v>
      </c>
      <c r="C604" t="s">
        <v>3</v>
      </c>
      <c r="D604">
        <v>28</v>
      </c>
      <c r="E604">
        <v>602</v>
      </c>
      <c r="F604">
        <v>130</v>
      </c>
      <c r="G604">
        <v>110</v>
      </c>
      <c r="H604" t="s">
        <v>50</v>
      </c>
      <c r="I604">
        <v>-10</v>
      </c>
      <c r="J604">
        <v>10</v>
      </c>
      <c r="K604">
        <v>2</v>
      </c>
      <c r="L604">
        <v>2</v>
      </c>
      <c r="M604">
        <v>0</v>
      </c>
      <c r="N604" t="s">
        <v>16</v>
      </c>
    </row>
    <row r="605" spans="1:14">
      <c r="A605">
        <v>2014</v>
      </c>
      <c r="B605" s="1">
        <v>41857</v>
      </c>
      <c r="C605" t="s">
        <v>3</v>
      </c>
      <c r="D605">
        <v>28</v>
      </c>
      <c r="E605">
        <v>603</v>
      </c>
      <c r="F605">
        <v>130</v>
      </c>
      <c r="G605">
        <v>108</v>
      </c>
      <c r="H605" t="s">
        <v>50</v>
      </c>
      <c r="I605">
        <v>-10</v>
      </c>
      <c r="J605">
        <v>10</v>
      </c>
      <c r="K605">
        <v>0.5</v>
      </c>
      <c r="L605">
        <v>0.5</v>
      </c>
      <c r="M605">
        <v>0</v>
      </c>
      <c r="N605" t="s">
        <v>109</v>
      </c>
    </row>
    <row r="606" spans="1:14">
      <c r="A606">
        <v>2014</v>
      </c>
      <c r="B606" s="1">
        <v>41857</v>
      </c>
      <c r="C606" t="s">
        <v>3</v>
      </c>
      <c r="D606">
        <v>28</v>
      </c>
      <c r="E606">
        <v>604</v>
      </c>
      <c r="F606">
        <v>110</v>
      </c>
      <c r="G606">
        <v>105</v>
      </c>
      <c r="K606">
        <v>10</v>
      </c>
      <c r="L606">
        <v>5</v>
      </c>
      <c r="M606">
        <v>7</v>
      </c>
      <c r="N606" t="s">
        <v>16</v>
      </c>
    </row>
    <row r="607" spans="1:14">
      <c r="A607">
        <v>2014</v>
      </c>
      <c r="B607" s="1">
        <v>41857</v>
      </c>
      <c r="C607" t="s">
        <v>3</v>
      </c>
      <c r="D607">
        <v>28</v>
      </c>
      <c r="E607">
        <v>605</v>
      </c>
      <c r="F607">
        <v>125</v>
      </c>
      <c r="G607">
        <v>145</v>
      </c>
      <c r="K607">
        <v>33</v>
      </c>
      <c r="L607">
        <v>2</v>
      </c>
      <c r="M607">
        <v>15</v>
      </c>
      <c r="N607" t="s">
        <v>109</v>
      </c>
    </row>
    <row r="608" spans="1:14">
      <c r="A608">
        <v>2014</v>
      </c>
      <c r="B608" s="1">
        <v>41857</v>
      </c>
      <c r="C608" t="s">
        <v>3</v>
      </c>
      <c r="D608">
        <v>28</v>
      </c>
      <c r="E608">
        <v>606</v>
      </c>
      <c r="F608">
        <v>125</v>
      </c>
      <c r="G608">
        <v>143</v>
      </c>
      <c r="K608">
        <v>4</v>
      </c>
      <c r="L608">
        <v>4</v>
      </c>
      <c r="M608">
        <v>0</v>
      </c>
      <c r="N608" t="s">
        <v>16</v>
      </c>
    </row>
    <row r="609" spans="1:15">
      <c r="A609">
        <v>2014</v>
      </c>
      <c r="B609" s="1">
        <v>41857</v>
      </c>
      <c r="C609" t="s">
        <v>3</v>
      </c>
      <c r="D609">
        <v>28</v>
      </c>
      <c r="E609">
        <v>607</v>
      </c>
      <c r="F609">
        <v>115</v>
      </c>
      <c r="G609">
        <v>130</v>
      </c>
      <c r="K609">
        <v>10</v>
      </c>
      <c r="L609">
        <v>4</v>
      </c>
      <c r="M609">
        <v>12</v>
      </c>
      <c r="N609" t="s">
        <v>16</v>
      </c>
    </row>
    <row r="610" spans="1:15">
      <c r="A610">
        <v>2014</v>
      </c>
      <c r="B610" s="1">
        <v>41857</v>
      </c>
      <c r="C610" t="s">
        <v>3</v>
      </c>
      <c r="D610">
        <v>28</v>
      </c>
      <c r="E610">
        <v>608</v>
      </c>
      <c r="F610">
        <v>120</v>
      </c>
      <c r="G610">
        <v>133</v>
      </c>
      <c r="K610">
        <v>6</v>
      </c>
      <c r="L610">
        <v>3</v>
      </c>
      <c r="M610">
        <v>1</v>
      </c>
      <c r="N610" t="s">
        <v>139</v>
      </c>
    </row>
    <row r="611" spans="1:15">
      <c r="A611">
        <v>2014</v>
      </c>
      <c r="B611" s="1">
        <v>41857</v>
      </c>
      <c r="C611" t="s">
        <v>3</v>
      </c>
      <c r="D611">
        <v>28</v>
      </c>
      <c r="E611">
        <v>609</v>
      </c>
      <c r="F611">
        <v>90</v>
      </c>
      <c r="G611">
        <v>145</v>
      </c>
      <c r="K611">
        <v>4</v>
      </c>
      <c r="L611">
        <v>2</v>
      </c>
      <c r="M611">
        <v>0</v>
      </c>
      <c r="N611" t="s">
        <v>109</v>
      </c>
    </row>
    <row r="612" spans="1:15">
      <c r="A612">
        <v>2014</v>
      </c>
      <c r="B612" s="1">
        <v>41857</v>
      </c>
      <c r="C612" t="s">
        <v>3</v>
      </c>
      <c r="D612">
        <v>28</v>
      </c>
      <c r="E612">
        <v>610</v>
      </c>
      <c r="F612">
        <v>70</v>
      </c>
      <c r="G612">
        <v>130</v>
      </c>
      <c r="K612">
        <v>22</v>
      </c>
      <c r="L612">
        <v>5</v>
      </c>
      <c r="M612">
        <v>67</v>
      </c>
      <c r="N612" t="s">
        <v>139</v>
      </c>
      <c r="O612" t="s">
        <v>140</v>
      </c>
    </row>
    <row r="613" spans="1:15">
      <c r="A613">
        <v>2014</v>
      </c>
      <c r="B613" s="1">
        <v>41857</v>
      </c>
      <c r="C613" t="s">
        <v>3</v>
      </c>
      <c r="D613">
        <v>28</v>
      </c>
      <c r="E613">
        <v>611</v>
      </c>
      <c r="F613">
        <v>80</v>
      </c>
      <c r="G613">
        <v>85</v>
      </c>
      <c r="K613">
        <v>3</v>
      </c>
      <c r="L613">
        <v>3</v>
      </c>
      <c r="M613">
        <v>0</v>
      </c>
      <c r="N613" t="s">
        <v>16</v>
      </c>
    </row>
    <row r="614" spans="1:15">
      <c r="A614">
        <v>2014</v>
      </c>
      <c r="B614" s="1">
        <v>41857</v>
      </c>
      <c r="C614" t="s">
        <v>3</v>
      </c>
      <c r="D614">
        <v>28</v>
      </c>
      <c r="E614">
        <v>612</v>
      </c>
      <c r="F614">
        <v>75</v>
      </c>
      <c r="G614">
        <v>90</v>
      </c>
      <c r="K614">
        <v>9</v>
      </c>
      <c r="L614">
        <v>4</v>
      </c>
      <c r="M614">
        <v>0</v>
      </c>
      <c r="N614" t="s">
        <v>16</v>
      </c>
    </row>
    <row r="615" spans="1:15">
      <c r="A615">
        <v>2014</v>
      </c>
      <c r="B615" s="1">
        <v>41857</v>
      </c>
      <c r="C615" t="s">
        <v>3</v>
      </c>
      <c r="D615">
        <v>29</v>
      </c>
      <c r="E615">
        <v>613</v>
      </c>
      <c r="F615">
        <v>140</v>
      </c>
      <c r="G615">
        <v>10</v>
      </c>
      <c r="H615" t="s">
        <v>31</v>
      </c>
      <c r="I615">
        <v>-10</v>
      </c>
      <c r="J615">
        <v>0</v>
      </c>
      <c r="K615">
        <v>7</v>
      </c>
      <c r="L615">
        <v>5</v>
      </c>
      <c r="M615">
        <v>0</v>
      </c>
      <c r="N615" t="s">
        <v>33</v>
      </c>
    </row>
    <row r="616" spans="1:15">
      <c r="A616">
        <v>2014</v>
      </c>
      <c r="B616" s="1">
        <v>41857</v>
      </c>
      <c r="C616" t="s">
        <v>3</v>
      </c>
      <c r="D616">
        <v>29</v>
      </c>
      <c r="E616">
        <v>614</v>
      </c>
      <c r="F616">
        <v>139</v>
      </c>
      <c r="G616">
        <v>5</v>
      </c>
      <c r="H616" t="s">
        <v>31</v>
      </c>
      <c r="I616">
        <v>-10</v>
      </c>
      <c r="J616">
        <v>0</v>
      </c>
      <c r="K616">
        <v>2</v>
      </c>
      <c r="L616">
        <v>1</v>
      </c>
      <c r="M616">
        <v>0</v>
      </c>
      <c r="N616" t="s">
        <v>33</v>
      </c>
    </row>
    <row r="617" spans="1:15">
      <c r="A617">
        <v>2014</v>
      </c>
      <c r="B617" s="1">
        <v>41857</v>
      </c>
      <c r="C617" t="s">
        <v>3</v>
      </c>
      <c r="D617">
        <v>29</v>
      </c>
      <c r="E617">
        <v>615</v>
      </c>
      <c r="F617">
        <v>163</v>
      </c>
      <c r="G617">
        <v>30</v>
      </c>
      <c r="K617">
        <v>2</v>
      </c>
      <c r="L617">
        <v>2</v>
      </c>
      <c r="M617">
        <v>0</v>
      </c>
      <c r="N617" t="s">
        <v>33</v>
      </c>
    </row>
    <row r="618" spans="1:15">
      <c r="A618">
        <v>2014</v>
      </c>
      <c r="B618" s="1">
        <v>41857</v>
      </c>
      <c r="C618" t="s">
        <v>3</v>
      </c>
      <c r="D618">
        <v>29</v>
      </c>
      <c r="E618">
        <v>616</v>
      </c>
      <c r="F618">
        <v>166</v>
      </c>
      <c r="G618">
        <v>31</v>
      </c>
      <c r="K618">
        <v>0.5</v>
      </c>
      <c r="L618">
        <v>0.5</v>
      </c>
      <c r="M618">
        <v>0</v>
      </c>
      <c r="N618" t="s">
        <v>33</v>
      </c>
    </row>
    <row r="619" spans="1:15">
      <c r="A619">
        <v>2014</v>
      </c>
      <c r="B619" s="1">
        <v>41857</v>
      </c>
      <c r="C619" t="s">
        <v>3</v>
      </c>
      <c r="D619">
        <v>29</v>
      </c>
      <c r="E619">
        <v>617</v>
      </c>
      <c r="F619">
        <v>153</v>
      </c>
      <c r="G619">
        <v>35</v>
      </c>
      <c r="K619">
        <v>4</v>
      </c>
      <c r="L619">
        <v>3</v>
      </c>
      <c r="M619">
        <v>0</v>
      </c>
      <c r="N619" t="s">
        <v>33</v>
      </c>
    </row>
    <row r="620" spans="1:15">
      <c r="A620">
        <v>2014</v>
      </c>
      <c r="B620" s="1">
        <v>41857</v>
      </c>
      <c r="C620" t="s">
        <v>3</v>
      </c>
      <c r="D620">
        <v>29</v>
      </c>
      <c r="E620">
        <v>618</v>
      </c>
      <c r="F620">
        <v>154</v>
      </c>
      <c r="G620">
        <v>40</v>
      </c>
      <c r="K620">
        <v>7</v>
      </c>
      <c r="L620">
        <v>4</v>
      </c>
      <c r="M620">
        <v>0</v>
      </c>
      <c r="N620" t="s">
        <v>33</v>
      </c>
    </row>
    <row r="621" spans="1:15">
      <c r="A621">
        <v>2014</v>
      </c>
      <c r="B621" s="1">
        <v>41857</v>
      </c>
      <c r="C621" t="s">
        <v>3</v>
      </c>
      <c r="D621">
        <v>29</v>
      </c>
      <c r="E621">
        <v>619</v>
      </c>
      <c r="F621">
        <v>155</v>
      </c>
      <c r="G621">
        <v>55</v>
      </c>
      <c r="K621">
        <v>8</v>
      </c>
      <c r="L621">
        <v>5</v>
      </c>
      <c r="M621">
        <v>0</v>
      </c>
      <c r="N621" t="s">
        <v>33</v>
      </c>
    </row>
    <row r="622" spans="1:15">
      <c r="A622">
        <v>2014</v>
      </c>
      <c r="B622" s="1">
        <v>41857</v>
      </c>
      <c r="C622" t="s">
        <v>3</v>
      </c>
      <c r="D622">
        <v>29</v>
      </c>
      <c r="E622">
        <v>620</v>
      </c>
      <c r="F622">
        <v>195</v>
      </c>
      <c r="G622">
        <v>50</v>
      </c>
      <c r="K622">
        <v>29</v>
      </c>
      <c r="L622">
        <v>14</v>
      </c>
      <c r="M622">
        <v>3</v>
      </c>
      <c r="N622" t="s">
        <v>33</v>
      </c>
    </row>
    <row r="623" spans="1:15">
      <c r="A623">
        <v>2014</v>
      </c>
      <c r="B623" s="1">
        <v>41857</v>
      </c>
      <c r="C623" t="s">
        <v>3</v>
      </c>
      <c r="D623">
        <v>29</v>
      </c>
      <c r="E623">
        <v>621</v>
      </c>
      <c r="F623">
        <v>175</v>
      </c>
      <c r="G623">
        <v>55</v>
      </c>
      <c r="K623">
        <v>8</v>
      </c>
      <c r="L623">
        <v>4</v>
      </c>
      <c r="M623">
        <v>0</v>
      </c>
      <c r="N623" t="s">
        <v>33</v>
      </c>
    </row>
    <row r="624" spans="1:15">
      <c r="A624">
        <v>2014</v>
      </c>
      <c r="B624" s="1">
        <v>41857</v>
      </c>
      <c r="C624" t="s">
        <v>3</v>
      </c>
      <c r="D624">
        <v>29</v>
      </c>
      <c r="E624">
        <v>622</v>
      </c>
      <c r="F624">
        <v>178</v>
      </c>
      <c r="G624">
        <v>63</v>
      </c>
      <c r="K624">
        <v>6</v>
      </c>
      <c r="L624">
        <v>4</v>
      </c>
      <c r="M624">
        <v>0</v>
      </c>
      <c r="N624" t="s">
        <v>33</v>
      </c>
    </row>
    <row r="625" spans="1:14">
      <c r="A625">
        <v>2014</v>
      </c>
      <c r="B625" s="1">
        <v>41857</v>
      </c>
      <c r="C625" t="s">
        <v>3</v>
      </c>
      <c r="D625">
        <v>29</v>
      </c>
      <c r="E625">
        <v>623</v>
      </c>
      <c r="F625">
        <v>180</v>
      </c>
      <c r="G625">
        <v>65</v>
      </c>
      <c r="H625" t="s">
        <v>58</v>
      </c>
      <c r="I625">
        <v>0</v>
      </c>
      <c r="J625">
        <v>-5</v>
      </c>
      <c r="K625">
        <v>5</v>
      </c>
      <c r="L625">
        <v>5</v>
      </c>
      <c r="M625">
        <v>0</v>
      </c>
      <c r="N625" t="s">
        <v>33</v>
      </c>
    </row>
    <row r="626" spans="1:14">
      <c r="A626">
        <v>2014</v>
      </c>
      <c r="B626" s="1">
        <v>41857</v>
      </c>
      <c r="C626" t="s">
        <v>3</v>
      </c>
      <c r="D626">
        <v>29</v>
      </c>
      <c r="E626">
        <v>624</v>
      </c>
      <c r="F626">
        <v>185</v>
      </c>
      <c r="G626">
        <v>70</v>
      </c>
      <c r="H626" t="s">
        <v>44</v>
      </c>
      <c r="I626">
        <v>0</v>
      </c>
      <c r="J626">
        <v>-10</v>
      </c>
      <c r="K626">
        <v>12</v>
      </c>
      <c r="L626">
        <v>7</v>
      </c>
      <c r="M626">
        <v>0</v>
      </c>
      <c r="N626" t="s">
        <v>33</v>
      </c>
    </row>
    <row r="627" spans="1:14">
      <c r="A627">
        <v>2014</v>
      </c>
      <c r="B627" s="1">
        <v>41857</v>
      </c>
      <c r="C627" t="s">
        <v>3</v>
      </c>
      <c r="D627">
        <v>29</v>
      </c>
      <c r="E627">
        <v>625</v>
      </c>
      <c r="F627">
        <v>170</v>
      </c>
      <c r="G627">
        <v>70</v>
      </c>
      <c r="K627">
        <v>6</v>
      </c>
      <c r="L627">
        <v>4</v>
      </c>
      <c r="M627">
        <v>0</v>
      </c>
      <c r="N627" t="s">
        <v>33</v>
      </c>
    </row>
    <row r="628" spans="1:14">
      <c r="A628">
        <v>2014</v>
      </c>
      <c r="B628" s="1">
        <v>41857</v>
      </c>
      <c r="C628" t="s">
        <v>3</v>
      </c>
      <c r="D628">
        <v>29</v>
      </c>
      <c r="E628">
        <v>626</v>
      </c>
      <c r="F628">
        <v>170</v>
      </c>
      <c r="G628">
        <v>80</v>
      </c>
      <c r="H628" t="s">
        <v>31</v>
      </c>
      <c r="I628">
        <v>-10</v>
      </c>
      <c r="J628">
        <v>0</v>
      </c>
      <c r="K628">
        <v>25</v>
      </c>
      <c r="L628">
        <v>13</v>
      </c>
      <c r="M628">
        <v>3</v>
      </c>
      <c r="N628" t="s">
        <v>33</v>
      </c>
    </row>
    <row r="629" spans="1:14">
      <c r="A629">
        <v>2014</v>
      </c>
      <c r="B629" s="1">
        <v>41857</v>
      </c>
      <c r="C629" t="s">
        <v>3</v>
      </c>
      <c r="D629">
        <v>29</v>
      </c>
      <c r="E629">
        <v>627</v>
      </c>
      <c r="F629">
        <v>180</v>
      </c>
      <c r="G629">
        <v>80</v>
      </c>
      <c r="H629" t="s">
        <v>46</v>
      </c>
      <c r="I629">
        <v>10</v>
      </c>
      <c r="J629">
        <v>10</v>
      </c>
      <c r="K629">
        <v>6</v>
      </c>
      <c r="L629">
        <v>6</v>
      </c>
      <c r="M629">
        <v>0</v>
      </c>
      <c r="N629" t="s">
        <v>33</v>
      </c>
    </row>
    <row r="630" spans="1:14">
      <c r="A630">
        <v>2014</v>
      </c>
      <c r="B630" s="1">
        <v>41857</v>
      </c>
      <c r="C630" t="s">
        <v>3</v>
      </c>
      <c r="D630">
        <v>29</v>
      </c>
      <c r="E630">
        <v>628</v>
      </c>
      <c r="F630">
        <v>180</v>
      </c>
      <c r="G630">
        <v>82</v>
      </c>
      <c r="H630" t="s">
        <v>138</v>
      </c>
      <c r="I630">
        <v>10</v>
      </c>
      <c r="J630">
        <v>10</v>
      </c>
      <c r="K630">
        <v>4</v>
      </c>
      <c r="L630">
        <v>7</v>
      </c>
      <c r="M630">
        <v>0</v>
      </c>
      <c r="N630" t="s">
        <v>38</v>
      </c>
    </row>
    <row r="631" spans="1:14">
      <c r="A631">
        <v>2014</v>
      </c>
      <c r="B631" s="1">
        <v>41857</v>
      </c>
      <c r="C631" t="s">
        <v>3</v>
      </c>
      <c r="D631">
        <v>29</v>
      </c>
      <c r="E631">
        <v>629</v>
      </c>
      <c r="F631">
        <v>180</v>
      </c>
      <c r="G631">
        <v>84</v>
      </c>
      <c r="H631" t="s">
        <v>138</v>
      </c>
      <c r="I631">
        <v>10</v>
      </c>
      <c r="J631">
        <v>10</v>
      </c>
      <c r="K631">
        <v>14</v>
      </c>
      <c r="L631">
        <v>10</v>
      </c>
      <c r="M631">
        <v>1</v>
      </c>
      <c r="N631" t="s">
        <v>33</v>
      </c>
    </row>
    <row r="632" spans="1:14">
      <c r="A632">
        <v>2014</v>
      </c>
      <c r="B632" s="1">
        <v>41857</v>
      </c>
      <c r="C632" t="s">
        <v>3</v>
      </c>
      <c r="D632">
        <v>29</v>
      </c>
      <c r="E632">
        <v>630</v>
      </c>
      <c r="F632">
        <v>182</v>
      </c>
      <c r="G632">
        <v>75</v>
      </c>
      <c r="K632">
        <v>26</v>
      </c>
      <c r="L632">
        <v>16</v>
      </c>
      <c r="M632">
        <v>4</v>
      </c>
      <c r="N632" t="s">
        <v>33</v>
      </c>
    </row>
    <row r="633" spans="1:14">
      <c r="A633">
        <v>2014</v>
      </c>
      <c r="B633" s="1">
        <v>41857</v>
      </c>
      <c r="C633" t="s">
        <v>3</v>
      </c>
      <c r="D633">
        <v>29</v>
      </c>
      <c r="E633">
        <v>631</v>
      </c>
      <c r="F633">
        <v>150</v>
      </c>
      <c r="G633">
        <v>88</v>
      </c>
      <c r="K633">
        <v>20</v>
      </c>
      <c r="L633">
        <v>20</v>
      </c>
      <c r="M633">
        <v>3</v>
      </c>
      <c r="N633" t="s">
        <v>38</v>
      </c>
    </row>
    <row r="634" spans="1:14">
      <c r="A634">
        <v>2014</v>
      </c>
      <c r="B634" s="1">
        <v>41857</v>
      </c>
      <c r="C634" t="s">
        <v>3</v>
      </c>
      <c r="D634">
        <v>29</v>
      </c>
      <c r="E634">
        <v>632</v>
      </c>
      <c r="F634">
        <v>153</v>
      </c>
      <c r="G634">
        <v>88</v>
      </c>
      <c r="K634">
        <v>10</v>
      </c>
      <c r="L634">
        <v>9</v>
      </c>
      <c r="M634">
        <v>0</v>
      </c>
      <c r="N634" t="s">
        <v>38</v>
      </c>
    </row>
    <row r="635" spans="1:14">
      <c r="A635">
        <v>2014</v>
      </c>
      <c r="B635" s="1">
        <v>41857</v>
      </c>
      <c r="C635" t="s">
        <v>3</v>
      </c>
      <c r="D635">
        <v>29</v>
      </c>
      <c r="E635">
        <v>633</v>
      </c>
      <c r="F635">
        <v>170</v>
      </c>
      <c r="G635">
        <v>105</v>
      </c>
      <c r="K635">
        <v>23</v>
      </c>
      <c r="L635">
        <v>15</v>
      </c>
      <c r="M635">
        <v>4</v>
      </c>
      <c r="N635" t="s">
        <v>33</v>
      </c>
    </row>
    <row r="636" spans="1:14">
      <c r="A636">
        <v>2014</v>
      </c>
      <c r="B636" s="1">
        <v>41857</v>
      </c>
      <c r="C636" t="s">
        <v>3</v>
      </c>
      <c r="D636">
        <v>29</v>
      </c>
      <c r="E636">
        <v>634</v>
      </c>
      <c r="F636">
        <v>140</v>
      </c>
      <c r="G636">
        <v>105</v>
      </c>
      <c r="K636">
        <v>8</v>
      </c>
      <c r="L636">
        <v>5</v>
      </c>
      <c r="M636">
        <v>0</v>
      </c>
      <c r="N636" t="s">
        <v>33</v>
      </c>
    </row>
    <row r="637" spans="1:14">
      <c r="A637">
        <v>2014</v>
      </c>
      <c r="B637" s="1">
        <v>41857</v>
      </c>
      <c r="C637" t="s">
        <v>3</v>
      </c>
      <c r="D637">
        <v>29</v>
      </c>
      <c r="E637">
        <v>635</v>
      </c>
      <c r="F637">
        <v>115</v>
      </c>
      <c r="G637">
        <v>110</v>
      </c>
      <c r="K637">
        <v>19</v>
      </c>
      <c r="L637">
        <v>11</v>
      </c>
      <c r="M637">
        <v>1</v>
      </c>
      <c r="N637" t="s">
        <v>33</v>
      </c>
    </row>
    <row r="638" spans="1:14">
      <c r="A638">
        <v>2014</v>
      </c>
      <c r="B638" s="1">
        <v>41857</v>
      </c>
      <c r="C638" t="s">
        <v>3</v>
      </c>
      <c r="D638">
        <v>29</v>
      </c>
      <c r="E638">
        <v>636</v>
      </c>
      <c r="F638">
        <v>110</v>
      </c>
      <c r="G638">
        <v>115</v>
      </c>
      <c r="K638">
        <v>7</v>
      </c>
      <c r="L638">
        <v>5</v>
      </c>
      <c r="M638">
        <v>0</v>
      </c>
      <c r="N638" t="s">
        <v>33</v>
      </c>
    </row>
    <row r="639" spans="1:14">
      <c r="A639">
        <v>2014</v>
      </c>
      <c r="B639" s="1">
        <v>41857</v>
      </c>
      <c r="C639" t="s">
        <v>3</v>
      </c>
      <c r="D639">
        <v>29</v>
      </c>
      <c r="E639">
        <v>637</v>
      </c>
      <c r="F639">
        <v>130</v>
      </c>
      <c r="G639">
        <v>120</v>
      </c>
      <c r="K639">
        <v>5</v>
      </c>
      <c r="L639">
        <v>3</v>
      </c>
      <c r="M639">
        <v>0</v>
      </c>
      <c r="N639" t="s">
        <v>33</v>
      </c>
    </row>
    <row r="640" spans="1:14">
      <c r="A640">
        <v>2014</v>
      </c>
      <c r="B640" s="1">
        <v>41857</v>
      </c>
      <c r="C640" t="s">
        <v>3</v>
      </c>
      <c r="D640">
        <v>29</v>
      </c>
      <c r="E640">
        <v>638</v>
      </c>
      <c r="F640">
        <v>134</v>
      </c>
      <c r="G640">
        <v>122</v>
      </c>
      <c r="K640">
        <v>2</v>
      </c>
      <c r="L640">
        <v>3</v>
      </c>
      <c r="M640">
        <v>0</v>
      </c>
      <c r="N640" t="s">
        <v>33</v>
      </c>
    </row>
    <row r="641" spans="1:14">
      <c r="A641">
        <v>2014</v>
      </c>
      <c r="B641" s="1">
        <v>41857</v>
      </c>
      <c r="C641" t="s">
        <v>3</v>
      </c>
      <c r="D641">
        <v>29</v>
      </c>
      <c r="E641">
        <v>639</v>
      </c>
      <c r="F641">
        <v>140</v>
      </c>
      <c r="G641">
        <v>122</v>
      </c>
      <c r="K641">
        <v>15</v>
      </c>
      <c r="L641">
        <v>7</v>
      </c>
      <c r="M641">
        <v>0</v>
      </c>
      <c r="N641" t="s">
        <v>33</v>
      </c>
    </row>
    <row r="642" spans="1:14">
      <c r="A642">
        <v>2014</v>
      </c>
      <c r="B642" s="1">
        <v>41857</v>
      </c>
      <c r="C642" t="s">
        <v>3</v>
      </c>
      <c r="D642">
        <v>29</v>
      </c>
      <c r="E642">
        <v>640</v>
      </c>
      <c r="F642">
        <v>170</v>
      </c>
      <c r="G642">
        <v>150</v>
      </c>
      <c r="K642">
        <v>6</v>
      </c>
      <c r="L642">
        <v>7</v>
      </c>
      <c r="M642">
        <v>2</v>
      </c>
      <c r="N642" t="s">
        <v>33</v>
      </c>
    </row>
    <row r="643" spans="1:14">
      <c r="A643">
        <v>2014</v>
      </c>
      <c r="B643" s="1">
        <v>41857</v>
      </c>
      <c r="C643" t="s">
        <v>3</v>
      </c>
      <c r="D643">
        <v>29</v>
      </c>
      <c r="E643">
        <v>641</v>
      </c>
      <c r="F643">
        <v>165</v>
      </c>
      <c r="G643">
        <v>150</v>
      </c>
      <c r="K643">
        <v>13</v>
      </c>
      <c r="L643">
        <v>9</v>
      </c>
      <c r="M643">
        <v>1</v>
      </c>
      <c r="N643" t="s">
        <v>33</v>
      </c>
    </row>
    <row r="644" spans="1:14">
      <c r="A644">
        <v>2014</v>
      </c>
      <c r="B644" s="1">
        <v>41857</v>
      </c>
      <c r="C644" t="s">
        <v>3</v>
      </c>
      <c r="D644">
        <v>29</v>
      </c>
      <c r="E644">
        <v>642</v>
      </c>
      <c r="F644">
        <v>140</v>
      </c>
      <c r="G644">
        <v>180</v>
      </c>
      <c r="K644">
        <v>18</v>
      </c>
      <c r="L644">
        <v>11</v>
      </c>
      <c r="M644">
        <v>1</v>
      </c>
      <c r="N644" t="s">
        <v>33</v>
      </c>
    </row>
    <row r="645" spans="1:14">
      <c r="A645">
        <v>2014</v>
      </c>
      <c r="B645" s="1">
        <v>41857</v>
      </c>
      <c r="C645" t="s">
        <v>3</v>
      </c>
      <c r="D645">
        <v>29</v>
      </c>
      <c r="E645">
        <v>643</v>
      </c>
      <c r="F645">
        <v>150</v>
      </c>
      <c r="G645">
        <v>170</v>
      </c>
      <c r="K645">
        <v>19</v>
      </c>
      <c r="L645">
        <v>12</v>
      </c>
      <c r="M645">
        <v>0</v>
      </c>
      <c r="N645" t="s">
        <v>33</v>
      </c>
    </row>
    <row r="646" spans="1:14">
      <c r="A646">
        <v>2014</v>
      </c>
      <c r="B646" s="1">
        <v>41857</v>
      </c>
      <c r="C646" t="s">
        <v>3</v>
      </c>
      <c r="D646">
        <v>29</v>
      </c>
      <c r="E646">
        <v>644</v>
      </c>
      <c r="F646">
        <v>155</v>
      </c>
      <c r="G646">
        <v>195</v>
      </c>
      <c r="K646">
        <v>4</v>
      </c>
      <c r="L646">
        <v>2</v>
      </c>
      <c r="M646">
        <v>0</v>
      </c>
      <c r="N646" t="s">
        <v>33</v>
      </c>
    </row>
    <row r="647" spans="1:14">
      <c r="A647">
        <v>2014</v>
      </c>
      <c r="B647" s="1">
        <v>41857</v>
      </c>
      <c r="C647" t="s">
        <v>3</v>
      </c>
      <c r="D647">
        <v>29</v>
      </c>
      <c r="E647">
        <v>645</v>
      </c>
      <c r="F647">
        <v>115</v>
      </c>
      <c r="G647">
        <v>190</v>
      </c>
      <c r="K647">
        <v>3</v>
      </c>
      <c r="L647">
        <v>2</v>
      </c>
      <c r="M647">
        <v>0</v>
      </c>
      <c r="N647" t="s">
        <v>33</v>
      </c>
    </row>
    <row r="648" spans="1:14">
      <c r="A648">
        <v>2014</v>
      </c>
      <c r="B648" s="1">
        <v>41857</v>
      </c>
      <c r="C648" t="s">
        <v>3</v>
      </c>
      <c r="D648">
        <v>29</v>
      </c>
      <c r="E648">
        <v>646</v>
      </c>
      <c r="F648">
        <v>80</v>
      </c>
      <c r="G648">
        <v>190</v>
      </c>
      <c r="K648">
        <v>6</v>
      </c>
      <c r="L648">
        <v>6</v>
      </c>
      <c r="M648">
        <v>0</v>
      </c>
      <c r="N648" t="s">
        <v>16</v>
      </c>
    </row>
    <row r="649" spans="1:14">
      <c r="A649">
        <v>2014</v>
      </c>
      <c r="B649" s="1">
        <v>41857</v>
      </c>
      <c r="C649" t="s">
        <v>3</v>
      </c>
      <c r="D649">
        <v>29</v>
      </c>
      <c r="E649">
        <v>647</v>
      </c>
      <c r="F649">
        <v>65</v>
      </c>
      <c r="G649">
        <v>180</v>
      </c>
      <c r="K649">
        <v>23</v>
      </c>
      <c r="L649">
        <v>11</v>
      </c>
      <c r="M649">
        <v>1</v>
      </c>
      <c r="N649" t="s">
        <v>33</v>
      </c>
    </row>
    <row r="650" spans="1:14">
      <c r="A650">
        <v>2014</v>
      </c>
      <c r="B650" s="1">
        <v>41857</v>
      </c>
      <c r="C650" t="s">
        <v>3</v>
      </c>
      <c r="D650">
        <v>29</v>
      </c>
      <c r="E650">
        <v>648</v>
      </c>
      <c r="F650">
        <v>70</v>
      </c>
      <c r="G650">
        <v>170</v>
      </c>
      <c r="K650">
        <v>8</v>
      </c>
      <c r="L650">
        <v>7</v>
      </c>
      <c r="M650">
        <v>0</v>
      </c>
      <c r="N650" t="s">
        <v>33</v>
      </c>
    </row>
    <row r="651" spans="1:14">
      <c r="A651">
        <v>2014</v>
      </c>
      <c r="B651" s="1">
        <v>41857</v>
      </c>
      <c r="C651" t="s">
        <v>3</v>
      </c>
      <c r="D651">
        <v>29</v>
      </c>
      <c r="E651">
        <v>649</v>
      </c>
      <c r="F651">
        <v>60</v>
      </c>
      <c r="G651">
        <v>165</v>
      </c>
      <c r="K651">
        <v>4</v>
      </c>
      <c r="L651">
        <v>3</v>
      </c>
      <c r="M651">
        <v>0</v>
      </c>
      <c r="N651" t="s">
        <v>33</v>
      </c>
    </row>
    <row r="652" spans="1:14">
      <c r="A652">
        <v>2014</v>
      </c>
      <c r="B652" s="1">
        <v>41857</v>
      </c>
      <c r="C652" t="s">
        <v>3</v>
      </c>
      <c r="D652">
        <v>29</v>
      </c>
      <c r="E652">
        <v>650</v>
      </c>
      <c r="F652">
        <v>65</v>
      </c>
      <c r="G652">
        <v>165</v>
      </c>
      <c r="K652">
        <v>4</v>
      </c>
      <c r="L652">
        <v>3</v>
      </c>
      <c r="M652">
        <v>0</v>
      </c>
      <c r="N652" t="s">
        <v>33</v>
      </c>
    </row>
    <row r="653" spans="1:14">
      <c r="A653">
        <v>2014</v>
      </c>
      <c r="B653" s="1">
        <v>41857</v>
      </c>
      <c r="C653" t="s">
        <v>3</v>
      </c>
      <c r="D653">
        <v>29</v>
      </c>
      <c r="E653">
        <v>651</v>
      </c>
      <c r="F653">
        <v>50</v>
      </c>
      <c r="G653">
        <v>180</v>
      </c>
      <c r="K653">
        <v>29</v>
      </c>
      <c r="L653">
        <v>17</v>
      </c>
      <c r="M653">
        <v>3</v>
      </c>
      <c r="N653" t="s">
        <v>33</v>
      </c>
    </row>
    <row r="654" spans="1:14">
      <c r="A654">
        <v>2014</v>
      </c>
      <c r="B654" s="1">
        <v>41857</v>
      </c>
      <c r="C654" t="s">
        <v>3</v>
      </c>
      <c r="D654">
        <v>29</v>
      </c>
      <c r="E654">
        <v>652</v>
      </c>
      <c r="F654">
        <v>35</v>
      </c>
      <c r="G654">
        <v>181</v>
      </c>
      <c r="K654">
        <v>0.5</v>
      </c>
      <c r="L654">
        <v>0.5</v>
      </c>
      <c r="M654">
        <v>0</v>
      </c>
      <c r="N654" t="s">
        <v>33</v>
      </c>
    </row>
    <row r="655" spans="1:14">
      <c r="A655">
        <v>2014</v>
      </c>
      <c r="B655" s="1">
        <v>41857</v>
      </c>
      <c r="C655" t="s">
        <v>3</v>
      </c>
      <c r="D655">
        <v>29</v>
      </c>
      <c r="E655">
        <v>653</v>
      </c>
      <c r="F655">
        <v>40</v>
      </c>
      <c r="G655">
        <v>175</v>
      </c>
      <c r="K655">
        <v>11</v>
      </c>
      <c r="L655">
        <v>5</v>
      </c>
      <c r="M655">
        <v>0</v>
      </c>
      <c r="N655" t="s">
        <v>33</v>
      </c>
    </row>
    <row r="656" spans="1:14">
      <c r="A656">
        <v>2014</v>
      </c>
      <c r="B656" s="1">
        <v>41857</v>
      </c>
      <c r="C656" t="s">
        <v>3</v>
      </c>
      <c r="D656">
        <v>29</v>
      </c>
      <c r="E656">
        <v>654</v>
      </c>
      <c r="F656">
        <v>5</v>
      </c>
      <c r="G656">
        <v>170</v>
      </c>
      <c r="H656" t="s">
        <v>37</v>
      </c>
      <c r="I656">
        <v>0</v>
      </c>
      <c r="J656">
        <v>10</v>
      </c>
      <c r="K656">
        <v>7</v>
      </c>
      <c r="L656">
        <v>3</v>
      </c>
      <c r="M656">
        <v>3</v>
      </c>
      <c r="N656" t="s">
        <v>141</v>
      </c>
    </row>
    <row r="657" spans="1:15">
      <c r="A657">
        <v>2014</v>
      </c>
      <c r="B657" s="1">
        <v>41857</v>
      </c>
      <c r="C657" t="s">
        <v>3</v>
      </c>
      <c r="D657">
        <v>29</v>
      </c>
      <c r="E657">
        <v>655</v>
      </c>
      <c r="F657">
        <v>30</v>
      </c>
      <c r="G657">
        <v>155</v>
      </c>
      <c r="K657">
        <v>46</v>
      </c>
      <c r="L657">
        <v>4</v>
      </c>
      <c r="M657">
        <v>46</v>
      </c>
      <c r="N657" t="s">
        <v>109</v>
      </c>
      <c r="O657" t="s">
        <v>78</v>
      </c>
    </row>
    <row r="658" spans="1:15">
      <c r="A658">
        <v>2014</v>
      </c>
      <c r="B658" s="1">
        <v>41857</v>
      </c>
      <c r="C658" t="s">
        <v>3</v>
      </c>
      <c r="D658">
        <v>29</v>
      </c>
      <c r="E658">
        <v>656</v>
      </c>
      <c r="F658">
        <v>20</v>
      </c>
      <c r="G658">
        <v>165</v>
      </c>
      <c r="H658" t="s">
        <v>44</v>
      </c>
      <c r="I658">
        <v>0</v>
      </c>
      <c r="J658">
        <v>-10</v>
      </c>
      <c r="K658">
        <v>12</v>
      </c>
      <c r="L658">
        <v>22</v>
      </c>
      <c r="M658">
        <v>6</v>
      </c>
      <c r="N658" t="s">
        <v>38</v>
      </c>
    </row>
    <row r="659" spans="1:15">
      <c r="A659">
        <v>2014</v>
      </c>
      <c r="B659" s="1">
        <v>41857</v>
      </c>
      <c r="C659" t="s">
        <v>3</v>
      </c>
      <c r="D659">
        <v>29</v>
      </c>
      <c r="E659">
        <v>657</v>
      </c>
      <c r="F659">
        <v>30</v>
      </c>
      <c r="G659">
        <v>165</v>
      </c>
      <c r="K659">
        <v>8</v>
      </c>
      <c r="L659">
        <v>10</v>
      </c>
      <c r="M659">
        <v>0</v>
      </c>
      <c r="N659" t="s">
        <v>38</v>
      </c>
    </row>
    <row r="660" spans="1:15">
      <c r="A660">
        <v>2014</v>
      </c>
      <c r="B660" s="1">
        <v>41857</v>
      </c>
      <c r="C660" t="s">
        <v>3</v>
      </c>
      <c r="D660">
        <v>29</v>
      </c>
      <c r="E660">
        <v>658</v>
      </c>
      <c r="F660">
        <v>15</v>
      </c>
      <c r="G660">
        <v>175</v>
      </c>
      <c r="K660">
        <v>3</v>
      </c>
      <c r="L660">
        <v>6</v>
      </c>
      <c r="M660">
        <v>0</v>
      </c>
      <c r="N660" t="s">
        <v>38</v>
      </c>
    </row>
    <row r="661" spans="1:15">
      <c r="A661">
        <v>2014</v>
      </c>
      <c r="B661" s="1">
        <v>41857</v>
      </c>
      <c r="C661" t="s">
        <v>3</v>
      </c>
      <c r="D661">
        <v>29</v>
      </c>
      <c r="E661">
        <v>659</v>
      </c>
      <c r="F661">
        <v>30</v>
      </c>
      <c r="G661">
        <v>164</v>
      </c>
      <c r="K661">
        <v>5</v>
      </c>
      <c r="L661">
        <v>10</v>
      </c>
      <c r="M661">
        <v>0</v>
      </c>
      <c r="N661" t="s">
        <v>38</v>
      </c>
    </row>
    <row r="662" spans="1:15">
      <c r="A662">
        <v>2014</v>
      </c>
      <c r="B662" s="1">
        <v>41857</v>
      </c>
      <c r="C662" t="s">
        <v>3</v>
      </c>
      <c r="D662">
        <v>29</v>
      </c>
      <c r="E662">
        <v>660</v>
      </c>
      <c r="F662">
        <v>31</v>
      </c>
      <c r="G662">
        <v>172</v>
      </c>
      <c r="K662">
        <v>6</v>
      </c>
      <c r="L662">
        <v>8</v>
      </c>
      <c r="M662">
        <v>0</v>
      </c>
      <c r="N662" t="s">
        <v>38</v>
      </c>
    </row>
    <row r="663" spans="1:15">
      <c r="A663">
        <v>2014</v>
      </c>
      <c r="B663" s="1">
        <v>41857</v>
      </c>
      <c r="C663" t="s">
        <v>3</v>
      </c>
      <c r="D663">
        <v>30</v>
      </c>
      <c r="E663">
        <v>661</v>
      </c>
      <c r="F663">
        <v>45</v>
      </c>
      <c r="G663">
        <v>100</v>
      </c>
      <c r="K663">
        <v>13</v>
      </c>
      <c r="L663">
        <v>22</v>
      </c>
      <c r="M663">
        <v>9</v>
      </c>
      <c r="N663" t="s">
        <v>38</v>
      </c>
    </row>
    <row r="664" spans="1:15">
      <c r="A664">
        <v>2014</v>
      </c>
      <c r="B664" s="1">
        <v>41859</v>
      </c>
      <c r="C664" t="s">
        <v>3</v>
      </c>
      <c r="D664">
        <v>31</v>
      </c>
      <c r="E664">
        <v>662</v>
      </c>
      <c r="F664">
        <v>62</v>
      </c>
      <c r="G664">
        <v>65</v>
      </c>
      <c r="K664">
        <v>10</v>
      </c>
      <c r="L664">
        <v>4</v>
      </c>
      <c r="M664">
        <v>3</v>
      </c>
      <c r="N664" t="s">
        <v>139</v>
      </c>
    </row>
    <row r="665" spans="1:15">
      <c r="A665">
        <v>2014</v>
      </c>
      <c r="B665" s="1">
        <v>41859</v>
      </c>
      <c r="C665" t="s">
        <v>3</v>
      </c>
      <c r="D665">
        <v>31</v>
      </c>
      <c r="E665">
        <v>663</v>
      </c>
      <c r="F665">
        <v>130</v>
      </c>
      <c r="G665">
        <v>20</v>
      </c>
      <c r="H665" t="s">
        <v>146</v>
      </c>
      <c r="I665">
        <f>83-130</f>
        <v>-47</v>
      </c>
      <c r="J665">
        <f>10-20</f>
        <v>-10</v>
      </c>
      <c r="K665">
        <v>98</v>
      </c>
      <c r="L665">
        <v>3</v>
      </c>
      <c r="M665">
        <v>133</v>
      </c>
      <c r="N665" t="s">
        <v>109</v>
      </c>
      <c r="O665" t="s">
        <v>72</v>
      </c>
    </row>
    <row r="666" spans="1:15">
      <c r="A666">
        <v>2014</v>
      </c>
      <c r="B666" s="1">
        <v>41859</v>
      </c>
      <c r="C666" t="s">
        <v>3</v>
      </c>
      <c r="D666">
        <v>31</v>
      </c>
      <c r="E666">
        <v>664</v>
      </c>
      <c r="F666">
        <v>120</v>
      </c>
      <c r="G666">
        <v>20</v>
      </c>
      <c r="K666">
        <v>9</v>
      </c>
      <c r="L666">
        <v>19</v>
      </c>
      <c r="M666">
        <v>0</v>
      </c>
      <c r="N666" t="s">
        <v>147</v>
      </c>
    </row>
    <row r="667" spans="1:15">
      <c r="A667">
        <v>2014</v>
      </c>
      <c r="B667" s="1">
        <v>41859</v>
      </c>
      <c r="C667" t="s">
        <v>3</v>
      </c>
      <c r="D667">
        <v>31</v>
      </c>
      <c r="E667">
        <v>666</v>
      </c>
      <c r="F667">
        <v>121</v>
      </c>
      <c r="G667">
        <v>10</v>
      </c>
      <c r="K667">
        <v>6</v>
      </c>
      <c r="L667">
        <v>9</v>
      </c>
      <c r="M667">
        <v>0</v>
      </c>
      <c r="N667" t="s">
        <v>147</v>
      </c>
    </row>
    <row r="668" spans="1:15">
      <c r="A668">
        <v>2014</v>
      </c>
      <c r="B668" s="1">
        <v>41859</v>
      </c>
      <c r="C668" t="s">
        <v>3</v>
      </c>
      <c r="D668">
        <v>31</v>
      </c>
      <c r="E668">
        <v>667</v>
      </c>
      <c r="F668">
        <v>136</v>
      </c>
      <c r="G668">
        <v>28</v>
      </c>
      <c r="K668">
        <v>2</v>
      </c>
      <c r="L668">
        <v>12</v>
      </c>
      <c r="M668">
        <v>0</v>
      </c>
      <c r="N668" t="s">
        <v>38</v>
      </c>
    </row>
    <row r="669" spans="1:15">
      <c r="A669">
        <v>2014</v>
      </c>
      <c r="B669" s="1">
        <v>41859</v>
      </c>
      <c r="C669" t="s">
        <v>3</v>
      </c>
      <c r="D669">
        <v>31</v>
      </c>
      <c r="E669">
        <v>668</v>
      </c>
      <c r="F669">
        <v>132</v>
      </c>
      <c r="G669">
        <v>37</v>
      </c>
      <c r="H669" t="s">
        <v>37</v>
      </c>
      <c r="I669">
        <v>0</v>
      </c>
      <c r="J669">
        <v>10</v>
      </c>
      <c r="K669">
        <v>2</v>
      </c>
      <c r="L669">
        <v>11</v>
      </c>
      <c r="M669">
        <v>0</v>
      </c>
      <c r="N669" t="s">
        <v>38</v>
      </c>
    </row>
    <row r="670" spans="1:15">
      <c r="A670">
        <v>2014</v>
      </c>
      <c r="B670" s="1">
        <v>41859</v>
      </c>
      <c r="C670" t="s">
        <v>3</v>
      </c>
      <c r="D670">
        <v>31</v>
      </c>
      <c r="E670">
        <v>669</v>
      </c>
      <c r="F670">
        <v>135</v>
      </c>
      <c r="G670">
        <v>37</v>
      </c>
      <c r="H670" t="s">
        <v>37</v>
      </c>
      <c r="I670">
        <v>0</v>
      </c>
      <c r="J670">
        <v>10</v>
      </c>
      <c r="K670">
        <v>2</v>
      </c>
      <c r="L670">
        <v>11</v>
      </c>
      <c r="M670">
        <v>1</v>
      </c>
      <c r="N670" t="s">
        <v>38</v>
      </c>
    </row>
    <row r="671" spans="1:15">
      <c r="A671">
        <v>2014</v>
      </c>
      <c r="B671" s="1">
        <v>41859</v>
      </c>
      <c r="C671" t="s">
        <v>3</v>
      </c>
      <c r="D671">
        <v>31</v>
      </c>
      <c r="E671">
        <v>670</v>
      </c>
      <c r="F671">
        <v>141</v>
      </c>
      <c r="G671">
        <v>36</v>
      </c>
      <c r="H671" t="s">
        <v>37</v>
      </c>
      <c r="I671">
        <v>0</v>
      </c>
      <c r="J671">
        <v>10</v>
      </c>
      <c r="K671">
        <v>6</v>
      </c>
      <c r="L671">
        <v>10</v>
      </c>
      <c r="M671">
        <v>0</v>
      </c>
      <c r="N671" t="s">
        <v>38</v>
      </c>
    </row>
    <row r="672" spans="1:15">
      <c r="A672">
        <v>2014</v>
      </c>
      <c r="B672" s="1">
        <v>41859</v>
      </c>
      <c r="C672" t="s">
        <v>3</v>
      </c>
      <c r="D672">
        <v>31</v>
      </c>
      <c r="E672">
        <v>671</v>
      </c>
      <c r="F672">
        <v>150</v>
      </c>
      <c r="G672">
        <v>18</v>
      </c>
      <c r="K672">
        <v>6</v>
      </c>
      <c r="L672">
        <v>13</v>
      </c>
      <c r="M672">
        <v>1</v>
      </c>
      <c r="N672" t="s">
        <v>38</v>
      </c>
    </row>
    <row r="673" spans="1:15">
      <c r="A673">
        <v>2014</v>
      </c>
      <c r="B673" s="1">
        <v>41859</v>
      </c>
      <c r="C673" t="s">
        <v>3</v>
      </c>
      <c r="D673">
        <v>31</v>
      </c>
      <c r="E673">
        <v>672</v>
      </c>
      <c r="F673">
        <v>152</v>
      </c>
      <c r="G673">
        <v>15</v>
      </c>
      <c r="K673">
        <v>7</v>
      </c>
      <c r="L673">
        <v>17</v>
      </c>
      <c r="M673">
        <v>1</v>
      </c>
      <c r="N673" t="s">
        <v>38</v>
      </c>
    </row>
    <row r="674" spans="1:15">
      <c r="A674">
        <v>2014</v>
      </c>
      <c r="B674" s="1">
        <v>41859</v>
      </c>
      <c r="C674" t="s">
        <v>3</v>
      </c>
      <c r="D674">
        <v>31</v>
      </c>
      <c r="E674">
        <v>673</v>
      </c>
      <c r="F674">
        <v>156</v>
      </c>
      <c r="G674">
        <v>10</v>
      </c>
      <c r="K674">
        <v>2</v>
      </c>
      <c r="L674">
        <v>9</v>
      </c>
      <c r="M674">
        <v>0</v>
      </c>
      <c r="N674" t="s">
        <v>38</v>
      </c>
    </row>
    <row r="675" spans="1:15">
      <c r="A675">
        <v>2014</v>
      </c>
      <c r="B675" s="1">
        <v>41859</v>
      </c>
      <c r="C675" t="s">
        <v>3</v>
      </c>
      <c r="D675">
        <v>31</v>
      </c>
      <c r="E675">
        <v>674</v>
      </c>
      <c r="F675">
        <v>163</v>
      </c>
      <c r="G675">
        <v>3</v>
      </c>
      <c r="H675" t="s">
        <v>60</v>
      </c>
      <c r="I675">
        <v>10</v>
      </c>
      <c r="J675">
        <v>0</v>
      </c>
      <c r="K675">
        <v>3</v>
      </c>
      <c r="L675">
        <v>16</v>
      </c>
      <c r="M675">
        <v>1</v>
      </c>
      <c r="N675" t="s">
        <v>38</v>
      </c>
    </row>
    <row r="676" spans="1:15">
      <c r="A676">
        <v>2014</v>
      </c>
      <c r="B676" s="1">
        <v>41859</v>
      </c>
      <c r="C676" t="s">
        <v>3</v>
      </c>
      <c r="D676">
        <v>31</v>
      </c>
      <c r="E676">
        <v>675</v>
      </c>
      <c r="F676">
        <v>156</v>
      </c>
      <c r="G676">
        <v>25</v>
      </c>
      <c r="H676" t="s">
        <v>37</v>
      </c>
      <c r="I676">
        <v>0</v>
      </c>
      <c r="J676">
        <v>10</v>
      </c>
      <c r="K676">
        <v>6</v>
      </c>
      <c r="L676">
        <v>14</v>
      </c>
      <c r="M676">
        <v>1</v>
      </c>
      <c r="N676" t="s">
        <v>38</v>
      </c>
    </row>
    <row r="677" spans="1:15">
      <c r="A677">
        <v>2014</v>
      </c>
      <c r="B677" s="1">
        <v>41859</v>
      </c>
      <c r="C677" t="s">
        <v>3</v>
      </c>
      <c r="D677">
        <v>31</v>
      </c>
      <c r="E677">
        <v>676</v>
      </c>
      <c r="F677">
        <v>157</v>
      </c>
      <c r="G677">
        <v>21</v>
      </c>
      <c r="H677" t="s">
        <v>49</v>
      </c>
      <c r="I677">
        <v>10</v>
      </c>
      <c r="J677">
        <v>10</v>
      </c>
      <c r="K677">
        <v>7</v>
      </c>
      <c r="L677">
        <v>17</v>
      </c>
      <c r="M677">
        <v>1</v>
      </c>
      <c r="N677" t="s">
        <v>38</v>
      </c>
    </row>
    <row r="678" spans="1:15">
      <c r="A678">
        <v>2014</v>
      </c>
      <c r="B678" s="1">
        <v>41859</v>
      </c>
      <c r="C678" t="s">
        <v>3</v>
      </c>
      <c r="D678">
        <v>31</v>
      </c>
      <c r="E678">
        <v>677</v>
      </c>
      <c r="F678">
        <v>70</v>
      </c>
      <c r="G678">
        <v>188</v>
      </c>
      <c r="K678">
        <v>34</v>
      </c>
      <c r="L678">
        <v>3</v>
      </c>
      <c r="M678">
        <v>9</v>
      </c>
      <c r="N678" t="s">
        <v>109</v>
      </c>
    </row>
    <row r="679" spans="1:15">
      <c r="A679">
        <v>2014</v>
      </c>
      <c r="B679" s="1">
        <v>41859</v>
      </c>
      <c r="C679" t="s">
        <v>3</v>
      </c>
      <c r="D679">
        <v>31</v>
      </c>
      <c r="E679">
        <v>678</v>
      </c>
      <c r="F679">
        <v>60</v>
      </c>
      <c r="G679">
        <v>190</v>
      </c>
      <c r="K679">
        <v>4</v>
      </c>
      <c r="L679">
        <v>4</v>
      </c>
      <c r="M679">
        <v>0</v>
      </c>
      <c r="N679" t="s">
        <v>147</v>
      </c>
    </row>
    <row r="680" spans="1:15">
      <c r="A680">
        <v>2014</v>
      </c>
      <c r="B680" s="1">
        <v>41859</v>
      </c>
      <c r="C680" t="s">
        <v>3</v>
      </c>
      <c r="D680">
        <v>31</v>
      </c>
      <c r="E680">
        <v>679</v>
      </c>
      <c r="F680">
        <v>40</v>
      </c>
      <c r="G680">
        <v>160</v>
      </c>
      <c r="K680">
        <v>9</v>
      </c>
      <c r="L680">
        <v>8</v>
      </c>
      <c r="M680">
        <v>0</v>
      </c>
      <c r="N680" t="s">
        <v>147</v>
      </c>
    </row>
    <row r="681" spans="1:15">
      <c r="A681">
        <v>2014</v>
      </c>
      <c r="B681" s="1">
        <v>41859</v>
      </c>
      <c r="C681" t="s">
        <v>3</v>
      </c>
      <c r="D681">
        <v>31</v>
      </c>
      <c r="E681">
        <v>680</v>
      </c>
      <c r="F681">
        <v>4</v>
      </c>
      <c r="G681">
        <v>58</v>
      </c>
      <c r="K681">
        <v>30</v>
      </c>
      <c r="L681">
        <v>4</v>
      </c>
      <c r="M681">
        <v>2</v>
      </c>
      <c r="N681" t="s">
        <v>109</v>
      </c>
      <c r="O681" t="s">
        <v>148</v>
      </c>
    </row>
    <row r="682" spans="1:15">
      <c r="A682">
        <v>2014</v>
      </c>
      <c r="B682" s="1">
        <v>41859</v>
      </c>
      <c r="C682" t="s">
        <v>3</v>
      </c>
      <c r="D682">
        <v>32</v>
      </c>
      <c r="E682">
        <v>681</v>
      </c>
      <c r="F682">
        <v>23</v>
      </c>
      <c r="G682">
        <v>28</v>
      </c>
      <c r="K682">
        <v>6</v>
      </c>
      <c r="L682">
        <v>4</v>
      </c>
      <c r="M682">
        <v>0</v>
      </c>
      <c r="N682" t="s">
        <v>33</v>
      </c>
    </row>
    <row r="683" spans="1:15">
      <c r="A683">
        <v>2014</v>
      </c>
      <c r="B683" s="1">
        <v>41859</v>
      </c>
      <c r="C683" t="s">
        <v>3</v>
      </c>
      <c r="D683">
        <v>32</v>
      </c>
      <c r="E683">
        <v>682</v>
      </c>
      <c r="F683">
        <v>61</v>
      </c>
      <c r="G683">
        <v>15</v>
      </c>
      <c r="K683">
        <v>8</v>
      </c>
      <c r="L683">
        <v>5</v>
      </c>
      <c r="M683">
        <v>4</v>
      </c>
      <c r="N683" t="s">
        <v>16</v>
      </c>
    </row>
    <row r="684" spans="1:15">
      <c r="A684">
        <v>2014</v>
      </c>
      <c r="B684" s="1">
        <v>41859</v>
      </c>
      <c r="C684" t="s">
        <v>3</v>
      </c>
      <c r="D684">
        <v>32</v>
      </c>
      <c r="E684">
        <v>683</v>
      </c>
      <c r="F684">
        <v>95</v>
      </c>
      <c r="G684">
        <v>0</v>
      </c>
      <c r="H684" t="s">
        <v>31</v>
      </c>
      <c r="I684">
        <v>-10</v>
      </c>
      <c r="J684">
        <v>0</v>
      </c>
      <c r="K684">
        <v>33</v>
      </c>
      <c r="L684">
        <v>2</v>
      </c>
      <c r="M684">
        <v>14</v>
      </c>
      <c r="N684" t="s">
        <v>109</v>
      </c>
    </row>
    <row r="685" spans="1:15">
      <c r="A685">
        <v>2014</v>
      </c>
      <c r="B685" s="1">
        <v>41859</v>
      </c>
      <c r="C685" t="s">
        <v>3</v>
      </c>
      <c r="D685">
        <v>32</v>
      </c>
      <c r="E685">
        <v>684</v>
      </c>
      <c r="F685">
        <v>85</v>
      </c>
      <c r="G685">
        <v>18</v>
      </c>
      <c r="K685">
        <v>6</v>
      </c>
      <c r="L685">
        <v>3</v>
      </c>
      <c r="M685">
        <v>1</v>
      </c>
      <c r="N685" t="s">
        <v>16</v>
      </c>
    </row>
    <row r="686" spans="1:15">
      <c r="A686">
        <v>2014</v>
      </c>
      <c r="B686" s="1">
        <v>41859</v>
      </c>
      <c r="C686" t="s">
        <v>3</v>
      </c>
      <c r="D686">
        <v>32</v>
      </c>
      <c r="E686">
        <v>685</v>
      </c>
      <c r="F686">
        <v>136</v>
      </c>
      <c r="G686">
        <v>3</v>
      </c>
      <c r="H686" t="s">
        <v>31</v>
      </c>
      <c r="I686">
        <v>-10</v>
      </c>
      <c r="J686">
        <v>0</v>
      </c>
      <c r="K686">
        <v>5</v>
      </c>
      <c r="L686">
        <v>2</v>
      </c>
      <c r="M686">
        <v>0</v>
      </c>
      <c r="N686" t="s">
        <v>16</v>
      </c>
    </row>
    <row r="687" spans="1:15">
      <c r="A687">
        <v>2014</v>
      </c>
      <c r="B687" s="1">
        <v>41859</v>
      </c>
      <c r="C687" t="s">
        <v>3</v>
      </c>
      <c r="D687">
        <v>32</v>
      </c>
      <c r="E687">
        <v>686</v>
      </c>
      <c r="F687">
        <v>125</v>
      </c>
      <c r="G687">
        <v>70</v>
      </c>
      <c r="K687">
        <v>28</v>
      </c>
      <c r="L687">
        <v>3</v>
      </c>
      <c r="M687">
        <v>21</v>
      </c>
      <c r="N687" t="s">
        <v>109</v>
      </c>
    </row>
    <row r="688" spans="1:15">
      <c r="A688">
        <v>2014</v>
      </c>
      <c r="B688" s="1">
        <v>41859</v>
      </c>
      <c r="C688" t="s">
        <v>3</v>
      </c>
      <c r="D688">
        <v>32</v>
      </c>
      <c r="E688">
        <v>687</v>
      </c>
      <c r="F688">
        <v>175</v>
      </c>
      <c r="G688">
        <v>85</v>
      </c>
      <c r="K688">
        <v>16</v>
      </c>
      <c r="L688">
        <v>4</v>
      </c>
      <c r="M688">
        <v>2</v>
      </c>
      <c r="N688" t="s">
        <v>16</v>
      </c>
    </row>
    <row r="689" spans="1:15">
      <c r="A689">
        <v>2014</v>
      </c>
      <c r="B689" s="1">
        <v>41859</v>
      </c>
      <c r="C689" t="s">
        <v>3</v>
      </c>
      <c r="D689">
        <v>32</v>
      </c>
      <c r="E689">
        <v>688</v>
      </c>
      <c r="F689">
        <v>120</v>
      </c>
      <c r="G689">
        <v>145</v>
      </c>
      <c r="K689">
        <v>10</v>
      </c>
      <c r="L689">
        <v>4</v>
      </c>
      <c r="M689">
        <v>0</v>
      </c>
      <c r="N689" t="s">
        <v>16</v>
      </c>
    </row>
    <row r="690" spans="1:15">
      <c r="A690">
        <v>2014</v>
      </c>
      <c r="B690" s="1">
        <v>41859</v>
      </c>
      <c r="C690" t="s">
        <v>3</v>
      </c>
      <c r="D690">
        <v>32</v>
      </c>
      <c r="E690">
        <v>689</v>
      </c>
      <c r="F690">
        <v>110</v>
      </c>
      <c r="G690">
        <v>165</v>
      </c>
      <c r="K690">
        <v>7</v>
      </c>
      <c r="L690">
        <v>3</v>
      </c>
      <c r="M690">
        <v>0</v>
      </c>
      <c r="N690" t="s">
        <v>16</v>
      </c>
    </row>
    <row r="691" spans="1:15">
      <c r="A691">
        <v>2014</v>
      </c>
      <c r="B691" s="1">
        <v>41859</v>
      </c>
      <c r="C691" t="s">
        <v>3</v>
      </c>
      <c r="D691">
        <v>32</v>
      </c>
      <c r="E691">
        <v>690</v>
      </c>
      <c r="F691">
        <v>40</v>
      </c>
      <c r="G691">
        <v>140</v>
      </c>
      <c r="K691">
        <v>6</v>
      </c>
      <c r="L691">
        <v>3</v>
      </c>
      <c r="M691">
        <v>0</v>
      </c>
      <c r="N691" t="s">
        <v>16</v>
      </c>
    </row>
    <row r="692" spans="1:15">
      <c r="A692">
        <v>2014</v>
      </c>
      <c r="B692" s="1">
        <v>41859</v>
      </c>
      <c r="C692" t="s">
        <v>3</v>
      </c>
      <c r="D692">
        <v>32</v>
      </c>
      <c r="E692">
        <v>691</v>
      </c>
      <c r="F692">
        <v>25</v>
      </c>
      <c r="G692">
        <v>75</v>
      </c>
      <c r="K692">
        <v>5</v>
      </c>
      <c r="L692">
        <v>3</v>
      </c>
      <c r="M692">
        <v>0</v>
      </c>
      <c r="N692" t="s">
        <v>16</v>
      </c>
    </row>
    <row r="693" spans="1:15">
      <c r="A693">
        <v>2014</v>
      </c>
      <c r="B693" s="1">
        <v>41859</v>
      </c>
      <c r="C693" t="s">
        <v>3</v>
      </c>
      <c r="D693">
        <v>33</v>
      </c>
      <c r="E693">
        <v>692</v>
      </c>
      <c r="F693">
        <v>28</v>
      </c>
      <c r="G693">
        <v>50</v>
      </c>
      <c r="H693" t="s">
        <v>149</v>
      </c>
      <c r="I693">
        <f>12-28</f>
        <v>-16</v>
      </c>
      <c r="J693">
        <f>25-50</f>
        <v>-25</v>
      </c>
      <c r="K693">
        <v>64</v>
      </c>
      <c r="L693">
        <v>4</v>
      </c>
      <c r="M693">
        <v>87</v>
      </c>
      <c r="N693" t="s">
        <v>109</v>
      </c>
      <c r="O693" t="s">
        <v>78</v>
      </c>
    </row>
    <row r="694" spans="1:15">
      <c r="A694">
        <v>2014</v>
      </c>
      <c r="B694" s="1">
        <v>41859</v>
      </c>
      <c r="C694" t="s">
        <v>3</v>
      </c>
      <c r="D694">
        <v>33</v>
      </c>
      <c r="E694">
        <v>693</v>
      </c>
      <c r="F694">
        <v>5</v>
      </c>
      <c r="G694">
        <v>40</v>
      </c>
      <c r="K694">
        <v>8</v>
      </c>
      <c r="L694">
        <v>8</v>
      </c>
      <c r="M694">
        <v>1</v>
      </c>
      <c r="N694" t="s">
        <v>122</v>
      </c>
    </row>
    <row r="695" spans="1:15">
      <c r="A695">
        <v>2014</v>
      </c>
      <c r="B695" s="1">
        <v>41859</v>
      </c>
      <c r="C695" t="s">
        <v>3</v>
      </c>
      <c r="D695">
        <v>33</v>
      </c>
      <c r="E695">
        <v>694</v>
      </c>
      <c r="F695">
        <v>25</v>
      </c>
      <c r="G695">
        <v>25</v>
      </c>
      <c r="K695">
        <v>2</v>
      </c>
      <c r="L695">
        <v>2</v>
      </c>
      <c r="M695">
        <v>0</v>
      </c>
      <c r="N695" t="s">
        <v>16</v>
      </c>
    </row>
    <row r="696" spans="1:15">
      <c r="A696">
        <v>2014</v>
      </c>
      <c r="B696" s="1">
        <v>41859</v>
      </c>
      <c r="C696" t="s">
        <v>3</v>
      </c>
      <c r="D696">
        <v>33</v>
      </c>
      <c r="E696">
        <v>695</v>
      </c>
      <c r="F696">
        <v>28</v>
      </c>
      <c r="G696">
        <v>47</v>
      </c>
      <c r="K696">
        <v>9</v>
      </c>
      <c r="L696">
        <v>13</v>
      </c>
      <c r="M696">
        <v>0</v>
      </c>
      <c r="N696" t="s">
        <v>84</v>
      </c>
    </row>
    <row r="697" spans="1:15">
      <c r="A697">
        <v>2014</v>
      </c>
      <c r="B697" s="1">
        <v>41859</v>
      </c>
      <c r="C697" t="s">
        <v>3</v>
      </c>
      <c r="D697">
        <v>33</v>
      </c>
      <c r="E697">
        <v>696</v>
      </c>
      <c r="F697">
        <v>53</v>
      </c>
      <c r="G697">
        <v>43</v>
      </c>
      <c r="K697">
        <v>9</v>
      </c>
      <c r="L697">
        <v>6</v>
      </c>
      <c r="M697">
        <v>0</v>
      </c>
      <c r="N697" t="s">
        <v>110</v>
      </c>
    </row>
    <row r="698" spans="1:15">
      <c r="A698">
        <v>2014</v>
      </c>
      <c r="B698" s="1">
        <v>41859</v>
      </c>
      <c r="C698" t="s">
        <v>3</v>
      </c>
      <c r="D698">
        <v>33</v>
      </c>
      <c r="E698">
        <v>697</v>
      </c>
      <c r="F698">
        <v>58</v>
      </c>
      <c r="G698">
        <v>20</v>
      </c>
      <c r="K698">
        <v>13</v>
      </c>
      <c r="L698">
        <v>5</v>
      </c>
      <c r="M698">
        <v>9</v>
      </c>
      <c r="N698" t="s">
        <v>16</v>
      </c>
    </row>
    <row r="699" spans="1:15">
      <c r="A699">
        <v>2014</v>
      </c>
      <c r="B699" s="1">
        <v>41859</v>
      </c>
      <c r="C699" t="s">
        <v>3</v>
      </c>
      <c r="D699">
        <v>33</v>
      </c>
      <c r="E699">
        <v>698</v>
      </c>
      <c r="F699">
        <v>80</v>
      </c>
      <c r="G699">
        <v>75</v>
      </c>
      <c r="K699">
        <v>10</v>
      </c>
      <c r="L699">
        <v>5</v>
      </c>
      <c r="M699">
        <v>3</v>
      </c>
      <c r="N699" t="s">
        <v>16</v>
      </c>
    </row>
    <row r="700" spans="1:15">
      <c r="A700">
        <v>2014</v>
      </c>
      <c r="B700" s="1">
        <v>41859</v>
      </c>
      <c r="C700" t="s">
        <v>3</v>
      </c>
      <c r="D700">
        <v>33</v>
      </c>
      <c r="E700">
        <v>699</v>
      </c>
      <c r="F700">
        <v>103</v>
      </c>
      <c r="G700">
        <v>30</v>
      </c>
      <c r="K700">
        <v>23</v>
      </c>
      <c r="L700">
        <v>4</v>
      </c>
      <c r="M700">
        <v>0</v>
      </c>
      <c r="N700" t="s">
        <v>16</v>
      </c>
    </row>
    <row r="701" spans="1:15">
      <c r="A701">
        <v>2014</v>
      </c>
      <c r="B701" s="1">
        <v>41859</v>
      </c>
      <c r="C701" t="s">
        <v>3</v>
      </c>
      <c r="D701">
        <v>33</v>
      </c>
      <c r="E701">
        <v>700</v>
      </c>
      <c r="F701">
        <v>130</v>
      </c>
      <c r="G701">
        <v>5</v>
      </c>
      <c r="H701" t="s">
        <v>113</v>
      </c>
      <c r="I701">
        <v>-10</v>
      </c>
      <c r="J701">
        <v>0</v>
      </c>
      <c r="K701">
        <v>6</v>
      </c>
      <c r="L701">
        <v>4</v>
      </c>
      <c r="M701">
        <v>0</v>
      </c>
      <c r="N701" t="s">
        <v>16</v>
      </c>
    </row>
    <row r="702" spans="1:15">
      <c r="A702">
        <v>2014</v>
      </c>
      <c r="B702" s="1">
        <v>41859</v>
      </c>
      <c r="C702" t="s">
        <v>3</v>
      </c>
      <c r="D702">
        <v>33</v>
      </c>
      <c r="E702">
        <v>701</v>
      </c>
      <c r="F702">
        <v>128</v>
      </c>
      <c r="G702">
        <v>20</v>
      </c>
      <c r="K702">
        <v>3</v>
      </c>
      <c r="L702">
        <v>3</v>
      </c>
      <c r="M702">
        <v>0</v>
      </c>
      <c r="N702" t="s">
        <v>109</v>
      </c>
      <c r="O702" t="s">
        <v>150</v>
      </c>
    </row>
    <row r="703" spans="1:15">
      <c r="A703">
        <v>2014</v>
      </c>
      <c r="B703" s="1">
        <v>41859</v>
      </c>
      <c r="C703" t="s">
        <v>3</v>
      </c>
      <c r="D703">
        <v>33</v>
      </c>
      <c r="E703">
        <v>702</v>
      </c>
      <c r="F703">
        <v>132</v>
      </c>
      <c r="G703">
        <v>5</v>
      </c>
      <c r="H703" t="s">
        <v>60</v>
      </c>
      <c r="I703">
        <v>10</v>
      </c>
      <c r="J703">
        <v>0</v>
      </c>
      <c r="K703">
        <v>4</v>
      </c>
      <c r="L703">
        <v>3</v>
      </c>
      <c r="M703">
        <v>0</v>
      </c>
      <c r="N703" t="s">
        <v>109</v>
      </c>
      <c r="O703" t="s">
        <v>151</v>
      </c>
    </row>
    <row r="704" spans="1:15">
      <c r="A704">
        <v>2014</v>
      </c>
      <c r="B704" s="1">
        <v>41859</v>
      </c>
      <c r="C704" t="s">
        <v>3</v>
      </c>
      <c r="D704">
        <v>33</v>
      </c>
      <c r="E704">
        <v>703</v>
      </c>
      <c r="F704">
        <v>145</v>
      </c>
      <c r="G704">
        <v>35</v>
      </c>
      <c r="K704">
        <v>13</v>
      </c>
      <c r="L704">
        <v>4</v>
      </c>
      <c r="M704">
        <v>2</v>
      </c>
      <c r="N704" t="s">
        <v>16</v>
      </c>
    </row>
    <row r="705" spans="1:15">
      <c r="A705">
        <v>2014</v>
      </c>
      <c r="B705" s="1">
        <v>41859</v>
      </c>
      <c r="C705" t="s">
        <v>3</v>
      </c>
      <c r="D705">
        <v>33</v>
      </c>
      <c r="E705">
        <v>704</v>
      </c>
      <c r="F705">
        <v>140</v>
      </c>
      <c r="G705">
        <v>45</v>
      </c>
      <c r="K705">
        <v>6</v>
      </c>
      <c r="L705">
        <v>4</v>
      </c>
      <c r="M705">
        <v>3</v>
      </c>
      <c r="N705" t="s">
        <v>16</v>
      </c>
    </row>
    <row r="706" spans="1:15">
      <c r="A706">
        <v>2014</v>
      </c>
      <c r="B706" s="1">
        <v>41859</v>
      </c>
      <c r="C706" t="s">
        <v>3</v>
      </c>
      <c r="D706">
        <v>33</v>
      </c>
      <c r="E706">
        <v>705</v>
      </c>
      <c r="F706">
        <v>145</v>
      </c>
      <c r="G706">
        <v>45</v>
      </c>
      <c r="H706" t="s">
        <v>60</v>
      </c>
      <c r="I706">
        <v>10</v>
      </c>
      <c r="J706">
        <v>0</v>
      </c>
      <c r="K706">
        <v>5</v>
      </c>
      <c r="L706">
        <v>2</v>
      </c>
      <c r="M706">
        <v>1</v>
      </c>
      <c r="N706" t="s">
        <v>16</v>
      </c>
    </row>
    <row r="707" spans="1:15">
      <c r="A707">
        <v>2014</v>
      </c>
      <c r="B707" s="1">
        <v>41859</v>
      </c>
      <c r="C707" t="s">
        <v>3</v>
      </c>
      <c r="D707">
        <v>33</v>
      </c>
      <c r="E707">
        <v>706</v>
      </c>
      <c r="F707">
        <v>160</v>
      </c>
      <c r="G707">
        <v>75</v>
      </c>
      <c r="K707">
        <v>5</v>
      </c>
      <c r="L707">
        <v>6</v>
      </c>
      <c r="M707">
        <v>0</v>
      </c>
      <c r="N707" t="s">
        <v>33</v>
      </c>
    </row>
    <row r="708" spans="1:15">
      <c r="A708">
        <v>2014</v>
      </c>
      <c r="B708" s="1">
        <v>41859</v>
      </c>
      <c r="C708" t="s">
        <v>3</v>
      </c>
      <c r="D708">
        <v>33</v>
      </c>
      <c r="E708">
        <v>707</v>
      </c>
      <c r="F708">
        <v>175</v>
      </c>
      <c r="G708">
        <v>85</v>
      </c>
      <c r="K708">
        <v>13</v>
      </c>
      <c r="L708">
        <v>9</v>
      </c>
      <c r="M708">
        <v>0</v>
      </c>
      <c r="N708" t="s">
        <v>33</v>
      </c>
    </row>
    <row r="709" spans="1:15">
      <c r="A709">
        <v>2014</v>
      </c>
      <c r="B709" s="1">
        <v>41859</v>
      </c>
      <c r="C709" t="s">
        <v>3</v>
      </c>
      <c r="D709">
        <v>33</v>
      </c>
      <c r="E709">
        <v>708</v>
      </c>
      <c r="F709">
        <v>165</v>
      </c>
      <c r="G709">
        <v>192</v>
      </c>
      <c r="K709">
        <v>9</v>
      </c>
      <c r="L709">
        <v>5</v>
      </c>
      <c r="M709">
        <v>0</v>
      </c>
      <c r="N709" t="s">
        <v>33</v>
      </c>
    </row>
    <row r="710" spans="1:15">
      <c r="A710">
        <v>2014</v>
      </c>
      <c r="B710" s="1">
        <v>41859</v>
      </c>
      <c r="C710" t="s">
        <v>3</v>
      </c>
      <c r="D710">
        <v>33</v>
      </c>
      <c r="E710">
        <v>709</v>
      </c>
      <c r="F710">
        <v>166</v>
      </c>
      <c r="G710">
        <v>100</v>
      </c>
      <c r="K710">
        <v>9</v>
      </c>
      <c r="L710">
        <v>5</v>
      </c>
      <c r="M710">
        <v>0</v>
      </c>
      <c r="N710" t="s">
        <v>33</v>
      </c>
    </row>
    <row r="711" spans="1:15">
      <c r="A711">
        <v>2014</v>
      </c>
      <c r="B711" s="1">
        <v>41859</v>
      </c>
      <c r="C711" t="s">
        <v>3</v>
      </c>
      <c r="D711">
        <v>33</v>
      </c>
      <c r="E711">
        <v>710</v>
      </c>
      <c r="F711">
        <v>175</v>
      </c>
      <c r="G711">
        <v>105</v>
      </c>
      <c r="H711" t="s">
        <v>44</v>
      </c>
      <c r="I711">
        <v>0</v>
      </c>
      <c r="J711">
        <v>-10</v>
      </c>
      <c r="K711">
        <v>11</v>
      </c>
      <c r="L711">
        <v>13</v>
      </c>
      <c r="M711">
        <v>1</v>
      </c>
      <c r="N711" t="s">
        <v>33</v>
      </c>
    </row>
    <row r="712" spans="1:15">
      <c r="A712">
        <v>2014</v>
      </c>
      <c r="B712" s="1">
        <v>41859</v>
      </c>
      <c r="C712" t="s">
        <v>3</v>
      </c>
      <c r="D712">
        <v>33</v>
      </c>
      <c r="E712">
        <v>711</v>
      </c>
      <c r="F712">
        <v>170</v>
      </c>
      <c r="G712">
        <v>100</v>
      </c>
      <c r="H712" t="s">
        <v>37</v>
      </c>
      <c r="I712">
        <v>0</v>
      </c>
      <c r="J712">
        <v>10</v>
      </c>
      <c r="K712">
        <v>10</v>
      </c>
      <c r="L712">
        <v>9</v>
      </c>
      <c r="M712">
        <v>0</v>
      </c>
      <c r="N712" t="s">
        <v>33</v>
      </c>
    </row>
    <row r="713" spans="1:15">
      <c r="A713">
        <v>2014</v>
      </c>
      <c r="B713" s="1">
        <v>41859</v>
      </c>
      <c r="C713" t="s">
        <v>3</v>
      </c>
      <c r="D713">
        <v>33</v>
      </c>
      <c r="E713">
        <v>712</v>
      </c>
      <c r="F713">
        <v>175</v>
      </c>
      <c r="G713">
        <v>100</v>
      </c>
      <c r="K713">
        <v>20</v>
      </c>
      <c r="L713">
        <v>13</v>
      </c>
      <c r="M713">
        <v>2</v>
      </c>
      <c r="N713" t="s">
        <v>33</v>
      </c>
    </row>
    <row r="714" spans="1:15">
      <c r="A714">
        <v>2014</v>
      </c>
      <c r="B714" s="1">
        <v>41859</v>
      </c>
      <c r="C714" t="s">
        <v>3</v>
      </c>
      <c r="D714">
        <v>33</v>
      </c>
      <c r="E714">
        <v>713</v>
      </c>
      <c r="F714">
        <v>175</v>
      </c>
      <c r="G714">
        <v>102</v>
      </c>
      <c r="H714" t="s">
        <v>37</v>
      </c>
      <c r="I714">
        <v>0</v>
      </c>
      <c r="J714">
        <v>10</v>
      </c>
      <c r="K714">
        <v>8</v>
      </c>
      <c r="L714">
        <v>3</v>
      </c>
      <c r="M714">
        <v>1</v>
      </c>
      <c r="N714" t="s">
        <v>16</v>
      </c>
    </row>
    <row r="715" spans="1:15">
      <c r="A715">
        <v>2014</v>
      </c>
      <c r="B715" s="1">
        <v>41859</v>
      </c>
      <c r="C715" t="s">
        <v>3</v>
      </c>
      <c r="D715">
        <v>33</v>
      </c>
      <c r="E715">
        <v>714</v>
      </c>
      <c r="F715">
        <v>185</v>
      </c>
      <c r="G715">
        <v>105</v>
      </c>
      <c r="H715" t="s">
        <v>49</v>
      </c>
      <c r="I715">
        <v>10</v>
      </c>
      <c r="J715">
        <v>10</v>
      </c>
      <c r="K715">
        <v>26</v>
      </c>
      <c r="L715">
        <v>15</v>
      </c>
      <c r="M715">
        <v>1</v>
      </c>
      <c r="N715" t="s">
        <v>33</v>
      </c>
    </row>
    <row r="716" spans="1:15">
      <c r="A716">
        <v>2014</v>
      </c>
      <c r="B716" s="1">
        <v>41859</v>
      </c>
      <c r="C716" t="s">
        <v>3</v>
      </c>
      <c r="D716">
        <v>33</v>
      </c>
      <c r="E716">
        <v>715</v>
      </c>
      <c r="F716">
        <v>180</v>
      </c>
      <c r="G716">
        <v>95</v>
      </c>
      <c r="K716">
        <v>9</v>
      </c>
      <c r="L716">
        <v>2</v>
      </c>
      <c r="M716">
        <v>1</v>
      </c>
      <c r="N716" t="s">
        <v>109</v>
      </c>
    </row>
    <row r="717" spans="1:15">
      <c r="A717">
        <v>2014</v>
      </c>
      <c r="B717" s="1">
        <v>41859</v>
      </c>
      <c r="C717" t="s">
        <v>3</v>
      </c>
      <c r="D717">
        <v>33</v>
      </c>
      <c r="E717">
        <v>716</v>
      </c>
      <c r="F717">
        <v>190</v>
      </c>
      <c r="G717">
        <v>85</v>
      </c>
      <c r="H717" t="s">
        <v>152</v>
      </c>
      <c r="I717">
        <f>185-190</f>
        <v>-5</v>
      </c>
      <c r="J717">
        <f>70-85</f>
        <v>-15</v>
      </c>
      <c r="K717">
        <v>40</v>
      </c>
      <c r="L717">
        <v>3</v>
      </c>
      <c r="M717">
        <v>19</v>
      </c>
      <c r="N717" t="s">
        <v>109</v>
      </c>
      <c r="O717" t="s">
        <v>78</v>
      </c>
    </row>
    <row r="718" spans="1:15">
      <c r="A718">
        <v>2014</v>
      </c>
      <c r="B718" s="1">
        <v>41859</v>
      </c>
      <c r="C718" t="s">
        <v>3</v>
      </c>
      <c r="D718">
        <v>33</v>
      </c>
      <c r="E718">
        <v>717</v>
      </c>
      <c r="F718">
        <v>200</v>
      </c>
      <c r="G718">
        <v>90</v>
      </c>
      <c r="K718">
        <v>8</v>
      </c>
      <c r="L718">
        <v>4</v>
      </c>
      <c r="M718">
        <v>2</v>
      </c>
      <c r="N718" t="s">
        <v>16</v>
      </c>
    </row>
    <row r="719" spans="1:15">
      <c r="A719">
        <v>2014</v>
      </c>
      <c r="B719" s="1">
        <v>41859</v>
      </c>
      <c r="C719" t="s">
        <v>3</v>
      </c>
      <c r="D719">
        <v>33</v>
      </c>
      <c r="E719">
        <v>718</v>
      </c>
      <c r="F719">
        <v>145</v>
      </c>
      <c r="G719">
        <v>110</v>
      </c>
      <c r="K719">
        <v>11</v>
      </c>
      <c r="L719">
        <v>2</v>
      </c>
      <c r="M719">
        <v>1</v>
      </c>
      <c r="N719" t="s">
        <v>16</v>
      </c>
    </row>
    <row r="720" spans="1:15">
      <c r="A720">
        <v>2014</v>
      </c>
      <c r="B720" s="1">
        <v>41859</v>
      </c>
      <c r="C720" t="s">
        <v>3</v>
      </c>
      <c r="D720">
        <v>33</v>
      </c>
      <c r="E720">
        <v>719</v>
      </c>
      <c r="F720">
        <v>120</v>
      </c>
      <c r="G720">
        <v>100</v>
      </c>
      <c r="K720">
        <v>10</v>
      </c>
      <c r="L720">
        <v>4</v>
      </c>
      <c r="M720">
        <v>7</v>
      </c>
      <c r="N720" t="s">
        <v>16</v>
      </c>
    </row>
    <row r="721" spans="1:15">
      <c r="A721">
        <v>2014</v>
      </c>
      <c r="B721" s="1">
        <v>41859</v>
      </c>
      <c r="C721" t="s">
        <v>3</v>
      </c>
      <c r="D721">
        <v>33</v>
      </c>
      <c r="E721">
        <v>720</v>
      </c>
      <c r="F721">
        <v>145</v>
      </c>
      <c r="G721">
        <v>75</v>
      </c>
      <c r="K721">
        <v>0.5</v>
      </c>
      <c r="L721">
        <v>0.5</v>
      </c>
      <c r="M721">
        <v>0</v>
      </c>
      <c r="N721" t="s">
        <v>16</v>
      </c>
    </row>
    <row r="722" spans="1:15">
      <c r="A722">
        <v>2014</v>
      </c>
      <c r="B722" s="1">
        <v>41859</v>
      </c>
      <c r="C722" t="s">
        <v>3</v>
      </c>
      <c r="D722">
        <v>33</v>
      </c>
      <c r="E722">
        <v>721</v>
      </c>
      <c r="F722">
        <v>125</v>
      </c>
      <c r="G722">
        <v>120</v>
      </c>
      <c r="K722">
        <v>12</v>
      </c>
      <c r="L722">
        <v>3</v>
      </c>
      <c r="M722">
        <v>1</v>
      </c>
      <c r="N722" t="s">
        <v>16</v>
      </c>
    </row>
    <row r="723" spans="1:15">
      <c r="A723">
        <v>2014</v>
      </c>
      <c r="B723" s="1">
        <v>41859</v>
      </c>
      <c r="C723" t="s">
        <v>3</v>
      </c>
      <c r="D723">
        <v>33</v>
      </c>
      <c r="E723">
        <v>722</v>
      </c>
      <c r="F723">
        <v>180</v>
      </c>
      <c r="G723">
        <v>140</v>
      </c>
      <c r="K723">
        <v>9</v>
      </c>
      <c r="L723">
        <v>4</v>
      </c>
      <c r="M723">
        <v>1</v>
      </c>
      <c r="N723" t="s">
        <v>16</v>
      </c>
    </row>
    <row r="724" spans="1:15">
      <c r="A724">
        <v>2014</v>
      </c>
      <c r="B724" s="1">
        <v>41859</v>
      </c>
      <c r="C724" t="s">
        <v>3</v>
      </c>
      <c r="D724">
        <v>33</v>
      </c>
      <c r="E724">
        <v>723</v>
      </c>
      <c r="F724">
        <v>175</v>
      </c>
      <c r="G724">
        <v>180</v>
      </c>
      <c r="K724">
        <v>46</v>
      </c>
      <c r="L724">
        <v>10</v>
      </c>
      <c r="M724">
        <v>45</v>
      </c>
      <c r="N724" t="s">
        <v>110</v>
      </c>
      <c r="O724" t="s">
        <v>153</v>
      </c>
    </row>
    <row r="725" spans="1:15">
      <c r="A725">
        <v>2014</v>
      </c>
      <c r="B725" s="1">
        <v>41859</v>
      </c>
      <c r="C725" t="s">
        <v>3</v>
      </c>
      <c r="D725">
        <v>33</v>
      </c>
      <c r="E725">
        <v>724</v>
      </c>
      <c r="F725">
        <v>125</v>
      </c>
      <c r="G725">
        <v>198</v>
      </c>
      <c r="K725">
        <v>4</v>
      </c>
      <c r="L725">
        <v>3</v>
      </c>
      <c r="M725">
        <v>0</v>
      </c>
      <c r="N725" t="s">
        <v>16</v>
      </c>
    </row>
    <row r="726" spans="1:15">
      <c r="A726">
        <v>2014</v>
      </c>
      <c r="B726" s="1">
        <v>41859</v>
      </c>
      <c r="C726" t="s">
        <v>3</v>
      </c>
      <c r="D726">
        <v>33</v>
      </c>
      <c r="E726">
        <v>725</v>
      </c>
      <c r="F726">
        <v>115</v>
      </c>
      <c r="G726">
        <v>185</v>
      </c>
      <c r="K726">
        <v>7</v>
      </c>
      <c r="L726">
        <v>2</v>
      </c>
      <c r="M726">
        <v>0</v>
      </c>
      <c r="N726" t="s">
        <v>16</v>
      </c>
    </row>
    <row r="727" spans="1:15">
      <c r="A727">
        <v>2014</v>
      </c>
      <c r="B727" s="1">
        <v>41859</v>
      </c>
      <c r="C727" t="s">
        <v>3</v>
      </c>
      <c r="D727">
        <v>33</v>
      </c>
      <c r="E727">
        <v>726</v>
      </c>
      <c r="F727">
        <v>120</v>
      </c>
      <c r="G727">
        <v>165</v>
      </c>
      <c r="K727">
        <v>6</v>
      </c>
      <c r="L727">
        <v>2</v>
      </c>
      <c r="M727">
        <v>4</v>
      </c>
      <c r="N727" t="s">
        <v>16</v>
      </c>
    </row>
    <row r="728" spans="1:15">
      <c r="A728">
        <v>2014</v>
      </c>
      <c r="B728" s="1">
        <v>41859</v>
      </c>
      <c r="C728" t="s">
        <v>3</v>
      </c>
      <c r="D728">
        <v>33</v>
      </c>
      <c r="E728">
        <v>727</v>
      </c>
      <c r="F728">
        <v>130</v>
      </c>
      <c r="G728">
        <v>155</v>
      </c>
      <c r="K728">
        <v>8</v>
      </c>
      <c r="L728">
        <v>6</v>
      </c>
      <c r="M728">
        <v>0</v>
      </c>
      <c r="N728" t="s">
        <v>122</v>
      </c>
    </row>
    <row r="729" spans="1:15">
      <c r="A729">
        <v>2014</v>
      </c>
      <c r="B729" s="1">
        <v>41859</v>
      </c>
      <c r="C729" t="s">
        <v>3</v>
      </c>
      <c r="D729">
        <v>33</v>
      </c>
      <c r="E729">
        <v>728</v>
      </c>
      <c r="F729">
        <v>128</v>
      </c>
      <c r="G729">
        <v>155</v>
      </c>
      <c r="K729">
        <v>9</v>
      </c>
      <c r="L729">
        <v>7</v>
      </c>
      <c r="M729">
        <v>0</v>
      </c>
      <c r="N729" t="s">
        <v>38</v>
      </c>
    </row>
    <row r="730" spans="1:15">
      <c r="A730">
        <v>2014</v>
      </c>
      <c r="B730" s="1">
        <v>41859</v>
      </c>
      <c r="C730" t="s">
        <v>3</v>
      </c>
      <c r="D730">
        <v>33</v>
      </c>
      <c r="E730">
        <v>729</v>
      </c>
      <c r="F730">
        <v>130</v>
      </c>
      <c r="G730">
        <v>150</v>
      </c>
      <c r="K730">
        <v>12</v>
      </c>
      <c r="L730">
        <v>11</v>
      </c>
      <c r="M730">
        <v>0</v>
      </c>
      <c r="N730" t="s">
        <v>38</v>
      </c>
    </row>
    <row r="731" spans="1:15">
      <c r="A731">
        <v>2014</v>
      </c>
      <c r="B731" s="1">
        <v>41859</v>
      </c>
      <c r="C731" t="s">
        <v>3</v>
      </c>
      <c r="D731">
        <v>33</v>
      </c>
      <c r="E731">
        <v>730</v>
      </c>
      <c r="F731">
        <v>115</v>
      </c>
      <c r="G731">
        <v>150</v>
      </c>
      <c r="K731">
        <v>2</v>
      </c>
      <c r="L731">
        <v>6</v>
      </c>
      <c r="M731">
        <v>0</v>
      </c>
      <c r="N731" t="s">
        <v>38</v>
      </c>
    </row>
    <row r="732" spans="1:15">
      <c r="A732">
        <v>2014</v>
      </c>
      <c r="B732" s="1">
        <v>41859</v>
      </c>
      <c r="C732" t="s">
        <v>3</v>
      </c>
      <c r="D732">
        <v>33</v>
      </c>
      <c r="E732">
        <v>731</v>
      </c>
      <c r="F732">
        <v>110</v>
      </c>
      <c r="G732">
        <v>130</v>
      </c>
      <c r="K732">
        <v>33</v>
      </c>
      <c r="L732">
        <v>5</v>
      </c>
      <c r="M732">
        <v>2</v>
      </c>
      <c r="N732" t="s">
        <v>110</v>
      </c>
    </row>
    <row r="733" spans="1:15">
      <c r="A733">
        <v>2014</v>
      </c>
      <c r="B733" s="1">
        <v>41859</v>
      </c>
      <c r="C733" t="s">
        <v>3</v>
      </c>
      <c r="D733">
        <v>33</v>
      </c>
      <c r="E733">
        <v>732</v>
      </c>
      <c r="F733">
        <v>120</v>
      </c>
      <c r="G733">
        <v>140</v>
      </c>
      <c r="H733" t="s">
        <v>154</v>
      </c>
      <c r="I733">
        <f>90-120</f>
        <v>-30</v>
      </c>
      <c r="J733">
        <f>125-140</f>
        <v>-15</v>
      </c>
      <c r="K733">
        <v>65</v>
      </c>
      <c r="L733">
        <v>4</v>
      </c>
      <c r="M733">
        <v>48</v>
      </c>
      <c r="N733" t="s">
        <v>109</v>
      </c>
    </row>
    <row r="734" spans="1:15">
      <c r="A734">
        <v>2014</v>
      </c>
      <c r="B734" s="1">
        <v>41859</v>
      </c>
      <c r="C734" t="s">
        <v>3</v>
      </c>
      <c r="D734">
        <v>33</v>
      </c>
      <c r="E734">
        <v>733</v>
      </c>
      <c r="F734">
        <v>135</v>
      </c>
      <c r="G734">
        <v>135</v>
      </c>
      <c r="K734">
        <v>5</v>
      </c>
      <c r="L734">
        <v>11</v>
      </c>
      <c r="M734">
        <v>0</v>
      </c>
      <c r="N734" t="s">
        <v>38</v>
      </c>
    </row>
    <row r="735" spans="1:15">
      <c r="A735">
        <v>2014</v>
      </c>
      <c r="B735" s="1">
        <v>41859</v>
      </c>
      <c r="C735" t="s">
        <v>3</v>
      </c>
      <c r="D735">
        <v>33</v>
      </c>
      <c r="E735">
        <v>734</v>
      </c>
      <c r="F735">
        <v>100</v>
      </c>
      <c r="G735">
        <v>135</v>
      </c>
      <c r="K735">
        <v>4</v>
      </c>
      <c r="L735">
        <v>7</v>
      </c>
      <c r="M735">
        <v>0</v>
      </c>
      <c r="N735" t="s">
        <v>38</v>
      </c>
    </row>
    <row r="736" spans="1:15">
      <c r="A736">
        <v>2014</v>
      </c>
      <c r="B736" s="1">
        <v>41859</v>
      </c>
      <c r="C736" t="s">
        <v>3</v>
      </c>
      <c r="D736">
        <v>33</v>
      </c>
      <c r="E736">
        <v>735</v>
      </c>
      <c r="F736">
        <v>90</v>
      </c>
      <c r="G736">
        <v>180</v>
      </c>
      <c r="H736" t="s">
        <v>155</v>
      </c>
      <c r="I736">
        <f>75-90</f>
        <v>-15</v>
      </c>
      <c r="J736">
        <f>185-180</f>
        <v>5</v>
      </c>
      <c r="K736">
        <v>60</v>
      </c>
      <c r="L736">
        <v>3</v>
      </c>
      <c r="M736">
        <v>19</v>
      </c>
      <c r="N736" t="s">
        <v>109</v>
      </c>
      <c r="O736" t="s">
        <v>156</v>
      </c>
    </row>
    <row r="737" spans="1:14">
      <c r="A737">
        <v>2014</v>
      </c>
      <c r="B737" s="1">
        <v>41859</v>
      </c>
      <c r="C737" t="s">
        <v>3</v>
      </c>
      <c r="D737">
        <v>33</v>
      </c>
      <c r="E737">
        <v>736</v>
      </c>
      <c r="F737">
        <v>90</v>
      </c>
      <c r="G737">
        <v>185</v>
      </c>
      <c r="H737" t="s">
        <v>44</v>
      </c>
      <c r="I737">
        <v>0</v>
      </c>
      <c r="J737">
        <v>-10</v>
      </c>
      <c r="K737">
        <v>4</v>
      </c>
      <c r="L737">
        <v>8</v>
      </c>
      <c r="M737">
        <v>0</v>
      </c>
      <c r="N737" t="s">
        <v>38</v>
      </c>
    </row>
    <row r="738" spans="1:14">
      <c r="A738">
        <v>2014</v>
      </c>
      <c r="B738" s="1">
        <v>41859</v>
      </c>
      <c r="C738" t="s">
        <v>3</v>
      </c>
      <c r="D738">
        <v>33</v>
      </c>
      <c r="E738">
        <v>737</v>
      </c>
      <c r="F738">
        <v>95</v>
      </c>
      <c r="G738">
        <v>197</v>
      </c>
      <c r="H738" t="s">
        <v>60</v>
      </c>
      <c r="I738">
        <v>10</v>
      </c>
      <c r="J738">
        <v>0</v>
      </c>
      <c r="K738">
        <v>7</v>
      </c>
      <c r="L738">
        <v>6</v>
      </c>
      <c r="M738">
        <v>0</v>
      </c>
      <c r="N738" t="s">
        <v>38</v>
      </c>
    </row>
    <row r="739" spans="1:14">
      <c r="A739">
        <v>2014</v>
      </c>
      <c r="B739" s="1">
        <v>41859</v>
      </c>
      <c r="C739" t="s">
        <v>3</v>
      </c>
      <c r="D739">
        <v>33</v>
      </c>
      <c r="E739">
        <v>738</v>
      </c>
      <c r="F739">
        <v>100</v>
      </c>
      <c r="G739">
        <v>200</v>
      </c>
      <c r="K739">
        <v>1</v>
      </c>
      <c r="L739">
        <v>1</v>
      </c>
      <c r="M739">
        <v>0</v>
      </c>
      <c r="N739" t="s">
        <v>109</v>
      </c>
    </row>
    <row r="740" spans="1:14">
      <c r="A740">
        <v>2014</v>
      </c>
      <c r="B740" s="1">
        <v>41859</v>
      </c>
      <c r="C740" t="s">
        <v>3</v>
      </c>
      <c r="D740">
        <v>33</v>
      </c>
      <c r="E740">
        <v>739</v>
      </c>
      <c r="F740">
        <v>70</v>
      </c>
      <c r="G740">
        <v>200</v>
      </c>
      <c r="K740">
        <v>25</v>
      </c>
      <c r="L740">
        <v>8</v>
      </c>
      <c r="M740">
        <v>18</v>
      </c>
      <c r="N740" t="s">
        <v>110</v>
      </c>
    </row>
    <row r="741" spans="1:14">
      <c r="A741">
        <v>2014</v>
      </c>
      <c r="B741" s="1">
        <v>41859</v>
      </c>
      <c r="C741" t="s">
        <v>3</v>
      </c>
      <c r="D741">
        <v>33</v>
      </c>
      <c r="E741">
        <v>740</v>
      </c>
      <c r="F741">
        <v>80</v>
      </c>
      <c r="G741">
        <v>190</v>
      </c>
      <c r="K741">
        <v>24</v>
      </c>
      <c r="L741">
        <v>17</v>
      </c>
      <c r="M741">
        <v>14</v>
      </c>
      <c r="N741" t="s">
        <v>33</v>
      </c>
    </row>
    <row r="742" spans="1:14">
      <c r="A742">
        <v>2014</v>
      </c>
      <c r="B742" s="1">
        <v>41859</v>
      </c>
      <c r="C742" t="s">
        <v>3</v>
      </c>
      <c r="D742">
        <v>33</v>
      </c>
      <c r="E742">
        <v>741</v>
      </c>
      <c r="F742">
        <v>65</v>
      </c>
      <c r="G742">
        <v>180</v>
      </c>
      <c r="K742">
        <v>17</v>
      </c>
      <c r="L742">
        <v>11</v>
      </c>
      <c r="M742">
        <v>2</v>
      </c>
      <c r="N742" t="s">
        <v>33</v>
      </c>
    </row>
    <row r="743" spans="1:14">
      <c r="A743">
        <v>2014</v>
      </c>
      <c r="B743" s="1">
        <v>41859</v>
      </c>
      <c r="C743" t="s">
        <v>3</v>
      </c>
      <c r="D743">
        <v>33</v>
      </c>
      <c r="E743">
        <v>742</v>
      </c>
      <c r="F743">
        <v>55</v>
      </c>
      <c r="G743">
        <v>70</v>
      </c>
      <c r="K743">
        <v>17</v>
      </c>
      <c r="L743">
        <v>12</v>
      </c>
      <c r="M743">
        <v>0</v>
      </c>
      <c r="N743" t="s">
        <v>33</v>
      </c>
    </row>
    <row r="744" spans="1:14">
      <c r="A744">
        <v>2014</v>
      </c>
      <c r="B744" s="1">
        <v>41859</v>
      </c>
      <c r="C744" t="s">
        <v>3</v>
      </c>
      <c r="D744">
        <v>33</v>
      </c>
      <c r="E744">
        <v>743</v>
      </c>
      <c r="F744">
        <v>50</v>
      </c>
      <c r="G744">
        <v>160</v>
      </c>
      <c r="K744">
        <v>2</v>
      </c>
      <c r="L744">
        <v>2</v>
      </c>
      <c r="M744">
        <v>0</v>
      </c>
      <c r="N744" t="s">
        <v>33</v>
      </c>
    </row>
    <row r="745" spans="1:14">
      <c r="A745">
        <v>2014</v>
      </c>
      <c r="B745" s="1">
        <v>41859</v>
      </c>
      <c r="C745" t="s">
        <v>3</v>
      </c>
      <c r="D745">
        <v>33</v>
      </c>
      <c r="E745">
        <v>744</v>
      </c>
      <c r="F745">
        <v>60</v>
      </c>
      <c r="G745">
        <v>150</v>
      </c>
      <c r="K745">
        <v>11</v>
      </c>
      <c r="L745">
        <v>8</v>
      </c>
      <c r="M745">
        <v>0</v>
      </c>
      <c r="N745" t="s">
        <v>33</v>
      </c>
    </row>
    <row r="746" spans="1:14">
      <c r="A746">
        <v>2014</v>
      </c>
      <c r="B746" s="1">
        <v>41859</v>
      </c>
      <c r="C746" t="s">
        <v>3</v>
      </c>
      <c r="D746">
        <v>33</v>
      </c>
      <c r="E746">
        <v>745</v>
      </c>
      <c r="F746">
        <v>65</v>
      </c>
      <c r="G746">
        <v>150</v>
      </c>
      <c r="K746">
        <v>12</v>
      </c>
      <c r="L746">
        <v>12</v>
      </c>
      <c r="M746">
        <v>1</v>
      </c>
      <c r="N746" t="s">
        <v>33</v>
      </c>
    </row>
    <row r="747" spans="1:14">
      <c r="A747">
        <v>2014</v>
      </c>
      <c r="B747" s="1">
        <v>41859</v>
      </c>
      <c r="C747" t="s">
        <v>3</v>
      </c>
      <c r="D747">
        <v>33</v>
      </c>
      <c r="E747">
        <v>746</v>
      </c>
      <c r="F747">
        <v>35</v>
      </c>
      <c r="G747">
        <v>185</v>
      </c>
      <c r="K747">
        <v>29</v>
      </c>
      <c r="L747">
        <v>4</v>
      </c>
      <c r="M747">
        <v>8</v>
      </c>
      <c r="N747" t="s">
        <v>109</v>
      </c>
    </row>
    <row r="748" spans="1:14">
      <c r="A748">
        <v>2014</v>
      </c>
      <c r="B748" s="1">
        <v>41859</v>
      </c>
      <c r="C748" t="s">
        <v>3</v>
      </c>
      <c r="D748">
        <v>33</v>
      </c>
      <c r="E748">
        <v>747</v>
      </c>
      <c r="F748">
        <v>50</v>
      </c>
      <c r="G748">
        <v>145</v>
      </c>
      <c r="H748" t="s">
        <v>157</v>
      </c>
      <c r="I748">
        <f>5-50</f>
        <v>-45</v>
      </c>
      <c r="J748">
        <f>125-145</f>
        <v>-20</v>
      </c>
      <c r="K748">
        <v>62</v>
      </c>
      <c r="L748">
        <v>4</v>
      </c>
      <c r="M748">
        <v>12</v>
      </c>
      <c r="N748" t="s">
        <v>109</v>
      </c>
    </row>
    <row r="749" spans="1:14">
      <c r="A749">
        <v>2014</v>
      </c>
      <c r="B749" s="1">
        <v>41859</v>
      </c>
      <c r="C749" t="s">
        <v>3</v>
      </c>
      <c r="D749">
        <v>33</v>
      </c>
      <c r="E749">
        <v>748</v>
      </c>
      <c r="F749">
        <v>25</v>
      </c>
      <c r="G749">
        <v>140</v>
      </c>
      <c r="K749">
        <v>17</v>
      </c>
      <c r="L749">
        <v>27</v>
      </c>
      <c r="M749">
        <v>8</v>
      </c>
      <c r="N749" t="s">
        <v>38</v>
      </c>
    </row>
    <row r="750" spans="1:14">
      <c r="A750">
        <v>2014</v>
      </c>
      <c r="B750" s="1">
        <v>41859</v>
      </c>
      <c r="C750" t="s">
        <v>3</v>
      </c>
      <c r="D750">
        <v>33</v>
      </c>
      <c r="E750">
        <v>749</v>
      </c>
      <c r="F750">
        <v>30</v>
      </c>
      <c r="G750">
        <v>150</v>
      </c>
      <c r="K750">
        <v>9</v>
      </c>
      <c r="L750">
        <v>23</v>
      </c>
      <c r="M750">
        <v>3</v>
      </c>
      <c r="N750" t="s">
        <v>38</v>
      </c>
    </row>
    <row r="751" spans="1:14">
      <c r="A751">
        <v>2014</v>
      </c>
      <c r="B751" s="1">
        <v>41859</v>
      </c>
      <c r="C751" t="s">
        <v>3</v>
      </c>
      <c r="D751">
        <v>33</v>
      </c>
      <c r="E751">
        <v>750</v>
      </c>
      <c r="F751">
        <v>20</v>
      </c>
      <c r="G751">
        <v>115</v>
      </c>
      <c r="K751">
        <v>10</v>
      </c>
      <c r="L751">
        <v>20</v>
      </c>
      <c r="M751">
        <v>2</v>
      </c>
      <c r="N751" t="s">
        <v>38</v>
      </c>
    </row>
    <row r="752" spans="1:14">
      <c r="A752">
        <v>2014</v>
      </c>
      <c r="B752" s="1">
        <v>41859</v>
      </c>
      <c r="C752" t="s">
        <v>3</v>
      </c>
      <c r="D752">
        <v>34</v>
      </c>
      <c r="E752">
        <v>751</v>
      </c>
      <c r="F752">
        <v>120</v>
      </c>
      <c r="G752">
        <v>40</v>
      </c>
      <c r="K752">
        <v>35</v>
      </c>
      <c r="L752">
        <v>3</v>
      </c>
      <c r="M752">
        <v>48</v>
      </c>
      <c r="N752" t="s">
        <v>109</v>
      </c>
    </row>
    <row r="753" spans="1:15">
      <c r="A753">
        <v>2014</v>
      </c>
      <c r="B753" s="1">
        <v>41859</v>
      </c>
      <c r="C753" t="s">
        <v>3</v>
      </c>
      <c r="D753">
        <v>34</v>
      </c>
      <c r="E753">
        <v>752</v>
      </c>
      <c r="F753">
        <v>105</v>
      </c>
      <c r="G753">
        <v>45</v>
      </c>
      <c r="K753">
        <v>25</v>
      </c>
      <c r="L753">
        <v>26</v>
      </c>
      <c r="M753">
        <v>10</v>
      </c>
      <c r="N753" t="s">
        <v>38</v>
      </c>
    </row>
    <row r="754" spans="1:15">
      <c r="A754">
        <v>2014</v>
      </c>
      <c r="B754" s="1">
        <v>41859</v>
      </c>
      <c r="C754" t="s">
        <v>3</v>
      </c>
      <c r="D754">
        <v>34</v>
      </c>
      <c r="E754">
        <v>753</v>
      </c>
      <c r="F754">
        <v>85</v>
      </c>
      <c r="G754">
        <v>200</v>
      </c>
      <c r="K754">
        <v>3</v>
      </c>
      <c r="L754">
        <v>1</v>
      </c>
      <c r="M754">
        <v>0</v>
      </c>
      <c r="N754" t="s">
        <v>109</v>
      </c>
    </row>
    <row r="755" spans="1:15">
      <c r="A755">
        <v>2014</v>
      </c>
      <c r="B755" s="1">
        <v>41859</v>
      </c>
      <c r="C755" t="s">
        <v>3</v>
      </c>
      <c r="D755">
        <v>34</v>
      </c>
      <c r="E755">
        <v>754</v>
      </c>
      <c r="F755">
        <v>85</v>
      </c>
      <c r="G755">
        <v>180</v>
      </c>
      <c r="K755">
        <v>33</v>
      </c>
      <c r="L755">
        <v>2</v>
      </c>
      <c r="M755">
        <v>63</v>
      </c>
      <c r="N755" t="s">
        <v>109</v>
      </c>
    </row>
    <row r="756" spans="1:15">
      <c r="A756">
        <v>2014</v>
      </c>
      <c r="B756" s="1">
        <v>41859</v>
      </c>
      <c r="C756" t="s">
        <v>3</v>
      </c>
      <c r="D756">
        <v>34</v>
      </c>
      <c r="E756">
        <v>755</v>
      </c>
      <c r="F756">
        <v>25</v>
      </c>
      <c r="G756">
        <v>0</v>
      </c>
      <c r="K756">
        <v>9</v>
      </c>
      <c r="L756">
        <v>10</v>
      </c>
      <c r="M756">
        <v>0</v>
      </c>
      <c r="N756" t="s">
        <v>38</v>
      </c>
    </row>
    <row r="757" spans="1:15">
      <c r="A757">
        <v>2014</v>
      </c>
      <c r="B757" s="1">
        <v>41859</v>
      </c>
      <c r="C757" t="s">
        <v>3</v>
      </c>
      <c r="D757">
        <v>34</v>
      </c>
      <c r="E757">
        <v>756</v>
      </c>
      <c r="F757">
        <v>30</v>
      </c>
      <c r="G757">
        <v>195</v>
      </c>
      <c r="K757">
        <v>5</v>
      </c>
      <c r="L757">
        <v>12</v>
      </c>
      <c r="M757">
        <v>1</v>
      </c>
      <c r="N757" t="s">
        <v>38</v>
      </c>
    </row>
    <row r="758" spans="1:15">
      <c r="A758">
        <v>2014</v>
      </c>
      <c r="B758" s="1">
        <v>41859</v>
      </c>
      <c r="C758" t="s">
        <v>3</v>
      </c>
      <c r="D758">
        <v>34</v>
      </c>
      <c r="E758">
        <v>757</v>
      </c>
      <c r="F758">
        <v>35</v>
      </c>
      <c r="G758">
        <v>195</v>
      </c>
      <c r="H758" t="s">
        <v>44</v>
      </c>
      <c r="I758">
        <v>0</v>
      </c>
      <c r="J758">
        <v>-10</v>
      </c>
      <c r="K758">
        <v>4</v>
      </c>
      <c r="L758">
        <v>6</v>
      </c>
      <c r="M758">
        <v>0</v>
      </c>
      <c r="N758" t="s">
        <v>38</v>
      </c>
    </row>
    <row r="759" spans="1:15">
      <c r="A759">
        <v>2014</v>
      </c>
      <c r="B759" s="1">
        <v>41859</v>
      </c>
      <c r="C759" t="s">
        <v>3</v>
      </c>
      <c r="D759">
        <v>34</v>
      </c>
      <c r="E759">
        <v>758</v>
      </c>
      <c r="F759">
        <v>40</v>
      </c>
      <c r="G759">
        <v>200</v>
      </c>
      <c r="H759" t="s">
        <v>44</v>
      </c>
      <c r="I759">
        <v>0</v>
      </c>
      <c r="J759">
        <v>-10</v>
      </c>
      <c r="K759">
        <v>5</v>
      </c>
      <c r="L759">
        <v>8</v>
      </c>
      <c r="M759">
        <v>0</v>
      </c>
      <c r="N759" t="s">
        <v>38</v>
      </c>
    </row>
    <row r="760" spans="1:15">
      <c r="A760">
        <v>2014</v>
      </c>
      <c r="B760" s="1">
        <v>41859</v>
      </c>
      <c r="C760" t="s">
        <v>3</v>
      </c>
      <c r="D760">
        <v>34</v>
      </c>
      <c r="E760">
        <v>759</v>
      </c>
      <c r="F760">
        <v>10</v>
      </c>
      <c r="G760">
        <v>175</v>
      </c>
      <c r="H760" t="s">
        <v>44</v>
      </c>
      <c r="I760">
        <v>0</v>
      </c>
      <c r="J760">
        <v>-10</v>
      </c>
      <c r="K760">
        <v>38</v>
      </c>
      <c r="L760">
        <v>3</v>
      </c>
      <c r="M760">
        <v>16</v>
      </c>
      <c r="N760" t="s">
        <v>109</v>
      </c>
    </row>
    <row r="761" spans="1:15">
      <c r="A761">
        <v>2014</v>
      </c>
      <c r="B761" s="1">
        <v>41859</v>
      </c>
      <c r="C761" t="s">
        <v>3</v>
      </c>
      <c r="D761">
        <v>34</v>
      </c>
      <c r="E761">
        <v>760</v>
      </c>
      <c r="F761">
        <v>5</v>
      </c>
      <c r="G761">
        <v>115</v>
      </c>
      <c r="H761" t="s">
        <v>44</v>
      </c>
      <c r="I761">
        <v>0</v>
      </c>
      <c r="J761">
        <v>-10</v>
      </c>
      <c r="K761">
        <v>30</v>
      </c>
      <c r="L761">
        <v>5</v>
      </c>
      <c r="M761">
        <v>1</v>
      </c>
      <c r="N761" t="s">
        <v>16</v>
      </c>
    </row>
    <row r="762" spans="1:15">
      <c r="A762">
        <v>2014</v>
      </c>
      <c r="B762" s="1">
        <v>41859</v>
      </c>
      <c r="C762" t="s">
        <v>3</v>
      </c>
      <c r="D762">
        <v>35</v>
      </c>
      <c r="E762">
        <v>761</v>
      </c>
      <c r="F762">
        <v>195</v>
      </c>
      <c r="G762">
        <v>35</v>
      </c>
      <c r="K762">
        <v>10</v>
      </c>
      <c r="L762">
        <v>5</v>
      </c>
      <c r="M762">
        <v>0</v>
      </c>
      <c r="N762" t="s">
        <v>33</v>
      </c>
    </row>
    <row r="763" spans="1:15">
      <c r="A763">
        <v>2014</v>
      </c>
      <c r="B763" s="1">
        <v>41859</v>
      </c>
      <c r="C763" t="s">
        <v>3</v>
      </c>
      <c r="D763">
        <v>36</v>
      </c>
      <c r="E763">
        <v>762</v>
      </c>
      <c r="F763">
        <v>70</v>
      </c>
      <c r="G763">
        <v>10</v>
      </c>
      <c r="K763">
        <v>3</v>
      </c>
      <c r="L763">
        <v>2</v>
      </c>
      <c r="M763">
        <v>0</v>
      </c>
      <c r="N763" t="s">
        <v>16</v>
      </c>
    </row>
    <row r="764" spans="1:15">
      <c r="A764">
        <v>2014</v>
      </c>
      <c r="B764" s="1">
        <v>41859</v>
      </c>
      <c r="C764" t="s">
        <v>3</v>
      </c>
      <c r="D764">
        <v>36</v>
      </c>
      <c r="E764">
        <v>763</v>
      </c>
      <c r="F764">
        <v>82</v>
      </c>
      <c r="G764">
        <v>12</v>
      </c>
      <c r="K764">
        <v>19</v>
      </c>
      <c r="L764">
        <v>2</v>
      </c>
      <c r="M764">
        <v>4</v>
      </c>
      <c r="N764" t="s">
        <v>109</v>
      </c>
    </row>
    <row r="765" spans="1:15">
      <c r="A765">
        <v>2014</v>
      </c>
      <c r="B765" s="1">
        <v>41859</v>
      </c>
      <c r="C765" t="s">
        <v>3</v>
      </c>
      <c r="D765">
        <v>36</v>
      </c>
      <c r="E765">
        <v>764</v>
      </c>
      <c r="F765">
        <v>85</v>
      </c>
      <c r="G765">
        <v>20</v>
      </c>
      <c r="H765" t="s">
        <v>113</v>
      </c>
      <c r="I765">
        <v>-10</v>
      </c>
      <c r="J765">
        <v>0</v>
      </c>
      <c r="K765">
        <v>12</v>
      </c>
      <c r="L765">
        <v>9</v>
      </c>
      <c r="M765">
        <v>0</v>
      </c>
      <c r="N765" t="s">
        <v>69</v>
      </c>
      <c r="O765" t="s">
        <v>158</v>
      </c>
    </row>
    <row r="766" spans="1:15">
      <c r="A766">
        <v>2014</v>
      </c>
      <c r="B766" s="1">
        <v>41859</v>
      </c>
      <c r="C766" t="s">
        <v>3</v>
      </c>
      <c r="D766">
        <v>36</v>
      </c>
      <c r="E766">
        <v>765</v>
      </c>
      <c r="F766">
        <v>85</v>
      </c>
      <c r="G766">
        <v>25</v>
      </c>
      <c r="H766" t="s">
        <v>113</v>
      </c>
      <c r="I766">
        <v>-10</v>
      </c>
      <c r="J766">
        <v>0</v>
      </c>
      <c r="K766">
        <v>10</v>
      </c>
      <c r="L766">
        <v>9</v>
      </c>
      <c r="M766">
        <v>0</v>
      </c>
      <c r="N766" t="s">
        <v>69</v>
      </c>
    </row>
    <row r="767" spans="1:15">
      <c r="A767">
        <v>2014</v>
      </c>
      <c r="B767" s="1">
        <v>41859</v>
      </c>
      <c r="C767" t="s">
        <v>3</v>
      </c>
      <c r="D767">
        <v>36</v>
      </c>
      <c r="E767">
        <v>766</v>
      </c>
      <c r="F767">
        <v>85</v>
      </c>
      <c r="G767">
        <v>30</v>
      </c>
      <c r="H767" t="s">
        <v>60</v>
      </c>
      <c r="I767">
        <v>10</v>
      </c>
      <c r="J767">
        <v>0</v>
      </c>
      <c r="K767">
        <v>11</v>
      </c>
      <c r="L767">
        <v>5</v>
      </c>
      <c r="M767">
        <v>0</v>
      </c>
      <c r="N767" t="s">
        <v>110</v>
      </c>
    </row>
    <row r="768" spans="1:15">
      <c r="A768">
        <v>2014</v>
      </c>
      <c r="B768" s="1">
        <v>41859</v>
      </c>
      <c r="C768" t="s">
        <v>3</v>
      </c>
      <c r="D768">
        <v>36</v>
      </c>
      <c r="E768">
        <v>767</v>
      </c>
      <c r="F768">
        <v>85</v>
      </c>
      <c r="G768">
        <v>30</v>
      </c>
      <c r="H768" t="s">
        <v>60</v>
      </c>
      <c r="I768">
        <v>10</v>
      </c>
      <c r="J768">
        <v>0</v>
      </c>
      <c r="K768">
        <v>5</v>
      </c>
      <c r="L768">
        <v>2</v>
      </c>
      <c r="M768">
        <v>0</v>
      </c>
      <c r="N768" t="s">
        <v>109</v>
      </c>
    </row>
    <row r="769" spans="1:15">
      <c r="A769">
        <v>2014</v>
      </c>
      <c r="B769" s="1">
        <v>41859</v>
      </c>
      <c r="C769" t="s">
        <v>3</v>
      </c>
      <c r="D769">
        <v>36</v>
      </c>
      <c r="E769">
        <v>768</v>
      </c>
      <c r="F769">
        <v>80</v>
      </c>
      <c r="G769">
        <v>30</v>
      </c>
      <c r="H769" t="s">
        <v>37</v>
      </c>
      <c r="I769">
        <v>0</v>
      </c>
      <c r="J769">
        <v>10</v>
      </c>
      <c r="K769">
        <v>5</v>
      </c>
      <c r="L769">
        <v>4</v>
      </c>
      <c r="M769">
        <v>0</v>
      </c>
      <c r="N769" t="s">
        <v>38</v>
      </c>
    </row>
    <row r="770" spans="1:15">
      <c r="A770">
        <v>2014</v>
      </c>
      <c r="B770" s="1">
        <v>41859</v>
      </c>
      <c r="C770" t="s">
        <v>3</v>
      </c>
      <c r="D770">
        <v>36</v>
      </c>
      <c r="E770">
        <v>769</v>
      </c>
      <c r="F770">
        <v>82</v>
      </c>
      <c r="G770">
        <v>31</v>
      </c>
      <c r="H770" t="s">
        <v>50</v>
      </c>
      <c r="I770">
        <v>-10</v>
      </c>
      <c r="J770">
        <v>10</v>
      </c>
      <c r="K770">
        <v>3</v>
      </c>
      <c r="L770">
        <v>6</v>
      </c>
      <c r="M770">
        <v>0</v>
      </c>
      <c r="N770" t="s">
        <v>38</v>
      </c>
    </row>
    <row r="771" spans="1:15">
      <c r="A771">
        <v>2014</v>
      </c>
      <c r="B771" s="1">
        <v>41859</v>
      </c>
      <c r="C771" t="s">
        <v>3</v>
      </c>
      <c r="D771">
        <v>36</v>
      </c>
      <c r="E771">
        <v>770</v>
      </c>
      <c r="F771">
        <v>150</v>
      </c>
      <c r="G771">
        <v>20</v>
      </c>
      <c r="H771" t="s">
        <v>159</v>
      </c>
      <c r="I771">
        <f>115-150</f>
        <v>-35</v>
      </c>
      <c r="J771">
        <f>5-20</f>
        <v>-15</v>
      </c>
      <c r="K771">
        <v>72</v>
      </c>
      <c r="L771">
        <v>3</v>
      </c>
      <c r="M771">
        <v>75</v>
      </c>
      <c r="N771" t="s">
        <v>109</v>
      </c>
    </row>
    <row r="772" spans="1:15">
      <c r="A772">
        <v>2014</v>
      </c>
      <c r="B772" s="1">
        <v>41859</v>
      </c>
      <c r="C772" t="s">
        <v>3</v>
      </c>
      <c r="D772">
        <v>36</v>
      </c>
      <c r="E772">
        <v>771</v>
      </c>
      <c r="F772">
        <v>160</v>
      </c>
      <c r="G772">
        <v>2</v>
      </c>
      <c r="K772">
        <v>15</v>
      </c>
      <c r="L772">
        <v>17</v>
      </c>
      <c r="M772">
        <v>2</v>
      </c>
      <c r="N772" t="s">
        <v>147</v>
      </c>
    </row>
    <row r="773" spans="1:15">
      <c r="A773">
        <v>2014</v>
      </c>
      <c r="B773" s="1">
        <v>41859</v>
      </c>
      <c r="C773" t="s">
        <v>3</v>
      </c>
      <c r="D773">
        <v>36</v>
      </c>
      <c r="E773">
        <v>772</v>
      </c>
      <c r="F773">
        <v>160</v>
      </c>
      <c r="G773">
        <v>40</v>
      </c>
      <c r="K773">
        <v>10</v>
      </c>
      <c r="L773">
        <v>3</v>
      </c>
      <c r="M773">
        <v>0</v>
      </c>
      <c r="N773" t="s">
        <v>33</v>
      </c>
      <c r="O773" t="s">
        <v>160</v>
      </c>
    </row>
    <row r="774" spans="1:15">
      <c r="A774">
        <v>2014</v>
      </c>
      <c r="B774" s="1">
        <v>41859</v>
      </c>
      <c r="C774" t="s">
        <v>3</v>
      </c>
      <c r="D774">
        <v>36</v>
      </c>
      <c r="E774">
        <v>773</v>
      </c>
      <c r="F774">
        <v>185</v>
      </c>
      <c r="G774">
        <v>40</v>
      </c>
      <c r="K774">
        <v>15</v>
      </c>
      <c r="L774">
        <v>6</v>
      </c>
      <c r="M774">
        <v>9</v>
      </c>
      <c r="N774" t="s">
        <v>110</v>
      </c>
    </row>
    <row r="775" spans="1:15">
      <c r="A775">
        <v>2014</v>
      </c>
      <c r="B775" s="1">
        <v>41859</v>
      </c>
      <c r="C775" t="s">
        <v>3</v>
      </c>
      <c r="D775">
        <v>36</v>
      </c>
      <c r="E775">
        <v>774</v>
      </c>
      <c r="F775">
        <v>185</v>
      </c>
      <c r="G775">
        <v>35</v>
      </c>
      <c r="K775">
        <v>1</v>
      </c>
      <c r="L775">
        <v>1</v>
      </c>
      <c r="M775">
        <v>0</v>
      </c>
      <c r="N775" t="s">
        <v>109</v>
      </c>
    </row>
    <row r="776" spans="1:15">
      <c r="A776">
        <v>2014</v>
      </c>
      <c r="B776" s="1">
        <v>41859</v>
      </c>
      <c r="C776" t="s">
        <v>3</v>
      </c>
      <c r="D776">
        <v>36</v>
      </c>
      <c r="E776">
        <v>775</v>
      </c>
      <c r="F776">
        <v>185</v>
      </c>
      <c r="G776">
        <v>115</v>
      </c>
      <c r="K776">
        <v>3</v>
      </c>
      <c r="L776">
        <v>3</v>
      </c>
      <c r="M776">
        <v>0</v>
      </c>
      <c r="N776" t="s">
        <v>33</v>
      </c>
    </row>
    <row r="777" spans="1:15">
      <c r="A777">
        <v>2014</v>
      </c>
      <c r="B777" s="1">
        <v>41859</v>
      </c>
      <c r="C777" t="s">
        <v>3</v>
      </c>
      <c r="D777">
        <v>36</v>
      </c>
      <c r="E777">
        <v>776</v>
      </c>
      <c r="F777">
        <v>175</v>
      </c>
      <c r="G777">
        <v>135</v>
      </c>
      <c r="K777">
        <v>7</v>
      </c>
      <c r="L777">
        <v>2</v>
      </c>
      <c r="M777">
        <v>3</v>
      </c>
      <c r="N777" t="s">
        <v>16</v>
      </c>
    </row>
    <row r="778" spans="1:15">
      <c r="A778">
        <v>2014</v>
      </c>
      <c r="B778" s="1">
        <v>41859</v>
      </c>
      <c r="C778" t="s">
        <v>3</v>
      </c>
      <c r="D778">
        <v>36</v>
      </c>
      <c r="E778">
        <v>777</v>
      </c>
      <c r="F778">
        <v>165</v>
      </c>
      <c r="G778">
        <v>145</v>
      </c>
      <c r="K778">
        <v>5</v>
      </c>
      <c r="L778">
        <v>2</v>
      </c>
      <c r="M778">
        <v>0</v>
      </c>
      <c r="N778" t="s">
        <v>110</v>
      </c>
    </row>
    <row r="779" spans="1:15">
      <c r="A779">
        <v>2014</v>
      </c>
      <c r="B779" s="1">
        <v>41859</v>
      </c>
      <c r="C779" t="s">
        <v>3</v>
      </c>
      <c r="D779">
        <v>36</v>
      </c>
      <c r="E779">
        <v>778</v>
      </c>
      <c r="F779">
        <v>162</v>
      </c>
      <c r="G779">
        <v>148</v>
      </c>
      <c r="K779">
        <v>3</v>
      </c>
      <c r="L779">
        <v>1</v>
      </c>
      <c r="M779">
        <v>0</v>
      </c>
      <c r="N779" t="s">
        <v>110</v>
      </c>
    </row>
    <row r="780" spans="1:15">
      <c r="A780">
        <v>2014</v>
      </c>
      <c r="B780" s="1">
        <v>41859</v>
      </c>
      <c r="C780" t="s">
        <v>3</v>
      </c>
      <c r="D780">
        <v>36</v>
      </c>
      <c r="E780">
        <v>779</v>
      </c>
      <c r="F780">
        <v>155</v>
      </c>
      <c r="G780">
        <v>180</v>
      </c>
      <c r="K780">
        <v>1</v>
      </c>
      <c r="L780">
        <v>1</v>
      </c>
      <c r="M780">
        <v>0</v>
      </c>
      <c r="N780" t="s">
        <v>33</v>
      </c>
    </row>
    <row r="781" spans="1:15">
      <c r="A781">
        <v>2014</v>
      </c>
      <c r="B781" s="1">
        <v>41859</v>
      </c>
      <c r="C781" t="s">
        <v>3</v>
      </c>
      <c r="D781">
        <v>36</v>
      </c>
      <c r="E781">
        <v>780</v>
      </c>
      <c r="F781">
        <v>110</v>
      </c>
      <c r="G781">
        <v>190</v>
      </c>
      <c r="K781">
        <v>9</v>
      </c>
      <c r="L781">
        <v>6</v>
      </c>
      <c r="M781">
        <v>0</v>
      </c>
      <c r="N781" t="s">
        <v>33</v>
      </c>
    </row>
    <row r="782" spans="1:15">
      <c r="A782">
        <v>2014</v>
      </c>
      <c r="B782" s="1">
        <v>41859</v>
      </c>
      <c r="C782" t="s">
        <v>3</v>
      </c>
      <c r="D782">
        <v>36</v>
      </c>
      <c r="E782">
        <v>781</v>
      </c>
      <c r="F782">
        <v>105</v>
      </c>
      <c r="G782">
        <v>170</v>
      </c>
      <c r="K782">
        <v>10</v>
      </c>
      <c r="L782">
        <v>13</v>
      </c>
      <c r="M782">
        <v>1</v>
      </c>
      <c r="N782" t="s">
        <v>134</v>
      </c>
      <c r="O782" t="s">
        <v>161</v>
      </c>
    </row>
    <row r="783" spans="1:15">
      <c r="A783">
        <v>2014</v>
      </c>
      <c r="B783" s="1">
        <v>41859</v>
      </c>
      <c r="C783" t="s">
        <v>3</v>
      </c>
      <c r="D783">
        <v>36</v>
      </c>
      <c r="E783">
        <v>782</v>
      </c>
      <c r="F783">
        <v>105</v>
      </c>
      <c r="G783">
        <v>160</v>
      </c>
      <c r="K783">
        <v>5</v>
      </c>
      <c r="L783">
        <v>24</v>
      </c>
      <c r="M783">
        <v>1</v>
      </c>
      <c r="N783" t="s">
        <v>38</v>
      </c>
    </row>
    <row r="784" spans="1:15">
      <c r="A784">
        <v>2014</v>
      </c>
      <c r="B784" s="1">
        <v>41859</v>
      </c>
      <c r="C784" t="s">
        <v>3</v>
      </c>
      <c r="D784">
        <v>36</v>
      </c>
      <c r="E784">
        <v>783</v>
      </c>
      <c r="F784">
        <v>110</v>
      </c>
      <c r="G784">
        <v>155</v>
      </c>
      <c r="K784">
        <v>9</v>
      </c>
      <c r="L784">
        <v>9</v>
      </c>
      <c r="M784">
        <v>0</v>
      </c>
      <c r="N784" t="s">
        <v>38</v>
      </c>
    </row>
    <row r="785" spans="1:15">
      <c r="A785">
        <v>2014</v>
      </c>
      <c r="B785" s="1">
        <v>41859</v>
      </c>
      <c r="C785" t="s">
        <v>3</v>
      </c>
      <c r="D785">
        <v>36</v>
      </c>
      <c r="E785">
        <v>784</v>
      </c>
      <c r="F785">
        <v>110</v>
      </c>
      <c r="G785">
        <v>150</v>
      </c>
      <c r="K785">
        <v>8</v>
      </c>
      <c r="L785">
        <v>4</v>
      </c>
      <c r="M785">
        <v>0</v>
      </c>
      <c r="N785" t="s">
        <v>134</v>
      </c>
      <c r="O785" t="s">
        <v>54</v>
      </c>
    </row>
    <row r="786" spans="1:15">
      <c r="A786">
        <v>2014</v>
      </c>
      <c r="B786" s="1">
        <v>41859</v>
      </c>
      <c r="C786" t="s">
        <v>3</v>
      </c>
      <c r="D786">
        <v>36</v>
      </c>
      <c r="E786">
        <v>785</v>
      </c>
      <c r="F786">
        <v>110</v>
      </c>
      <c r="G786">
        <v>130</v>
      </c>
      <c r="K786">
        <v>5</v>
      </c>
      <c r="L786">
        <v>3</v>
      </c>
      <c r="M786">
        <v>0</v>
      </c>
      <c r="N786" t="s">
        <v>110</v>
      </c>
    </row>
    <row r="787" spans="1:15">
      <c r="A787">
        <v>2014</v>
      </c>
      <c r="B787" s="1">
        <v>41859</v>
      </c>
      <c r="C787" t="s">
        <v>3</v>
      </c>
      <c r="D787">
        <v>36</v>
      </c>
      <c r="E787">
        <v>786</v>
      </c>
      <c r="F787">
        <v>108</v>
      </c>
      <c r="G787">
        <v>125</v>
      </c>
      <c r="K787">
        <v>7</v>
      </c>
      <c r="L787">
        <v>4</v>
      </c>
      <c r="M787">
        <v>0</v>
      </c>
      <c r="N787" t="s">
        <v>147</v>
      </c>
    </row>
    <row r="788" spans="1:15">
      <c r="A788">
        <v>2014</v>
      </c>
      <c r="B788" s="1">
        <v>41859</v>
      </c>
      <c r="C788" t="s">
        <v>3</v>
      </c>
      <c r="D788">
        <v>36</v>
      </c>
      <c r="E788">
        <v>787</v>
      </c>
      <c r="F788">
        <v>80</v>
      </c>
      <c r="G788">
        <v>90</v>
      </c>
      <c r="K788">
        <v>4</v>
      </c>
      <c r="L788">
        <v>3</v>
      </c>
      <c r="M788">
        <v>0</v>
      </c>
      <c r="N788" t="s">
        <v>33</v>
      </c>
    </row>
    <row r="789" spans="1:15">
      <c r="A789">
        <v>2014</v>
      </c>
      <c r="B789" s="1">
        <v>41859</v>
      </c>
      <c r="C789" t="s">
        <v>3</v>
      </c>
      <c r="D789">
        <v>37</v>
      </c>
      <c r="E789">
        <v>788</v>
      </c>
      <c r="F789">
        <v>30</v>
      </c>
      <c r="G789">
        <v>25</v>
      </c>
      <c r="K789">
        <v>12</v>
      </c>
      <c r="L789">
        <v>6</v>
      </c>
      <c r="M789">
        <v>0</v>
      </c>
      <c r="N789" t="s">
        <v>33</v>
      </c>
    </row>
    <row r="790" spans="1:15">
      <c r="A790">
        <v>2014</v>
      </c>
      <c r="B790" s="1">
        <v>41859</v>
      </c>
      <c r="C790" t="s">
        <v>3</v>
      </c>
      <c r="D790">
        <v>37</v>
      </c>
      <c r="E790">
        <v>789</v>
      </c>
      <c r="F790">
        <v>58</v>
      </c>
      <c r="G790">
        <v>10</v>
      </c>
      <c r="K790">
        <v>0.5</v>
      </c>
      <c r="L790">
        <v>0.5</v>
      </c>
      <c r="M790">
        <v>0</v>
      </c>
      <c r="N790" t="s">
        <v>109</v>
      </c>
      <c r="O790" t="s">
        <v>162</v>
      </c>
    </row>
    <row r="791" spans="1:15">
      <c r="A791">
        <v>2014</v>
      </c>
      <c r="B791" s="1">
        <v>41859</v>
      </c>
      <c r="C791" t="s">
        <v>3</v>
      </c>
      <c r="D791">
        <v>37</v>
      </c>
      <c r="E791">
        <v>790</v>
      </c>
      <c r="F791">
        <v>66</v>
      </c>
      <c r="G791">
        <v>15</v>
      </c>
      <c r="K791">
        <v>2</v>
      </c>
      <c r="L791">
        <v>1</v>
      </c>
      <c r="M791">
        <v>0</v>
      </c>
      <c r="N791" t="s">
        <v>16</v>
      </c>
    </row>
    <row r="792" spans="1:15">
      <c r="A792">
        <v>2014</v>
      </c>
      <c r="B792" s="1">
        <v>41859</v>
      </c>
      <c r="C792" t="s">
        <v>3</v>
      </c>
      <c r="D792">
        <v>37</v>
      </c>
      <c r="E792">
        <v>791</v>
      </c>
      <c r="F792">
        <v>60</v>
      </c>
      <c r="G792">
        <v>23</v>
      </c>
      <c r="K792">
        <v>2</v>
      </c>
      <c r="L792">
        <v>2</v>
      </c>
      <c r="M792">
        <v>0</v>
      </c>
      <c r="N792" t="s">
        <v>33</v>
      </c>
    </row>
    <row r="793" spans="1:15">
      <c r="A793">
        <v>2014</v>
      </c>
      <c r="B793" s="1">
        <v>41859</v>
      </c>
      <c r="C793" t="s">
        <v>3</v>
      </c>
      <c r="D793">
        <v>37</v>
      </c>
      <c r="E793">
        <v>792</v>
      </c>
      <c r="F793">
        <v>65</v>
      </c>
      <c r="G793">
        <v>32</v>
      </c>
      <c r="K793">
        <v>9</v>
      </c>
      <c r="L793">
        <v>5</v>
      </c>
      <c r="M793">
        <v>0</v>
      </c>
      <c r="N793" t="s">
        <v>33</v>
      </c>
    </row>
    <row r="794" spans="1:15">
      <c r="A794">
        <v>2014</v>
      </c>
      <c r="B794" s="1">
        <v>41859</v>
      </c>
      <c r="C794" t="s">
        <v>3</v>
      </c>
      <c r="D794">
        <v>37</v>
      </c>
      <c r="E794">
        <v>793</v>
      </c>
      <c r="F794">
        <v>80</v>
      </c>
      <c r="G794">
        <v>45</v>
      </c>
      <c r="K794">
        <v>9</v>
      </c>
      <c r="L794">
        <v>5</v>
      </c>
      <c r="M794">
        <v>0</v>
      </c>
      <c r="N794" t="s">
        <v>16</v>
      </c>
    </row>
    <row r="795" spans="1:15">
      <c r="A795">
        <v>2014</v>
      </c>
      <c r="B795" s="1">
        <v>41859</v>
      </c>
      <c r="C795" t="s">
        <v>3</v>
      </c>
      <c r="D795">
        <v>37</v>
      </c>
      <c r="E795">
        <v>794</v>
      </c>
      <c r="F795">
        <v>75</v>
      </c>
      <c r="G795">
        <v>48</v>
      </c>
      <c r="K795">
        <v>16</v>
      </c>
      <c r="L795">
        <v>10</v>
      </c>
      <c r="M795">
        <v>3</v>
      </c>
      <c r="N795" t="s">
        <v>33</v>
      </c>
    </row>
    <row r="796" spans="1:15">
      <c r="A796">
        <v>2014</v>
      </c>
      <c r="B796" s="1">
        <v>41859</v>
      </c>
      <c r="C796" t="s">
        <v>3</v>
      </c>
      <c r="D796">
        <v>37</v>
      </c>
      <c r="E796">
        <v>795</v>
      </c>
      <c r="F796">
        <v>55</v>
      </c>
      <c r="G796">
        <v>60</v>
      </c>
      <c r="K796">
        <v>14</v>
      </c>
      <c r="L796">
        <v>8</v>
      </c>
      <c r="M796">
        <v>0</v>
      </c>
      <c r="N796" t="s">
        <v>33</v>
      </c>
    </row>
    <row r="797" spans="1:15">
      <c r="A797">
        <v>2014</v>
      </c>
      <c r="B797" s="1">
        <v>41859</v>
      </c>
      <c r="C797" t="s">
        <v>3</v>
      </c>
      <c r="D797">
        <v>37</v>
      </c>
      <c r="E797">
        <v>796</v>
      </c>
      <c r="F797">
        <v>48</v>
      </c>
      <c r="G797">
        <v>70</v>
      </c>
      <c r="K797">
        <v>8</v>
      </c>
      <c r="L797">
        <v>4</v>
      </c>
      <c r="M797">
        <v>0</v>
      </c>
      <c r="N797" t="s">
        <v>33</v>
      </c>
    </row>
    <row r="798" spans="1:15">
      <c r="A798">
        <v>2014</v>
      </c>
      <c r="B798" s="1">
        <v>41859</v>
      </c>
      <c r="C798" t="s">
        <v>3</v>
      </c>
      <c r="D798">
        <v>37</v>
      </c>
      <c r="E798">
        <v>797</v>
      </c>
      <c r="F798">
        <v>65</v>
      </c>
      <c r="G798">
        <v>75</v>
      </c>
      <c r="K798">
        <v>14</v>
      </c>
      <c r="L798">
        <v>7</v>
      </c>
      <c r="M798">
        <v>0</v>
      </c>
      <c r="N798" t="s">
        <v>33</v>
      </c>
    </row>
    <row r="799" spans="1:15">
      <c r="A799">
        <v>2014</v>
      </c>
      <c r="B799" s="1">
        <v>41859</v>
      </c>
      <c r="C799" t="s">
        <v>3</v>
      </c>
      <c r="D799">
        <v>37</v>
      </c>
      <c r="E799">
        <v>798</v>
      </c>
      <c r="F799">
        <v>52</v>
      </c>
      <c r="G799">
        <v>80</v>
      </c>
      <c r="K799">
        <v>14</v>
      </c>
      <c r="L799">
        <v>4</v>
      </c>
      <c r="M799">
        <v>12</v>
      </c>
      <c r="N799" t="s">
        <v>16</v>
      </c>
    </row>
    <row r="800" spans="1:15">
      <c r="A800">
        <v>2014</v>
      </c>
      <c r="B800" s="1">
        <v>41859</v>
      </c>
      <c r="C800" t="s">
        <v>3</v>
      </c>
      <c r="D800">
        <v>37</v>
      </c>
      <c r="E800">
        <v>799</v>
      </c>
      <c r="F800">
        <v>120</v>
      </c>
      <c r="G800">
        <v>15</v>
      </c>
      <c r="K800">
        <v>15</v>
      </c>
      <c r="L800">
        <v>5</v>
      </c>
      <c r="M800">
        <v>0</v>
      </c>
      <c r="N800" t="s">
        <v>33</v>
      </c>
    </row>
    <row r="801" spans="1:14">
      <c r="A801">
        <v>2014</v>
      </c>
      <c r="B801" s="1">
        <v>41859</v>
      </c>
      <c r="C801" t="s">
        <v>3</v>
      </c>
      <c r="D801">
        <v>37</v>
      </c>
      <c r="E801">
        <v>800</v>
      </c>
      <c r="F801">
        <v>160</v>
      </c>
      <c r="G801">
        <v>30</v>
      </c>
      <c r="K801">
        <v>22</v>
      </c>
      <c r="L801">
        <v>12</v>
      </c>
      <c r="M801">
        <v>1</v>
      </c>
      <c r="N801" t="s">
        <v>33</v>
      </c>
    </row>
    <row r="802" spans="1:14">
      <c r="A802">
        <v>2014</v>
      </c>
      <c r="B802" s="1">
        <v>41859</v>
      </c>
      <c r="C802" t="s">
        <v>3</v>
      </c>
      <c r="D802">
        <v>37</v>
      </c>
      <c r="E802">
        <v>801</v>
      </c>
      <c r="F802">
        <v>162</v>
      </c>
      <c r="G802">
        <v>35</v>
      </c>
      <c r="H802" t="s">
        <v>37</v>
      </c>
      <c r="I802">
        <v>0</v>
      </c>
      <c r="J802">
        <v>10</v>
      </c>
      <c r="K802">
        <v>9</v>
      </c>
      <c r="L802">
        <v>6</v>
      </c>
      <c r="M802">
        <v>0</v>
      </c>
      <c r="N802" t="s">
        <v>33</v>
      </c>
    </row>
    <row r="803" spans="1:14">
      <c r="A803">
        <v>2014</v>
      </c>
      <c r="B803" s="1">
        <v>41859</v>
      </c>
      <c r="C803" t="s">
        <v>3</v>
      </c>
      <c r="D803">
        <v>37</v>
      </c>
      <c r="E803">
        <v>802</v>
      </c>
      <c r="F803">
        <v>165</v>
      </c>
      <c r="G803">
        <v>35</v>
      </c>
      <c r="H803" t="s">
        <v>37</v>
      </c>
      <c r="I803">
        <v>0</v>
      </c>
      <c r="J803">
        <v>10</v>
      </c>
      <c r="K803">
        <v>19</v>
      </c>
      <c r="L803">
        <v>11</v>
      </c>
      <c r="M803">
        <v>0</v>
      </c>
      <c r="N803" t="s">
        <v>33</v>
      </c>
    </row>
    <row r="804" spans="1:14">
      <c r="A804">
        <v>2014</v>
      </c>
      <c r="B804" s="1">
        <v>41859</v>
      </c>
      <c r="C804" t="s">
        <v>3</v>
      </c>
      <c r="D804">
        <v>37</v>
      </c>
      <c r="E804">
        <v>803</v>
      </c>
      <c r="F804">
        <v>182</v>
      </c>
      <c r="G804">
        <v>22</v>
      </c>
      <c r="K804">
        <v>11</v>
      </c>
      <c r="L804">
        <v>8</v>
      </c>
      <c r="M804">
        <v>0</v>
      </c>
      <c r="N804" t="s">
        <v>33</v>
      </c>
    </row>
    <row r="805" spans="1:14">
      <c r="A805">
        <v>2014</v>
      </c>
      <c r="B805" s="1">
        <v>41859</v>
      </c>
      <c r="C805" t="s">
        <v>3</v>
      </c>
      <c r="D805">
        <v>37</v>
      </c>
      <c r="E805">
        <v>804</v>
      </c>
      <c r="F805">
        <v>180</v>
      </c>
      <c r="G805">
        <v>40</v>
      </c>
      <c r="K805">
        <v>17</v>
      </c>
      <c r="L805">
        <v>13</v>
      </c>
      <c r="M805">
        <v>2</v>
      </c>
      <c r="N805" t="s">
        <v>33</v>
      </c>
    </row>
    <row r="806" spans="1:14">
      <c r="A806">
        <v>2014</v>
      </c>
      <c r="B806" s="1">
        <v>41859</v>
      </c>
      <c r="C806" t="s">
        <v>3</v>
      </c>
      <c r="D806">
        <v>37</v>
      </c>
      <c r="E806">
        <v>805</v>
      </c>
      <c r="F806">
        <v>185</v>
      </c>
      <c r="G806">
        <v>40</v>
      </c>
      <c r="K806">
        <v>12</v>
      </c>
      <c r="L806">
        <v>9</v>
      </c>
      <c r="M806">
        <v>1</v>
      </c>
      <c r="N806" t="s">
        <v>33</v>
      </c>
    </row>
    <row r="807" spans="1:14">
      <c r="A807">
        <v>2014</v>
      </c>
      <c r="B807" s="1">
        <v>41859</v>
      </c>
      <c r="C807" t="s">
        <v>3</v>
      </c>
      <c r="D807">
        <v>37</v>
      </c>
      <c r="E807">
        <v>806</v>
      </c>
      <c r="F807">
        <v>185</v>
      </c>
      <c r="G807">
        <v>45</v>
      </c>
      <c r="K807">
        <v>14</v>
      </c>
      <c r="L807">
        <v>8</v>
      </c>
      <c r="M807">
        <v>0</v>
      </c>
      <c r="N807" t="s">
        <v>33</v>
      </c>
    </row>
    <row r="808" spans="1:14">
      <c r="A808">
        <v>2014</v>
      </c>
      <c r="B808" s="1">
        <v>41859</v>
      </c>
      <c r="C808" t="s">
        <v>3</v>
      </c>
      <c r="D808">
        <v>37</v>
      </c>
      <c r="E808">
        <v>807</v>
      </c>
      <c r="F808">
        <v>160</v>
      </c>
      <c r="G808">
        <v>50</v>
      </c>
      <c r="K808">
        <v>11</v>
      </c>
      <c r="L808">
        <v>7</v>
      </c>
      <c r="M808">
        <v>0</v>
      </c>
      <c r="N808" t="s">
        <v>33</v>
      </c>
    </row>
    <row r="809" spans="1:14">
      <c r="A809">
        <v>2014</v>
      </c>
      <c r="B809" s="1">
        <v>41859</v>
      </c>
      <c r="C809" t="s">
        <v>3</v>
      </c>
      <c r="D809">
        <v>37</v>
      </c>
      <c r="E809">
        <v>808</v>
      </c>
      <c r="F809">
        <v>150</v>
      </c>
      <c r="G809">
        <v>175</v>
      </c>
      <c r="K809">
        <v>14</v>
      </c>
      <c r="L809">
        <v>5</v>
      </c>
      <c r="M809">
        <v>5</v>
      </c>
      <c r="N809" t="s">
        <v>16</v>
      </c>
    </row>
    <row r="810" spans="1:14">
      <c r="A810">
        <v>2014</v>
      </c>
      <c r="B810" s="1">
        <v>41859</v>
      </c>
      <c r="C810" t="s">
        <v>3</v>
      </c>
      <c r="D810">
        <v>37</v>
      </c>
      <c r="E810">
        <v>809</v>
      </c>
      <c r="F810">
        <v>120</v>
      </c>
      <c r="G810">
        <v>175</v>
      </c>
      <c r="K810">
        <v>7</v>
      </c>
      <c r="L810">
        <v>5</v>
      </c>
      <c r="M810">
        <v>0</v>
      </c>
      <c r="N810" t="s">
        <v>16</v>
      </c>
    </row>
    <row r="811" spans="1:14">
      <c r="A811">
        <v>2014</v>
      </c>
      <c r="B811" s="1">
        <v>41859</v>
      </c>
      <c r="C811" t="s">
        <v>3</v>
      </c>
      <c r="D811">
        <v>37</v>
      </c>
      <c r="E811">
        <v>810</v>
      </c>
      <c r="F811">
        <v>115</v>
      </c>
      <c r="G811">
        <v>180</v>
      </c>
      <c r="K811">
        <v>14</v>
      </c>
      <c r="L811">
        <v>5</v>
      </c>
      <c r="M811">
        <v>0</v>
      </c>
      <c r="N811" t="s">
        <v>16</v>
      </c>
    </row>
    <row r="812" spans="1:14">
      <c r="A812">
        <v>2014</v>
      </c>
      <c r="B812" s="1">
        <v>41859</v>
      </c>
      <c r="C812" t="s">
        <v>3</v>
      </c>
      <c r="D812">
        <v>37</v>
      </c>
      <c r="E812">
        <v>811</v>
      </c>
      <c r="F812">
        <v>95</v>
      </c>
      <c r="G812">
        <v>175</v>
      </c>
      <c r="K812">
        <v>13</v>
      </c>
      <c r="L812">
        <v>8</v>
      </c>
      <c r="M812">
        <v>0</v>
      </c>
      <c r="N812" t="s">
        <v>33</v>
      </c>
    </row>
    <row r="813" spans="1:14">
      <c r="A813">
        <v>2014</v>
      </c>
      <c r="B813" s="1">
        <v>41859</v>
      </c>
      <c r="C813" t="s">
        <v>3</v>
      </c>
      <c r="D813">
        <v>37</v>
      </c>
      <c r="E813">
        <v>812</v>
      </c>
      <c r="F813">
        <v>10</v>
      </c>
      <c r="G813">
        <v>200</v>
      </c>
      <c r="H813" t="s">
        <v>44</v>
      </c>
      <c r="I813">
        <v>0</v>
      </c>
      <c r="J813">
        <v>-10</v>
      </c>
      <c r="K813">
        <v>17</v>
      </c>
      <c r="L813">
        <v>9</v>
      </c>
      <c r="M813">
        <v>1</v>
      </c>
      <c r="N813" t="s">
        <v>33</v>
      </c>
    </row>
    <row r="814" spans="1:14">
      <c r="A814">
        <v>2014</v>
      </c>
      <c r="B814" s="1">
        <v>41859</v>
      </c>
      <c r="C814" t="s">
        <v>3</v>
      </c>
      <c r="D814">
        <v>37</v>
      </c>
      <c r="E814">
        <v>813</v>
      </c>
      <c r="F814">
        <v>0</v>
      </c>
      <c r="G814">
        <v>200</v>
      </c>
      <c r="H814" t="s">
        <v>44</v>
      </c>
      <c r="I814">
        <v>0</v>
      </c>
      <c r="J814">
        <v>-10</v>
      </c>
      <c r="K814">
        <v>35</v>
      </c>
      <c r="L814">
        <v>14</v>
      </c>
      <c r="M814">
        <v>5</v>
      </c>
      <c r="N814" t="s">
        <v>33</v>
      </c>
    </row>
    <row r="815" spans="1:14">
      <c r="A815">
        <v>2014</v>
      </c>
      <c r="B815" s="1">
        <v>41859</v>
      </c>
      <c r="C815" t="s">
        <v>3</v>
      </c>
      <c r="D815">
        <v>37</v>
      </c>
      <c r="E815">
        <v>814</v>
      </c>
      <c r="F815">
        <v>65</v>
      </c>
      <c r="G815">
        <v>120</v>
      </c>
      <c r="K815">
        <v>15</v>
      </c>
      <c r="L815">
        <v>4</v>
      </c>
      <c r="M815">
        <v>0</v>
      </c>
      <c r="N815" t="s">
        <v>16</v>
      </c>
    </row>
    <row r="816" spans="1:14">
      <c r="A816">
        <v>2014</v>
      </c>
      <c r="B816" s="1">
        <v>41859</v>
      </c>
      <c r="C816" t="s">
        <v>3</v>
      </c>
      <c r="D816">
        <v>37</v>
      </c>
      <c r="E816">
        <v>815</v>
      </c>
      <c r="F816">
        <v>90</v>
      </c>
      <c r="G816">
        <v>125</v>
      </c>
      <c r="K816">
        <v>10</v>
      </c>
      <c r="L816">
        <v>3</v>
      </c>
      <c r="M816">
        <v>5</v>
      </c>
      <c r="N816" t="s">
        <v>16</v>
      </c>
    </row>
    <row r="817" spans="1:15">
      <c r="A817">
        <v>2014</v>
      </c>
      <c r="B817" s="1">
        <v>41859</v>
      </c>
      <c r="C817" t="s">
        <v>3</v>
      </c>
      <c r="D817">
        <v>37</v>
      </c>
      <c r="E817">
        <v>816</v>
      </c>
      <c r="F817">
        <v>100</v>
      </c>
      <c r="G817">
        <v>135</v>
      </c>
      <c r="K817">
        <v>17</v>
      </c>
      <c r="L817">
        <v>2</v>
      </c>
      <c r="M817">
        <v>0</v>
      </c>
      <c r="N817" t="s">
        <v>109</v>
      </c>
    </row>
    <row r="818" spans="1:15">
      <c r="A818">
        <v>2014</v>
      </c>
      <c r="B818" s="1">
        <v>41859</v>
      </c>
      <c r="C818" t="s">
        <v>3</v>
      </c>
      <c r="D818">
        <v>37</v>
      </c>
      <c r="E818">
        <v>817</v>
      </c>
      <c r="F818">
        <v>100</v>
      </c>
      <c r="G818">
        <v>135</v>
      </c>
      <c r="K818">
        <v>10</v>
      </c>
      <c r="L818">
        <v>7</v>
      </c>
      <c r="M818">
        <v>0</v>
      </c>
      <c r="N818" t="s">
        <v>147</v>
      </c>
    </row>
    <row r="819" spans="1:15">
      <c r="A819">
        <v>2014</v>
      </c>
      <c r="B819" s="1">
        <v>41859</v>
      </c>
      <c r="C819" t="s">
        <v>3</v>
      </c>
      <c r="D819">
        <v>37</v>
      </c>
      <c r="E819">
        <v>818</v>
      </c>
      <c r="F819">
        <v>105</v>
      </c>
      <c r="G819">
        <v>105</v>
      </c>
      <c r="K819">
        <v>0.5</v>
      </c>
      <c r="L819">
        <v>0.5</v>
      </c>
      <c r="M819">
        <v>0</v>
      </c>
      <c r="N819" t="s">
        <v>33</v>
      </c>
      <c r="O819" t="s">
        <v>54</v>
      </c>
    </row>
    <row r="820" spans="1:15">
      <c r="A820">
        <v>2014</v>
      </c>
      <c r="B820" s="1">
        <v>41859</v>
      </c>
      <c r="C820" t="s">
        <v>3</v>
      </c>
      <c r="D820">
        <v>37</v>
      </c>
      <c r="E820">
        <v>819</v>
      </c>
      <c r="F820">
        <v>85</v>
      </c>
      <c r="G820">
        <v>110</v>
      </c>
      <c r="K820">
        <v>17</v>
      </c>
      <c r="L820">
        <v>10</v>
      </c>
      <c r="M820">
        <v>0</v>
      </c>
      <c r="N820" t="s">
        <v>33</v>
      </c>
    </row>
    <row r="821" spans="1:15">
      <c r="A821">
        <v>2014</v>
      </c>
      <c r="B821" s="1">
        <v>41859</v>
      </c>
      <c r="C821" t="s">
        <v>3</v>
      </c>
      <c r="D821">
        <v>37</v>
      </c>
      <c r="E821">
        <v>820</v>
      </c>
      <c r="F821">
        <v>90</v>
      </c>
      <c r="G821">
        <v>110</v>
      </c>
      <c r="K821">
        <v>16</v>
      </c>
      <c r="L821">
        <v>7</v>
      </c>
      <c r="M821">
        <v>3</v>
      </c>
      <c r="N821" t="s">
        <v>16</v>
      </c>
    </row>
    <row r="822" spans="1:15">
      <c r="A822">
        <v>2014</v>
      </c>
      <c r="B822" s="1">
        <v>41859</v>
      </c>
      <c r="C822" t="s">
        <v>3</v>
      </c>
      <c r="D822">
        <v>37</v>
      </c>
      <c r="E822">
        <v>821</v>
      </c>
      <c r="F822">
        <v>85</v>
      </c>
      <c r="G822">
        <v>100</v>
      </c>
      <c r="K822">
        <v>6</v>
      </c>
      <c r="L822">
        <v>5</v>
      </c>
      <c r="M822">
        <v>0</v>
      </c>
      <c r="N822" t="s">
        <v>33</v>
      </c>
    </row>
    <row r="823" spans="1:15">
      <c r="A823">
        <v>2014</v>
      </c>
      <c r="B823" s="1">
        <v>41859</v>
      </c>
      <c r="C823" t="s">
        <v>3</v>
      </c>
      <c r="D823">
        <v>37</v>
      </c>
      <c r="E823">
        <v>822</v>
      </c>
      <c r="F823">
        <v>85</v>
      </c>
      <c r="G823">
        <v>90</v>
      </c>
      <c r="K823">
        <v>10</v>
      </c>
      <c r="L823">
        <v>3</v>
      </c>
      <c r="M823">
        <v>0</v>
      </c>
      <c r="N823" t="s">
        <v>16</v>
      </c>
    </row>
    <row r="824" spans="1:15">
      <c r="A824">
        <v>2014</v>
      </c>
      <c r="B824" s="1">
        <v>41859</v>
      </c>
      <c r="C824" t="s">
        <v>3</v>
      </c>
      <c r="D824">
        <v>37</v>
      </c>
      <c r="E824">
        <v>823</v>
      </c>
      <c r="F824">
        <v>100</v>
      </c>
      <c r="G824">
        <v>110</v>
      </c>
      <c r="K824">
        <v>2</v>
      </c>
      <c r="L824">
        <v>1</v>
      </c>
      <c r="M824">
        <v>0</v>
      </c>
      <c r="N824" t="s">
        <v>16</v>
      </c>
    </row>
    <row r="825" spans="1:15">
      <c r="A825">
        <v>2014</v>
      </c>
      <c r="B825" s="1">
        <v>41859</v>
      </c>
      <c r="C825" t="s">
        <v>3</v>
      </c>
      <c r="D825">
        <v>37</v>
      </c>
      <c r="E825">
        <v>824</v>
      </c>
      <c r="F825">
        <v>105</v>
      </c>
      <c r="G825">
        <v>100</v>
      </c>
      <c r="K825">
        <v>11</v>
      </c>
      <c r="L825">
        <v>4</v>
      </c>
      <c r="M825">
        <v>3</v>
      </c>
      <c r="N825" t="s">
        <v>16</v>
      </c>
    </row>
    <row r="826" spans="1:15">
      <c r="A826">
        <v>2014</v>
      </c>
      <c r="B826" s="1">
        <v>41859</v>
      </c>
      <c r="C826" t="s">
        <v>3</v>
      </c>
      <c r="D826">
        <v>38</v>
      </c>
      <c r="E826">
        <v>825</v>
      </c>
      <c r="F826">
        <v>135</v>
      </c>
      <c r="G826">
        <v>120</v>
      </c>
      <c r="K826">
        <v>1</v>
      </c>
      <c r="L826">
        <v>1</v>
      </c>
      <c r="M826">
        <v>0</v>
      </c>
      <c r="N826" t="s">
        <v>16</v>
      </c>
    </row>
    <row r="827" spans="1:15">
      <c r="A827">
        <v>2014</v>
      </c>
      <c r="B827" s="1">
        <v>41859</v>
      </c>
      <c r="C827" t="s">
        <v>3</v>
      </c>
      <c r="D827">
        <v>38</v>
      </c>
      <c r="E827">
        <v>826</v>
      </c>
      <c r="F827">
        <v>165</v>
      </c>
      <c r="G827">
        <v>100</v>
      </c>
      <c r="K827">
        <v>0.5</v>
      </c>
      <c r="L827">
        <v>0.5</v>
      </c>
      <c r="M827">
        <v>0</v>
      </c>
      <c r="N827" t="s">
        <v>16</v>
      </c>
    </row>
    <row r="828" spans="1:15">
      <c r="A828">
        <v>2014</v>
      </c>
      <c r="B828" s="1">
        <v>41859</v>
      </c>
      <c r="C828" t="s">
        <v>3</v>
      </c>
      <c r="D828">
        <v>39</v>
      </c>
      <c r="E828">
        <v>827</v>
      </c>
      <c r="F828">
        <v>50</v>
      </c>
      <c r="G828">
        <v>70</v>
      </c>
      <c r="K828">
        <v>7</v>
      </c>
      <c r="L828">
        <v>1</v>
      </c>
      <c r="M828">
        <v>0</v>
      </c>
      <c r="N828" t="s">
        <v>109</v>
      </c>
    </row>
    <row r="829" spans="1:15">
      <c r="A829">
        <v>2014</v>
      </c>
      <c r="B829" s="1">
        <v>41859</v>
      </c>
      <c r="C829" t="s">
        <v>3</v>
      </c>
      <c r="D829">
        <v>39</v>
      </c>
      <c r="E829">
        <v>828</v>
      </c>
      <c r="F829">
        <v>165</v>
      </c>
      <c r="G829">
        <v>170</v>
      </c>
      <c r="K829">
        <v>9</v>
      </c>
      <c r="L829">
        <v>6</v>
      </c>
      <c r="M829">
        <v>0</v>
      </c>
      <c r="N829" t="s">
        <v>33</v>
      </c>
    </row>
    <row r="830" spans="1:15">
      <c r="A830">
        <v>2014</v>
      </c>
      <c r="B830" s="1">
        <v>41859</v>
      </c>
      <c r="C830" t="s">
        <v>3</v>
      </c>
      <c r="D830">
        <v>40</v>
      </c>
      <c r="E830">
        <v>829</v>
      </c>
      <c r="F830">
        <v>50</v>
      </c>
      <c r="G830">
        <v>15</v>
      </c>
      <c r="K830">
        <v>10</v>
      </c>
      <c r="L830">
        <v>8</v>
      </c>
      <c r="M830">
        <v>0</v>
      </c>
      <c r="N830" t="s">
        <v>33</v>
      </c>
    </row>
    <row r="831" spans="1:15">
      <c r="A831">
        <v>2014</v>
      </c>
      <c r="B831" s="1">
        <v>41859</v>
      </c>
      <c r="C831" t="s">
        <v>3</v>
      </c>
      <c r="D831">
        <v>40</v>
      </c>
      <c r="E831">
        <v>830</v>
      </c>
      <c r="F831">
        <v>50</v>
      </c>
      <c r="G831">
        <v>18</v>
      </c>
      <c r="K831">
        <v>18</v>
      </c>
      <c r="L831">
        <v>10</v>
      </c>
      <c r="M831">
        <v>0</v>
      </c>
      <c r="N831" t="s">
        <v>33</v>
      </c>
    </row>
    <row r="832" spans="1:15">
      <c r="A832">
        <v>2014</v>
      </c>
      <c r="B832" s="1">
        <v>41859</v>
      </c>
      <c r="C832" t="s">
        <v>3</v>
      </c>
      <c r="D832">
        <v>40</v>
      </c>
      <c r="E832">
        <v>831</v>
      </c>
      <c r="F832">
        <v>50</v>
      </c>
      <c r="G832">
        <v>22</v>
      </c>
      <c r="K832">
        <v>8</v>
      </c>
      <c r="L832">
        <v>7</v>
      </c>
      <c r="M832">
        <v>0</v>
      </c>
      <c r="N832" t="s">
        <v>33</v>
      </c>
    </row>
    <row r="833" spans="1:14">
      <c r="A833">
        <v>2014</v>
      </c>
      <c r="B833" s="1">
        <v>41859</v>
      </c>
      <c r="C833" t="s">
        <v>3</v>
      </c>
      <c r="D833">
        <v>40</v>
      </c>
      <c r="E833">
        <v>832</v>
      </c>
      <c r="F833">
        <v>50</v>
      </c>
      <c r="G833">
        <v>25</v>
      </c>
      <c r="K833">
        <v>15</v>
      </c>
      <c r="L833">
        <v>8</v>
      </c>
      <c r="M833">
        <v>0</v>
      </c>
      <c r="N833" t="s">
        <v>33</v>
      </c>
    </row>
    <row r="834" spans="1:14">
      <c r="A834">
        <v>2014</v>
      </c>
      <c r="B834" s="1">
        <v>41859</v>
      </c>
      <c r="C834" t="s">
        <v>3</v>
      </c>
      <c r="D834">
        <v>40</v>
      </c>
      <c r="E834">
        <v>833</v>
      </c>
      <c r="F834">
        <v>60</v>
      </c>
      <c r="G834">
        <v>0</v>
      </c>
      <c r="H834" t="s">
        <v>41</v>
      </c>
      <c r="I834">
        <v>0</v>
      </c>
      <c r="J834">
        <v>5</v>
      </c>
      <c r="K834">
        <v>2</v>
      </c>
      <c r="L834">
        <v>16</v>
      </c>
      <c r="M834">
        <v>1</v>
      </c>
      <c r="N834" t="s">
        <v>38</v>
      </c>
    </row>
    <row r="835" spans="1:14">
      <c r="A835">
        <v>2014</v>
      </c>
      <c r="B835" s="1">
        <v>41859</v>
      </c>
      <c r="C835" t="s">
        <v>3</v>
      </c>
      <c r="D835">
        <v>40</v>
      </c>
      <c r="E835">
        <v>834</v>
      </c>
      <c r="F835">
        <v>62</v>
      </c>
      <c r="G835">
        <v>0</v>
      </c>
      <c r="H835" t="s">
        <v>41</v>
      </c>
      <c r="I835">
        <v>0</v>
      </c>
      <c r="J835">
        <v>5</v>
      </c>
      <c r="K835">
        <v>3</v>
      </c>
      <c r="L835">
        <v>11</v>
      </c>
      <c r="M835">
        <v>0</v>
      </c>
      <c r="N835" t="s">
        <v>38</v>
      </c>
    </row>
    <row r="836" spans="1:14">
      <c r="A836">
        <v>2014</v>
      </c>
      <c r="B836" s="1">
        <v>41859</v>
      </c>
      <c r="C836" t="s">
        <v>3</v>
      </c>
      <c r="D836">
        <v>40</v>
      </c>
      <c r="E836">
        <v>835</v>
      </c>
      <c r="F836">
        <v>75</v>
      </c>
      <c r="G836">
        <v>10</v>
      </c>
      <c r="H836" t="s">
        <v>37</v>
      </c>
      <c r="I836">
        <v>0</v>
      </c>
      <c r="J836">
        <v>10</v>
      </c>
      <c r="K836">
        <v>16</v>
      </c>
      <c r="L836">
        <v>3</v>
      </c>
      <c r="M836">
        <v>0</v>
      </c>
      <c r="N836" t="s">
        <v>109</v>
      </c>
    </row>
    <row r="837" spans="1:14">
      <c r="A837">
        <v>2014</v>
      </c>
      <c r="B837" s="1">
        <v>41859</v>
      </c>
      <c r="C837" t="s">
        <v>3</v>
      </c>
      <c r="D837">
        <v>40</v>
      </c>
      <c r="E837">
        <v>836</v>
      </c>
      <c r="F837">
        <v>80</v>
      </c>
      <c r="G837">
        <v>10</v>
      </c>
      <c r="H837" t="s">
        <v>37</v>
      </c>
      <c r="I837">
        <v>0</v>
      </c>
      <c r="J837">
        <v>10</v>
      </c>
      <c r="K837">
        <v>6</v>
      </c>
      <c r="L837">
        <v>3</v>
      </c>
      <c r="M837">
        <v>0</v>
      </c>
      <c r="N837" t="s">
        <v>110</v>
      </c>
    </row>
    <row r="838" spans="1:14">
      <c r="A838">
        <v>2014</v>
      </c>
      <c r="B838" s="1">
        <v>41859</v>
      </c>
      <c r="C838" t="s">
        <v>3</v>
      </c>
      <c r="D838">
        <v>40</v>
      </c>
      <c r="E838">
        <v>837</v>
      </c>
      <c r="F838">
        <v>40</v>
      </c>
      <c r="G838">
        <v>65</v>
      </c>
      <c r="K838">
        <v>12</v>
      </c>
      <c r="L838">
        <v>7</v>
      </c>
      <c r="M838">
        <v>0</v>
      </c>
      <c r="N838" t="s">
        <v>33</v>
      </c>
    </row>
    <row r="839" spans="1:14">
      <c r="A839">
        <v>2014</v>
      </c>
      <c r="B839" s="1">
        <v>41859</v>
      </c>
      <c r="C839" t="s">
        <v>3</v>
      </c>
      <c r="D839">
        <v>41</v>
      </c>
      <c r="E839">
        <v>838</v>
      </c>
      <c r="F839">
        <v>62</v>
      </c>
      <c r="G839">
        <v>15</v>
      </c>
      <c r="K839">
        <v>10</v>
      </c>
      <c r="L839">
        <v>4</v>
      </c>
      <c r="M839">
        <v>6</v>
      </c>
      <c r="N839" t="s">
        <v>16</v>
      </c>
    </row>
    <row r="840" spans="1:14">
      <c r="A840">
        <v>2014</v>
      </c>
      <c r="B840" s="1">
        <v>41859</v>
      </c>
      <c r="C840" t="s">
        <v>3</v>
      </c>
      <c r="D840">
        <v>41</v>
      </c>
      <c r="E840">
        <v>839</v>
      </c>
      <c r="F840">
        <v>85</v>
      </c>
      <c r="G840">
        <v>70</v>
      </c>
      <c r="K840">
        <v>13</v>
      </c>
      <c r="L840">
        <v>4</v>
      </c>
      <c r="M840">
        <v>19</v>
      </c>
      <c r="N840" t="s">
        <v>16</v>
      </c>
    </row>
    <row r="841" spans="1:14">
      <c r="A841">
        <v>2014</v>
      </c>
      <c r="B841" s="1">
        <v>41859</v>
      </c>
      <c r="C841" t="s">
        <v>3</v>
      </c>
      <c r="D841">
        <v>41</v>
      </c>
      <c r="E841">
        <v>840</v>
      </c>
      <c r="F841">
        <v>140</v>
      </c>
      <c r="G841">
        <v>110</v>
      </c>
      <c r="K841">
        <v>28</v>
      </c>
      <c r="L841">
        <v>13</v>
      </c>
      <c r="M841">
        <v>4</v>
      </c>
      <c r="N841" t="s">
        <v>33</v>
      </c>
    </row>
    <row r="842" spans="1:14">
      <c r="A842">
        <v>2014</v>
      </c>
      <c r="B842" s="1">
        <v>41859</v>
      </c>
      <c r="C842" t="s">
        <v>3</v>
      </c>
      <c r="D842">
        <v>41</v>
      </c>
      <c r="E842">
        <v>841</v>
      </c>
      <c r="F842">
        <v>150</v>
      </c>
      <c r="G842">
        <v>120</v>
      </c>
      <c r="K842">
        <v>8</v>
      </c>
      <c r="L842">
        <v>8</v>
      </c>
      <c r="M842">
        <v>0</v>
      </c>
      <c r="N842" t="s">
        <v>33</v>
      </c>
    </row>
    <row r="843" spans="1:14">
      <c r="A843">
        <v>2014</v>
      </c>
      <c r="B843" s="1">
        <v>41859</v>
      </c>
      <c r="C843" t="s">
        <v>3</v>
      </c>
      <c r="D843">
        <v>41</v>
      </c>
      <c r="E843">
        <v>842</v>
      </c>
      <c r="F843">
        <v>155</v>
      </c>
      <c r="G843">
        <v>125</v>
      </c>
      <c r="K843">
        <v>11</v>
      </c>
      <c r="L843">
        <v>5</v>
      </c>
      <c r="M843">
        <v>0</v>
      </c>
      <c r="N843" t="s">
        <v>33</v>
      </c>
    </row>
    <row r="844" spans="1:14">
      <c r="A844">
        <v>2014</v>
      </c>
      <c r="B844" s="1">
        <v>41859</v>
      </c>
      <c r="C844" t="s">
        <v>3</v>
      </c>
      <c r="D844">
        <v>41</v>
      </c>
      <c r="E844">
        <v>843</v>
      </c>
      <c r="F844">
        <v>160</v>
      </c>
      <c r="G844">
        <v>135</v>
      </c>
      <c r="K844">
        <v>6</v>
      </c>
      <c r="L844">
        <v>4</v>
      </c>
      <c r="M844">
        <v>0</v>
      </c>
      <c r="N844" t="s">
        <v>33</v>
      </c>
    </row>
    <row r="845" spans="1:14">
      <c r="A845">
        <v>2014</v>
      </c>
      <c r="B845" s="1">
        <v>41859</v>
      </c>
      <c r="C845" t="s">
        <v>3</v>
      </c>
      <c r="D845">
        <v>41</v>
      </c>
      <c r="E845">
        <v>844</v>
      </c>
      <c r="F845">
        <v>155</v>
      </c>
      <c r="G845">
        <v>145</v>
      </c>
      <c r="K845">
        <v>12</v>
      </c>
      <c r="L845">
        <v>8</v>
      </c>
      <c r="M845">
        <v>0</v>
      </c>
      <c r="N845" t="s">
        <v>33</v>
      </c>
    </row>
    <row r="846" spans="1:14">
      <c r="A846">
        <v>2014</v>
      </c>
      <c r="B846" s="1">
        <v>41859</v>
      </c>
      <c r="C846" t="s">
        <v>3</v>
      </c>
      <c r="D846">
        <v>41</v>
      </c>
      <c r="E846">
        <v>845</v>
      </c>
      <c r="F846">
        <v>150</v>
      </c>
      <c r="G846">
        <v>150</v>
      </c>
      <c r="K846">
        <v>18</v>
      </c>
      <c r="L846">
        <v>13</v>
      </c>
      <c r="M846">
        <v>2</v>
      </c>
      <c r="N846" t="s">
        <v>33</v>
      </c>
    </row>
    <row r="847" spans="1:14">
      <c r="A847">
        <v>2014</v>
      </c>
      <c r="B847" s="1">
        <v>41859</v>
      </c>
      <c r="C847" t="s">
        <v>3</v>
      </c>
      <c r="D847">
        <v>41</v>
      </c>
      <c r="E847">
        <v>846</v>
      </c>
      <c r="F847">
        <v>120</v>
      </c>
      <c r="G847">
        <v>160</v>
      </c>
      <c r="K847">
        <v>30</v>
      </c>
      <c r="L847">
        <v>15</v>
      </c>
      <c r="M847">
        <v>6</v>
      </c>
      <c r="N847" t="s">
        <v>33</v>
      </c>
    </row>
    <row r="848" spans="1:14">
      <c r="A848">
        <v>2014</v>
      </c>
      <c r="B848" s="1">
        <v>41859</v>
      </c>
      <c r="C848" t="s">
        <v>3</v>
      </c>
      <c r="D848">
        <v>41</v>
      </c>
      <c r="E848">
        <v>847</v>
      </c>
      <c r="F848">
        <v>110</v>
      </c>
      <c r="G848">
        <v>165</v>
      </c>
      <c r="K848">
        <v>35</v>
      </c>
      <c r="L848">
        <v>16</v>
      </c>
      <c r="M848">
        <v>4</v>
      </c>
      <c r="N848" t="s">
        <v>33</v>
      </c>
    </row>
    <row r="849" spans="1:15">
      <c r="A849">
        <v>2014</v>
      </c>
      <c r="B849" s="1">
        <v>41859</v>
      </c>
      <c r="C849" t="s">
        <v>3</v>
      </c>
      <c r="D849">
        <v>41</v>
      </c>
      <c r="E849">
        <v>848</v>
      </c>
      <c r="F849">
        <v>170</v>
      </c>
      <c r="G849">
        <v>180</v>
      </c>
      <c r="K849">
        <v>82</v>
      </c>
      <c r="L849">
        <v>3</v>
      </c>
      <c r="M849">
        <v>73</v>
      </c>
      <c r="N849" t="s">
        <v>109</v>
      </c>
      <c r="O849" t="s">
        <v>78</v>
      </c>
    </row>
    <row r="850" spans="1:15">
      <c r="A850">
        <v>2014</v>
      </c>
      <c r="B850" s="1">
        <v>41859</v>
      </c>
      <c r="C850" t="s">
        <v>3</v>
      </c>
      <c r="D850">
        <v>41</v>
      </c>
      <c r="E850">
        <v>849</v>
      </c>
      <c r="F850">
        <v>170</v>
      </c>
      <c r="G850">
        <v>175</v>
      </c>
      <c r="H850" t="s">
        <v>163</v>
      </c>
      <c r="I850">
        <v>10</v>
      </c>
      <c r="J850">
        <v>-10</v>
      </c>
      <c r="K850">
        <v>5</v>
      </c>
      <c r="L850">
        <v>7</v>
      </c>
      <c r="M850">
        <v>0</v>
      </c>
      <c r="N850" t="s">
        <v>69</v>
      </c>
    </row>
    <row r="851" spans="1:15">
      <c r="A851">
        <v>2014</v>
      </c>
      <c r="B851" s="1">
        <v>41859</v>
      </c>
      <c r="C851" t="s">
        <v>3</v>
      </c>
      <c r="D851">
        <v>41</v>
      </c>
      <c r="E851">
        <v>850</v>
      </c>
      <c r="F851">
        <v>180</v>
      </c>
      <c r="G851">
        <v>180</v>
      </c>
      <c r="K851">
        <v>5</v>
      </c>
      <c r="L851">
        <v>5</v>
      </c>
      <c r="M851">
        <v>1</v>
      </c>
      <c r="N851" t="s">
        <v>110</v>
      </c>
      <c r="O851" t="s">
        <v>164</v>
      </c>
    </row>
    <row r="852" spans="1:15">
      <c r="A852">
        <v>2014</v>
      </c>
      <c r="B852" s="1">
        <v>41859</v>
      </c>
      <c r="C852" t="s">
        <v>3</v>
      </c>
      <c r="D852">
        <v>41</v>
      </c>
      <c r="E852">
        <v>851</v>
      </c>
      <c r="F852">
        <v>185</v>
      </c>
      <c r="G852">
        <v>190</v>
      </c>
      <c r="K852">
        <v>7</v>
      </c>
      <c r="L852">
        <v>5</v>
      </c>
      <c r="M852">
        <v>0</v>
      </c>
      <c r="N852" t="s">
        <v>122</v>
      </c>
    </row>
    <row r="853" spans="1:15">
      <c r="A853">
        <v>2014</v>
      </c>
      <c r="B853" s="1">
        <v>41859</v>
      </c>
      <c r="C853" t="s">
        <v>3</v>
      </c>
      <c r="D853">
        <v>41</v>
      </c>
      <c r="E853">
        <v>852</v>
      </c>
      <c r="F853">
        <v>195</v>
      </c>
      <c r="G853">
        <v>185</v>
      </c>
      <c r="K853">
        <v>3</v>
      </c>
      <c r="L853">
        <v>7</v>
      </c>
      <c r="M853">
        <v>0</v>
      </c>
      <c r="N853" t="s">
        <v>147</v>
      </c>
    </row>
    <row r="854" spans="1:15">
      <c r="A854">
        <v>2014</v>
      </c>
      <c r="B854" s="1">
        <v>41859</v>
      </c>
      <c r="C854" t="s">
        <v>3</v>
      </c>
      <c r="D854">
        <v>41</v>
      </c>
      <c r="E854">
        <v>853</v>
      </c>
      <c r="F854">
        <v>190</v>
      </c>
      <c r="G854">
        <v>190</v>
      </c>
      <c r="K854">
        <v>3</v>
      </c>
      <c r="L854">
        <v>2</v>
      </c>
      <c r="M854">
        <v>0</v>
      </c>
      <c r="N854" t="s">
        <v>147</v>
      </c>
    </row>
    <row r="855" spans="1:15">
      <c r="A855">
        <v>2014</v>
      </c>
      <c r="B855" s="1">
        <v>41859</v>
      </c>
      <c r="C855" t="s">
        <v>3</v>
      </c>
      <c r="D855">
        <v>41</v>
      </c>
      <c r="E855">
        <v>854</v>
      </c>
      <c r="F855">
        <v>155</v>
      </c>
      <c r="G855">
        <v>180</v>
      </c>
      <c r="K855">
        <v>4</v>
      </c>
      <c r="L855">
        <v>8</v>
      </c>
      <c r="M855">
        <v>1</v>
      </c>
      <c r="N855" t="s">
        <v>134</v>
      </c>
    </row>
    <row r="856" spans="1:15">
      <c r="A856">
        <v>2014</v>
      </c>
      <c r="B856" s="1">
        <v>41859</v>
      </c>
      <c r="C856" t="s">
        <v>3</v>
      </c>
      <c r="D856">
        <v>41</v>
      </c>
      <c r="E856">
        <v>855</v>
      </c>
      <c r="F856">
        <v>150</v>
      </c>
      <c r="G856">
        <v>200</v>
      </c>
      <c r="K856">
        <v>7</v>
      </c>
      <c r="L856">
        <v>11</v>
      </c>
      <c r="M856">
        <v>1</v>
      </c>
      <c r="N856" t="s">
        <v>134</v>
      </c>
    </row>
    <row r="857" spans="1:15">
      <c r="A857">
        <v>2014</v>
      </c>
      <c r="B857" s="1">
        <v>41859</v>
      </c>
      <c r="C857" t="s">
        <v>3</v>
      </c>
      <c r="D857">
        <v>41</v>
      </c>
      <c r="E857">
        <v>856</v>
      </c>
      <c r="F857">
        <v>150</v>
      </c>
      <c r="G857">
        <v>200</v>
      </c>
      <c r="H857" t="s">
        <v>60</v>
      </c>
      <c r="I857">
        <v>10</v>
      </c>
      <c r="J857">
        <v>0</v>
      </c>
      <c r="K857">
        <v>7</v>
      </c>
      <c r="L857">
        <v>5</v>
      </c>
      <c r="M857">
        <v>0</v>
      </c>
      <c r="N857" t="s">
        <v>147</v>
      </c>
    </row>
    <row r="858" spans="1:15">
      <c r="A858">
        <v>2014</v>
      </c>
      <c r="B858" s="1">
        <v>41859</v>
      </c>
      <c r="C858" t="s">
        <v>3</v>
      </c>
      <c r="D858">
        <v>41</v>
      </c>
      <c r="E858">
        <v>857</v>
      </c>
      <c r="F858">
        <v>145</v>
      </c>
      <c r="G858">
        <v>190</v>
      </c>
      <c r="K858">
        <v>4</v>
      </c>
      <c r="L858">
        <v>4</v>
      </c>
      <c r="M858">
        <v>0</v>
      </c>
      <c r="N858" t="s">
        <v>134</v>
      </c>
      <c r="O858" t="s">
        <v>54</v>
      </c>
    </row>
    <row r="859" spans="1:15">
      <c r="A859">
        <v>2014</v>
      </c>
      <c r="B859" s="1">
        <v>41859</v>
      </c>
      <c r="C859" t="s">
        <v>3</v>
      </c>
      <c r="D859">
        <v>41</v>
      </c>
      <c r="E859">
        <v>858</v>
      </c>
      <c r="F859">
        <v>5</v>
      </c>
      <c r="G859">
        <v>183</v>
      </c>
      <c r="H859" t="s">
        <v>44</v>
      </c>
      <c r="I859">
        <v>0</v>
      </c>
      <c r="J859">
        <v>-10</v>
      </c>
      <c r="K859">
        <v>8</v>
      </c>
      <c r="L859">
        <v>4</v>
      </c>
      <c r="M859">
        <v>0</v>
      </c>
      <c r="N859" t="s">
        <v>33</v>
      </c>
    </row>
    <row r="860" spans="1:15">
      <c r="A860">
        <v>2014</v>
      </c>
      <c r="B860" s="1">
        <v>41859</v>
      </c>
      <c r="C860" t="s">
        <v>3</v>
      </c>
      <c r="D860">
        <v>41</v>
      </c>
      <c r="E860">
        <v>859</v>
      </c>
      <c r="F860">
        <v>30</v>
      </c>
      <c r="G860">
        <v>145</v>
      </c>
      <c r="K860">
        <v>5</v>
      </c>
      <c r="L860">
        <v>3</v>
      </c>
      <c r="M860">
        <v>0</v>
      </c>
      <c r="N860" t="s">
        <v>52</v>
      </c>
    </row>
    <row r="861" spans="1:15">
      <c r="A861">
        <v>2014</v>
      </c>
      <c r="B861" s="1">
        <v>41859</v>
      </c>
      <c r="C861" t="s">
        <v>3</v>
      </c>
      <c r="D861">
        <v>41</v>
      </c>
      <c r="E861">
        <v>860</v>
      </c>
      <c r="F861">
        <v>5</v>
      </c>
      <c r="G861">
        <v>115</v>
      </c>
      <c r="K861">
        <v>14</v>
      </c>
      <c r="L861">
        <v>16</v>
      </c>
      <c r="M861">
        <v>5</v>
      </c>
      <c r="N861" t="s">
        <v>38</v>
      </c>
    </row>
    <row r="862" spans="1:15">
      <c r="A862">
        <v>2014</v>
      </c>
      <c r="B862" s="1">
        <v>41859</v>
      </c>
      <c r="C862" t="s">
        <v>3</v>
      </c>
      <c r="D862">
        <v>41</v>
      </c>
      <c r="E862">
        <v>861</v>
      </c>
      <c r="F862">
        <v>10</v>
      </c>
      <c r="G862">
        <v>95</v>
      </c>
      <c r="K862">
        <v>1</v>
      </c>
      <c r="L862">
        <v>1</v>
      </c>
      <c r="M862">
        <v>0</v>
      </c>
      <c r="N862" t="s">
        <v>69</v>
      </c>
      <c r="O862" t="s">
        <v>54</v>
      </c>
    </row>
    <row r="863" spans="1:15">
      <c r="A863">
        <v>2014</v>
      </c>
      <c r="B863" s="1">
        <v>41859</v>
      </c>
      <c r="C863" t="s">
        <v>3</v>
      </c>
      <c r="D863">
        <v>41</v>
      </c>
      <c r="E863">
        <v>862</v>
      </c>
      <c r="F863">
        <v>0</v>
      </c>
      <c r="G863">
        <v>85</v>
      </c>
      <c r="K863">
        <v>20</v>
      </c>
      <c r="L863">
        <v>2</v>
      </c>
      <c r="M863">
        <v>6</v>
      </c>
      <c r="N863" t="s">
        <v>109</v>
      </c>
    </row>
    <row r="864" spans="1:15">
      <c r="A864">
        <v>2014</v>
      </c>
      <c r="B864" s="1">
        <v>41859</v>
      </c>
      <c r="C864" t="s">
        <v>3</v>
      </c>
      <c r="D864">
        <v>42</v>
      </c>
      <c r="E864">
        <v>863</v>
      </c>
      <c r="F864">
        <v>0</v>
      </c>
      <c r="G864">
        <v>40</v>
      </c>
      <c r="H864" t="s">
        <v>44</v>
      </c>
      <c r="I864">
        <v>0</v>
      </c>
      <c r="J864">
        <v>-10</v>
      </c>
      <c r="K864">
        <v>13</v>
      </c>
      <c r="L864">
        <v>2</v>
      </c>
      <c r="M864">
        <v>3</v>
      </c>
      <c r="N864" t="s">
        <v>109</v>
      </c>
    </row>
    <row r="865" spans="1:15">
      <c r="A865">
        <v>2014</v>
      </c>
      <c r="B865" s="1">
        <v>41859</v>
      </c>
      <c r="C865" t="s">
        <v>3</v>
      </c>
      <c r="D865">
        <v>42</v>
      </c>
      <c r="E865">
        <v>864</v>
      </c>
      <c r="F865">
        <v>12</v>
      </c>
      <c r="G865">
        <v>48</v>
      </c>
      <c r="K865">
        <v>7</v>
      </c>
      <c r="L865">
        <v>4</v>
      </c>
      <c r="M865">
        <v>0</v>
      </c>
      <c r="N865" t="s">
        <v>33</v>
      </c>
    </row>
    <row r="866" spans="1:15">
      <c r="A866">
        <v>2014</v>
      </c>
      <c r="B866" s="1">
        <v>41859</v>
      </c>
      <c r="C866" t="s">
        <v>3</v>
      </c>
      <c r="D866">
        <v>42</v>
      </c>
      <c r="E866">
        <v>866</v>
      </c>
      <c r="F866">
        <v>10</v>
      </c>
      <c r="G866">
        <v>55</v>
      </c>
      <c r="K866">
        <v>9</v>
      </c>
      <c r="L866">
        <v>20</v>
      </c>
      <c r="M866">
        <v>2</v>
      </c>
      <c r="N866" t="s">
        <v>38</v>
      </c>
    </row>
    <row r="867" spans="1:15">
      <c r="A867">
        <v>2014</v>
      </c>
      <c r="B867" s="1">
        <v>41859</v>
      </c>
      <c r="C867" t="s">
        <v>3</v>
      </c>
      <c r="D867">
        <v>42</v>
      </c>
      <c r="E867">
        <v>865</v>
      </c>
      <c r="F867">
        <v>0</v>
      </c>
      <c r="G867">
        <v>70</v>
      </c>
      <c r="H867" t="s">
        <v>44</v>
      </c>
      <c r="I867">
        <v>0</v>
      </c>
      <c r="J867">
        <v>-10</v>
      </c>
      <c r="K867">
        <v>50</v>
      </c>
      <c r="L867">
        <v>3</v>
      </c>
      <c r="M867">
        <v>31</v>
      </c>
      <c r="N867" t="s">
        <v>109</v>
      </c>
      <c r="O867" t="s">
        <v>82</v>
      </c>
    </row>
    <row r="868" spans="1:15">
      <c r="A868">
        <v>2014</v>
      </c>
      <c r="B868" s="1">
        <v>41859</v>
      </c>
      <c r="C868" t="s">
        <v>3</v>
      </c>
      <c r="D868">
        <v>42</v>
      </c>
      <c r="E868">
        <v>867</v>
      </c>
      <c r="F868">
        <v>135</v>
      </c>
      <c r="G868">
        <v>175</v>
      </c>
      <c r="K868">
        <v>12</v>
      </c>
      <c r="L868">
        <v>5</v>
      </c>
      <c r="M868">
        <v>0</v>
      </c>
      <c r="N868" t="s">
        <v>33</v>
      </c>
    </row>
    <row r="869" spans="1:15">
      <c r="A869">
        <v>2014</v>
      </c>
      <c r="B869" s="1">
        <v>41859</v>
      </c>
      <c r="C869" t="s">
        <v>3</v>
      </c>
      <c r="D869">
        <v>42</v>
      </c>
      <c r="E869">
        <v>868</v>
      </c>
      <c r="F869">
        <v>180</v>
      </c>
      <c r="G869">
        <v>170</v>
      </c>
      <c r="K869">
        <v>15</v>
      </c>
      <c r="L869">
        <v>6</v>
      </c>
      <c r="M869">
        <v>0</v>
      </c>
      <c r="N869" t="s">
        <v>33</v>
      </c>
    </row>
    <row r="870" spans="1:15">
      <c r="A870">
        <v>2014</v>
      </c>
      <c r="B870" s="1">
        <v>41859</v>
      </c>
      <c r="C870" t="s">
        <v>3</v>
      </c>
      <c r="D870">
        <v>42</v>
      </c>
      <c r="E870">
        <v>869</v>
      </c>
      <c r="F870">
        <v>20</v>
      </c>
      <c r="G870">
        <v>190</v>
      </c>
      <c r="K870">
        <v>26</v>
      </c>
      <c r="L870">
        <v>13</v>
      </c>
      <c r="M870">
        <v>8</v>
      </c>
      <c r="N870" t="s">
        <v>33</v>
      </c>
    </row>
    <row r="871" spans="1:15">
      <c r="A871">
        <v>2014</v>
      </c>
      <c r="B871" s="1">
        <v>41859</v>
      </c>
      <c r="C871" t="s">
        <v>3</v>
      </c>
      <c r="D871">
        <v>42</v>
      </c>
      <c r="E871">
        <v>870</v>
      </c>
      <c r="F871">
        <v>15</v>
      </c>
      <c r="G871">
        <v>200</v>
      </c>
      <c r="K871">
        <v>25</v>
      </c>
      <c r="L871">
        <v>11</v>
      </c>
      <c r="M871">
        <v>5</v>
      </c>
      <c r="N871" t="s">
        <v>33</v>
      </c>
    </row>
    <row r="872" spans="1:15">
      <c r="A872">
        <v>2014</v>
      </c>
      <c r="B872" s="1">
        <v>41859</v>
      </c>
      <c r="C872" t="s">
        <v>3</v>
      </c>
      <c r="D872">
        <v>42</v>
      </c>
      <c r="E872">
        <v>871</v>
      </c>
      <c r="F872">
        <v>10</v>
      </c>
      <c r="G872">
        <v>180</v>
      </c>
      <c r="K872">
        <v>8</v>
      </c>
      <c r="L872">
        <v>8</v>
      </c>
      <c r="M872">
        <v>0</v>
      </c>
      <c r="N872" t="s">
        <v>33</v>
      </c>
    </row>
    <row r="873" spans="1:15">
      <c r="A873">
        <v>2014</v>
      </c>
      <c r="B873" s="1">
        <v>41859</v>
      </c>
      <c r="C873" t="s">
        <v>3</v>
      </c>
      <c r="D873">
        <v>42</v>
      </c>
      <c r="E873">
        <v>872</v>
      </c>
      <c r="F873">
        <v>0</v>
      </c>
      <c r="G873">
        <v>165</v>
      </c>
      <c r="H873" t="s">
        <v>44</v>
      </c>
      <c r="I873">
        <v>0</v>
      </c>
      <c r="J873">
        <v>-10</v>
      </c>
      <c r="K873">
        <v>38</v>
      </c>
      <c r="L873">
        <v>9</v>
      </c>
      <c r="M873">
        <v>8</v>
      </c>
      <c r="N873" t="s">
        <v>33</v>
      </c>
    </row>
    <row r="874" spans="1:15">
      <c r="A874">
        <v>2014</v>
      </c>
      <c r="B874" s="1">
        <v>41859</v>
      </c>
      <c r="C874" t="s">
        <v>3</v>
      </c>
      <c r="D874">
        <v>43</v>
      </c>
      <c r="O874" t="s">
        <v>165</v>
      </c>
    </row>
    <row r="875" spans="1:15">
      <c r="A875">
        <v>2014</v>
      </c>
      <c r="B875" s="1">
        <v>41859</v>
      </c>
      <c r="C875" t="s">
        <v>3</v>
      </c>
      <c r="D875">
        <v>44</v>
      </c>
      <c r="O875" t="s">
        <v>165</v>
      </c>
    </row>
    <row r="876" spans="1:15">
      <c r="A876">
        <v>2014</v>
      </c>
      <c r="B876" s="1">
        <v>41859</v>
      </c>
      <c r="C876" t="s">
        <v>3</v>
      </c>
      <c r="D876">
        <v>45</v>
      </c>
      <c r="E876">
        <v>873</v>
      </c>
      <c r="F876">
        <v>1</v>
      </c>
      <c r="G876">
        <v>2</v>
      </c>
      <c r="H876" t="s">
        <v>44</v>
      </c>
      <c r="I876">
        <v>0</v>
      </c>
      <c r="J876">
        <v>-10</v>
      </c>
      <c r="K876">
        <v>18</v>
      </c>
      <c r="L876">
        <v>6</v>
      </c>
      <c r="M876">
        <v>6</v>
      </c>
      <c r="N876" t="s">
        <v>110</v>
      </c>
    </row>
    <row r="877" spans="1:15">
      <c r="A877">
        <v>2014</v>
      </c>
      <c r="B877" s="1">
        <v>41859</v>
      </c>
      <c r="C877" t="s">
        <v>3</v>
      </c>
      <c r="D877">
        <v>45</v>
      </c>
      <c r="E877">
        <v>874</v>
      </c>
      <c r="F877">
        <v>75</v>
      </c>
      <c r="G877">
        <v>50</v>
      </c>
      <c r="K877">
        <v>28</v>
      </c>
      <c r="L877">
        <v>3</v>
      </c>
      <c r="M877">
        <v>10</v>
      </c>
      <c r="N877" t="s">
        <v>109</v>
      </c>
    </row>
    <row r="878" spans="1:15">
      <c r="A878">
        <v>2014</v>
      </c>
      <c r="B878" s="1">
        <v>41859</v>
      </c>
      <c r="C878" t="s">
        <v>3</v>
      </c>
      <c r="D878">
        <v>45</v>
      </c>
      <c r="E878">
        <v>875</v>
      </c>
      <c r="F878">
        <v>90</v>
      </c>
      <c r="G878">
        <v>70</v>
      </c>
      <c r="K878">
        <v>31</v>
      </c>
      <c r="L878">
        <v>8</v>
      </c>
      <c r="M878">
        <v>63</v>
      </c>
      <c r="N878" t="s">
        <v>110</v>
      </c>
    </row>
    <row r="879" spans="1:15">
      <c r="A879">
        <v>2014</v>
      </c>
      <c r="B879" s="1">
        <v>41859</v>
      </c>
      <c r="C879" t="s">
        <v>3</v>
      </c>
      <c r="D879">
        <v>45</v>
      </c>
      <c r="E879">
        <v>876</v>
      </c>
      <c r="F879">
        <v>35</v>
      </c>
      <c r="G879">
        <v>120</v>
      </c>
      <c r="K879">
        <v>6</v>
      </c>
      <c r="L879">
        <v>2</v>
      </c>
      <c r="M879">
        <v>0</v>
      </c>
      <c r="N879" t="s">
        <v>16</v>
      </c>
    </row>
    <row r="880" spans="1:15">
      <c r="A880">
        <v>2014</v>
      </c>
      <c r="B880" s="1">
        <v>41861</v>
      </c>
      <c r="C880" t="s">
        <v>3</v>
      </c>
      <c r="D880">
        <v>46</v>
      </c>
      <c r="E880">
        <v>877</v>
      </c>
      <c r="F880">
        <v>5</v>
      </c>
      <c r="G880">
        <v>18</v>
      </c>
      <c r="H880" t="s">
        <v>44</v>
      </c>
      <c r="I880">
        <v>0</v>
      </c>
      <c r="J880">
        <v>-10</v>
      </c>
      <c r="K880">
        <v>41</v>
      </c>
      <c r="L880">
        <v>2</v>
      </c>
      <c r="M880">
        <v>10</v>
      </c>
      <c r="N880" t="s">
        <v>109</v>
      </c>
    </row>
    <row r="881" spans="1:15">
      <c r="A881">
        <v>2014</v>
      </c>
      <c r="B881" s="1">
        <v>41861</v>
      </c>
      <c r="C881" t="s">
        <v>3</v>
      </c>
      <c r="D881">
        <v>46</v>
      </c>
      <c r="E881">
        <v>878</v>
      </c>
      <c r="F881">
        <v>18</v>
      </c>
      <c r="G881">
        <v>12</v>
      </c>
      <c r="K881">
        <v>8</v>
      </c>
      <c r="L881">
        <v>13</v>
      </c>
      <c r="M881">
        <v>1</v>
      </c>
      <c r="N881" t="s">
        <v>168</v>
      </c>
      <c r="O881" t="s">
        <v>169</v>
      </c>
    </row>
    <row r="882" spans="1:15">
      <c r="A882">
        <v>2014</v>
      </c>
      <c r="B882" s="1">
        <v>41861</v>
      </c>
      <c r="C882" t="s">
        <v>3</v>
      </c>
      <c r="D882">
        <v>46</v>
      </c>
      <c r="E882">
        <v>879</v>
      </c>
      <c r="F882">
        <v>22</v>
      </c>
      <c r="G882">
        <v>13</v>
      </c>
      <c r="K882">
        <v>2</v>
      </c>
      <c r="L882">
        <v>2</v>
      </c>
      <c r="M882">
        <v>0</v>
      </c>
      <c r="N882" t="s">
        <v>52</v>
      </c>
    </row>
    <row r="883" spans="1:15">
      <c r="A883">
        <v>2014</v>
      </c>
      <c r="B883" s="1">
        <v>41861</v>
      </c>
      <c r="C883" t="s">
        <v>3</v>
      </c>
      <c r="D883">
        <v>46</v>
      </c>
      <c r="E883">
        <v>880</v>
      </c>
      <c r="F883">
        <v>25</v>
      </c>
      <c r="G883">
        <v>15</v>
      </c>
      <c r="H883" t="s">
        <v>44</v>
      </c>
      <c r="I883">
        <v>0</v>
      </c>
      <c r="J883">
        <v>-10</v>
      </c>
      <c r="K883">
        <v>0.5</v>
      </c>
      <c r="L883">
        <v>0.5</v>
      </c>
      <c r="M883">
        <v>0</v>
      </c>
      <c r="N883" t="s">
        <v>110</v>
      </c>
      <c r="O883" t="s">
        <v>54</v>
      </c>
    </row>
    <row r="884" spans="1:15">
      <c r="A884">
        <v>2014</v>
      </c>
      <c r="B884" s="1">
        <v>41861</v>
      </c>
      <c r="C884" t="s">
        <v>3</v>
      </c>
      <c r="D884">
        <v>46</v>
      </c>
      <c r="E884">
        <v>882</v>
      </c>
      <c r="F884">
        <v>35</v>
      </c>
      <c r="G884">
        <v>23</v>
      </c>
      <c r="K884">
        <v>0.5</v>
      </c>
      <c r="L884">
        <v>0.5</v>
      </c>
      <c r="M884">
        <v>0</v>
      </c>
      <c r="N884" t="s">
        <v>110</v>
      </c>
    </row>
    <row r="885" spans="1:15">
      <c r="A885">
        <v>2014</v>
      </c>
      <c r="B885" s="1">
        <v>41861</v>
      </c>
      <c r="C885" t="s">
        <v>3</v>
      </c>
      <c r="D885">
        <v>46</v>
      </c>
      <c r="E885">
        <v>883</v>
      </c>
      <c r="F885">
        <v>36</v>
      </c>
      <c r="G885">
        <v>5</v>
      </c>
      <c r="H885" t="s">
        <v>32</v>
      </c>
      <c r="I885">
        <v>10</v>
      </c>
      <c r="J885">
        <v>0</v>
      </c>
      <c r="K885">
        <v>4</v>
      </c>
      <c r="L885">
        <v>1</v>
      </c>
      <c r="M885">
        <v>0</v>
      </c>
      <c r="N885" t="s">
        <v>110</v>
      </c>
    </row>
    <row r="886" spans="1:15">
      <c r="A886">
        <v>2014</v>
      </c>
      <c r="B886" s="1">
        <v>41861</v>
      </c>
      <c r="C886" t="s">
        <v>3</v>
      </c>
      <c r="D886">
        <v>46</v>
      </c>
      <c r="E886">
        <v>884</v>
      </c>
      <c r="F886">
        <v>37</v>
      </c>
      <c r="G886">
        <v>10</v>
      </c>
      <c r="H886" t="s">
        <v>32</v>
      </c>
      <c r="I886">
        <v>10</v>
      </c>
      <c r="J886">
        <v>0</v>
      </c>
      <c r="K886">
        <v>7</v>
      </c>
      <c r="L886">
        <v>3</v>
      </c>
      <c r="M886">
        <v>0</v>
      </c>
      <c r="N886" t="s">
        <v>33</v>
      </c>
    </row>
    <row r="887" spans="1:15">
      <c r="A887">
        <v>2014</v>
      </c>
      <c r="B887" s="1">
        <v>41861</v>
      </c>
      <c r="C887" t="s">
        <v>3</v>
      </c>
      <c r="D887">
        <v>46</v>
      </c>
      <c r="E887">
        <v>885</v>
      </c>
      <c r="F887">
        <v>40</v>
      </c>
      <c r="G887">
        <v>12</v>
      </c>
      <c r="H887" t="s">
        <v>32</v>
      </c>
      <c r="I887">
        <v>10</v>
      </c>
      <c r="J887">
        <v>0</v>
      </c>
      <c r="K887">
        <v>1</v>
      </c>
      <c r="L887">
        <v>1</v>
      </c>
      <c r="M887">
        <v>0</v>
      </c>
      <c r="N887" t="s">
        <v>52</v>
      </c>
    </row>
    <row r="888" spans="1:15">
      <c r="A888">
        <v>2014</v>
      </c>
      <c r="B888" s="1">
        <v>41861</v>
      </c>
      <c r="C888" t="s">
        <v>3</v>
      </c>
      <c r="D888">
        <v>46</v>
      </c>
      <c r="E888">
        <v>886</v>
      </c>
      <c r="F888">
        <v>53</v>
      </c>
      <c r="G888">
        <v>10</v>
      </c>
      <c r="H888" t="s">
        <v>58</v>
      </c>
      <c r="I888">
        <v>0</v>
      </c>
      <c r="J888">
        <v>-5</v>
      </c>
      <c r="K888">
        <v>0.5</v>
      </c>
      <c r="L888">
        <v>0.5</v>
      </c>
      <c r="M888">
        <v>0</v>
      </c>
      <c r="N888" t="s">
        <v>33</v>
      </c>
      <c r="O888" t="s">
        <v>54</v>
      </c>
    </row>
    <row r="889" spans="1:15">
      <c r="A889">
        <v>2014</v>
      </c>
      <c r="B889" s="1">
        <v>41861</v>
      </c>
      <c r="C889" t="s">
        <v>3</v>
      </c>
      <c r="D889">
        <v>46</v>
      </c>
      <c r="E889">
        <v>887</v>
      </c>
      <c r="F889">
        <v>56</v>
      </c>
      <c r="G889">
        <v>11</v>
      </c>
      <c r="H889" t="s">
        <v>58</v>
      </c>
      <c r="I889">
        <v>0</v>
      </c>
      <c r="J889">
        <v>-5</v>
      </c>
      <c r="K889">
        <v>0.5</v>
      </c>
      <c r="L889">
        <v>0.5</v>
      </c>
      <c r="M889">
        <v>0</v>
      </c>
      <c r="N889" t="s">
        <v>33</v>
      </c>
    </row>
    <row r="890" spans="1:15">
      <c r="A890">
        <v>2014</v>
      </c>
      <c r="B890" s="1">
        <v>41861</v>
      </c>
      <c r="C890" t="s">
        <v>3</v>
      </c>
      <c r="D890">
        <v>46</v>
      </c>
      <c r="E890">
        <v>888</v>
      </c>
      <c r="F890">
        <v>50</v>
      </c>
      <c r="G890">
        <v>20</v>
      </c>
      <c r="H890" t="s">
        <v>58</v>
      </c>
      <c r="I890">
        <v>0</v>
      </c>
      <c r="J890">
        <v>-5</v>
      </c>
      <c r="K890">
        <v>0.5</v>
      </c>
      <c r="L890">
        <v>0.5</v>
      </c>
      <c r="M890">
        <v>0</v>
      </c>
      <c r="N890" t="s">
        <v>109</v>
      </c>
    </row>
    <row r="891" spans="1:15">
      <c r="A891">
        <v>2014</v>
      </c>
      <c r="B891" s="1">
        <v>41861</v>
      </c>
      <c r="C891" t="s">
        <v>3</v>
      </c>
      <c r="D891">
        <v>46</v>
      </c>
      <c r="E891">
        <v>889</v>
      </c>
      <c r="F891">
        <v>55</v>
      </c>
      <c r="G891">
        <v>24</v>
      </c>
      <c r="H891" t="s">
        <v>58</v>
      </c>
      <c r="I891">
        <v>0</v>
      </c>
      <c r="J891">
        <v>-5</v>
      </c>
      <c r="K891">
        <v>0.5</v>
      </c>
      <c r="L891">
        <v>0.5</v>
      </c>
      <c r="M891">
        <v>0</v>
      </c>
      <c r="N891" t="s">
        <v>33</v>
      </c>
      <c r="O891" t="s">
        <v>54</v>
      </c>
    </row>
    <row r="892" spans="1:15">
      <c r="A892">
        <v>2014</v>
      </c>
      <c r="B892" s="1">
        <v>41861</v>
      </c>
      <c r="C892" t="s">
        <v>3</v>
      </c>
      <c r="D892">
        <v>46</v>
      </c>
      <c r="E892">
        <v>890</v>
      </c>
      <c r="F892">
        <v>48</v>
      </c>
      <c r="G892">
        <v>25</v>
      </c>
      <c r="K892">
        <v>13</v>
      </c>
      <c r="L892">
        <v>5</v>
      </c>
      <c r="M892">
        <v>0</v>
      </c>
      <c r="N892" t="s">
        <v>33</v>
      </c>
    </row>
    <row r="893" spans="1:15">
      <c r="A893">
        <v>2014</v>
      </c>
      <c r="B893" s="1">
        <v>41861</v>
      </c>
      <c r="C893" t="s">
        <v>3</v>
      </c>
      <c r="D893">
        <v>46</v>
      </c>
      <c r="E893">
        <v>891</v>
      </c>
      <c r="F893">
        <v>43</v>
      </c>
      <c r="G893">
        <v>32</v>
      </c>
      <c r="K893">
        <v>1</v>
      </c>
      <c r="L893">
        <v>0.5</v>
      </c>
      <c r="M893">
        <v>0</v>
      </c>
      <c r="N893" t="s">
        <v>110</v>
      </c>
    </row>
    <row r="894" spans="1:15">
      <c r="A894">
        <v>2014</v>
      </c>
      <c r="B894" s="1">
        <v>41861</v>
      </c>
      <c r="C894" t="s">
        <v>3</v>
      </c>
      <c r="D894">
        <v>46</v>
      </c>
      <c r="E894">
        <v>892</v>
      </c>
      <c r="F894">
        <v>28</v>
      </c>
      <c r="G894">
        <v>27</v>
      </c>
      <c r="K894">
        <v>6</v>
      </c>
      <c r="L894">
        <v>16</v>
      </c>
      <c r="M894">
        <v>0</v>
      </c>
      <c r="N894" t="s">
        <v>168</v>
      </c>
    </row>
    <row r="895" spans="1:15">
      <c r="A895">
        <v>2014</v>
      </c>
      <c r="B895" s="1">
        <v>41861</v>
      </c>
      <c r="C895" t="s">
        <v>3</v>
      </c>
      <c r="D895">
        <v>46</v>
      </c>
      <c r="E895">
        <v>893</v>
      </c>
      <c r="F895">
        <v>30</v>
      </c>
      <c r="G895">
        <v>35</v>
      </c>
      <c r="K895">
        <v>36</v>
      </c>
      <c r="L895">
        <v>5</v>
      </c>
      <c r="M895">
        <v>16</v>
      </c>
      <c r="N895" t="s">
        <v>110</v>
      </c>
      <c r="O895" t="s">
        <v>78</v>
      </c>
    </row>
    <row r="896" spans="1:15">
      <c r="A896">
        <v>2014</v>
      </c>
      <c r="B896" s="1">
        <v>41861</v>
      </c>
      <c r="C896" t="s">
        <v>3</v>
      </c>
      <c r="D896">
        <v>46</v>
      </c>
      <c r="E896">
        <v>894</v>
      </c>
      <c r="F896">
        <v>33</v>
      </c>
      <c r="G896">
        <v>42</v>
      </c>
      <c r="K896">
        <v>9</v>
      </c>
      <c r="L896">
        <v>6</v>
      </c>
      <c r="M896">
        <v>1</v>
      </c>
      <c r="N896" t="s">
        <v>122</v>
      </c>
    </row>
    <row r="897" spans="1:15">
      <c r="A897">
        <v>2014</v>
      </c>
      <c r="B897" s="1">
        <v>41861</v>
      </c>
      <c r="C897" t="s">
        <v>3</v>
      </c>
      <c r="D897">
        <v>46</v>
      </c>
      <c r="E897">
        <v>895</v>
      </c>
      <c r="F897">
        <v>24</v>
      </c>
      <c r="G897">
        <v>45</v>
      </c>
      <c r="K897">
        <v>10</v>
      </c>
      <c r="L897">
        <v>9</v>
      </c>
      <c r="M897">
        <v>0</v>
      </c>
      <c r="N897" t="s">
        <v>168</v>
      </c>
    </row>
    <row r="898" spans="1:15">
      <c r="A898">
        <v>2014</v>
      </c>
      <c r="B898" s="1">
        <v>41861</v>
      </c>
      <c r="C898" t="s">
        <v>3</v>
      </c>
      <c r="D898">
        <v>46</v>
      </c>
      <c r="E898">
        <v>896</v>
      </c>
      <c r="F898">
        <v>66</v>
      </c>
      <c r="G898">
        <v>5</v>
      </c>
      <c r="H898" t="s">
        <v>44</v>
      </c>
      <c r="I898">
        <v>0</v>
      </c>
      <c r="J898">
        <v>-10</v>
      </c>
      <c r="K898">
        <v>27</v>
      </c>
      <c r="L898">
        <v>7</v>
      </c>
      <c r="M898">
        <v>0</v>
      </c>
      <c r="N898" t="s">
        <v>33</v>
      </c>
    </row>
    <row r="899" spans="1:15">
      <c r="A899">
        <v>2014</v>
      </c>
      <c r="B899" s="1">
        <v>41861</v>
      </c>
      <c r="C899" t="s">
        <v>3</v>
      </c>
      <c r="D899">
        <v>46</v>
      </c>
      <c r="E899">
        <v>897</v>
      </c>
      <c r="F899">
        <v>65</v>
      </c>
      <c r="G899">
        <v>5</v>
      </c>
      <c r="H899" t="s">
        <v>44</v>
      </c>
      <c r="I899">
        <v>0</v>
      </c>
      <c r="J899">
        <v>-10</v>
      </c>
      <c r="K899">
        <v>0.5</v>
      </c>
      <c r="L899">
        <v>0.5</v>
      </c>
      <c r="M899">
        <v>0</v>
      </c>
      <c r="N899" t="s">
        <v>109</v>
      </c>
    </row>
    <row r="900" spans="1:15">
      <c r="A900">
        <v>2014</v>
      </c>
      <c r="B900" s="1">
        <v>41861</v>
      </c>
      <c r="C900" t="s">
        <v>3</v>
      </c>
      <c r="D900">
        <v>46</v>
      </c>
      <c r="E900">
        <v>898</v>
      </c>
      <c r="F900">
        <v>62</v>
      </c>
      <c r="G900">
        <v>18</v>
      </c>
      <c r="H900" t="s">
        <v>60</v>
      </c>
      <c r="I900">
        <v>10</v>
      </c>
      <c r="J900">
        <v>0</v>
      </c>
      <c r="K900">
        <v>21</v>
      </c>
      <c r="L900">
        <v>2</v>
      </c>
      <c r="M900">
        <v>3</v>
      </c>
      <c r="N900" t="s">
        <v>109</v>
      </c>
    </row>
    <row r="901" spans="1:15">
      <c r="A901">
        <v>2014</v>
      </c>
      <c r="B901" s="1">
        <v>41861</v>
      </c>
      <c r="C901" t="s">
        <v>3</v>
      </c>
      <c r="D901">
        <v>46</v>
      </c>
      <c r="E901">
        <v>899</v>
      </c>
      <c r="F901">
        <v>62</v>
      </c>
      <c r="G901">
        <v>30</v>
      </c>
      <c r="K901">
        <v>11</v>
      </c>
      <c r="L901">
        <v>5</v>
      </c>
      <c r="M901">
        <v>0</v>
      </c>
      <c r="N901" t="s">
        <v>33</v>
      </c>
    </row>
    <row r="902" spans="1:15">
      <c r="A902">
        <v>2014</v>
      </c>
      <c r="B902" s="1">
        <v>41861</v>
      </c>
      <c r="C902" t="s">
        <v>3</v>
      </c>
      <c r="D902">
        <v>46</v>
      </c>
      <c r="E902">
        <v>900</v>
      </c>
      <c r="F902">
        <v>65</v>
      </c>
      <c r="G902">
        <v>40</v>
      </c>
      <c r="K902">
        <v>3</v>
      </c>
      <c r="L902">
        <v>4</v>
      </c>
      <c r="M902">
        <v>0</v>
      </c>
      <c r="N902" t="s">
        <v>33</v>
      </c>
    </row>
    <row r="903" spans="1:15">
      <c r="A903">
        <v>2014</v>
      </c>
      <c r="B903" s="1">
        <v>41861</v>
      </c>
      <c r="C903" t="s">
        <v>3</v>
      </c>
      <c r="D903">
        <v>46</v>
      </c>
      <c r="E903">
        <v>901</v>
      </c>
      <c r="F903">
        <v>65</v>
      </c>
      <c r="G903">
        <v>51</v>
      </c>
      <c r="K903">
        <v>13</v>
      </c>
      <c r="L903">
        <v>7</v>
      </c>
      <c r="M903">
        <v>0</v>
      </c>
      <c r="N903" t="s">
        <v>33</v>
      </c>
    </row>
    <row r="904" spans="1:15">
      <c r="A904">
        <v>2014</v>
      </c>
      <c r="B904" s="1">
        <v>41861</v>
      </c>
      <c r="C904" t="s">
        <v>3</v>
      </c>
      <c r="D904">
        <v>46</v>
      </c>
      <c r="E904">
        <v>902</v>
      </c>
      <c r="F904">
        <v>70</v>
      </c>
      <c r="G904">
        <v>52</v>
      </c>
      <c r="K904">
        <v>14</v>
      </c>
      <c r="L904">
        <v>8</v>
      </c>
      <c r="M904">
        <v>0</v>
      </c>
      <c r="N904" t="s">
        <v>33</v>
      </c>
    </row>
    <row r="905" spans="1:15">
      <c r="A905">
        <v>2014</v>
      </c>
      <c r="B905" s="1">
        <v>41861</v>
      </c>
      <c r="C905" t="s">
        <v>3</v>
      </c>
      <c r="D905">
        <v>46</v>
      </c>
      <c r="E905">
        <v>903</v>
      </c>
      <c r="F905">
        <v>80</v>
      </c>
      <c r="G905">
        <v>55</v>
      </c>
      <c r="K905">
        <v>25</v>
      </c>
      <c r="L905">
        <v>11</v>
      </c>
      <c r="M905">
        <v>5</v>
      </c>
      <c r="N905" t="s">
        <v>33</v>
      </c>
    </row>
    <row r="906" spans="1:15">
      <c r="A906">
        <v>2014</v>
      </c>
      <c r="B906" s="1">
        <v>41861</v>
      </c>
      <c r="C906" t="s">
        <v>3</v>
      </c>
      <c r="D906">
        <v>46</v>
      </c>
      <c r="E906">
        <v>904</v>
      </c>
      <c r="F906">
        <v>75</v>
      </c>
      <c r="G906">
        <v>40</v>
      </c>
      <c r="K906">
        <v>25</v>
      </c>
      <c r="L906">
        <v>9</v>
      </c>
      <c r="M906">
        <v>4</v>
      </c>
      <c r="N906" t="s">
        <v>33</v>
      </c>
    </row>
    <row r="907" spans="1:15">
      <c r="A907">
        <v>2014</v>
      </c>
      <c r="B907" s="1">
        <v>41861</v>
      </c>
      <c r="C907" t="s">
        <v>3</v>
      </c>
      <c r="D907">
        <v>46</v>
      </c>
      <c r="E907">
        <v>905</v>
      </c>
      <c r="F907">
        <v>87</v>
      </c>
      <c r="G907">
        <v>40</v>
      </c>
      <c r="K907">
        <v>0.5</v>
      </c>
      <c r="L907">
        <v>0.5</v>
      </c>
      <c r="M907">
        <v>0</v>
      </c>
      <c r="N907" t="s">
        <v>33</v>
      </c>
      <c r="O907" t="s">
        <v>54</v>
      </c>
    </row>
    <row r="908" spans="1:15">
      <c r="A908">
        <v>2014</v>
      </c>
      <c r="B908" s="1">
        <v>41861</v>
      </c>
      <c r="C908" t="s">
        <v>3</v>
      </c>
      <c r="D908">
        <v>46</v>
      </c>
      <c r="E908">
        <v>906</v>
      </c>
      <c r="F908">
        <v>86</v>
      </c>
      <c r="G908">
        <v>35</v>
      </c>
      <c r="K908">
        <v>0.5</v>
      </c>
      <c r="L908">
        <v>0.5</v>
      </c>
      <c r="M908">
        <v>0</v>
      </c>
      <c r="N908" t="s">
        <v>110</v>
      </c>
    </row>
    <row r="909" spans="1:15">
      <c r="A909">
        <v>2014</v>
      </c>
      <c r="B909" s="1">
        <v>41861</v>
      </c>
      <c r="C909" t="s">
        <v>3</v>
      </c>
      <c r="D909">
        <v>46</v>
      </c>
      <c r="E909">
        <v>907</v>
      </c>
      <c r="F909">
        <v>81</v>
      </c>
      <c r="G909">
        <v>15</v>
      </c>
      <c r="K909">
        <v>10</v>
      </c>
      <c r="L909">
        <v>6</v>
      </c>
      <c r="M909">
        <v>0</v>
      </c>
      <c r="N909" t="s">
        <v>33</v>
      </c>
    </row>
    <row r="910" spans="1:15">
      <c r="A910">
        <v>2014</v>
      </c>
      <c r="B910" s="1">
        <v>41861</v>
      </c>
      <c r="C910" t="s">
        <v>3</v>
      </c>
      <c r="D910">
        <v>46</v>
      </c>
      <c r="E910">
        <v>908</v>
      </c>
      <c r="F910">
        <v>82</v>
      </c>
      <c r="G910">
        <v>13</v>
      </c>
      <c r="K910">
        <v>0.5</v>
      </c>
      <c r="L910">
        <v>0.5</v>
      </c>
      <c r="M910">
        <v>0</v>
      </c>
      <c r="N910" t="s">
        <v>33</v>
      </c>
    </row>
    <row r="911" spans="1:15">
      <c r="A911">
        <v>2014</v>
      </c>
      <c r="B911" s="1">
        <v>41861</v>
      </c>
      <c r="C911" t="s">
        <v>3</v>
      </c>
      <c r="D911">
        <v>46</v>
      </c>
      <c r="E911">
        <v>909</v>
      </c>
      <c r="F911">
        <v>83</v>
      </c>
      <c r="G911">
        <v>13</v>
      </c>
      <c r="K911">
        <v>0.5</v>
      </c>
      <c r="L911">
        <v>0.5</v>
      </c>
      <c r="M911">
        <v>0</v>
      </c>
      <c r="N911" t="s">
        <v>33</v>
      </c>
    </row>
    <row r="912" spans="1:15">
      <c r="A912">
        <v>2014</v>
      </c>
      <c r="B912" s="1">
        <v>41861</v>
      </c>
      <c r="C912" t="s">
        <v>3</v>
      </c>
      <c r="D912">
        <v>46</v>
      </c>
      <c r="E912">
        <v>910</v>
      </c>
      <c r="F912">
        <v>92</v>
      </c>
      <c r="G912">
        <v>1</v>
      </c>
      <c r="H912" t="s">
        <v>41</v>
      </c>
      <c r="I912">
        <v>0</v>
      </c>
      <c r="J912">
        <v>5</v>
      </c>
      <c r="K912">
        <v>10</v>
      </c>
      <c r="L912">
        <v>2</v>
      </c>
      <c r="M912">
        <v>0</v>
      </c>
      <c r="N912" t="s">
        <v>109</v>
      </c>
    </row>
    <row r="913" spans="1:15">
      <c r="A913">
        <v>2014</v>
      </c>
      <c r="B913" s="1">
        <v>41861</v>
      </c>
      <c r="C913" t="s">
        <v>3</v>
      </c>
      <c r="D913">
        <v>46</v>
      </c>
      <c r="E913">
        <v>911</v>
      </c>
      <c r="F913">
        <v>93</v>
      </c>
      <c r="G913">
        <v>24</v>
      </c>
      <c r="K913">
        <v>25</v>
      </c>
      <c r="L913">
        <v>10</v>
      </c>
      <c r="M913">
        <v>2</v>
      </c>
      <c r="N913" t="s">
        <v>33</v>
      </c>
    </row>
    <row r="914" spans="1:15">
      <c r="A914">
        <v>2014</v>
      </c>
      <c r="B914" s="1">
        <v>41861</v>
      </c>
      <c r="C914" t="s">
        <v>3</v>
      </c>
      <c r="D914">
        <v>46</v>
      </c>
      <c r="E914">
        <v>912</v>
      </c>
      <c r="F914">
        <v>95</v>
      </c>
      <c r="G914">
        <v>27</v>
      </c>
      <c r="K914">
        <v>1</v>
      </c>
      <c r="L914">
        <v>1</v>
      </c>
      <c r="M914">
        <v>0</v>
      </c>
      <c r="N914" t="s">
        <v>109</v>
      </c>
      <c r="O914" t="s">
        <v>54</v>
      </c>
    </row>
    <row r="915" spans="1:15">
      <c r="A915">
        <v>2014</v>
      </c>
      <c r="B915" s="1">
        <v>41861</v>
      </c>
      <c r="C915" t="s">
        <v>3</v>
      </c>
      <c r="D915">
        <v>46</v>
      </c>
      <c r="E915">
        <v>913</v>
      </c>
      <c r="F915">
        <v>107</v>
      </c>
      <c r="G915">
        <v>21</v>
      </c>
      <c r="K915">
        <v>11</v>
      </c>
      <c r="L915">
        <v>5</v>
      </c>
      <c r="M915">
        <v>2</v>
      </c>
      <c r="N915" t="s">
        <v>167</v>
      </c>
      <c r="O915" t="s">
        <v>170</v>
      </c>
    </row>
    <row r="916" spans="1:15">
      <c r="A916">
        <v>2014</v>
      </c>
      <c r="B916" s="1">
        <v>41861</v>
      </c>
      <c r="C916" t="s">
        <v>3</v>
      </c>
      <c r="D916">
        <v>46</v>
      </c>
      <c r="E916">
        <v>914</v>
      </c>
      <c r="F916">
        <v>110</v>
      </c>
      <c r="G916">
        <v>75</v>
      </c>
      <c r="H916" t="s">
        <v>171</v>
      </c>
      <c r="I916">
        <f>97-110</f>
        <v>-13</v>
      </c>
      <c r="J916">
        <f>50-75</f>
        <v>-25</v>
      </c>
      <c r="K916">
        <v>75</v>
      </c>
      <c r="L916">
        <v>8</v>
      </c>
      <c r="M916">
        <v>55</v>
      </c>
      <c r="N916" t="s">
        <v>109</v>
      </c>
      <c r="O916" t="s">
        <v>172</v>
      </c>
    </row>
    <row r="917" spans="1:15">
      <c r="A917">
        <v>2014</v>
      </c>
      <c r="B917" s="1">
        <v>41861</v>
      </c>
      <c r="C917" t="s">
        <v>3</v>
      </c>
      <c r="D917">
        <v>46</v>
      </c>
      <c r="E917">
        <v>915</v>
      </c>
      <c r="F917">
        <v>108</v>
      </c>
      <c r="G917">
        <v>40</v>
      </c>
      <c r="K917">
        <v>2</v>
      </c>
      <c r="L917">
        <v>2</v>
      </c>
      <c r="M917">
        <v>0</v>
      </c>
      <c r="N917" t="s">
        <v>110</v>
      </c>
    </row>
    <row r="918" spans="1:15">
      <c r="A918">
        <v>2014</v>
      </c>
      <c r="B918" s="1">
        <v>41861</v>
      </c>
      <c r="C918" t="s">
        <v>3</v>
      </c>
      <c r="D918">
        <v>46</v>
      </c>
      <c r="E918">
        <v>916</v>
      </c>
      <c r="F918">
        <v>85</v>
      </c>
      <c r="G918">
        <v>60</v>
      </c>
      <c r="K918">
        <v>0.5</v>
      </c>
      <c r="L918">
        <v>0.5</v>
      </c>
      <c r="M918">
        <v>0</v>
      </c>
      <c r="N918" t="s">
        <v>110</v>
      </c>
    </row>
    <row r="919" spans="1:15">
      <c r="A919">
        <v>2014</v>
      </c>
      <c r="B919" s="1">
        <v>41861</v>
      </c>
      <c r="C919" t="s">
        <v>3</v>
      </c>
      <c r="D919">
        <v>46</v>
      </c>
      <c r="E919">
        <v>917</v>
      </c>
      <c r="F919">
        <v>85</v>
      </c>
      <c r="G919">
        <v>70</v>
      </c>
      <c r="K919">
        <v>28</v>
      </c>
      <c r="L919">
        <v>8</v>
      </c>
      <c r="M919">
        <v>1</v>
      </c>
      <c r="N919" t="s">
        <v>33</v>
      </c>
    </row>
    <row r="920" spans="1:15">
      <c r="A920">
        <v>2014</v>
      </c>
      <c r="B920" s="1">
        <v>41861</v>
      </c>
      <c r="C920" t="s">
        <v>3</v>
      </c>
      <c r="D920">
        <v>46</v>
      </c>
      <c r="E920">
        <v>918</v>
      </c>
      <c r="F920">
        <v>107</v>
      </c>
      <c r="G920">
        <v>40</v>
      </c>
      <c r="K920">
        <v>13</v>
      </c>
      <c r="L920">
        <v>4</v>
      </c>
      <c r="M920">
        <v>3</v>
      </c>
      <c r="N920" t="s">
        <v>16</v>
      </c>
    </row>
    <row r="921" spans="1:15">
      <c r="A921">
        <v>2014</v>
      </c>
      <c r="B921" s="1">
        <v>41861</v>
      </c>
      <c r="C921" t="s">
        <v>3</v>
      </c>
      <c r="D921">
        <v>46</v>
      </c>
      <c r="E921">
        <v>919</v>
      </c>
      <c r="F921">
        <v>96</v>
      </c>
      <c r="G921">
        <v>40</v>
      </c>
      <c r="K921">
        <v>1</v>
      </c>
      <c r="L921">
        <v>1</v>
      </c>
      <c r="M921">
        <v>0</v>
      </c>
      <c r="N921" t="s">
        <v>110</v>
      </c>
    </row>
    <row r="922" spans="1:15">
      <c r="A922">
        <v>2014</v>
      </c>
      <c r="B922" s="1">
        <v>41861</v>
      </c>
      <c r="C922" t="s">
        <v>3</v>
      </c>
      <c r="D922">
        <v>46</v>
      </c>
      <c r="E922">
        <v>920</v>
      </c>
      <c r="F922">
        <v>120</v>
      </c>
      <c r="G922">
        <v>115</v>
      </c>
      <c r="K922">
        <v>0.5</v>
      </c>
      <c r="L922">
        <v>0.5</v>
      </c>
      <c r="M922">
        <v>0</v>
      </c>
      <c r="N922" t="s">
        <v>33</v>
      </c>
    </row>
    <row r="923" spans="1:15">
      <c r="A923">
        <v>2014</v>
      </c>
      <c r="B923" s="1">
        <v>41861</v>
      </c>
      <c r="C923" t="s">
        <v>3</v>
      </c>
      <c r="D923">
        <v>46</v>
      </c>
      <c r="E923">
        <v>921</v>
      </c>
      <c r="F923">
        <v>110</v>
      </c>
      <c r="G923">
        <v>60</v>
      </c>
      <c r="K923">
        <v>1</v>
      </c>
      <c r="L923">
        <v>2</v>
      </c>
      <c r="M923">
        <v>0</v>
      </c>
      <c r="N923" t="s">
        <v>110</v>
      </c>
    </row>
    <row r="924" spans="1:15">
      <c r="A924">
        <v>2014</v>
      </c>
      <c r="B924" s="1">
        <v>41861</v>
      </c>
      <c r="C924" t="s">
        <v>3</v>
      </c>
      <c r="D924">
        <v>46</v>
      </c>
      <c r="E924">
        <v>922</v>
      </c>
      <c r="F924">
        <v>107</v>
      </c>
      <c r="G924">
        <v>75</v>
      </c>
      <c r="K924">
        <v>6</v>
      </c>
      <c r="L924">
        <v>5</v>
      </c>
      <c r="M924">
        <v>1</v>
      </c>
      <c r="N924" t="s">
        <v>122</v>
      </c>
    </row>
    <row r="925" spans="1:15">
      <c r="A925">
        <v>2014</v>
      </c>
      <c r="B925" s="1">
        <v>41861</v>
      </c>
      <c r="C925" t="s">
        <v>3</v>
      </c>
      <c r="D925">
        <v>46</v>
      </c>
      <c r="E925">
        <v>923</v>
      </c>
      <c r="F925">
        <v>115</v>
      </c>
      <c r="G925">
        <v>65</v>
      </c>
      <c r="H925" t="s">
        <v>44</v>
      </c>
      <c r="I925">
        <v>0</v>
      </c>
      <c r="J925">
        <v>-10</v>
      </c>
      <c r="K925">
        <v>6</v>
      </c>
      <c r="L925">
        <v>13</v>
      </c>
      <c r="M925">
        <v>0</v>
      </c>
      <c r="N925" t="s">
        <v>168</v>
      </c>
    </row>
    <row r="926" spans="1:15">
      <c r="A926">
        <v>2014</v>
      </c>
      <c r="B926" s="1">
        <v>41861</v>
      </c>
      <c r="C926" t="s">
        <v>3</v>
      </c>
      <c r="D926">
        <v>46</v>
      </c>
      <c r="E926">
        <v>924</v>
      </c>
      <c r="F926">
        <v>118</v>
      </c>
      <c r="G926">
        <v>65</v>
      </c>
      <c r="H926" t="s">
        <v>44</v>
      </c>
      <c r="I926">
        <v>0</v>
      </c>
      <c r="J926">
        <v>-10</v>
      </c>
      <c r="K926">
        <v>4</v>
      </c>
      <c r="L926">
        <v>12</v>
      </c>
      <c r="M926">
        <v>0</v>
      </c>
      <c r="N926" t="s">
        <v>168</v>
      </c>
    </row>
    <row r="927" spans="1:15">
      <c r="A927">
        <v>2014</v>
      </c>
      <c r="B927" s="1">
        <v>41861</v>
      </c>
      <c r="C927" t="s">
        <v>3</v>
      </c>
      <c r="D927">
        <v>46</v>
      </c>
      <c r="E927">
        <v>925</v>
      </c>
      <c r="F927">
        <v>120</v>
      </c>
      <c r="G927">
        <v>65</v>
      </c>
      <c r="H927" t="s">
        <v>44</v>
      </c>
      <c r="I927">
        <v>0</v>
      </c>
      <c r="J927">
        <v>-10</v>
      </c>
      <c r="K927">
        <v>11</v>
      </c>
      <c r="L927">
        <v>8</v>
      </c>
      <c r="M927">
        <v>2</v>
      </c>
      <c r="N927" t="s">
        <v>122</v>
      </c>
    </row>
    <row r="928" spans="1:15">
      <c r="A928">
        <v>2014</v>
      </c>
      <c r="B928" s="1">
        <v>41861</v>
      </c>
      <c r="C928" t="s">
        <v>3</v>
      </c>
      <c r="D928">
        <v>46</v>
      </c>
      <c r="E928">
        <v>926</v>
      </c>
      <c r="F928">
        <v>123</v>
      </c>
      <c r="G928">
        <v>66</v>
      </c>
      <c r="H928" t="s">
        <v>44</v>
      </c>
      <c r="I928">
        <v>0</v>
      </c>
      <c r="J928">
        <v>-10</v>
      </c>
      <c r="K928">
        <v>5</v>
      </c>
      <c r="L928">
        <v>13</v>
      </c>
      <c r="M928">
        <v>0</v>
      </c>
      <c r="N928" t="s">
        <v>168</v>
      </c>
    </row>
    <row r="929" spans="1:15">
      <c r="A929">
        <v>2014</v>
      </c>
      <c r="B929" s="1">
        <v>41861</v>
      </c>
      <c r="C929" t="s">
        <v>3</v>
      </c>
      <c r="D929">
        <v>46</v>
      </c>
      <c r="E929">
        <v>927</v>
      </c>
      <c r="F929">
        <v>125</v>
      </c>
      <c r="G929">
        <v>62</v>
      </c>
      <c r="H929" t="s">
        <v>60</v>
      </c>
      <c r="I929">
        <v>10</v>
      </c>
      <c r="J929">
        <v>0</v>
      </c>
      <c r="K929">
        <v>0.5</v>
      </c>
      <c r="L929">
        <v>0.5</v>
      </c>
      <c r="M929">
        <v>0</v>
      </c>
      <c r="N929" t="s">
        <v>110</v>
      </c>
    </row>
    <row r="930" spans="1:15">
      <c r="A930">
        <v>2014</v>
      </c>
      <c r="B930" s="1">
        <v>41861</v>
      </c>
      <c r="C930" t="s">
        <v>3</v>
      </c>
      <c r="D930">
        <v>46</v>
      </c>
      <c r="E930">
        <v>928</v>
      </c>
      <c r="F930">
        <v>130</v>
      </c>
      <c r="G930">
        <v>65</v>
      </c>
      <c r="H930" t="s">
        <v>60</v>
      </c>
      <c r="I930">
        <v>10</v>
      </c>
      <c r="J930">
        <v>0</v>
      </c>
      <c r="K930">
        <v>2</v>
      </c>
      <c r="L930">
        <v>4</v>
      </c>
      <c r="M930">
        <v>0</v>
      </c>
      <c r="N930" t="s">
        <v>122</v>
      </c>
    </row>
    <row r="931" spans="1:15">
      <c r="A931">
        <v>2014</v>
      </c>
      <c r="B931" s="1">
        <v>41861</v>
      </c>
      <c r="C931" t="s">
        <v>3</v>
      </c>
      <c r="D931">
        <v>46</v>
      </c>
      <c r="E931">
        <v>929</v>
      </c>
      <c r="F931">
        <v>110</v>
      </c>
      <c r="G931">
        <v>85</v>
      </c>
      <c r="K931">
        <v>9</v>
      </c>
      <c r="L931">
        <v>17</v>
      </c>
      <c r="M931">
        <v>0</v>
      </c>
      <c r="N931" t="s">
        <v>168</v>
      </c>
    </row>
    <row r="932" spans="1:15">
      <c r="A932">
        <v>2014</v>
      </c>
      <c r="B932" s="1">
        <v>41861</v>
      </c>
      <c r="C932" t="s">
        <v>3</v>
      </c>
      <c r="D932">
        <v>46</v>
      </c>
      <c r="E932">
        <v>930</v>
      </c>
      <c r="F932">
        <v>105</v>
      </c>
      <c r="G932">
        <v>84</v>
      </c>
      <c r="K932">
        <v>0.5</v>
      </c>
      <c r="L932">
        <v>0.5</v>
      </c>
      <c r="M932">
        <v>0</v>
      </c>
      <c r="N932" t="s">
        <v>110</v>
      </c>
      <c r="O932" t="s">
        <v>54</v>
      </c>
    </row>
    <row r="933" spans="1:15">
      <c r="A933">
        <v>2014</v>
      </c>
      <c r="B933" s="1">
        <v>41861</v>
      </c>
      <c r="C933" t="s">
        <v>3</v>
      </c>
      <c r="D933">
        <v>46</v>
      </c>
      <c r="E933">
        <v>931</v>
      </c>
      <c r="F933">
        <v>115</v>
      </c>
      <c r="G933">
        <v>87</v>
      </c>
      <c r="H933" t="s">
        <v>32</v>
      </c>
      <c r="I933">
        <v>10</v>
      </c>
      <c r="J933">
        <v>0</v>
      </c>
      <c r="K933">
        <v>0.5</v>
      </c>
      <c r="L933">
        <v>0.5</v>
      </c>
      <c r="M933">
        <v>0</v>
      </c>
      <c r="N933" t="s">
        <v>110</v>
      </c>
      <c r="O933" t="s">
        <v>54</v>
      </c>
    </row>
    <row r="934" spans="1:15">
      <c r="A934">
        <v>2014</v>
      </c>
      <c r="B934" s="1">
        <v>41861</v>
      </c>
      <c r="C934" t="s">
        <v>3</v>
      </c>
      <c r="D934">
        <v>46</v>
      </c>
      <c r="E934">
        <v>932</v>
      </c>
      <c r="F934">
        <v>103</v>
      </c>
      <c r="G934">
        <v>90</v>
      </c>
      <c r="K934">
        <v>4</v>
      </c>
      <c r="L934">
        <v>6</v>
      </c>
      <c r="M934">
        <v>0</v>
      </c>
      <c r="N934" t="s">
        <v>122</v>
      </c>
    </row>
    <row r="935" spans="1:15">
      <c r="A935">
        <v>2014</v>
      </c>
      <c r="B935" s="1">
        <v>41861</v>
      </c>
      <c r="C935" t="s">
        <v>3</v>
      </c>
      <c r="D935">
        <v>46</v>
      </c>
      <c r="E935">
        <v>933</v>
      </c>
      <c r="F935">
        <v>100</v>
      </c>
      <c r="G935">
        <v>105</v>
      </c>
      <c r="K935">
        <v>32</v>
      </c>
      <c r="L935">
        <v>5</v>
      </c>
      <c r="M935">
        <v>17</v>
      </c>
      <c r="N935" t="s">
        <v>110</v>
      </c>
      <c r="O935" t="s">
        <v>78</v>
      </c>
    </row>
    <row r="936" spans="1:15">
      <c r="A936">
        <v>2014</v>
      </c>
      <c r="B936" s="1">
        <v>41861</v>
      </c>
      <c r="C936" t="s">
        <v>3</v>
      </c>
      <c r="D936">
        <v>46</v>
      </c>
      <c r="E936">
        <v>934</v>
      </c>
      <c r="F936">
        <v>100</v>
      </c>
      <c r="G936">
        <v>105</v>
      </c>
      <c r="K936">
        <v>4</v>
      </c>
      <c r="L936">
        <v>8</v>
      </c>
      <c r="M936">
        <v>0</v>
      </c>
      <c r="N936" t="s">
        <v>168</v>
      </c>
    </row>
    <row r="937" spans="1:15">
      <c r="A937">
        <v>2014</v>
      </c>
      <c r="B937" s="1">
        <v>41861</v>
      </c>
      <c r="C937" t="s">
        <v>3</v>
      </c>
      <c r="D937">
        <v>46</v>
      </c>
      <c r="E937">
        <v>935</v>
      </c>
      <c r="F937">
        <v>120</v>
      </c>
      <c r="G937">
        <v>95</v>
      </c>
      <c r="H937" t="s">
        <v>60</v>
      </c>
      <c r="I937">
        <v>10</v>
      </c>
      <c r="J937">
        <v>0</v>
      </c>
      <c r="K937">
        <v>7</v>
      </c>
      <c r="L937">
        <v>7</v>
      </c>
      <c r="M937">
        <v>1</v>
      </c>
      <c r="N937" t="s">
        <v>122</v>
      </c>
    </row>
    <row r="938" spans="1:15">
      <c r="A938">
        <v>2014</v>
      </c>
      <c r="B938" s="1">
        <v>41861</v>
      </c>
      <c r="C938" t="s">
        <v>3</v>
      </c>
      <c r="D938">
        <v>46</v>
      </c>
      <c r="E938">
        <v>936</v>
      </c>
      <c r="F938">
        <v>145</v>
      </c>
      <c r="G938">
        <v>45</v>
      </c>
      <c r="H938" t="s">
        <v>173</v>
      </c>
      <c r="I938">
        <f>125-145</f>
        <v>-20</v>
      </c>
      <c r="J938">
        <f>35-45</f>
        <v>-10</v>
      </c>
      <c r="K938">
        <v>46</v>
      </c>
      <c r="L938">
        <v>3</v>
      </c>
      <c r="M938">
        <v>4</v>
      </c>
      <c r="N938" t="s">
        <v>109</v>
      </c>
      <c r="O938" t="s">
        <v>82</v>
      </c>
    </row>
    <row r="939" spans="1:15">
      <c r="A939">
        <v>2014</v>
      </c>
      <c r="B939" s="1">
        <v>41861</v>
      </c>
      <c r="C939" t="s">
        <v>3</v>
      </c>
      <c r="D939">
        <v>46</v>
      </c>
      <c r="E939">
        <v>937</v>
      </c>
      <c r="F939">
        <v>138</v>
      </c>
      <c r="G939">
        <v>35</v>
      </c>
      <c r="K939">
        <v>4</v>
      </c>
      <c r="L939">
        <v>1</v>
      </c>
      <c r="M939">
        <v>0</v>
      </c>
      <c r="N939" t="s">
        <v>110</v>
      </c>
    </row>
    <row r="940" spans="1:15">
      <c r="A940">
        <v>2014</v>
      </c>
      <c r="B940" s="1">
        <v>41861</v>
      </c>
      <c r="C940" t="s">
        <v>3</v>
      </c>
      <c r="D940">
        <v>46</v>
      </c>
      <c r="E940">
        <v>938</v>
      </c>
      <c r="F940">
        <v>133</v>
      </c>
      <c r="G940">
        <v>25</v>
      </c>
      <c r="K940">
        <v>22</v>
      </c>
      <c r="L940">
        <v>10</v>
      </c>
      <c r="M940">
        <v>1</v>
      </c>
      <c r="N940" t="s">
        <v>33</v>
      </c>
    </row>
    <row r="941" spans="1:15">
      <c r="A941">
        <v>2014</v>
      </c>
      <c r="B941" s="1">
        <v>41861</v>
      </c>
      <c r="C941" t="s">
        <v>3</v>
      </c>
      <c r="D941">
        <v>46</v>
      </c>
      <c r="E941">
        <v>939</v>
      </c>
      <c r="F941">
        <v>138</v>
      </c>
      <c r="G941">
        <v>15</v>
      </c>
      <c r="K941">
        <v>2</v>
      </c>
      <c r="L941">
        <v>1</v>
      </c>
      <c r="M941">
        <v>0</v>
      </c>
      <c r="N941" t="s">
        <v>109</v>
      </c>
    </row>
    <row r="942" spans="1:15">
      <c r="A942">
        <v>2014</v>
      </c>
      <c r="B942" s="1">
        <v>41861</v>
      </c>
      <c r="C942" t="s">
        <v>3</v>
      </c>
      <c r="D942">
        <v>46</v>
      </c>
      <c r="E942">
        <v>940</v>
      </c>
      <c r="F942">
        <v>132</v>
      </c>
      <c r="G942">
        <v>10</v>
      </c>
      <c r="K942">
        <v>13</v>
      </c>
      <c r="L942">
        <v>8</v>
      </c>
      <c r="M942">
        <v>0</v>
      </c>
      <c r="N942" t="s">
        <v>33</v>
      </c>
    </row>
    <row r="943" spans="1:15">
      <c r="A943">
        <v>2014</v>
      </c>
      <c r="B943" s="1">
        <v>41861</v>
      </c>
      <c r="C943" t="s">
        <v>3</v>
      </c>
      <c r="D943">
        <v>46</v>
      </c>
      <c r="E943">
        <v>941</v>
      </c>
      <c r="F943">
        <v>150</v>
      </c>
      <c r="G943">
        <v>25</v>
      </c>
      <c r="K943">
        <v>11</v>
      </c>
      <c r="L943">
        <v>6</v>
      </c>
      <c r="M943">
        <v>5</v>
      </c>
      <c r="N943" t="s">
        <v>16</v>
      </c>
    </row>
    <row r="944" spans="1:15">
      <c r="A944">
        <v>2014</v>
      </c>
      <c r="B944" s="1">
        <v>41861</v>
      </c>
      <c r="C944" t="s">
        <v>3</v>
      </c>
      <c r="D944">
        <v>46</v>
      </c>
      <c r="E944">
        <v>942</v>
      </c>
      <c r="F944">
        <v>152</v>
      </c>
      <c r="G944">
        <v>40</v>
      </c>
      <c r="K944">
        <v>12</v>
      </c>
      <c r="L944">
        <v>9</v>
      </c>
      <c r="M944">
        <v>1</v>
      </c>
      <c r="N944" t="s">
        <v>38</v>
      </c>
    </row>
    <row r="945" spans="1:15">
      <c r="A945">
        <v>2014</v>
      </c>
      <c r="B945" s="1">
        <v>41861</v>
      </c>
      <c r="C945" t="s">
        <v>3</v>
      </c>
      <c r="D945">
        <v>46</v>
      </c>
      <c r="E945">
        <v>943</v>
      </c>
      <c r="F945">
        <v>155</v>
      </c>
      <c r="G945">
        <v>50</v>
      </c>
      <c r="K945">
        <v>34</v>
      </c>
      <c r="L945">
        <v>4</v>
      </c>
      <c r="M945">
        <v>11</v>
      </c>
      <c r="N945" t="s">
        <v>110</v>
      </c>
      <c r="O945" t="s">
        <v>78</v>
      </c>
    </row>
    <row r="946" spans="1:15">
      <c r="A946">
        <v>2014</v>
      </c>
      <c r="B946" s="1">
        <v>41861</v>
      </c>
      <c r="C946" t="s">
        <v>3</v>
      </c>
      <c r="D946">
        <v>46</v>
      </c>
      <c r="E946">
        <v>944</v>
      </c>
      <c r="F946">
        <v>158</v>
      </c>
      <c r="G946">
        <v>0</v>
      </c>
      <c r="H946" t="s">
        <v>59</v>
      </c>
      <c r="I946">
        <v>-5</v>
      </c>
      <c r="J946">
        <v>0</v>
      </c>
      <c r="K946">
        <v>3</v>
      </c>
      <c r="L946">
        <v>1</v>
      </c>
      <c r="M946">
        <v>0</v>
      </c>
      <c r="N946" t="s">
        <v>109</v>
      </c>
    </row>
    <row r="947" spans="1:15">
      <c r="A947">
        <v>2014</v>
      </c>
      <c r="B947" s="1">
        <v>41861</v>
      </c>
      <c r="C947" t="s">
        <v>3</v>
      </c>
      <c r="D947">
        <v>46</v>
      </c>
      <c r="E947">
        <v>945</v>
      </c>
      <c r="F947">
        <v>165</v>
      </c>
      <c r="G947">
        <v>13</v>
      </c>
      <c r="K947">
        <v>16</v>
      </c>
      <c r="L947">
        <v>4</v>
      </c>
      <c r="M947">
        <v>8</v>
      </c>
      <c r="N947" t="s">
        <v>110</v>
      </c>
    </row>
    <row r="948" spans="1:15">
      <c r="A948">
        <v>2014</v>
      </c>
      <c r="B948" s="1">
        <v>41861</v>
      </c>
      <c r="C948" t="s">
        <v>3</v>
      </c>
      <c r="D948">
        <v>46</v>
      </c>
      <c r="E948">
        <v>946</v>
      </c>
      <c r="F948">
        <v>160</v>
      </c>
      <c r="G948">
        <v>11</v>
      </c>
      <c r="K948">
        <v>3</v>
      </c>
      <c r="L948">
        <v>1</v>
      </c>
      <c r="M948">
        <v>0</v>
      </c>
      <c r="N948" t="s">
        <v>109</v>
      </c>
    </row>
    <row r="949" spans="1:15">
      <c r="A949">
        <v>2014</v>
      </c>
      <c r="B949" s="1">
        <v>41861</v>
      </c>
      <c r="C949" t="s">
        <v>3</v>
      </c>
      <c r="D949">
        <v>46</v>
      </c>
      <c r="E949">
        <v>947</v>
      </c>
      <c r="F949">
        <v>167</v>
      </c>
      <c r="G949">
        <v>55</v>
      </c>
      <c r="K949">
        <v>12</v>
      </c>
      <c r="L949">
        <v>22</v>
      </c>
      <c r="M949">
        <v>2</v>
      </c>
      <c r="N949" t="s">
        <v>168</v>
      </c>
    </row>
    <row r="950" spans="1:15">
      <c r="A950">
        <v>2014</v>
      </c>
      <c r="B950" s="1">
        <v>41861</v>
      </c>
      <c r="C950" t="s">
        <v>3</v>
      </c>
      <c r="D950">
        <v>46</v>
      </c>
      <c r="E950">
        <v>948</v>
      </c>
      <c r="F950">
        <v>170</v>
      </c>
      <c r="G950">
        <v>50</v>
      </c>
      <c r="K950">
        <v>6</v>
      </c>
      <c r="L950">
        <v>7</v>
      </c>
      <c r="M950">
        <v>0</v>
      </c>
      <c r="N950" t="s">
        <v>168</v>
      </c>
    </row>
    <row r="951" spans="1:15">
      <c r="A951">
        <v>2014</v>
      </c>
      <c r="B951" s="1">
        <v>41861</v>
      </c>
      <c r="C951" t="s">
        <v>3</v>
      </c>
      <c r="D951">
        <v>46</v>
      </c>
      <c r="E951">
        <v>949</v>
      </c>
      <c r="F951">
        <v>170</v>
      </c>
      <c r="G951">
        <v>40</v>
      </c>
      <c r="K951">
        <v>0.5</v>
      </c>
      <c r="L951">
        <v>0.5</v>
      </c>
      <c r="M951">
        <v>0</v>
      </c>
      <c r="N951" t="s">
        <v>110</v>
      </c>
      <c r="O951" t="s">
        <v>54</v>
      </c>
    </row>
    <row r="952" spans="1:15">
      <c r="A952">
        <v>2014</v>
      </c>
      <c r="B952" s="1">
        <v>41861</v>
      </c>
      <c r="C952" t="s">
        <v>3</v>
      </c>
      <c r="D952">
        <v>46</v>
      </c>
      <c r="E952">
        <v>950</v>
      </c>
      <c r="F952">
        <v>172</v>
      </c>
      <c r="G952">
        <v>45</v>
      </c>
      <c r="H952" t="s">
        <v>58</v>
      </c>
      <c r="I952">
        <v>0</v>
      </c>
      <c r="J952">
        <v>-5</v>
      </c>
      <c r="K952">
        <v>7</v>
      </c>
      <c r="L952">
        <v>2</v>
      </c>
      <c r="M952">
        <v>0</v>
      </c>
      <c r="N952" t="s">
        <v>168</v>
      </c>
    </row>
    <row r="953" spans="1:15">
      <c r="A953">
        <v>2014</v>
      </c>
      <c r="B953" s="1">
        <v>41861</v>
      </c>
      <c r="C953" t="s">
        <v>3</v>
      </c>
      <c r="D953">
        <v>46</v>
      </c>
      <c r="E953">
        <v>951</v>
      </c>
      <c r="F953">
        <v>178</v>
      </c>
      <c r="G953">
        <v>32</v>
      </c>
      <c r="K953">
        <v>15</v>
      </c>
      <c r="L953">
        <v>25</v>
      </c>
      <c r="M953">
        <v>0</v>
      </c>
      <c r="N953" t="s">
        <v>168</v>
      </c>
    </row>
    <row r="954" spans="1:15">
      <c r="A954">
        <v>2014</v>
      </c>
      <c r="B954" s="1">
        <v>41861</v>
      </c>
      <c r="C954" t="s">
        <v>3</v>
      </c>
      <c r="D954">
        <v>46</v>
      </c>
      <c r="E954">
        <v>952</v>
      </c>
      <c r="F954">
        <v>173</v>
      </c>
      <c r="G954">
        <v>26</v>
      </c>
      <c r="K954">
        <v>4</v>
      </c>
      <c r="L954">
        <v>0.5</v>
      </c>
      <c r="M954">
        <v>0</v>
      </c>
      <c r="N954" t="s">
        <v>109</v>
      </c>
      <c r="O954" t="s">
        <v>174</v>
      </c>
    </row>
    <row r="955" spans="1:15">
      <c r="A955">
        <v>2014</v>
      </c>
      <c r="B955" s="1">
        <v>41861</v>
      </c>
      <c r="C955" t="s">
        <v>3</v>
      </c>
      <c r="D955">
        <v>46</v>
      </c>
      <c r="E955">
        <v>953</v>
      </c>
      <c r="F955">
        <v>183</v>
      </c>
      <c r="G955">
        <v>5</v>
      </c>
      <c r="K955">
        <v>19</v>
      </c>
      <c r="L955">
        <v>24</v>
      </c>
      <c r="M955">
        <v>2</v>
      </c>
      <c r="N955" t="s">
        <v>168</v>
      </c>
    </row>
    <row r="956" spans="1:15">
      <c r="A956">
        <v>2014</v>
      </c>
      <c r="B956" s="1">
        <v>41861</v>
      </c>
      <c r="C956" t="s">
        <v>3</v>
      </c>
      <c r="D956">
        <v>46</v>
      </c>
      <c r="E956">
        <v>954</v>
      </c>
      <c r="F956">
        <v>190</v>
      </c>
      <c r="G956">
        <v>5</v>
      </c>
      <c r="K956">
        <v>7</v>
      </c>
      <c r="L956">
        <v>17</v>
      </c>
      <c r="M956">
        <v>7</v>
      </c>
      <c r="N956" t="s">
        <v>38</v>
      </c>
    </row>
    <row r="957" spans="1:15">
      <c r="A957">
        <v>2014</v>
      </c>
      <c r="B957" s="1">
        <v>41861</v>
      </c>
      <c r="C957" t="s">
        <v>3</v>
      </c>
      <c r="D957">
        <v>46</v>
      </c>
      <c r="E957">
        <v>955</v>
      </c>
      <c r="F957">
        <v>195</v>
      </c>
      <c r="G957">
        <v>2</v>
      </c>
      <c r="K957">
        <v>12</v>
      </c>
      <c r="L957">
        <v>19</v>
      </c>
      <c r="M957">
        <v>0</v>
      </c>
      <c r="N957" t="s">
        <v>168</v>
      </c>
    </row>
    <row r="958" spans="1:15">
      <c r="A958">
        <v>2014</v>
      </c>
      <c r="B958" s="1">
        <v>41861</v>
      </c>
      <c r="C958" t="s">
        <v>3</v>
      </c>
      <c r="D958">
        <v>46</v>
      </c>
      <c r="E958">
        <v>956</v>
      </c>
      <c r="F958">
        <v>188</v>
      </c>
      <c r="G958">
        <v>17</v>
      </c>
      <c r="K958">
        <v>7</v>
      </c>
      <c r="L958">
        <v>16</v>
      </c>
      <c r="M958">
        <v>2</v>
      </c>
      <c r="N958" t="s">
        <v>168</v>
      </c>
    </row>
    <row r="959" spans="1:15">
      <c r="A959">
        <v>2014</v>
      </c>
      <c r="B959" s="1">
        <v>41861</v>
      </c>
      <c r="C959" t="s">
        <v>3</v>
      </c>
      <c r="D959">
        <v>46</v>
      </c>
      <c r="E959">
        <v>957</v>
      </c>
      <c r="F959">
        <v>20</v>
      </c>
      <c r="G959">
        <v>15</v>
      </c>
      <c r="K959">
        <v>13</v>
      </c>
      <c r="L959">
        <v>22</v>
      </c>
      <c r="M959">
        <v>5</v>
      </c>
      <c r="N959" t="s">
        <v>38</v>
      </c>
    </row>
    <row r="960" spans="1:15">
      <c r="A960">
        <v>2014</v>
      </c>
      <c r="B960" s="1">
        <v>41861</v>
      </c>
      <c r="C960" t="s">
        <v>3</v>
      </c>
      <c r="D960">
        <v>46</v>
      </c>
      <c r="E960">
        <v>958</v>
      </c>
      <c r="F960">
        <v>185</v>
      </c>
      <c r="G960">
        <v>30</v>
      </c>
      <c r="K960">
        <v>0.5</v>
      </c>
      <c r="L960">
        <v>0.5</v>
      </c>
      <c r="M960">
        <v>0</v>
      </c>
      <c r="N960" t="s">
        <v>110</v>
      </c>
      <c r="O960" t="s">
        <v>175</v>
      </c>
    </row>
    <row r="961" spans="1:15">
      <c r="A961">
        <v>2014</v>
      </c>
      <c r="B961" s="1">
        <v>41861</v>
      </c>
      <c r="C961" t="s">
        <v>3</v>
      </c>
      <c r="D961">
        <v>46</v>
      </c>
      <c r="E961">
        <v>959</v>
      </c>
      <c r="F961">
        <v>190</v>
      </c>
      <c r="G961">
        <v>30</v>
      </c>
      <c r="K961">
        <v>10</v>
      </c>
      <c r="L961">
        <v>5</v>
      </c>
      <c r="M961">
        <v>0</v>
      </c>
      <c r="N961" t="s">
        <v>110</v>
      </c>
    </row>
    <row r="962" spans="1:15">
      <c r="A962">
        <v>2014</v>
      </c>
      <c r="B962" s="1">
        <v>41861</v>
      </c>
      <c r="C962" t="s">
        <v>3</v>
      </c>
      <c r="D962">
        <v>46</v>
      </c>
      <c r="E962">
        <v>960</v>
      </c>
      <c r="F962">
        <v>197</v>
      </c>
      <c r="G962">
        <v>22</v>
      </c>
      <c r="H962" t="s">
        <v>76</v>
      </c>
      <c r="I962">
        <v>5</v>
      </c>
      <c r="J962">
        <v>0</v>
      </c>
      <c r="K962">
        <v>9</v>
      </c>
      <c r="L962">
        <v>18</v>
      </c>
      <c r="M962">
        <v>2</v>
      </c>
      <c r="N962" t="s">
        <v>168</v>
      </c>
    </row>
    <row r="963" spans="1:15">
      <c r="A963">
        <v>2014</v>
      </c>
      <c r="B963" s="1">
        <v>41861</v>
      </c>
      <c r="C963" t="s">
        <v>3</v>
      </c>
      <c r="D963">
        <v>46</v>
      </c>
      <c r="E963">
        <v>961</v>
      </c>
      <c r="F963">
        <v>193</v>
      </c>
      <c r="G963">
        <v>30</v>
      </c>
      <c r="H963" t="s">
        <v>60</v>
      </c>
      <c r="I963">
        <v>10</v>
      </c>
      <c r="J963">
        <v>0</v>
      </c>
      <c r="K963">
        <v>9</v>
      </c>
      <c r="L963">
        <v>11</v>
      </c>
      <c r="M963">
        <v>1</v>
      </c>
      <c r="N963" t="s">
        <v>168</v>
      </c>
    </row>
    <row r="964" spans="1:15">
      <c r="A964">
        <v>2014</v>
      </c>
      <c r="B964" s="1">
        <v>41861</v>
      </c>
      <c r="C964" t="s">
        <v>3</v>
      </c>
      <c r="D964">
        <v>46</v>
      </c>
      <c r="E964">
        <v>962</v>
      </c>
      <c r="F964">
        <v>200</v>
      </c>
      <c r="G964">
        <v>60</v>
      </c>
      <c r="H964" t="s">
        <v>176</v>
      </c>
      <c r="I964">
        <f>185-200</f>
        <v>-15</v>
      </c>
      <c r="J964">
        <f>40-60</f>
        <v>-20</v>
      </c>
      <c r="K964">
        <v>70</v>
      </c>
      <c r="L964">
        <v>2</v>
      </c>
      <c r="M964">
        <v>50</v>
      </c>
      <c r="N964" t="s">
        <v>109</v>
      </c>
      <c r="O964" t="s">
        <v>177</v>
      </c>
    </row>
    <row r="965" spans="1:15">
      <c r="A965">
        <v>2014</v>
      </c>
      <c r="B965" s="1">
        <v>41861</v>
      </c>
      <c r="C965" t="s">
        <v>3</v>
      </c>
      <c r="D965">
        <v>46</v>
      </c>
      <c r="E965">
        <v>963</v>
      </c>
      <c r="F965">
        <v>193</v>
      </c>
      <c r="G965">
        <v>35</v>
      </c>
      <c r="K965">
        <v>4</v>
      </c>
      <c r="L965">
        <v>2</v>
      </c>
      <c r="M965">
        <v>0</v>
      </c>
      <c r="N965" t="s">
        <v>139</v>
      </c>
    </row>
    <row r="966" spans="1:15">
      <c r="A966">
        <v>2014</v>
      </c>
      <c r="B966" s="1">
        <v>41861</v>
      </c>
      <c r="C966" t="s">
        <v>3</v>
      </c>
      <c r="D966">
        <v>46</v>
      </c>
      <c r="E966">
        <v>964</v>
      </c>
      <c r="F966">
        <v>195</v>
      </c>
      <c r="G966">
        <v>38</v>
      </c>
      <c r="H966" t="s">
        <v>60</v>
      </c>
      <c r="I966">
        <v>10</v>
      </c>
      <c r="J966">
        <v>0</v>
      </c>
      <c r="K966">
        <v>2</v>
      </c>
      <c r="L966">
        <v>2</v>
      </c>
      <c r="M966">
        <v>0</v>
      </c>
      <c r="N966" t="s">
        <v>110</v>
      </c>
    </row>
    <row r="967" spans="1:15">
      <c r="A967">
        <v>2014</v>
      </c>
      <c r="B967" s="1">
        <v>41861</v>
      </c>
      <c r="C967" t="s">
        <v>3</v>
      </c>
      <c r="D967">
        <v>46</v>
      </c>
      <c r="E967">
        <v>965</v>
      </c>
      <c r="F967">
        <v>190</v>
      </c>
      <c r="G967">
        <v>115</v>
      </c>
      <c r="K967">
        <v>12</v>
      </c>
      <c r="L967">
        <v>18</v>
      </c>
      <c r="M967">
        <v>3</v>
      </c>
      <c r="N967" t="s">
        <v>168</v>
      </c>
    </row>
    <row r="968" spans="1:15">
      <c r="A968">
        <v>2014</v>
      </c>
      <c r="B968" s="1">
        <v>41861</v>
      </c>
      <c r="C968" t="s">
        <v>3</v>
      </c>
      <c r="D968">
        <v>46</v>
      </c>
      <c r="E968">
        <v>966</v>
      </c>
      <c r="F968">
        <v>100</v>
      </c>
      <c r="G968">
        <v>145</v>
      </c>
      <c r="K968">
        <v>1</v>
      </c>
      <c r="L968">
        <v>2</v>
      </c>
      <c r="M968">
        <v>0</v>
      </c>
      <c r="N968" t="s">
        <v>110</v>
      </c>
    </row>
    <row r="969" spans="1:15">
      <c r="A969">
        <v>2014</v>
      </c>
      <c r="B969" s="1">
        <v>41861</v>
      </c>
      <c r="C969" t="s">
        <v>3</v>
      </c>
      <c r="D969">
        <v>46</v>
      </c>
      <c r="E969">
        <v>967</v>
      </c>
      <c r="F969">
        <v>150</v>
      </c>
      <c r="G969">
        <v>103</v>
      </c>
      <c r="K969">
        <v>0.5</v>
      </c>
      <c r="L969">
        <v>0.5</v>
      </c>
      <c r="M969">
        <v>0</v>
      </c>
      <c r="N969" t="s">
        <v>109</v>
      </c>
    </row>
    <row r="970" spans="1:15">
      <c r="A970">
        <v>2014</v>
      </c>
      <c r="B970" s="1">
        <v>41861</v>
      </c>
      <c r="C970" t="s">
        <v>3</v>
      </c>
      <c r="D970">
        <v>46</v>
      </c>
      <c r="E970">
        <v>968</v>
      </c>
      <c r="F970">
        <v>140</v>
      </c>
      <c r="G970">
        <v>110</v>
      </c>
      <c r="K970">
        <v>0.5</v>
      </c>
      <c r="L970">
        <v>0.5</v>
      </c>
      <c r="M970">
        <v>0</v>
      </c>
      <c r="N970" t="s">
        <v>33</v>
      </c>
      <c r="O970" t="s">
        <v>54</v>
      </c>
    </row>
    <row r="971" spans="1:15">
      <c r="A971">
        <v>2014</v>
      </c>
      <c r="B971" s="1">
        <v>41861</v>
      </c>
      <c r="C971" t="s">
        <v>3</v>
      </c>
      <c r="D971">
        <v>46</v>
      </c>
      <c r="E971">
        <v>969</v>
      </c>
      <c r="F971">
        <v>138</v>
      </c>
      <c r="G971">
        <v>112</v>
      </c>
      <c r="K971">
        <v>0.5</v>
      </c>
      <c r="L971">
        <v>0.5</v>
      </c>
      <c r="M971">
        <v>0</v>
      </c>
      <c r="N971" t="s">
        <v>109</v>
      </c>
    </row>
    <row r="972" spans="1:15">
      <c r="A972">
        <v>2014</v>
      </c>
      <c r="B972" s="1">
        <v>41861</v>
      </c>
      <c r="C972" t="s">
        <v>3</v>
      </c>
      <c r="D972">
        <v>46</v>
      </c>
      <c r="E972">
        <v>970</v>
      </c>
      <c r="F972">
        <v>140</v>
      </c>
      <c r="G972">
        <v>115</v>
      </c>
      <c r="K972">
        <v>10</v>
      </c>
      <c r="L972">
        <v>8</v>
      </c>
      <c r="M972">
        <v>0</v>
      </c>
      <c r="N972" t="s">
        <v>167</v>
      </c>
    </row>
    <row r="973" spans="1:15">
      <c r="A973">
        <v>2014</v>
      </c>
      <c r="B973" s="1">
        <v>41861</v>
      </c>
      <c r="C973" t="s">
        <v>3</v>
      </c>
      <c r="D973">
        <v>46</v>
      </c>
      <c r="E973">
        <v>971</v>
      </c>
      <c r="F973">
        <v>155</v>
      </c>
      <c r="G973">
        <v>110</v>
      </c>
      <c r="K973">
        <v>0.5</v>
      </c>
      <c r="L973">
        <v>0.5</v>
      </c>
      <c r="M973">
        <v>0</v>
      </c>
      <c r="N973" t="s">
        <v>109</v>
      </c>
    </row>
    <row r="974" spans="1:15">
      <c r="A974">
        <v>2014</v>
      </c>
      <c r="B974" s="1">
        <v>41861</v>
      </c>
      <c r="C974" t="s">
        <v>3</v>
      </c>
      <c r="D974">
        <v>46</v>
      </c>
      <c r="E974">
        <v>972</v>
      </c>
      <c r="F974">
        <v>160</v>
      </c>
      <c r="G974">
        <v>115</v>
      </c>
      <c r="H974" t="s">
        <v>44</v>
      </c>
      <c r="I974">
        <v>0</v>
      </c>
      <c r="J974">
        <v>-10</v>
      </c>
      <c r="K974">
        <v>1</v>
      </c>
      <c r="L974">
        <v>0.5</v>
      </c>
      <c r="M974">
        <v>0</v>
      </c>
      <c r="N974" t="s">
        <v>16</v>
      </c>
    </row>
    <row r="975" spans="1:15">
      <c r="A975">
        <v>2014</v>
      </c>
      <c r="B975" s="1">
        <v>41861</v>
      </c>
      <c r="C975" t="s">
        <v>3</v>
      </c>
      <c r="D975">
        <v>46</v>
      </c>
      <c r="E975">
        <v>973</v>
      </c>
      <c r="F975">
        <v>135</v>
      </c>
      <c r="G975">
        <v>125</v>
      </c>
      <c r="K975">
        <v>16</v>
      </c>
      <c r="L975">
        <v>15</v>
      </c>
      <c r="M975">
        <v>0</v>
      </c>
      <c r="N975" t="s">
        <v>168</v>
      </c>
    </row>
    <row r="976" spans="1:15">
      <c r="A976">
        <v>2014</v>
      </c>
      <c r="B976" s="1">
        <v>41861</v>
      </c>
      <c r="C976" t="s">
        <v>3</v>
      </c>
      <c r="D976">
        <v>46</v>
      </c>
      <c r="E976">
        <v>974</v>
      </c>
      <c r="F976">
        <v>145</v>
      </c>
      <c r="G976">
        <v>120</v>
      </c>
      <c r="K976">
        <v>37</v>
      </c>
      <c r="L976">
        <v>5</v>
      </c>
      <c r="M976">
        <v>34</v>
      </c>
      <c r="N976" t="s">
        <v>110</v>
      </c>
      <c r="O976" t="s">
        <v>78</v>
      </c>
    </row>
    <row r="977" spans="1:15">
      <c r="A977">
        <v>2014</v>
      </c>
      <c r="B977" s="1">
        <v>41861</v>
      </c>
      <c r="C977" t="s">
        <v>3</v>
      </c>
      <c r="D977">
        <v>46</v>
      </c>
      <c r="E977">
        <v>975</v>
      </c>
      <c r="F977">
        <v>165</v>
      </c>
      <c r="G977">
        <v>120</v>
      </c>
      <c r="K977">
        <v>1</v>
      </c>
      <c r="L977">
        <v>0.5</v>
      </c>
      <c r="M977">
        <v>0</v>
      </c>
      <c r="N977" t="s">
        <v>110</v>
      </c>
    </row>
    <row r="978" spans="1:15">
      <c r="A978">
        <v>2014</v>
      </c>
      <c r="B978" s="1">
        <v>41861</v>
      </c>
      <c r="C978" t="s">
        <v>3</v>
      </c>
      <c r="D978">
        <v>46</v>
      </c>
      <c r="E978">
        <v>976</v>
      </c>
      <c r="F978">
        <v>130</v>
      </c>
      <c r="G978">
        <v>130</v>
      </c>
      <c r="K978">
        <v>6</v>
      </c>
      <c r="L978">
        <v>10</v>
      </c>
      <c r="M978">
        <v>0</v>
      </c>
      <c r="N978" t="s">
        <v>168</v>
      </c>
    </row>
    <row r="979" spans="1:15">
      <c r="A979">
        <v>2014</v>
      </c>
      <c r="B979" s="1">
        <v>41861</v>
      </c>
      <c r="C979" t="s">
        <v>3</v>
      </c>
      <c r="D979">
        <v>46</v>
      </c>
      <c r="E979">
        <v>977</v>
      </c>
      <c r="F979">
        <v>135</v>
      </c>
      <c r="G979">
        <v>132</v>
      </c>
      <c r="K979">
        <v>6</v>
      </c>
      <c r="L979">
        <v>13</v>
      </c>
      <c r="M979">
        <v>0</v>
      </c>
      <c r="N979" t="s">
        <v>168</v>
      </c>
    </row>
    <row r="980" spans="1:15">
      <c r="A980">
        <v>2014</v>
      </c>
      <c r="B980" s="1">
        <v>41861</v>
      </c>
      <c r="C980" t="s">
        <v>3</v>
      </c>
      <c r="D980">
        <v>46</v>
      </c>
      <c r="E980">
        <v>978</v>
      </c>
      <c r="F980">
        <v>145</v>
      </c>
      <c r="G980">
        <v>120</v>
      </c>
      <c r="H980" t="s">
        <v>32</v>
      </c>
      <c r="I980">
        <v>10</v>
      </c>
      <c r="J980">
        <v>0</v>
      </c>
      <c r="K980">
        <v>0.5</v>
      </c>
      <c r="L980">
        <v>1</v>
      </c>
      <c r="M980">
        <v>0</v>
      </c>
      <c r="N980" t="s">
        <v>109</v>
      </c>
    </row>
    <row r="981" spans="1:15">
      <c r="A981">
        <v>2014</v>
      </c>
      <c r="B981" s="1">
        <v>41861</v>
      </c>
      <c r="C981" t="s">
        <v>3</v>
      </c>
      <c r="D981">
        <v>46</v>
      </c>
      <c r="E981">
        <v>979</v>
      </c>
      <c r="F981">
        <v>175</v>
      </c>
      <c r="G981">
        <v>130</v>
      </c>
      <c r="K981">
        <v>13</v>
      </c>
      <c r="L981">
        <v>4</v>
      </c>
      <c r="M981">
        <v>4</v>
      </c>
      <c r="N981" t="s">
        <v>110</v>
      </c>
    </row>
    <row r="982" spans="1:15">
      <c r="A982">
        <v>2014</v>
      </c>
      <c r="B982" s="1">
        <v>41861</v>
      </c>
      <c r="C982" t="s">
        <v>3</v>
      </c>
      <c r="D982">
        <v>46</v>
      </c>
      <c r="E982">
        <v>980</v>
      </c>
      <c r="F982">
        <v>190</v>
      </c>
      <c r="G982">
        <v>125</v>
      </c>
      <c r="K982">
        <v>0.5</v>
      </c>
      <c r="L982">
        <v>0.5</v>
      </c>
      <c r="M982">
        <v>0</v>
      </c>
      <c r="N982" t="s">
        <v>109</v>
      </c>
    </row>
    <row r="983" spans="1:15">
      <c r="A983">
        <v>2014</v>
      </c>
      <c r="B983" s="1">
        <v>41861</v>
      </c>
      <c r="C983" t="s">
        <v>3</v>
      </c>
      <c r="D983">
        <v>46</v>
      </c>
      <c r="E983">
        <v>981</v>
      </c>
      <c r="F983">
        <v>200</v>
      </c>
      <c r="G983">
        <v>125</v>
      </c>
      <c r="K983">
        <v>1</v>
      </c>
      <c r="L983">
        <v>1</v>
      </c>
      <c r="M983">
        <v>0</v>
      </c>
      <c r="N983" t="s">
        <v>52</v>
      </c>
    </row>
    <row r="984" spans="1:15">
      <c r="A984">
        <v>2014</v>
      </c>
      <c r="B984" s="1">
        <v>41861</v>
      </c>
      <c r="C984" t="s">
        <v>3</v>
      </c>
      <c r="D984">
        <v>46</v>
      </c>
      <c r="E984">
        <v>982</v>
      </c>
      <c r="F984">
        <v>200</v>
      </c>
      <c r="G984">
        <v>135</v>
      </c>
      <c r="K984">
        <v>1</v>
      </c>
      <c r="L984">
        <v>1</v>
      </c>
      <c r="M984">
        <v>0</v>
      </c>
      <c r="N984" t="s">
        <v>16</v>
      </c>
    </row>
    <row r="985" spans="1:15">
      <c r="A985">
        <v>2014</v>
      </c>
      <c r="B985" s="1">
        <v>41861</v>
      </c>
      <c r="C985" t="s">
        <v>3</v>
      </c>
      <c r="D985">
        <v>46</v>
      </c>
      <c r="E985">
        <v>983</v>
      </c>
      <c r="F985">
        <v>195</v>
      </c>
      <c r="G985">
        <v>150</v>
      </c>
      <c r="K985">
        <v>7</v>
      </c>
      <c r="L985">
        <v>11</v>
      </c>
      <c r="M985">
        <v>0</v>
      </c>
      <c r="N985" t="s">
        <v>168</v>
      </c>
    </row>
    <row r="986" spans="1:15">
      <c r="A986">
        <v>2014</v>
      </c>
      <c r="B986" s="1">
        <v>41861</v>
      </c>
      <c r="C986" t="s">
        <v>3</v>
      </c>
      <c r="D986">
        <v>46</v>
      </c>
      <c r="E986">
        <v>984</v>
      </c>
      <c r="F986">
        <v>200</v>
      </c>
      <c r="G986">
        <v>150</v>
      </c>
      <c r="K986">
        <v>10</v>
      </c>
      <c r="L986">
        <v>7</v>
      </c>
      <c r="M986">
        <v>0</v>
      </c>
      <c r="N986" t="s">
        <v>168</v>
      </c>
    </row>
    <row r="987" spans="1:15">
      <c r="A987">
        <v>2014</v>
      </c>
      <c r="B987" s="1">
        <v>41861</v>
      </c>
      <c r="C987" t="s">
        <v>3</v>
      </c>
      <c r="D987">
        <v>46</v>
      </c>
      <c r="E987">
        <v>985</v>
      </c>
      <c r="F987">
        <v>185</v>
      </c>
      <c r="G987">
        <v>145</v>
      </c>
      <c r="K987">
        <v>9</v>
      </c>
      <c r="L987">
        <v>3</v>
      </c>
      <c r="M987">
        <v>0</v>
      </c>
      <c r="N987" t="s">
        <v>110</v>
      </c>
    </row>
    <row r="988" spans="1:15">
      <c r="A988">
        <v>2014</v>
      </c>
      <c r="B988" s="1">
        <v>41861</v>
      </c>
      <c r="C988" t="s">
        <v>3</v>
      </c>
      <c r="D988">
        <v>46</v>
      </c>
      <c r="E988">
        <v>986</v>
      </c>
      <c r="F988">
        <v>180</v>
      </c>
      <c r="G988">
        <v>140</v>
      </c>
      <c r="K988">
        <v>6</v>
      </c>
      <c r="L988">
        <v>14</v>
      </c>
      <c r="M988">
        <v>2</v>
      </c>
      <c r="N988" t="s">
        <v>69</v>
      </c>
    </row>
    <row r="989" spans="1:15">
      <c r="A989">
        <v>2014</v>
      </c>
      <c r="B989" s="1">
        <v>41861</v>
      </c>
      <c r="C989" t="s">
        <v>3</v>
      </c>
      <c r="D989">
        <v>46</v>
      </c>
      <c r="E989">
        <v>987</v>
      </c>
      <c r="F989">
        <v>180</v>
      </c>
      <c r="G989">
        <v>141</v>
      </c>
      <c r="H989" t="s">
        <v>59</v>
      </c>
      <c r="I989">
        <v>-5</v>
      </c>
      <c r="J989">
        <v>0</v>
      </c>
      <c r="K989">
        <v>4</v>
      </c>
      <c r="L989">
        <v>3</v>
      </c>
      <c r="M989">
        <v>0</v>
      </c>
      <c r="N989" t="s">
        <v>110</v>
      </c>
    </row>
    <row r="990" spans="1:15">
      <c r="A990">
        <v>2014</v>
      </c>
      <c r="B990" s="1">
        <v>41861</v>
      </c>
      <c r="C990" t="s">
        <v>3</v>
      </c>
      <c r="D990">
        <v>46</v>
      </c>
      <c r="E990">
        <v>988</v>
      </c>
      <c r="F990">
        <v>180</v>
      </c>
      <c r="G990">
        <v>142</v>
      </c>
      <c r="H990" t="s">
        <v>59</v>
      </c>
      <c r="I990">
        <v>-5</v>
      </c>
      <c r="J990">
        <v>0</v>
      </c>
      <c r="K990">
        <v>6</v>
      </c>
      <c r="L990">
        <v>5</v>
      </c>
      <c r="M990">
        <v>0</v>
      </c>
      <c r="N990" t="s">
        <v>122</v>
      </c>
      <c r="O990" t="s">
        <v>111</v>
      </c>
    </row>
    <row r="991" spans="1:15">
      <c r="A991">
        <v>2014</v>
      </c>
      <c r="B991" s="1">
        <v>41861</v>
      </c>
      <c r="C991" t="s">
        <v>3</v>
      </c>
      <c r="D991">
        <v>46</v>
      </c>
      <c r="E991">
        <v>989</v>
      </c>
      <c r="F991">
        <v>175</v>
      </c>
      <c r="G991">
        <v>130</v>
      </c>
      <c r="K991">
        <v>3</v>
      </c>
      <c r="L991">
        <v>1</v>
      </c>
      <c r="M991">
        <v>0</v>
      </c>
      <c r="N991" t="s">
        <v>110</v>
      </c>
    </row>
    <row r="992" spans="1:15">
      <c r="A992">
        <v>2014</v>
      </c>
      <c r="B992" s="1">
        <v>41861</v>
      </c>
      <c r="C992" t="s">
        <v>3</v>
      </c>
      <c r="D992">
        <v>46</v>
      </c>
      <c r="E992">
        <v>990</v>
      </c>
      <c r="F992">
        <v>175</v>
      </c>
      <c r="G992">
        <v>132</v>
      </c>
      <c r="K992">
        <v>2</v>
      </c>
      <c r="L992">
        <v>2</v>
      </c>
      <c r="M992">
        <v>0</v>
      </c>
      <c r="N992" t="s">
        <v>52</v>
      </c>
    </row>
    <row r="993" spans="1:15">
      <c r="A993">
        <v>2014</v>
      </c>
      <c r="B993" s="1">
        <v>41861</v>
      </c>
      <c r="C993" t="s">
        <v>3</v>
      </c>
      <c r="D993">
        <v>46</v>
      </c>
      <c r="E993">
        <v>991</v>
      </c>
      <c r="F993">
        <v>155</v>
      </c>
      <c r="G993">
        <v>145</v>
      </c>
      <c r="K993">
        <v>12</v>
      </c>
      <c r="L993">
        <v>2</v>
      </c>
      <c r="M993">
        <v>7</v>
      </c>
      <c r="N993" t="s">
        <v>109</v>
      </c>
    </row>
    <row r="994" spans="1:15">
      <c r="A994">
        <v>2014</v>
      </c>
      <c r="B994" s="1">
        <v>41861</v>
      </c>
      <c r="C994" t="s">
        <v>3</v>
      </c>
      <c r="D994">
        <v>46</v>
      </c>
      <c r="E994">
        <v>992</v>
      </c>
      <c r="F994">
        <v>175</v>
      </c>
      <c r="G994">
        <v>160</v>
      </c>
      <c r="K994">
        <v>70</v>
      </c>
      <c r="L994">
        <v>3</v>
      </c>
      <c r="M994">
        <v>54</v>
      </c>
      <c r="N994" t="s">
        <v>109</v>
      </c>
      <c r="O994" t="s">
        <v>82</v>
      </c>
    </row>
    <row r="995" spans="1:15">
      <c r="A995">
        <v>2014</v>
      </c>
      <c r="B995" s="1">
        <v>41861</v>
      </c>
      <c r="C995" t="s">
        <v>3</v>
      </c>
      <c r="D995">
        <v>46</v>
      </c>
      <c r="E995">
        <v>993</v>
      </c>
      <c r="F995">
        <v>190</v>
      </c>
      <c r="G995">
        <v>165</v>
      </c>
      <c r="K995">
        <v>10</v>
      </c>
      <c r="L995">
        <v>7</v>
      </c>
      <c r="M995">
        <v>2</v>
      </c>
      <c r="N995" t="s">
        <v>122</v>
      </c>
    </row>
    <row r="996" spans="1:15">
      <c r="A996">
        <v>2014</v>
      </c>
      <c r="B996" s="1">
        <v>41861</v>
      </c>
      <c r="C996" t="s">
        <v>3</v>
      </c>
      <c r="D996">
        <v>46</v>
      </c>
      <c r="E996">
        <v>994</v>
      </c>
      <c r="F996">
        <v>180</v>
      </c>
      <c r="G996">
        <v>170</v>
      </c>
      <c r="K996">
        <v>2</v>
      </c>
      <c r="L996">
        <v>2</v>
      </c>
      <c r="M996">
        <v>0</v>
      </c>
      <c r="N996" t="s">
        <v>16</v>
      </c>
    </row>
    <row r="997" spans="1:15">
      <c r="A997">
        <v>2014</v>
      </c>
      <c r="B997" s="1">
        <v>41861</v>
      </c>
      <c r="C997" t="s">
        <v>3</v>
      </c>
      <c r="D997">
        <v>46</v>
      </c>
      <c r="E997">
        <v>995</v>
      </c>
      <c r="F997">
        <v>190</v>
      </c>
      <c r="G997">
        <v>175</v>
      </c>
      <c r="K997">
        <v>8</v>
      </c>
      <c r="L997">
        <v>9</v>
      </c>
      <c r="M997">
        <v>0</v>
      </c>
      <c r="N997" t="s">
        <v>167</v>
      </c>
    </row>
    <row r="998" spans="1:15">
      <c r="A998">
        <v>2014</v>
      </c>
      <c r="B998" s="1">
        <v>41861</v>
      </c>
      <c r="C998" t="s">
        <v>3</v>
      </c>
      <c r="D998">
        <v>46</v>
      </c>
      <c r="E998">
        <v>996</v>
      </c>
      <c r="F998">
        <v>165</v>
      </c>
      <c r="G998">
        <v>160</v>
      </c>
      <c r="K998">
        <v>4</v>
      </c>
      <c r="L998">
        <v>3</v>
      </c>
      <c r="M998">
        <v>0</v>
      </c>
      <c r="N998" t="s">
        <v>110</v>
      </c>
    </row>
    <row r="999" spans="1:15">
      <c r="A999">
        <v>2014</v>
      </c>
      <c r="B999" s="1">
        <v>41861</v>
      </c>
      <c r="C999" t="s">
        <v>3</v>
      </c>
      <c r="D999">
        <v>46</v>
      </c>
      <c r="E999">
        <v>997</v>
      </c>
      <c r="F999">
        <v>155</v>
      </c>
      <c r="G999">
        <v>160</v>
      </c>
      <c r="K999">
        <v>12</v>
      </c>
      <c r="L999">
        <v>6</v>
      </c>
      <c r="M999">
        <v>1</v>
      </c>
      <c r="N999" t="s">
        <v>110</v>
      </c>
    </row>
    <row r="1000" spans="1:15">
      <c r="A1000">
        <v>2014</v>
      </c>
      <c r="B1000" s="1">
        <v>41861</v>
      </c>
      <c r="C1000" t="s">
        <v>3</v>
      </c>
      <c r="D1000">
        <v>46</v>
      </c>
      <c r="E1000">
        <v>998</v>
      </c>
      <c r="F1000">
        <v>155</v>
      </c>
      <c r="G1000">
        <v>170</v>
      </c>
      <c r="K1000">
        <v>6</v>
      </c>
      <c r="L1000">
        <v>14</v>
      </c>
      <c r="M1000">
        <v>3</v>
      </c>
      <c r="N1000" t="s">
        <v>69</v>
      </c>
    </row>
    <row r="1001" spans="1:15">
      <c r="A1001">
        <v>2014</v>
      </c>
      <c r="B1001" s="1">
        <v>41861</v>
      </c>
      <c r="C1001" t="s">
        <v>3</v>
      </c>
      <c r="D1001">
        <v>46</v>
      </c>
      <c r="E1001">
        <v>999</v>
      </c>
      <c r="F1001">
        <v>160</v>
      </c>
      <c r="G1001">
        <v>155</v>
      </c>
      <c r="K1001">
        <v>12</v>
      </c>
      <c r="L1001">
        <v>26</v>
      </c>
      <c r="M1001">
        <v>1</v>
      </c>
      <c r="N1001" t="s">
        <v>38</v>
      </c>
    </row>
    <row r="1002" spans="1:15">
      <c r="A1002">
        <v>2014</v>
      </c>
      <c r="B1002" s="1">
        <v>41861</v>
      </c>
      <c r="C1002" t="s">
        <v>3</v>
      </c>
      <c r="D1002">
        <v>46</v>
      </c>
      <c r="E1002">
        <v>1000</v>
      </c>
      <c r="F1002">
        <v>170</v>
      </c>
      <c r="G1002">
        <v>155</v>
      </c>
      <c r="K1002">
        <v>2</v>
      </c>
      <c r="L1002">
        <v>1</v>
      </c>
      <c r="M1002">
        <v>0</v>
      </c>
      <c r="N1002" t="s">
        <v>122</v>
      </c>
    </row>
    <row r="1003" spans="1:15">
      <c r="A1003">
        <v>2014</v>
      </c>
      <c r="B1003" s="1">
        <v>41861</v>
      </c>
      <c r="C1003" t="s">
        <v>3</v>
      </c>
      <c r="D1003">
        <v>46</v>
      </c>
      <c r="E1003">
        <v>1001</v>
      </c>
      <c r="F1003">
        <v>165</v>
      </c>
      <c r="G1003">
        <v>165</v>
      </c>
      <c r="K1003">
        <v>6</v>
      </c>
      <c r="L1003">
        <v>7</v>
      </c>
      <c r="M1003">
        <v>0</v>
      </c>
      <c r="N1003" t="s">
        <v>38</v>
      </c>
    </row>
    <row r="1004" spans="1:15">
      <c r="A1004">
        <v>2014</v>
      </c>
      <c r="B1004" s="1">
        <v>41861</v>
      </c>
      <c r="C1004" t="s">
        <v>3</v>
      </c>
      <c r="D1004">
        <v>46</v>
      </c>
      <c r="E1004">
        <v>1002</v>
      </c>
      <c r="F1004">
        <v>165</v>
      </c>
      <c r="G1004">
        <v>170</v>
      </c>
      <c r="K1004">
        <v>7</v>
      </c>
      <c r="L1004">
        <v>12</v>
      </c>
      <c r="M1004">
        <v>0</v>
      </c>
      <c r="N1004" t="s">
        <v>38</v>
      </c>
    </row>
    <row r="1005" spans="1:15">
      <c r="A1005">
        <v>2014</v>
      </c>
      <c r="B1005" s="1">
        <v>41861</v>
      </c>
      <c r="C1005" t="s">
        <v>3</v>
      </c>
      <c r="D1005">
        <v>46</v>
      </c>
      <c r="E1005">
        <v>1003</v>
      </c>
      <c r="F1005">
        <v>170</v>
      </c>
      <c r="G1005">
        <v>165</v>
      </c>
      <c r="K1005">
        <v>6</v>
      </c>
      <c r="L1005">
        <v>18</v>
      </c>
      <c r="M1005">
        <v>0</v>
      </c>
      <c r="N1005" t="s">
        <v>168</v>
      </c>
    </row>
    <row r="1006" spans="1:15">
      <c r="A1006">
        <v>2014</v>
      </c>
      <c r="B1006" s="1">
        <v>41861</v>
      </c>
      <c r="C1006" t="s">
        <v>3</v>
      </c>
      <c r="D1006">
        <v>46</v>
      </c>
      <c r="E1006">
        <v>1004</v>
      </c>
      <c r="F1006">
        <v>165</v>
      </c>
      <c r="G1006">
        <v>170</v>
      </c>
      <c r="K1006">
        <v>4</v>
      </c>
      <c r="L1006">
        <v>6</v>
      </c>
      <c r="M1006">
        <v>0</v>
      </c>
      <c r="N1006" t="s">
        <v>168</v>
      </c>
    </row>
    <row r="1007" spans="1:15">
      <c r="A1007">
        <v>2014</v>
      </c>
      <c r="B1007" s="1">
        <v>41861</v>
      </c>
      <c r="C1007" t="s">
        <v>3</v>
      </c>
      <c r="D1007">
        <v>46</v>
      </c>
      <c r="E1007">
        <v>1005</v>
      </c>
      <c r="F1007">
        <v>163</v>
      </c>
      <c r="G1007">
        <v>175</v>
      </c>
      <c r="K1007">
        <v>10</v>
      </c>
      <c r="L1007">
        <v>10</v>
      </c>
      <c r="M1007">
        <v>0</v>
      </c>
      <c r="N1007" t="s">
        <v>168</v>
      </c>
    </row>
    <row r="1008" spans="1:15">
      <c r="A1008">
        <v>2014</v>
      </c>
      <c r="B1008" s="1">
        <v>41861</v>
      </c>
      <c r="C1008" t="s">
        <v>3</v>
      </c>
      <c r="D1008">
        <v>46</v>
      </c>
      <c r="E1008">
        <v>1006</v>
      </c>
      <c r="F1008">
        <v>180</v>
      </c>
      <c r="G1008">
        <v>170</v>
      </c>
      <c r="K1008">
        <v>6</v>
      </c>
      <c r="L1008">
        <v>10</v>
      </c>
      <c r="M1008">
        <v>0</v>
      </c>
      <c r="N1008" t="s">
        <v>168</v>
      </c>
    </row>
    <row r="1009" spans="1:15">
      <c r="A1009">
        <v>2014</v>
      </c>
      <c r="B1009" s="1">
        <v>41861</v>
      </c>
      <c r="C1009" t="s">
        <v>3</v>
      </c>
      <c r="D1009">
        <v>46</v>
      </c>
      <c r="E1009">
        <v>1007</v>
      </c>
      <c r="F1009">
        <v>180</v>
      </c>
      <c r="G1009">
        <v>180</v>
      </c>
      <c r="K1009">
        <v>15</v>
      </c>
      <c r="L1009">
        <v>21</v>
      </c>
      <c r="M1009">
        <v>4</v>
      </c>
      <c r="N1009" t="s">
        <v>38</v>
      </c>
    </row>
    <row r="1010" spans="1:15">
      <c r="A1010">
        <v>2014</v>
      </c>
      <c r="B1010" s="1">
        <v>41861</v>
      </c>
      <c r="C1010" t="s">
        <v>3</v>
      </c>
      <c r="D1010">
        <v>46</v>
      </c>
      <c r="E1010">
        <v>1008</v>
      </c>
      <c r="F1010">
        <v>185</v>
      </c>
      <c r="G1010">
        <v>185</v>
      </c>
      <c r="H1010" t="s">
        <v>37</v>
      </c>
      <c r="I1010">
        <v>0</v>
      </c>
      <c r="J1010">
        <v>10</v>
      </c>
      <c r="K1010">
        <v>13</v>
      </c>
      <c r="L1010">
        <v>20</v>
      </c>
      <c r="M1010">
        <v>2</v>
      </c>
      <c r="N1010" t="s">
        <v>168</v>
      </c>
    </row>
    <row r="1011" spans="1:15">
      <c r="A1011">
        <v>2014</v>
      </c>
      <c r="B1011" s="1">
        <v>41861</v>
      </c>
      <c r="C1011" t="s">
        <v>3</v>
      </c>
      <c r="D1011">
        <v>46</v>
      </c>
      <c r="E1011">
        <v>1009</v>
      </c>
      <c r="F1011">
        <v>175</v>
      </c>
      <c r="G1011">
        <v>185</v>
      </c>
      <c r="K1011">
        <v>8</v>
      </c>
      <c r="L1011">
        <v>14</v>
      </c>
      <c r="M1011">
        <v>0</v>
      </c>
      <c r="N1011" t="s">
        <v>168</v>
      </c>
    </row>
    <row r="1012" spans="1:15">
      <c r="A1012">
        <v>2014</v>
      </c>
      <c r="B1012" s="1">
        <v>41861</v>
      </c>
      <c r="C1012" t="s">
        <v>3</v>
      </c>
      <c r="D1012">
        <v>46</v>
      </c>
      <c r="E1012">
        <v>1010</v>
      </c>
      <c r="F1012">
        <v>160</v>
      </c>
      <c r="G1012">
        <v>180</v>
      </c>
      <c r="K1012">
        <v>12</v>
      </c>
      <c r="L1012">
        <v>14</v>
      </c>
      <c r="M1012">
        <v>1</v>
      </c>
      <c r="N1012" t="s">
        <v>168</v>
      </c>
      <c r="O1012" t="s">
        <v>111</v>
      </c>
    </row>
    <row r="1013" spans="1:15">
      <c r="A1013">
        <v>2014</v>
      </c>
      <c r="B1013" s="1">
        <v>41861</v>
      </c>
      <c r="C1013" t="s">
        <v>3</v>
      </c>
      <c r="D1013">
        <v>46</v>
      </c>
      <c r="E1013">
        <v>1011</v>
      </c>
      <c r="F1013">
        <v>150</v>
      </c>
      <c r="G1013">
        <v>185</v>
      </c>
      <c r="K1013">
        <v>16</v>
      </c>
      <c r="L1013">
        <v>11</v>
      </c>
      <c r="M1013">
        <v>0</v>
      </c>
      <c r="N1013" t="s">
        <v>168</v>
      </c>
    </row>
    <row r="1014" spans="1:15">
      <c r="A1014">
        <v>2014</v>
      </c>
      <c r="B1014" s="1">
        <v>41861</v>
      </c>
      <c r="C1014" t="s">
        <v>3</v>
      </c>
      <c r="D1014">
        <v>46</v>
      </c>
      <c r="E1014">
        <v>1012</v>
      </c>
      <c r="F1014">
        <v>155</v>
      </c>
      <c r="G1014">
        <v>190</v>
      </c>
      <c r="K1014">
        <v>5</v>
      </c>
      <c r="L1014">
        <v>4</v>
      </c>
      <c r="M1014">
        <v>0</v>
      </c>
      <c r="N1014" t="s">
        <v>16</v>
      </c>
    </row>
    <row r="1015" spans="1:15">
      <c r="A1015">
        <v>2014</v>
      </c>
      <c r="B1015" s="1">
        <v>41861</v>
      </c>
      <c r="C1015" t="s">
        <v>3</v>
      </c>
      <c r="D1015">
        <v>46</v>
      </c>
      <c r="E1015">
        <v>1013</v>
      </c>
      <c r="F1015">
        <v>130</v>
      </c>
      <c r="G1015">
        <v>170</v>
      </c>
      <c r="K1015">
        <v>13</v>
      </c>
      <c r="L1015">
        <v>14</v>
      </c>
      <c r="M1015">
        <v>0</v>
      </c>
      <c r="N1015" t="s">
        <v>168</v>
      </c>
    </row>
    <row r="1016" spans="1:15">
      <c r="A1016">
        <v>2014</v>
      </c>
      <c r="B1016" s="1">
        <v>41861</v>
      </c>
      <c r="C1016" t="s">
        <v>3</v>
      </c>
      <c r="D1016">
        <v>46</v>
      </c>
      <c r="E1016">
        <v>1014</v>
      </c>
      <c r="F1016">
        <v>110</v>
      </c>
      <c r="G1016">
        <v>185</v>
      </c>
      <c r="K1016">
        <v>10</v>
      </c>
      <c r="L1016">
        <v>1</v>
      </c>
      <c r="M1016">
        <v>0</v>
      </c>
      <c r="N1016" t="s">
        <v>109</v>
      </c>
    </row>
    <row r="1017" spans="1:15">
      <c r="A1017">
        <v>2014</v>
      </c>
      <c r="B1017" s="1">
        <v>41861</v>
      </c>
      <c r="C1017" t="s">
        <v>3</v>
      </c>
      <c r="D1017">
        <v>46</v>
      </c>
      <c r="E1017">
        <v>1015</v>
      </c>
      <c r="F1017">
        <v>80</v>
      </c>
      <c r="G1017">
        <v>175</v>
      </c>
      <c r="K1017">
        <v>3</v>
      </c>
      <c r="L1017">
        <v>1</v>
      </c>
      <c r="M1017">
        <v>0</v>
      </c>
      <c r="N1017" t="s">
        <v>109</v>
      </c>
    </row>
    <row r="1018" spans="1:15">
      <c r="A1018">
        <v>2014</v>
      </c>
      <c r="B1018" s="1">
        <v>41861</v>
      </c>
      <c r="C1018" t="s">
        <v>3</v>
      </c>
      <c r="D1018">
        <v>46</v>
      </c>
      <c r="E1018">
        <v>1016</v>
      </c>
      <c r="F1018">
        <v>120</v>
      </c>
      <c r="G1018">
        <v>155</v>
      </c>
      <c r="K1018">
        <v>35</v>
      </c>
      <c r="L1018">
        <v>2</v>
      </c>
      <c r="M1018">
        <v>7</v>
      </c>
      <c r="N1018" t="s">
        <v>109</v>
      </c>
    </row>
    <row r="1019" spans="1:15">
      <c r="A1019">
        <v>2014</v>
      </c>
      <c r="B1019" s="1">
        <v>41861</v>
      </c>
      <c r="C1019" t="s">
        <v>3</v>
      </c>
      <c r="D1019">
        <v>46</v>
      </c>
      <c r="E1019">
        <v>1017</v>
      </c>
      <c r="F1019">
        <v>120</v>
      </c>
      <c r="G1019">
        <v>145</v>
      </c>
      <c r="K1019">
        <v>40</v>
      </c>
      <c r="L1019">
        <v>7</v>
      </c>
      <c r="M1019">
        <v>23</v>
      </c>
      <c r="N1019" t="s">
        <v>110</v>
      </c>
    </row>
    <row r="1020" spans="1:15">
      <c r="A1020">
        <v>2014</v>
      </c>
      <c r="B1020" s="1">
        <v>41861</v>
      </c>
      <c r="C1020" t="s">
        <v>3</v>
      </c>
      <c r="D1020">
        <v>46</v>
      </c>
      <c r="E1020">
        <v>1018</v>
      </c>
      <c r="F1020">
        <v>130</v>
      </c>
      <c r="G1020">
        <v>135</v>
      </c>
      <c r="K1020">
        <v>0.5</v>
      </c>
      <c r="L1020">
        <v>0.5</v>
      </c>
      <c r="M1020">
        <v>0</v>
      </c>
      <c r="N1020" t="s">
        <v>109</v>
      </c>
    </row>
    <row r="1021" spans="1:15">
      <c r="A1021">
        <v>2014</v>
      </c>
      <c r="B1021" s="1">
        <v>41861</v>
      </c>
      <c r="C1021" t="s">
        <v>3</v>
      </c>
      <c r="D1021">
        <v>46</v>
      </c>
      <c r="E1021">
        <v>1019</v>
      </c>
      <c r="F1021">
        <v>135</v>
      </c>
      <c r="G1021">
        <v>150</v>
      </c>
      <c r="K1021">
        <v>2</v>
      </c>
      <c r="L1021">
        <v>1</v>
      </c>
      <c r="M1021">
        <v>0</v>
      </c>
      <c r="N1021" t="s">
        <v>109</v>
      </c>
    </row>
    <row r="1022" spans="1:15">
      <c r="A1022">
        <v>2014</v>
      </c>
      <c r="B1022" s="1">
        <v>41861</v>
      </c>
      <c r="C1022" t="s">
        <v>3</v>
      </c>
      <c r="D1022">
        <v>46</v>
      </c>
      <c r="E1022">
        <v>1020</v>
      </c>
      <c r="F1022">
        <v>30</v>
      </c>
      <c r="G1022">
        <v>118</v>
      </c>
      <c r="K1022">
        <v>14</v>
      </c>
      <c r="L1022">
        <v>11</v>
      </c>
      <c r="M1022">
        <v>0</v>
      </c>
      <c r="N1022" t="s">
        <v>168</v>
      </c>
    </row>
    <row r="1023" spans="1:15">
      <c r="A1023">
        <v>2014</v>
      </c>
      <c r="B1023" s="1">
        <v>41861</v>
      </c>
      <c r="C1023" t="s">
        <v>3</v>
      </c>
      <c r="D1023">
        <v>46</v>
      </c>
      <c r="E1023">
        <v>1021</v>
      </c>
      <c r="F1023">
        <v>35</v>
      </c>
      <c r="G1023">
        <v>120</v>
      </c>
      <c r="K1023">
        <v>11</v>
      </c>
      <c r="L1023">
        <v>12</v>
      </c>
      <c r="M1023">
        <v>0</v>
      </c>
      <c r="N1023" t="s">
        <v>168</v>
      </c>
    </row>
    <row r="1024" spans="1:15">
      <c r="A1024">
        <v>2014</v>
      </c>
      <c r="B1024" s="1">
        <v>41861</v>
      </c>
      <c r="C1024" t="s">
        <v>3</v>
      </c>
      <c r="D1024">
        <v>46</v>
      </c>
      <c r="E1024">
        <v>1022</v>
      </c>
      <c r="F1024">
        <v>40</v>
      </c>
      <c r="G1024">
        <v>122</v>
      </c>
      <c r="K1024">
        <v>17</v>
      </c>
      <c r="L1024">
        <v>12</v>
      </c>
      <c r="M1024">
        <v>0</v>
      </c>
      <c r="N1024" t="s">
        <v>168</v>
      </c>
    </row>
    <row r="1025" spans="1:15">
      <c r="A1025">
        <v>2014</v>
      </c>
      <c r="B1025" s="1">
        <v>41861</v>
      </c>
      <c r="C1025" t="s">
        <v>3</v>
      </c>
      <c r="D1025">
        <v>47</v>
      </c>
      <c r="E1025">
        <v>1023</v>
      </c>
      <c r="F1025">
        <v>95</v>
      </c>
      <c r="G1025">
        <v>55</v>
      </c>
      <c r="K1025">
        <v>4</v>
      </c>
      <c r="L1025">
        <v>2</v>
      </c>
      <c r="M1025">
        <v>0</v>
      </c>
      <c r="N1025" t="s">
        <v>33</v>
      </c>
    </row>
    <row r="1026" spans="1:15">
      <c r="A1026">
        <v>2014</v>
      </c>
      <c r="B1026" s="1">
        <v>41861</v>
      </c>
      <c r="C1026" t="s">
        <v>3</v>
      </c>
      <c r="D1026">
        <v>48</v>
      </c>
      <c r="O1026" t="s">
        <v>165</v>
      </c>
    </row>
    <row r="1027" spans="1:15">
      <c r="A1027">
        <v>2014</v>
      </c>
      <c r="B1027" s="1">
        <v>41861</v>
      </c>
      <c r="C1027" t="s">
        <v>3</v>
      </c>
      <c r="D1027">
        <v>49</v>
      </c>
      <c r="E1027">
        <v>1024</v>
      </c>
      <c r="F1027">
        <v>35</v>
      </c>
      <c r="G1027">
        <v>108</v>
      </c>
      <c r="K1027">
        <v>9</v>
      </c>
      <c r="L1027">
        <v>5</v>
      </c>
      <c r="M1027">
        <v>0</v>
      </c>
      <c r="N1027" t="s">
        <v>33</v>
      </c>
    </row>
    <row r="1028" spans="1:15">
      <c r="A1028">
        <v>2014</v>
      </c>
      <c r="B1028" s="1">
        <v>41861</v>
      </c>
      <c r="C1028" t="s">
        <v>3</v>
      </c>
      <c r="D1028">
        <v>49</v>
      </c>
      <c r="E1028">
        <v>1025</v>
      </c>
      <c r="F1028">
        <v>45</v>
      </c>
      <c r="G1028">
        <v>90</v>
      </c>
      <c r="K1028">
        <v>11</v>
      </c>
      <c r="L1028">
        <v>11</v>
      </c>
      <c r="M1028">
        <v>1</v>
      </c>
      <c r="N1028" t="s">
        <v>33</v>
      </c>
    </row>
    <row r="1029" spans="1:15">
      <c r="A1029">
        <v>2014</v>
      </c>
      <c r="B1029" s="1">
        <v>41861</v>
      </c>
      <c r="C1029" t="s">
        <v>3</v>
      </c>
      <c r="D1029">
        <v>49</v>
      </c>
      <c r="E1029">
        <v>1026</v>
      </c>
      <c r="F1029">
        <v>50</v>
      </c>
      <c r="G1029">
        <v>95</v>
      </c>
      <c r="K1029">
        <v>9</v>
      </c>
      <c r="L1029">
        <v>7</v>
      </c>
      <c r="M1029">
        <v>0</v>
      </c>
      <c r="N1029" t="s">
        <v>33</v>
      </c>
    </row>
    <row r="1030" spans="1:15">
      <c r="A1030">
        <v>2014</v>
      </c>
      <c r="B1030" s="1">
        <v>41861</v>
      </c>
      <c r="C1030" t="s">
        <v>3</v>
      </c>
      <c r="D1030">
        <v>49</v>
      </c>
      <c r="E1030">
        <v>1027</v>
      </c>
      <c r="F1030">
        <v>80</v>
      </c>
      <c r="G1030">
        <v>85</v>
      </c>
      <c r="K1030">
        <v>11</v>
      </c>
      <c r="L1030">
        <v>5</v>
      </c>
      <c r="M1030">
        <v>0</v>
      </c>
      <c r="N1030" t="s">
        <v>33</v>
      </c>
    </row>
    <row r="1031" spans="1:15">
      <c r="A1031">
        <v>2014</v>
      </c>
      <c r="B1031" s="1">
        <v>41861</v>
      </c>
      <c r="C1031" t="s">
        <v>3</v>
      </c>
      <c r="D1031">
        <v>49</v>
      </c>
      <c r="E1031">
        <v>1028</v>
      </c>
      <c r="F1031">
        <v>95</v>
      </c>
      <c r="G1031">
        <v>5</v>
      </c>
      <c r="K1031">
        <v>2</v>
      </c>
      <c r="L1031">
        <v>2</v>
      </c>
      <c r="M1031">
        <v>0</v>
      </c>
      <c r="N1031" t="s">
        <v>33</v>
      </c>
    </row>
    <row r="1032" spans="1:15">
      <c r="A1032">
        <v>2014</v>
      </c>
      <c r="B1032" s="1">
        <v>41861</v>
      </c>
      <c r="C1032" t="s">
        <v>3</v>
      </c>
      <c r="D1032">
        <v>49</v>
      </c>
      <c r="E1032">
        <v>1029</v>
      </c>
      <c r="F1032">
        <v>0</v>
      </c>
      <c r="G1032">
        <v>108</v>
      </c>
      <c r="K1032">
        <v>14</v>
      </c>
      <c r="L1032">
        <v>6</v>
      </c>
      <c r="M1032">
        <v>0</v>
      </c>
      <c r="N1032" t="s">
        <v>33</v>
      </c>
    </row>
    <row r="1033" spans="1:15">
      <c r="A1033">
        <v>2014</v>
      </c>
      <c r="B1033" s="1">
        <v>41861</v>
      </c>
      <c r="C1033" t="s">
        <v>3</v>
      </c>
      <c r="D1033">
        <v>49</v>
      </c>
      <c r="E1033">
        <v>1030</v>
      </c>
      <c r="F1033">
        <v>160</v>
      </c>
      <c r="G1033">
        <v>35</v>
      </c>
      <c r="K1033">
        <v>15</v>
      </c>
      <c r="L1033">
        <v>5</v>
      </c>
      <c r="M1033">
        <v>0</v>
      </c>
      <c r="N1033" t="s">
        <v>33</v>
      </c>
    </row>
    <row r="1034" spans="1:15">
      <c r="A1034">
        <v>2014</v>
      </c>
      <c r="B1034" s="1">
        <v>41861</v>
      </c>
      <c r="C1034" t="s">
        <v>3</v>
      </c>
      <c r="D1034">
        <v>49</v>
      </c>
      <c r="E1034">
        <v>1031</v>
      </c>
      <c r="F1034">
        <v>75</v>
      </c>
      <c r="G1034">
        <v>165</v>
      </c>
      <c r="K1034">
        <v>36</v>
      </c>
      <c r="L1034">
        <v>2</v>
      </c>
      <c r="M1034">
        <v>29</v>
      </c>
      <c r="N1034" t="s">
        <v>109</v>
      </c>
      <c r="O1034" t="s">
        <v>78</v>
      </c>
    </row>
    <row r="1035" spans="1:15">
      <c r="A1035">
        <v>2014</v>
      </c>
      <c r="B1035" s="1">
        <v>41861</v>
      </c>
      <c r="C1035" t="s">
        <v>3</v>
      </c>
      <c r="D1035">
        <v>49</v>
      </c>
      <c r="E1035">
        <v>1032</v>
      </c>
      <c r="F1035">
        <v>55</v>
      </c>
      <c r="G1035">
        <v>195</v>
      </c>
      <c r="K1035">
        <v>28</v>
      </c>
      <c r="L1035">
        <v>8</v>
      </c>
      <c r="M1035">
        <v>15</v>
      </c>
      <c r="N1035" t="s">
        <v>110</v>
      </c>
      <c r="O1035" t="s">
        <v>78</v>
      </c>
    </row>
    <row r="1036" spans="1:15">
      <c r="A1036">
        <v>2014</v>
      </c>
      <c r="B1036" s="1">
        <v>41861</v>
      </c>
      <c r="C1036" t="s">
        <v>3</v>
      </c>
      <c r="D1036">
        <v>50</v>
      </c>
      <c r="E1036">
        <v>1033</v>
      </c>
      <c r="F1036">
        <v>5</v>
      </c>
      <c r="G1036">
        <v>5</v>
      </c>
      <c r="H1036" t="s">
        <v>44</v>
      </c>
      <c r="I1036">
        <v>0</v>
      </c>
      <c r="J1036">
        <v>-10</v>
      </c>
      <c r="K1036">
        <v>16</v>
      </c>
      <c r="L1036">
        <v>5</v>
      </c>
      <c r="M1036">
        <v>0</v>
      </c>
      <c r="N1036" t="s">
        <v>16</v>
      </c>
    </row>
    <row r="1037" spans="1:15">
      <c r="A1037">
        <v>2014</v>
      </c>
      <c r="B1037" s="1">
        <v>41861</v>
      </c>
      <c r="C1037" t="s">
        <v>3</v>
      </c>
      <c r="D1037">
        <v>50</v>
      </c>
      <c r="E1037">
        <v>1034</v>
      </c>
      <c r="F1037">
        <v>10</v>
      </c>
      <c r="G1037">
        <v>15</v>
      </c>
      <c r="H1037" t="s">
        <v>60</v>
      </c>
      <c r="I1037">
        <v>10</v>
      </c>
      <c r="J1037">
        <v>0</v>
      </c>
      <c r="K1037">
        <v>12</v>
      </c>
      <c r="L1037">
        <v>3</v>
      </c>
      <c r="M1037">
        <v>0</v>
      </c>
      <c r="N1037" t="s">
        <v>16</v>
      </c>
    </row>
    <row r="1038" spans="1:15">
      <c r="A1038">
        <v>2014</v>
      </c>
      <c r="B1038" s="1">
        <v>41861</v>
      </c>
      <c r="C1038" t="s">
        <v>3</v>
      </c>
      <c r="D1038">
        <v>50</v>
      </c>
      <c r="E1038">
        <v>1035</v>
      </c>
      <c r="F1038">
        <v>15</v>
      </c>
      <c r="G1038">
        <v>5</v>
      </c>
      <c r="K1038">
        <v>7</v>
      </c>
      <c r="L1038">
        <v>1</v>
      </c>
      <c r="M1038">
        <v>0</v>
      </c>
      <c r="N1038" t="s">
        <v>109</v>
      </c>
    </row>
    <row r="1039" spans="1:15">
      <c r="A1039">
        <v>2014</v>
      </c>
      <c r="B1039" s="1">
        <v>41861</v>
      </c>
      <c r="C1039" t="s">
        <v>3</v>
      </c>
      <c r="D1039">
        <v>50</v>
      </c>
      <c r="E1039">
        <v>1036</v>
      </c>
      <c r="F1039">
        <v>21</v>
      </c>
      <c r="G1039">
        <v>2</v>
      </c>
      <c r="H1039" t="s">
        <v>37</v>
      </c>
      <c r="I1039">
        <v>0</v>
      </c>
      <c r="J1039">
        <v>10</v>
      </c>
      <c r="K1039">
        <v>6</v>
      </c>
      <c r="L1039">
        <v>5</v>
      </c>
      <c r="M1039">
        <v>1</v>
      </c>
      <c r="N1039" t="s">
        <v>110</v>
      </c>
    </row>
    <row r="1040" spans="1:15">
      <c r="A1040">
        <v>2014</v>
      </c>
      <c r="B1040" s="1">
        <v>41861</v>
      </c>
      <c r="C1040" t="s">
        <v>3</v>
      </c>
      <c r="D1040">
        <v>50</v>
      </c>
      <c r="E1040">
        <v>1037</v>
      </c>
      <c r="F1040">
        <v>23</v>
      </c>
      <c r="G1040">
        <v>1</v>
      </c>
      <c r="H1040" t="s">
        <v>37</v>
      </c>
      <c r="I1040">
        <v>0</v>
      </c>
      <c r="J1040">
        <v>10</v>
      </c>
      <c r="K1040">
        <v>7</v>
      </c>
      <c r="L1040">
        <v>3</v>
      </c>
      <c r="M1040">
        <v>0</v>
      </c>
      <c r="N1040" t="s">
        <v>16</v>
      </c>
    </row>
    <row r="1041" spans="1:15">
      <c r="A1041">
        <v>2014</v>
      </c>
      <c r="B1041" s="1">
        <v>41861</v>
      </c>
      <c r="C1041" t="s">
        <v>3</v>
      </c>
      <c r="D1041">
        <v>50</v>
      </c>
      <c r="E1041">
        <v>1038</v>
      </c>
      <c r="F1041">
        <v>27</v>
      </c>
      <c r="G1041">
        <v>3</v>
      </c>
      <c r="H1041" t="s">
        <v>37</v>
      </c>
      <c r="I1041">
        <v>0</v>
      </c>
      <c r="J1041">
        <v>10</v>
      </c>
      <c r="K1041">
        <v>3</v>
      </c>
      <c r="L1041">
        <v>3</v>
      </c>
      <c r="M1041">
        <v>0</v>
      </c>
      <c r="N1041" t="s">
        <v>16</v>
      </c>
    </row>
    <row r="1042" spans="1:15">
      <c r="A1042">
        <v>2014</v>
      </c>
      <c r="B1042" s="1">
        <v>41861</v>
      </c>
      <c r="C1042" t="s">
        <v>3</v>
      </c>
      <c r="D1042">
        <v>50</v>
      </c>
      <c r="E1042">
        <v>1039</v>
      </c>
      <c r="F1042">
        <v>52</v>
      </c>
      <c r="G1042">
        <v>15</v>
      </c>
      <c r="K1042">
        <v>20</v>
      </c>
      <c r="L1042">
        <v>4</v>
      </c>
      <c r="M1042">
        <v>0</v>
      </c>
      <c r="N1042" t="s">
        <v>16</v>
      </c>
    </row>
    <row r="1043" spans="1:15">
      <c r="A1043">
        <v>2014</v>
      </c>
      <c r="B1043" s="1">
        <v>41861</v>
      </c>
      <c r="C1043" t="s">
        <v>3</v>
      </c>
      <c r="D1043">
        <v>50</v>
      </c>
      <c r="E1043">
        <v>1040</v>
      </c>
      <c r="F1043">
        <v>57</v>
      </c>
      <c r="G1043">
        <v>8</v>
      </c>
      <c r="K1043">
        <v>1</v>
      </c>
      <c r="L1043">
        <v>1</v>
      </c>
      <c r="M1043">
        <v>0</v>
      </c>
      <c r="N1043" t="s">
        <v>110</v>
      </c>
    </row>
    <row r="1044" spans="1:15">
      <c r="A1044">
        <v>2014</v>
      </c>
      <c r="B1044" s="1">
        <v>41861</v>
      </c>
      <c r="C1044" t="s">
        <v>3</v>
      </c>
      <c r="D1044">
        <v>50</v>
      </c>
      <c r="E1044">
        <v>1041</v>
      </c>
      <c r="F1044">
        <v>60</v>
      </c>
      <c r="G1044">
        <v>25</v>
      </c>
      <c r="H1044" t="s">
        <v>44</v>
      </c>
      <c r="I1044">
        <v>0</v>
      </c>
      <c r="J1044">
        <v>-10</v>
      </c>
      <c r="K1044">
        <v>10</v>
      </c>
      <c r="L1044">
        <v>4</v>
      </c>
      <c r="M1044">
        <v>1</v>
      </c>
      <c r="N1044" t="s">
        <v>16</v>
      </c>
    </row>
    <row r="1045" spans="1:15">
      <c r="A1045">
        <v>2014</v>
      </c>
      <c r="B1045" s="1">
        <v>41861</v>
      </c>
      <c r="C1045" t="s">
        <v>3</v>
      </c>
      <c r="D1045">
        <v>50</v>
      </c>
      <c r="E1045">
        <v>1042</v>
      </c>
      <c r="F1045">
        <v>50</v>
      </c>
      <c r="G1045">
        <v>50</v>
      </c>
      <c r="K1045">
        <v>15</v>
      </c>
      <c r="L1045">
        <v>2</v>
      </c>
      <c r="M1045">
        <v>1</v>
      </c>
      <c r="N1045" t="s">
        <v>109</v>
      </c>
      <c r="O1045" t="s">
        <v>78</v>
      </c>
    </row>
    <row r="1046" spans="1:15">
      <c r="A1046">
        <v>2014</v>
      </c>
      <c r="B1046" s="1">
        <v>41861</v>
      </c>
      <c r="C1046" t="s">
        <v>3</v>
      </c>
      <c r="D1046">
        <v>50</v>
      </c>
      <c r="E1046">
        <v>1043</v>
      </c>
      <c r="F1046">
        <v>98</v>
      </c>
      <c r="G1046">
        <v>5</v>
      </c>
      <c r="K1046">
        <v>12</v>
      </c>
      <c r="L1046">
        <v>3</v>
      </c>
      <c r="M1046">
        <v>1</v>
      </c>
      <c r="N1046" t="s">
        <v>16</v>
      </c>
    </row>
    <row r="1047" spans="1:15">
      <c r="A1047">
        <v>2014</v>
      </c>
      <c r="B1047" s="1">
        <v>41861</v>
      </c>
      <c r="C1047" t="s">
        <v>3</v>
      </c>
      <c r="D1047">
        <v>50</v>
      </c>
      <c r="E1047">
        <v>1044</v>
      </c>
      <c r="F1047">
        <v>100</v>
      </c>
      <c r="G1047">
        <v>8</v>
      </c>
      <c r="K1047">
        <v>6</v>
      </c>
      <c r="L1047">
        <v>2</v>
      </c>
      <c r="M1047">
        <v>0</v>
      </c>
      <c r="N1047" t="s">
        <v>16</v>
      </c>
    </row>
    <row r="1048" spans="1:15">
      <c r="A1048">
        <v>2014</v>
      </c>
      <c r="B1048" s="1">
        <v>41861</v>
      </c>
      <c r="C1048" t="s">
        <v>3</v>
      </c>
      <c r="D1048">
        <v>50</v>
      </c>
      <c r="E1048">
        <v>1045</v>
      </c>
      <c r="F1048">
        <v>110</v>
      </c>
      <c r="G1048">
        <v>5</v>
      </c>
      <c r="K1048">
        <v>12</v>
      </c>
      <c r="L1048">
        <v>5</v>
      </c>
      <c r="M1048">
        <v>0</v>
      </c>
      <c r="N1048" t="s">
        <v>16</v>
      </c>
    </row>
    <row r="1049" spans="1:15">
      <c r="A1049">
        <v>2014</v>
      </c>
      <c r="B1049" s="1">
        <v>41861</v>
      </c>
      <c r="C1049" t="s">
        <v>3</v>
      </c>
      <c r="D1049">
        <v>50</v>
      </c>
      <c r="E1049">
        <v>1046</v>
      </c>
      <c r="F1049">
        <v>165</v>
      </c>
      <c r="G1049">
        <v>40</v>
      </c>
      <c r="K1049">
        <v>10</v>
      </c>
      <c r="L1049">
        <v>4</v>
      </c>
      <c r="M1049">
        <v>2</v>
      </c>
      <c r="N1049" t="s">
        <v>110</v>
      </c>
    </row>
    <row r="1050" spans="1:15">
      <c r="A1050">
        <v>2014</v>
      </c>
      <c r="B1050" s="1">
        <v>41861</v>
      </c>
      <c r="C1050" t="s">
        <v>3</v>
      </c>
      <c r="D1050">
        <v>50</v>
      </c>
      <c r="E1050">
        <v>1047</v>
      </c>
      <c r="F1050">
        <v>160</v>
      </c>
      <c r="G1050">
        <v>55</v>
      </c>
      <c r="K1050">
        <v>37</v>
      </c>
      <c r="L1050">
        <v>2</v>
      </c>
      <c r="M1050">
        <v>3</v>
      </c>
      <c r="N1050" t="s">
        <v>109</v>
      </c>
    </row>
    <row r="1051" spans="1:15">
      <c r="A1051">
        <v>2014</v>
      </c>
      <c r="B1051" s="1">
        <v>41861</v>
      </c>
      <c r="C1051" t="s">
        <v>3</v>
      </c>
      <c r="D1051">
        <v>50</v>
      </c>
      <c r="E1051">
        <v>1048</v>
      </c>
      <c r="F1051">
        <v>175</v>
      </c>
      <c r="G1051">
        <v>65</v>
      </c>
      <c r="K1051">
        <v>12</v>
      </c>
      <c r="L1051">
        <v>18</v>
      </c>
      <c r="M1051">
        <v>7</v>
      </c>
      <c r="N1051" t="s">
        <v>38</v>
      </c>
    </row>
    <row r="1052" spans="1:15">
      <c r="A1052">
        <v>2014</v>
      </c>
      <c r="B1052" s="1">
        <v>41861</v>
      </c>
      <c r="C1052" t="s">
        <v>3</v>
      </c>
      <c r="D1052">
        <v>50</v>
      </c>
      <c r="E1052">
        <v>1049</v>
      </c>
      <c r="F1052">
        <v>10</v>
      </c>
      <c r="G1052">
        <v>185</v>
      </c>
      <c r="K1052">
        <v>38</v>
      </c>
      <c r="L1052">
        <v>2</v>
      </c>
      <c r="M1052">
        <v>9</v>
      </c>
      <c r="N1052" t="s">
        <v>109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38" sqref="D38"/>
    </sheetView>
  </sheetViews>
  <sheetFormatPr baseColWidth="10" defaultRowHeight="15" x14ac:dyDescent="0"/>
  <sheetData>
    <row r="1" spans="1:2">
      <c r="A1" t="s">
        <v>0</v>
      </c>
      <c r="B1" t="s">
        <v>17</v>
      </c>
    </row>
    <row r="2" spans="1:2">
      <c r="A2" t="s">
        <v>1</v>
      </c>
      <c r="B2" t="s">
        <v>18</v>
      </c>
    </row>
    <row r="3" spans="1:2">
      <c r="A3" t="s">
        <v>2</v>
      </c>
      <c r="B3" t="s">
        <v>19</v>
      </c>
    </row>
    <row r="4" spans="1:2">
      <c r="A4" t="s">
        <v>4</v>
      </c>
      <c r="B4" t="s">
        <v>20</v>
      </c>
    </row>
    <row r="5" spans="1:2">
      <c r="A5" t="s">
        <v>5</v>
      </c>
      <c r="B5" t="s">
        <v>21</v>
      </c>
    </row>
    <row r="6" spans="1:2">
      <c r="A6" t="s">
        <v>6</v>
      </c>
      <c r="B6" t="s">
        <v>23</v>
      </c>
    </row>
    <row r="7" spans="1:2">
      <c r="A7" t="s">
        <v>7</v>
      </c>
      <c r="B7" t="s">
        <v>22</v>
      </c>
    </row>
    <row r="8" spans="1:2">
      <c r="A8" t="s">
        <v>8</v>
      </c>
      <c r="B8" t="s">
        <v>24</v>
      </c>
    </row>
    <row r="9" spans="1:2">
      <c r="A9" t="s">
        <v>10</v>
      </c>
      <c r="B9" t="s">
        <v>25</v>
      </c>
    </row>
    <row r="10" spans="1:2">
      <c r="A10" t="s">
        <v>9</v>
      </c>
      <c r="B10" t="s">
        <v>26</v>
      </c>
    </row>
    <row r="11" spans="1:2">
      <c r="A11" t="s">
        <v>12</v>
      </c>
      <c r="B11" t="s">
        <v>39</v>
      </c>
    </row>
    <row r="12" spans="1:2">
      <c r="A12" t="s">
        <v>11</v>
      </c>
      <c r="B12" t="s">
        <v>27</v>
      </c>
    </row>
    <row r="13" spans="1:2">
      <c r="A13" t="s">
        <v>13</v>
      </c>
      <c r="B13" t="s">
        <v>28</v>
      </c>
    </row>
    <row r="14" spans="1:2">
      <c r="A14" t="s">
        <v>14</v>
      </c>
      <c r="B14" t="s">
        <v>29</v>
      </c>
    </row>
    <row r="15" spans="1:2">
      <c r="A15" t="s">
        <v>15</v>
      </c>
      <c r="B15" t="s">
        <v>30</v>
      </c>
    </row>
    <row r="16" spans="1:2">
      <c r="A16" t="s">
        <v>144</v>
      </c>
      <c r="B16" t="s">
        <v>145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5" sqref="C25"/>
    </sheetView>
  </sheetViews>
  <sheetFormatPr baseColWidth="10" defaultRowHeight="15" x14ac:dyDescent="0"/>
  <cols>
    <col min="1" max="3" width="10.83203125" style="6"/>
    <col min="4" max="4" width="31.1640625" style="6" customWidth="1"/>
    <col min="5" max="5" width="33.33203125" style="6" customWidth="1"/>
    <col min="6" max="6" width="25" style="6" customWidth="1"/>
    <col min="7" max="16384" width="10.83203125" style="6"/>
  </cols>
  <sheetData>
    <row r="1" spans="1:7" s="8" customFormat="1">
      <c r="A1" s="8" t="s">
        <v>13</v>
      </c>
      <c r="B1" s="8" t="s">
        <v>14</v>
      </c>
      <c r="C1" s="8" t="s">
        <v>15</v>
      </c>
      <c r="D1" s="8" t="s">
        <v>144</v>
      </c>
      <c r="E1" s="8" t="s">
        <v>188</v>
      </c>
      <c r="F1" s="8" t="s">
        <v>220</v>
      </c>
      <c r="G1" s="8" t="s">
        <v>35</v>
      </c>
    </row>
    <row r="2" spans="1:7">
      <c r="A2" s="6" t="s">
        <v>98</v>
      </c>
      <c r="B2" s="6" t="s">
        <v>211</v>
      </c>
      <c r="C2" s="6" t="s">
        <v>105</v>
      </c>
      <c r="D2" s="6" t="s">
        <v>104</v>
      </c>
      <c r="E2" s="6" t="s">
        <v>48</v>
      </c>
      <c r="F2" s="6" t="s">
        <v>3</v>
      </c>
    </row>
    <row r="3" spans="1:7">
      <c r="A3" s="6" t="s">
        <v>98</v>
      </c>
      <c r="B3" s="6" t="s">
        <v>211</v>
      </c>
      <c r="C3" s="6" t="s">
        <v>105</v>
      </c>
      <c r="D3" s="6" t="s">
        <v>104</v>
      </c>
      <c r="E3" s="6" t="s">
        <v>141</v>
      </c>
      <c r="F3" s="6" t="s">
        <v>3</v>
      </c>
    </row>
    <row r="4" spans="1:7">
      <c r="A4" s="6" t="s">
        <v>108</v>
      </c>
      <c r="B4" s="6" t="s">
        <v>55</v>
      </c>
      <c r="C4" s="6" t="s">
        <v>107</v>
      </c>
      <c r="E4" s="6" t="s">
        <v>142</v>
      </c>
      <c r="F4" s="6" t="s">
        <v>3</v>
      </c>
    </row>
    <row r="5" spans="1:7">
      <c r="A5" s="6" t="s">
        <v>108</v>
      </c>
      <c r="B5" s="6" t="s">
        <v>55</v>
      </c>
      <c r="C5" s="6" t="s">
        <v>107</v>
      </c>
      <c r="E5" s="6" t="s">
        <v>52</v>
      </c>
      <c r="F5" s="6" t="s">
        <v>3</v>
      </c>
    </row>
    <row r="6" spans="1:7">
      <c r="A6" s="6" t="s">
        <v>95</v>
      </c>
      <c r="B6" s="6" t="s">
        <v>96</v>
      </c>
      <c r="C6" s="6" t="s">
        <v>97</v>
      </c>
      <c r="D6" s="6" t="s">
        <v>106</v>
      </c>
      <c r="E6" s="6" t="s">
        <v>109</v>
      </c>
      <c r="F6" s="6" t="s">
        <v>3</v>
      </c>
    </row>
    <row r="7" spans="1:7">
      <c r="A7" s="6" t="s">
        <v>95</v>
      </c>
      <c r="B7" s="6" t="s">
        <v>96</v>
      </c>
      <c r="C7" s="6" t="s">
        <v>97</v>
      </c>
      <c r="D7" s="6" t="s">
        <v>106</v>
      </c>
      <c r="E7" s="6" t="s">
        <v>40</v>
      </c>
      <c r="F7" s="6" t="s">
        <v>3</v>
      </c>
    </row>
    <row r="8" spans="1:7">
      <c r="A8" s="6" t="s">
        <v>95</v>
      </c>
      <c r="B8" s="6" t="s">
        <v>96</v>
      </c>
      <c r="C8" s="6" t="s">
        <v>97</v>
      </c>
      <c r="D8" s="6" t="s">
        <v>106</v>
      </c>
      <c r="E8" s="6" t="s">
        <v>34</v>
      </c>
      <c r="F8" s="6" t="s">
        <v>3</v>
      </c>
    </row>
    <row r="9" spans="1:7">
      <c r="A9" s="6" t="s">
        <v>103</v>
      </c>
      <c r="B9" s="6" t="s">
        <v>101</v>
      </c>
      <c r="C9" s="6" t="s">
        <v>102</v>
      </c>
      <c r="E9" s="6" t="s">
        <v>139</v>
      </c>
      <c r="F9" s="6" t="s">
        <v>3</v>
      </c>
    </row>
    <row r="10" spans="1:7">
      <c r="A10" s="6" t="s">
        <v>103</v>
      </c>
      <c r="B10" s="6" t="s">
        <v>101</v>
      </c>
      <c r="C10" s="6" t="s">
        <v>102</v>
      </c>
      <c r="E10" s="6" t="s">
        <v>42</v>
      </c>
      <c r="F10" s="6" t="s">
        <v>3</v>
      </c>
    </row>
    <row r="11" spans="1:7">
      <c r="A11" s="6" t="s">
        <v>178</v>
      </c>
      <c r="B11" s="6" t="s">
        <v>214</v>
      </c>
      <c r="C11" s="6" t="s">
        <v>215</v>
      </c>
      <c r="E11" s="6" t="s">
        <v>38</v>
      </c>
      <c r="F11" s="6" t="s">
        <v>3</v>
      </c>
    </row>
    <row r="12" spans="1:7">
      <c r="A12" s="6" t="s">
        <v>98</v>
      </c>
      <c r="B12" s="6" t="s">
        <v>99</v>
      </c>
      <c r="C12" s="6" t="s">
        <v>100</v>
      </c>
      <c r="E12" s="6" t="s">
        <v>110</v>
      </c>
      <c r="F12" s="6" t="s">
        <v>3</v>
      </c>
    </row>
    <row r="13" spans="1:7">
      <c r="A13" s="6" t="s">
        <v>98</v>
      </c>
      <c r="B13" s="6" t="s">
        <v>99</v>
      </c>
      <c r="C13" s="6" t="s">
        <v>100</v>
      </c>
      <c r="E13" s="6" t="s">
        <v>143</v>
      </c>
      <c r="F13" s="6" t="s">
        <v>3</v>
      </c>
    </row>
    <row r="14" spans="1:7">
      <c r="A14" s="6" t="s">
        <v>98</v>
      </c>
      <c r="B14" s="6" t="s">
        <v>99</v>
      </c>
      <c r="C14" s="6" t="s">
        <v>100</v>
      </c>
      <c r="E14" s="6" t="s">
        <v>45</v>
      </c>
      <c r="F14" s="6" t="s">
        <v>3</v>
      </c>
    </row>
    <row r="15" spans="1:7">
      <c r="A15" s="6" t="s">
        <v>93</v>
      </c>
      <c r="B15" s="6" t="s">
        <v>94</v>
      </c>
      <c r="C15" s="6" t="s">
        <v>179</v>
      </c>
      <c r="E15" s="6" t="s">
        <v>33</v>
      </c>
      <c r="F15" s="6" t="s">
        <v>221</v>
      </c>
    </row>
    <row r="16" spans="1:7">
      <c r="A16" s="6" t="s">
        <v>98</v>
      </c>
      <c r="B16" s="6" t="s">
        <v>180</v>
      </c>
      <c r="C16" s="6" t="s">
        <v>181</v>
      </c>
      <c r="E16" s="6" t="s">
        <v>166</v>
      </c>
      <c r="F16" s="6" t="s">
        <v>3</v>
      </c>
    </row>
    <row r="17" spans="1:7">
      <c r="A17" s="7" t="s">
        <v>98</v>
      </c>
      <c r="B17" s="7" t="s">
        <v>180</v>
      </c>
      <c r="C17" s="7" t="s">
        <v>181</v>
      </c>
      <c r="D17" s="7"/>
      <c r="E17" s="6" t="s">
        <v>69</v>
      </c>
      <c r="F17" s="6" t="s">
        <v>3</v>
      </c>
    </row>
    <row r="18" spans="1:7">
      <c r="A18" s="6" t="s">
        <v>209</v>
      </c>
      <c r="B18" s="6" t="s">
        <v>207</v>
      </c>
      <c r="C18" s="9" t="s">
        <v>224</v>
      </c>
      <c r="E18" s="6" t="s">
        <v>73</v>
      </c>
      <c r="F18" s="6" t="s">
        <v>223</v>
      </c>
    </row>
    <row r="19" spans="1:7">
      <c r="A19" s="6" t="s">
        <v>126</v>
      </c>
      <c r="B19" s="6" t="s">
        <v>124</v>
      </c>
      <c r="C19" s="6" t="s">
        <v>125</v>
      </c>
      <c r="E19" s="6" t="s">
        <v>136</v>
      </c>
      <c r="F19" s="6" t="s">
        <v>3</v>
      </c>
    </row>
    <row r="20" spans="1:7">
      <c r="A20" s="6" t="s">
        <v>126</v>
      </c>
      <c r="B20" s="6" t="s">
        <v>124</v>
      </c>
      <c r="C20" s="6" t="s">
        <v>125</v>
      </c>
      <c r="E20" s="6" t="s">
        <v>85</v>
      </c>
      <c r="F20" s="6" t="s">
        <v>3</v>
      </c>
    </row>
    <row r="21" spans="1:7">
      <c r="A21" s="6" t="s">
        <v>98</v>
      </c>
      <c r="B21" s="6" t="s">
        <v>182</v>
      </c>
      <c r="C21" s="6" t="s">
        <v>183</v>
      </c>
      <c r="E21" s="6" t="s">
        <v>122</v>
      </c>
      <c r="F21" s="6" t="s">
        <v>222</v>
      </c>
    </row>
    <row r="22" spans="1:7">
      <c r="A22" s="6" t="s">
        <v>98</v>
      </c>
      <c r="B22" s="6" t="s">
        <v>184</v>
      </c>
      <c r="C22" s="6" t="s">
        <v>185</v>
      </c>
      <c r="E22" s="6" t="s">
        <v>134</v>
      </c>
      <c r="F22" s="6" t="s">
        <v>222</v>
      </c>
    </row>
    <row r="23" spans="1:7">
      <c r="A23" s="6" t="s">
        <v>217</v>
      </c>
      <c r="B23" s="6" t="s">
        <v>218</v>
      </c>
      <c r="C23" s="6" t="s">
        <v>219</v>
      </c>
      <c r="E23" s="6" t="s">
        <v>167</v>
      </c>
      <c r="F23" s="6" t="s">
        <v>223</v>
      </c>
    </row>
    <row r="24" spans="1:7">
      <c r="A24" s="6" t="s">
        <v>187</v>
      </c>
      <c r="B24" s="6" t="s">
        <v>186</v>
      </c>
      <c r="C24" s="9" t="s">
        <v>224</v>
      </c>
      <c r="E24" s="6" t="s">
        <v>168</v>
      </c>
      <c r="F24" s="6" t="s">
        <v>221</v>
      </c>
      <c r="G24" s="6" t="s">
        <v>216</v>
      </c>
    </row>
    <row r="25" spans="1:7">
      <c r="A25" s="6" t="s">
        <v>178</v>
      </c>
      <c r="B25" s="6" t="s">
        <v>212</v>
      </c>
      <c r="C25" s="6" t="s">
        <v>213</v>
      </c>
      <c r="E25" s="6" t="s">
        <v>84</v>
      </c>
      <c r="F25" s="6" t="s">
        <v>221</v>
      </c>
    </row>
    <row r="26" spans="1:7">
      <c r="A26" s="6" t="s">
        <v>178</v>
      </c>
      <c r="B26" s="6" t="s">
        <v>212</v>
      </c>
      <c r="C26" s="6" t="s">
        <v>213</v>
      </c>
      <c r="E26" s="6" t="s">
        <v>147</v>
      </c>
      <c r="F26" s="6" t="s">
        <v>221</v>
      </c>
    </row>
    <row r="27" spans="1:7">
      <c r="A27" s="6" t="s">
        <v>209</v>
      </c>
      <c r="B27" s="6" t="s">
        <v>207</v>
      </c>
      <c r="C27" s="6" t="s">
        <v>208</v>
      </c>
      <c r="E27" s="6" t="s">
        <v>16</v>
      </c>
      <c r="F27" s="6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H1" sqref="A1:H1"/>
    </sheetView>
  </sheetViews>
  <sheetFormatPr baseColWidth="10" defaultRowHeight="15" x14ac:dyDescent="0"/>
  <cols>
    <col min="2" max="2" width="16.33203125" customWidth="1"/>
  </cols>
  <sheetData>
    <row r="1" spans="1:9" s="2" customFormat="1">
      <c r="A1" s="2" t="s">
        <v>189</v>
      </c>
      <c r="B1" s="2" t="s">
        <v>197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</row>
    <row r="2" spans="1:9">
      <c r="A2">
        <v>1</v>
      </c>
      <c r="B2" t="s">
        <v>198</v>
      </c>
      <c r="C2">
        <f>FLOOR((A2-1)/5,1)+1</f>
        <v>1</v>
      </c>
      <c r="D2">
        <f>MOD((A2-1),5)+1</f>
        <v>1</v>
      </c>
    </row>
    <row r="3" spans="1:9">
      <c r="A3">
        <v>2</v>
      </c>
      <c r="B3" t="s">
        <v>198</v>
      </c>
      <c r="C3">
        <f t="shared" ref="C3:C51" si="0">FLOOR((A3-1)/5,1)+1</f>
        <v>1</v>
      </c>
      <c r="D3">
        <f t="shared" ref="D3:D51" si="1">MOD((A3-1),5)+1</f>
        <v>2</v>
      </c>
    </row>
    <row r="4" spans="1:9">
      <c r="A4">
        <v>3</v>
      </c>
      <c r="B4" t="s">
        <v>198</v>
      </c>
      <c r="C4">
        <f t="shared" si="0"/>
        <v>1</v>
      </c>
      <c r="D4">
        <f t="shared" si="1"/>
        <v>3</v>
      </c>
    </row>
    <row r="5" spans="1:9">
      <c r="A5">
        <v>4</v>
      </c>
      <c r="B5" t="s">
        <v>198</v>
      </c>
      <c r="C5">
        <f t="shared" si="0"/>
        <v>1</v>
      </c>
      <c r="D5">
        <f t="shared" si="1"/>
        <v>4</v>
      </c>
    </row>
    <row r="6" spans="1:9">
      <c r="A6">
        <v>5</v>
      </c>
      <c r="B6" t="s">
        <v>198</v>
      </c>
      <c r="C6">
        <f t="shared" si="0"/>
        <v>1</v>
      </c>
      <c r="D6">
        <f t="shared" si="1"/>
        <v>5</v>
      </c>
    </row>
    <row r="7" spans="1:9">
      <c r="A7">
        <v>6</v>
      </c>
      <c r="B7" t="s">
        <v>198</v>
      </c>
      <c r="C7">
        <f t="shared" si="0"/>
        <v>2</v>
      </c>
      <c r="D7">
        <f t="shared" si="1"/>
        <v>1</v>
      </c>
    </row>
    <row r="8" spans="1:9">
      <c r="A8">
        <v>7</v>
      </c>
      <c r="B8" t="s">
        <v>198</v>
      </c>
      <c r="C8">
        <f t="shared" si="0"/>
        <v>2</v>
      </c>
      <c r="D8">
        <f t="shared" si="1"/>
        <v>2</v>
      </c>
    </row>
    <row r="9" spans="1:9">
      <c r="A9">
        <v>8</v>
      </c>
      <c r="B9" t="s">
        <v>198</v>
      </c>
      <c r="C9">
        <f t="shared" si="0"/>
        <v>2</v>
      </c>
      <c r="D9">
        <f t="shared" si="1"/>
        <v>3</v>
      </c>
    </row>
    <row r="10" spans="1:9">
      <c r="A10">
        <v>9</v>
      </c>
      <c r="B10" t="s">
        <v>198</v>
      </c>
      <c r="C10">
        <f t="shared" si="0"/>
        <v>2</v>
      </c>
      <c r="D10">
        <f t="shared" si="1"/>
        <v>4</v>
      </c>
    </row>
    <row r="11" spans="1:9">
      <c r="A11">
        <v>10</v>
      </c>
      <c r="B11" t="s">
        <v>198</v>
      </c>
      <c r="C11">
        <f t="shared" si="0"/>
        <v>2</v>
      </c>
      <c r="D11">
        <f t="shared" si="1"/>
        <v>5</v>
      </c>
    </row>
    <row r="12" spans="1:9">
      <c r="A12">
        <v>11</v>
      </c>
      <c r="B12" t="s">
        <v>198</v>
      </c>
      <c r="C12">
        <f t="shared" si="0"/>
        <v>3</v>
      </c>
      <c r="D12">
        <f t="shared" si="1"/>
        <v>1</v>
      </c>
    </row>
    <row r="13" spans="1:9">
      <c r="A13">
        <v>12</v>
      </c>
      <c r="B13" t="s">
        <v>198</v>
      </c>
      <c r="C13">
        <f t="shared" si="0"/>
        <v>3</v>
      </c>
      <c r="D13">
        <f t="shared" si="1"/>
        <v>2</v>
      </c>
    </row>
    <row r="14" spans="1:9">
      <c r="A14">
        <v>13</v>
      </c>
      <c r="B14" t="s">
        <v>198</v>
      </c>
      <c r="C14">
        <f t="shared" si="0"/>
        <v>3</v>
      </c>
      <c r="D14">
        <f t="shared" si="1"/>
        <v>3</v>
      </c>
    </row>
    <row r="15" spans="1:9">
      <c r="A15">
        <v>14</v>
      </c>
      <c r="B15" t="s">
        <v>198</v>
      </c>
      <c r="C15">
        <f t="shared" si="0"/>
        <v>3</v>
      </c>
      <c r="D15">
        <f t="shared" si="1"/>
        <v>4</v>
      </c>
    </row>
    <row r="16" spans="1:9">
      <c r="A16">
        <v>15</v>
      </c>
      <c r="B16" t="s">
        <v>198</v>
      </c>
      <c r="C16">
        <f t="shared" si="0"/>
        <v>3</v>
      </c>
      <c r="D16">
        <f t="shared" si="1"/>
        <v>5</v>
      </c>
    </row>
    <row r="17" spans="1:4">
      <c r="A17">
        <v>16</v>
      </c>
      <c r="B17" t="s">
        <v>198</v>
      </c>
      <c r="C17">
        <f t="shared" si="0"/>
        <v>4</v>
      </c>
      <c r="D17">
        <f t="shared" si="1"/>
        <v>1</v>
      </c>
    </row>
    <row r="18" spans="1:4">
      <c r="A18">
        <v>17</v>
      </c>
      <c r="B18" t="s">
        <v>198</v>
      </c>
      <c r="C18">
        <f t="shared" si="0"/>
        <v>4</v>
      </c>
      <c r="D18">
        <f t="shared" si="1"/>
        <v>2</v>
      </c>
    </row>
    <row r="19" spans="1:4">
      <c r="A19">
        <v>18</v>
      </c>
      <c r="B19" t="s">
        <v>198</v>
      </c>
      <c r="C19">
        <f t="shared" si="0"/>
        <v>4</v>
      </c>
      <c r="D19">
        <f t="shared" si="1"/>
        <v>3</v>
      </c>
    </row>
    <row r="20" spans="1:4">
      <c r="A20">
        <v>19</v>
      </c>
      <c r="B20" t="s">
        <v>198</v>
      </c>
      <c r="C20">
        <f t="shared" si="0"/>
        <v>4</v>
      </c>
      <c r="D20">
        <f t="shared" si="1"/>
        <v>4</v>
      </c>
    </row>
    <row r="21" spans="1:4">
      <c r="A21">
        <v>20</v>
      </c>
      <c r="B21" t="s">
        <v>198</v>
      </c>
      <c r="C21">
        <f t="shared" si="0"/>
        <v>4</v>
      </c>
      <c r="D21">
        <f t="shared" si="1"/>
        <v>5</v>
      </c>
    </row>
    <row r="22" spans="1:4">
      <c r="A22">
        <v>21</v>
      </c>
      <c r="B22" t="s">
        <v>198</v>
      </c>
      <c r="C22">
        <f t="shared" si="0"/>
        <v>5</v>
      </c>
      <c r="D22">
        <f t="shared" si="1"/>
        <v>1</v>
      </c>
    </row>
    <row r="23" spans="1:4">
      <c r="A23">
        <v>22</v>
      </c>
      <c r="B23" t="s">
        <v>198</v>
      </c>
      <c r="C23">
        <f t="shared" si="0"/>
        <v>5</v>
      </c>
      <c r="D23">
        <f t="shared" si="1"/>
        <v>2</v>
      </c>
    </row>
    <row r="24" spans="1:4">
      <c r="A24">
        <v>23</v>
      </c>
      <c r="B24" t="s">
        <v>198</v>
      </c>
      <c r="C24">
        <f t="shared" si="0"/>
        <v>5</v>
      </c>
      <c r="D24">
        <f t="shared" si="1"/>
        <v>3</v>
      </c>
    </row>
    <row r="25" spans="1:4">
      <c r="A25">
        <v>24</v>
      </c>
      <c r="B25" t="s">
        <v>198</v>
      </c>
      <c r="C25">
        <f t="shared" si="0"/>
        <v>5</v>
      </c>
      <c r="D25">
        <f t="shared" si="1"/>
        <v>4</v>
      </c>
    </row>
    <row r="26" spans="1:4">
      <c r="A26">
        <v>25</v>
      </c>
      <c r="B26" t="s">
        <v>198</v>
      </c>
      <c r="C26">
        <f t="shared" si="0"/>
        <v>5</v>
      </c>
      <c r="D26">
        <f t="shared" si="1"/>
        <v>5</v>
      </c>
    </row>
    <row r="27" spans="1:4">
      <c r="A27">
        <v>26</v>
      </c>
      <c r="B27" t="s">
        <v>198</v>
      </c>
      <c r="C27">
        <f t="shared" si="0"/>
        <v>6</v>
      </c>
      <c r="D27">
        <f t="shared" si="1"/>
        <v>1</v>
      </c>
    </row>
    <row r="28" spans="1:4">
      <c r="A28">
        <v>27</v>
      </c>
      <c r="B28" t="s">
        <v>198</v>
      </c>
      <c r="C28">
        <f t="shared" si="0"/>
        <v>6</v>
      </c>
      <c r="D28">
        <f t="shared" si="1"/>
        <v>2</v>
      </c>
    </row>
    <row r="29" spans="1:4">
      <c r="A29">
        <v>28</v>
      </c>
      <c r="B29" t="s">
        <v>198</v>
      </c>
      <c r="C29">
        <f t="shared" si="0"/>
        <v>6</v>
      </c>
      <c r="D29">
        <f t="shared" si="1"/>
        <v>3</v>
      </c>
    </row>
    <row r="30" spans="1:4">
      <c r="A30">
        <v>29</v>
      </c>
      <c r="B30" t="s">
        <v>198</v>
      </c>
      <c r="C30">
        <f t="shared" si="0"/>
        <v>6</v>
      </c>
      <c r="D30">
        <f t="shared" si="1"/>
        <v>4</v>
      </c>
    </row>
    <row r="31" spans="1:4">
      <c r="A31">
        <v>30</v>
      </c>
      <c r="B31" t="s">
        <v>198</v>
      </c>
      <c r="C31">
        <f t="shared" si="0"/>
        <v>6</v>
      </c>
      <c r="D31">
        <f t="shared" si="1"/>
        <v>5</v>
      </c>
    </row>
    <row r="32" spans="1:4">
      <c r="A32">
        <v>31</v>
      </c>
      <c r="B32" t="s">
        <v>198</v>
      </c>
      <c r="C32">
        <f t="shared" si="0"/>
        <v>7</v>
      </c>
      <c r="D32">
        <f t="shared" si="1"/>
        <v>1</v>
      </c>
    </row>
    <row r="33" spans="1:4">
      <c r="A33">
        <v>32</v>
      </c>
      <c r="B33" t="s">
        <v>198</v>
      </c>
      <c r="C33">
        <f t="shared" si="0"/>
        <v>7</v>
      </c>
      <c r="D33">
        <f t="shared" si="1"/>
        <v>2</v>
      </c>
    </row>
    <row r="34" spans="1:4">
      <c r="A34">
        <v>33</v>
      </c>
      <c r="B34" t="s">
        <v>198</v>
      </c>
      <c r="C34">
        <f t="shared" si="0"/>
        <v>7</v>
      </c>
      <c r="D34">
        <f t="shared" si="1"/>
        <v>3</v>
      </c>
    </row>
    <row r="35" spans="1:4">
      <c r="A35">
        <v>34</v>
      </c>
      <c r="B35" t="s">
        <v>198</v>
      </c>
      <c r="C35">
        <f t="shared" si="0"/>
        <v>7</v>
      </c>
      <c r="D35">
        <f t="shared" si="1"/>
        <v>4</v>
      </c>
    </row>
    <row r="36" spans="1:4">
      <c r="A36">
        <v>35</v>
      </c>
      <c r="B36" t="s">
        <v>198</v>
      </c>
      <c r="C36">
        <f t="shared" si="0"/>
        <v>7</v>
      </c>
      <c r="D36">
        <f t="shared" si="1"/>
        <v>5</v>
      </c>
    </row>
    <row r="37" spans="1:4">
      <c r="A37">
        <v>36</v>
      </c>
      <c r="B37" t="s">
        <v>198</v>
      </c>
      <c r="C37">
        <f t="shared" si="0"/>
        <v>8</v>
      </c>
      <c r="D37">
        <f t="shared" si="1"/>
        <v>1</v>
      </c>
    </row>
    <row r="38" spans="1:4">
      <c r="A38">
        <v>37</v>
      </c>
      <c r="B38" t="s">
        <v>198</v>
      </c>
      <c r="C38">
        <f t="shared" si="0"/>
        <v>8</v>
      </c>
      <c r="D38">
        <f t="shared" si="1"/>
        <v>2</v>
      </c>
    </row>
    <row r="39" spans="1:4">
      <c r="A39">
        <v>38</v>
      </c>
      <c r="B39" t="s">
        <v>198</v>
      </c>
      <c r="C39">
        <f t="shared" si="0"/>
        <v>8</v>
      </c>
      <c r="D39">
        <f t="shared" si="1"/>
        <v>3</v>
      </c>
    </row>
    <row r="40" spans="1:4">
      <c r="A40">
        <v>39</v>
      </c>
      <c r="B40" t="s">
        <v>198</v>
      </c>
      <c r="C40">
        <f t="shared" si="0"/>
        <v>8</v>
      </c>
      <c r="D40">
        <f t="shared" si="1"/>
        <v>4</v>
      </c>
    </row>
    <row r="41" spans="1:4">
      <c r="A41">
        <v>40</v>
      </c>
      <c r="B41" t="s">
        <v>198</v>
      </c>
      <c r="C41">
        <f t="shared" si="0"/>
        <v>8</v>
      </c>
      <c r="D41">
        <f t="shared" si="1"/>
        <v>5</v>
      </c>
    </row>
    <row r="42" spans="1:4">
      <c r="A42">
        <v>41</v>
      </c>
      <c r="B42" t="s">
        <v>198</v>
      </c>
      <c r="C42">
        <f t="shared" si="0"/>
        <v>9</v>
      </c>
      <c r="D42">
        <f t="shared" si="1"/>
        <v>1</v>
      </c>
    </row>
    <row r="43" spans="1:4">
      <c r="A43">
        <v>42</v>
      </c>
      <c r="B43" t="s">
        <v>198</v>
      </c>
      <c r="C43">
        <f t="shared" si="0"/>
        <v>9</v>
      </c>
      <c r="D43">
        <f t="shared" si="1"/>
        <v>2</v>
      </c>
    </row>
    <row r="44" spans="1:4">
      <c r="A44">
        <v>43</v>
      </c>
      <c r="B44" t="s">
        <v>198</v>
      </c>
      <c r="C44">
        <f t="shared" si="0"/>
        <v>9</v>
      </c>
      <c r="D44">
        <f t="shared" si="1"/>
        <v>3</v>
      </c>
    </row>
    <row r="45" spans="1:4">
      <c r="A45">
        <v>44</v>
      </c>
      <c r="B45" t="s">
        <v>198</v>
      </c>
      <c r="C45">
        <f t="shared" si="0"/>
        <v>9</v>
      </c>
      <c r="D45">
        <f t="shared" si="1"/>
        <v>4</v>
      </c>
    </row>
    <row r="46" spans="1:4">
      <c r="A46">
        <v>45</v>
      </c>
      <c r="B46" t="s">
        <v>198</v>
      </c>
      <c r="C46">
        <f t="shared" si="0"/>
        <v>9</v>
      </c>
      <c r="D46">
        <f t="shared" si="1"/>
        <v>5</v>
      </c>
    </row>
    <row r="47" spans="1:4">
      <c r="A47">
        <v>46</v>
      </c>
      <c r="B47" t="s">
        <v>198</v>
      </c>
      <c r="C47">
        <f t="shared" si="0"/>
        <v>10</v>
      </c>
      <c r="D47">
        <f t="shared" si="1"/>
        <v>1</v>
      </c>
    </row>
    <row r="48" spans="1:4">
      <c r="A48">
        <v>47</v>
      </c>
      <c r="B48" t="s">
        <v>198</v>
      </c>
      <c r="C48">
        <f t="shared" si="0"/>
        <v>10</v>
      </c>
      <c r="D48">
        <f t="shared" si="1"/>
        <v>2</v>
      </c>
    </row>
    <row r="49" spans="1:4">
      <c r="A49">
        <v>48</v>
      </c>
      <c r="B49" t="s">
        <v>198</v>
      </c>
      <c r="C49">
        <f t="shared" si="0"/>
        <v>10</v>
      </c>
      <c r="D49">
        <f t="shared" si="1"/>
        <v>3</v>
      </c>
    </row>
    <row r="50" spans="1:4">
      <c r="A50">
        <v>49</v>
      </c>
      <c r="B50" t="s">
        <v>198</v>
      </c>
      <c r="C50">
        <f t="shared" si="0"/>
        <v>10</v>
      </c>
      <c r="D50">
        <f t="shared" si="1"/>
        <v>4</v>
      </c>
    </row>
    <row r="51" spans="1:4">
      <c r="A51">
        <v>50</v>
      </c>
      <c r="B51" t="s">
        <v>198</v>
      </c>
      <c r="C51">
        <f t="shared" si="0"/>
        <v>10</v>
      </c>
      <c r="D51">
        <f t="shared" si="1"/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36" sqref="C36"/>
    </sheetView>
  </sheetViews>
  <sheetFormatPr baseColWidth="10" defaultRowHeight="15" x14ac:dyDescent="0"/>
  <sheetData>
    <row r="1" spans="1:2">
      <c r="A1" t="s">
        <v>189</v>
      </c>
      <c r="B1" t="s">
        <v>199</v>
      </c>
    </row>
    <row r="2" spans="1:2">
      <c r="A2" t="s">
        <v>197</v>
      </c>
      <c r="B2" t="s">
        <v>200</v>
      </c>
    </row>
    <row r="3" spans="1:2">
      <c r="A3" t="s">
        <v>190</v>
      </c>
      <c r="B3" t="s">
        <v>201</v>
      </c>
    </row>
    <row r="4" spans="1:2">
      <c r="A4" t="s">
        <v>191</v>
      </c>
      <c r="B4" t="s">
        <v>202</v>
      </c>
    </row>
    <row r="5" spans="1:2">
      <c r="A5" t="s">
        <v>192</v>
      </c>
      <c r="B5" t="s">
        <v>203</v>
      </c>
    </row>
    <row r="6" spans="1:2">
      <c r="A6" t="s">
        <v>193</v>
      </c>
    </row>
    <row r="7" spans="1:2">
      <c r="A7" t="s">
        <v>194</v>
      </c>
    </row>
    <row r="8" spans="1:2">
      <c r="A8" t="s">
        <v>195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(metadata)</vt:lpstr>
      <vt:lpstr>Species codes</vt:lpstr>
      <vt:lpstr>Plots</vt:lpstr>
      <vt:lpstr>Plots (metadata)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Blonder</dc:creator>
  <cp:lastModifiedBy>Benjamin Blonder</cp:lastModifiedBy>
  <dcterms:created xsi:type="dcterms:W3CDTF">2014-08-04T22:44:42Z</dcterms:created>
  <dcterms:modified xsi:type="dcterms:W3CDTF">2015-07-07T04:13:36Z</dcterms:modified>
</cp:coreProperties>
</file>