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730" windowHeight="10860"/>
  </bookViews>
  <sheets>
    <sheet name="Report" sheetId="1" r:id="rId1"/>
  </sheets>
  <definedNames>
    <definedName name="_xlnm._FilterDatabase" localSheetId="0" hidden="1">Report!$A$1:$A$530</definedName>
    <definedName name="_xlnm.Print_Area" localSheetId="0">Report!$A$1:$H$533</definedName>
  </definedNames>
  <calcPr calcId="124519"/>
</workbook>
</file>

<file path=xl/calcChain.xml><?xml version="1.0" encoding="utf-8"?>
<calcChain xmlns="http://schemas.openxmlformats.org/spreadsheetml/2006/main">
  <c r="H475" i="1"/>
  <c r="G475"/>
  <c r="F475"/>
  <c r="E475"/>
  <c r="D475"/>
  <c r="C475"/>
  <c r="B475"/>
  <c r="H447"/>
  <c r="G447"/>
  <c r="F447"/>
  <c r="E447"/>
  <c r="D447"/>
  <c r="C447"/>
  <c r="B447"/>
  <c r="H422"/>
  <c r="G422"/>
  <c r="F422"/>
  <c r="E422"/>
  <c r="D422"/>
  <c r="C422"/>
  <c r="B422"/>
  <c r="H402"/>
  <c r="G402"/>
  <c r="F402"/>
  <c r="E402"/>
  <c r="D402"/>
  <c r="C402"/>
  <c r="B402"/>
  <c r="H374"/>
  <c r="G374"/>
  <c r="F374"/>
  <c r="E374"/>
  <c r="D374"/>
  <c r="C374"/>
  <c r="B374"/>
  <c r="H331"/>
  <c r="G331"/>
  <c r="F331"/>
  <c r="E331"/>
  <c r="D331"/>
  <c r="C331"/>
  <c r="B331"/>
  <c r="H290"/>
  <c r="G290"/>
  <c r="F290"/>
  <c r="E290"/>
  <c r="D290"/>
  <c r="C290"/>
  <c r="B290"/>
  <c r="G272"/>
  <c r="G269" s="1"/>
  <c r="F272"/>
  <c r="F269" s="1"/>
  <c r="E272"/>
  <c r="E269" s="1"/>
  <c r="H269"/>
  <c r="D269"/>
  <c r="C269"/>
  <c r="B269"/>
  <c r="H240"/>
  <c r="G240"/>
  <c r="F240"/>
  <c r="E240"/>
  <c r="D240"/>
  <c r="C240"/>
  <c r="B240"/>
  <c r="H199"/>
  <c r="G199"/>
  <c r="F199"/>
  <c r="E199"/>
  <c r="D199"/>
  <c r="C199"/>
  <c r="B199"/>
  <c r="H175"/>
  <c r="G175"/>
  <c r="F175"/>
  <c r="E175"/>
  <c r="D175"/>
  <c r="C175"/>
  <c r="B175"/>
  <c r="H146"/>
  <c r="G146"/>
  <c r="F146"/>
  <c r="E146"/>
  <c r="D146"/>
  <c r="C146"/>
  <c r="B146"/>
  <c r="H119"/>
  <c r="G119"/>
  <c r="F119"/>
  <c r="E119"/>
  <c r="D119"/>
  <c r="C119"/>
  <c r="B119"/>
  <c r="H72"/>
  <c r="G72"/>
  <c r="F72"/>
  <c r="E72"/>
  <c r="D72"/>
  <c r="C72"/>
  <c r="B72"/>
  <c r="H48"/>
  <c r="G48"/>
  <c r="F48"/>
  <c r="E48"/>
  <c r="D48"/>
  <c r="C48"/>
  <c r="B48"/>
  <c r="H8"/>
  <c r="G8"/>
  <c r="F8"/>
  <c r="E8"/>
  <c r="D8"/>
  <c r="C8"/>
  <c r="B8"/>
  <c r="B519" l="1"/>
  <c r="D519"/>
  <c r="C519"/>
  <c r="F519"/>
  <c r="H519"/>
  <c r="E519"/>
  <c r="G519"/>
</calcChain>
</file>

<file path=xl/sharedStrings.xml><?xml version="1.0" encoding="utf-8"?>
<sst xmlns="http://schemas.openxmlformats.org/spreadsheetml/2006/main" count="525" uniqueCount="415">
  <si>
    <t>ДТ З</t>
  </si>
  <si>
    <t>ДТ Л</t>
  </si>
  <si>
    <t>Аи-80</t>
  </si>
  <si>
    <t>Аи-92</t>
  </si>
  <si>
    <t>Аи-95</t>
  </si>
  <si>
    <t>Аи-98</t>
  </si>
  <si>
    <t>Акмолинская область</t>
  </si>
  <si>
    <t>ТОО "Алиби-Агро"</t>
  </si>
  <si>
    <t>Есильская нефтебаза</t>
  </si>
  <si>
    <t>Мелкие реализаторы</t>
  </si>
  <si>
    <t>ТОО Вишневская нефтебаза</t>
  </si>
  <si>
    <t>Державинская нефтебаза</t>
  </si>
  <si>
    <t>ТОО Ak Bars</t>
  </si>
  <si>
    <t>ТОО Арна г.Ерментау</t>
  </si>
  <si>
    <t xml:space="preserve"> </t>
  </si>
  <si>
    <t>ИП Гелисханов И.З. г.Макинск</t>
  </si>
  <si>
    <t>ТОО Аккульская нефтебаза</t>
  </si>
  <si>
    <t>ТОО "Каскенов и К" Кокчетав</t>
  </si>
  <si>
    <t>ИП "Свидерский"</t>
  </si>
  <si>
    <t>ТОО "Агроцентр Атбасарнефтепродукт"</t>
  </si>
  <si>
    <t>ТОО Курган</t>
  </si>
  <si>
    <t>ТОО "НПО "ЮНА"</t>
  </si>
  <si>
    <t>ТОО Шортандинская нефтебаза</t>
  </si>
  <si>
    <t>ТОО Жаксынская нефтебаза</t>
  </si>
  <si>
    <t>ТОО Буланды мунай базасы г.Макинск</t>
  </si>
  <si>
    <t>ТОО Кокшетау Мунай Компании (арендатор КМГ)</t>
  </si>
  <si>
    <t xml:space="preserve">ТОО "ТЭК ЕСИЛЬ" </t>
  </si>
  <si>
    <t xml:space="preserve">ТЭК Казахстан               </t>
  </si>
  <si>
    <t>Атбасар</t>
  </si>
  <si>
    <t>Кокчетав</t>
  </si>
  <si>
    <t>Курорт-Боровое</t>
  </si>
  <si>
    <t>Есиль</t>
  </si>
  <si>
    <t>ГПН Казахстан</t>
  </si>
  <si>
    <t>Склад Курорт Боровое Ак Барс</t>
  </si>
  <si>
    <t>Склад Акмолинский  ф-л (ТОО Гелиос)</t>
  </si>
  <si>
    <t>Склад нефтепродуктов Жаксынская нефтебаза (г.Кокшетау)</t>
  </si>
  <si>
    <t>Склад ИП Свидерский</t>
  </si>
  <si>
    <t>КМГ</t>
  </si>
  <si>
    <t>НБ ТОО БУЛАНДЫ МУНАЙ БАЗАСЫ г.МАКИНСК</t>
  </si>
  <si>
    <t>НБ ТОО ТЭК ЕСИЛЬ г.ЩУЧИНСК</t>
  </si>
  <si>
    <t>НБ КАЗМУНАЙГАЗ ӨНIМДЕРI г.КОКШЕТАУ</t>
  </si>
  <si>
    <t>НБ KURGAN MUNAI GROUP</t>
  </si>
  <si>
    <t>Helios</t>
  </si>
  <si>
    <t>ТОО "Oil Market Corporation" (г.Кокшетау)</t>
  </si>
  <si>
    <t>Н/б Гелиос (г.Степногорск)</t>
  </si>
  <si>
    <t>Аэропорт</t>
  </si>
  <si>
    <r>
      <t xml:space="preserve">АО Авиакомпания Кокшетау           </t>
    </r>
    <r>
      <rPr>
        <b/>
        <i/>
        <sz val="14"/>
        <color indexed="8"/>
        <rFont val="Times New Roman"/>
        <family val="1"/>
        <charset val="204"/>
      </rPr>
      <t xml:space="preserve">                     не предоставляют</t>
    </r>
  </si>
  <si>
    <t xml:space="preserve">последнее время не дают </t>
  </si>
  <si>
    <t>Актюбинская область‎</t>
  </si>
  <si>
    <t>Sinooil</t>
  </si>
  <si>
    <t>Нефтебаза  г. Актобе с/б</t>
  </si>
  <si>
    <t>ТОО"Батыс Мунай Онимдери"</t>
  </si>
  <si>
    <t>АО "Донская нефтебаза"</t>
  </si>
  <si>
    <t>ТОО Новая АЗС г. Актобе</t>
  </si>
  <si>
    <t>ТОО Кандыагаш Мунай Онимдери</t>
  </si>
  <si>
    <t xml:space="preserve">ТОО Кроун плюс                                                                                               </t>
  </si>
  <si>
    <t>Жем</t>
  </si>
  <si>
    <t>Кандагач</t>
  </si>
  <si>
    <t>Актюбинск</t>
  </si>
  <si>
    <t>Шалкар</t>
  </si>
  <si>
    <t xml:space="preserve">Склад ТОО Актобе нефтепереработка" </t>
  </si>
  <si>
    <t>ТОО "Международный Аэропорт Актобе"</t>
  </si>
  <si>
    <t>ТОО "Қандыағаш Мұнай Өнімдері Ltd"</t>
  </si>
  <si>
    <t>ТОО "АЗС Лидер"</t>
  </si>
  <si>
    <t>Н/б Гелиос (г.Актобе)</t>
  </si>
  <si>
    <t>АО "Международный аэропорт Актобе"</t>
  </si>
  <si>
    <t>Алматинская область‎</t>
  </si>
  <si>
    <t>ТОО "Капшагай Ресурс"</t>
  </si>
  <si>
    <t xml:space="preserve">ТОО СВХ Нуртан                                                                     </t>
  </si>
  <si>
    <t>ТОО Фирма "К-АЛМА"</t>
  </si>
  <si>
    <t>ТОО "Аз-ОйлТранс"</t>
  </si>
  <si>
    <t>ТОО Oilan LTD арендатор ТОО"Perfect Trade Oil"</t>
  </si>
  <si>
    <t>ТОО "Тан Мунай"г.Капчагай</t>
  </si>
  <si>
    <t>ТОО Зангар"  в арене ТОО "KAZ Oil Service"</t>
  </si>
  <si>
    <t xml:space="preserve">ТОО Зангар"  ТОО  МХ Сервис </t>
  </si>
  <si>
    <t>ТОО Сеюк г.Талдыкурган</t>
  </si>
  <si>
    <t>ТОО Сарыозек Мунай онимдеры</t>
  </si>
  <si>
    <t>ТОО Алем -Арс</t>
  </si>
  <si>
    <t xml:space="preserve">ИП "Азия Снэк" </t>
  </si>
  <si>
    <t>ТОО Карамай Продактс Илийский р-н, п.Первомайский</t>
  </si>
  <si>
    <t xml:space="preserve">ТОО ТФ "Карамай Продактс" г.Талдыкурган </t>
  </si>
  <si>
    <t>ТОО ЧФ "Карамай Продактс" Жамбылский р-н, ст.Чилбасатау</t>
  </si>
  <si>
    <t>ТОО Достык Рефайнери ст.Достык</t>
  </si>
  <si>
    <t xml:space="preserve">ТОО Мега Транс Азия ст.Бесколь                                            </t>
  </si>
  <si>
    <t>ТОО Бай Маркет</t>
  </si>
  <si>
    <t>ТОО PETROSAN</t>
  </si>
  <si>
    <t>ТОО Синтез</t>
  </si>
  <si>
    <t>ТОО Тамерлан</t>
  </si>
  <si>
    <t>НБ Капшагай Ресурс</t>
  </si>
  <si>
    <t xml:space="preserve">ТОО Гелиос   Жетыген г.Алматы </t>
  </si>
  <si>
    <t xml:space="preserve">ТЭК Казахстан                                                                                                                 </t>
  </si>
  <si>
    <t>Н/Б Уштобе</t>
  </si>
  <si>
    <t>Н/Б Достык</t>
  </si>
  <si>
    <t>Н/Б  Матай</t>
  </si>
  <si>
    <t>Н/Б Алтынкол</t>
  </si>
  <si>
    <t>Производственная база (нефтебаза) пос.Боролдай</t>
  </si>
  <si>
    <t>Склад нефтепродуктов Талдыкорган Карамай Продактс</t>
  </si>
  <si>
    <t>ТОО ТОО "База Тамыз" с.Пакровка</t>
  </si>
  <si>
    <t>Склад ТОО "УПБ Нуртан"</t>
  </si>
  <si>
    <t>ТОО "ГлобалСтройСнаб"</t>
  </si>
  <si>
    <t>Илийская г.Алматы собств</t>
  </si>
  <si>
    <t>Жетыген г.Алматы собств</t>
  </si>
  <si>
    <t>НБ Уштобе г.Талдыкурган собств</t>
  </si>
  <si>
    <t>ТОО "СЕЮГ"</t>
  </si>
  <si>
    <t xml:space="preserve">АО "АК Жетысу" г.Талдыкурган                     </t>
  </si>
  <si>
    <t>Алматы</t>
  </si>
  <si>
    <t>Нефтебаза в г.Алматы с/б</t>
  </si>
  <si>
    <t>ТОО База Тамыз</t>
  </si>
  <si>
    <t>ТОО ПКК "Байт"</t>
  </si>
  <si>
    <t>ТОО Трансэко</t>
  </si>
  <si>
    <t>ТОО Фирма "Баянаул"</t>
  </si>
  <si>
    <t>ТОО Терминал Мунай Партнерс</t>
  </si>
  <si>
    <t>ТОО Petroleum Operating</t>
  </si>
  <si>
    <t>ТОО "Центр Азия Петролеум"</t>
  </si>
  <si>
    <t>ТОО Мунай-Транссервис</t>
  </si>
  <si>
    <t>TOO "Premier Oil Trade"</t>
  </si>
  <si>
    <t>ТОО Меркурий-1999 в аренде ТОО ЖетысуМунай</t>
  </si>
  <si>
    <t>ТОО "Progress Operating" в арене ТОО "KAZ Oil Service"</t>
  </si>
  <si>
    <t>ТОО "Баско"арендатор ТОО"Perfect Trade Oil"</t>
  </si>
  <si>
    <t>Н/Б Алматы 1</t>
  </si>
  <si>
    <t>Н/Б Алматы 2</t>
  </si>
  <si>
    <t>НБ КАЗМУНАЙГАЗ ӨНIМДЕРI БОРОЛДАЙ 12</t>
  </si>
  <si>
    <t>НБ КАЗМУНАЙГАЗ ӨНIМДЕРI БОРОЛДАЙ 10</t>
  </si>
  <si>
    <t>НБ ТОО PROGRESS OPERATING Г.АЛМАТЫ</t>
  </si>
  <si>
    <t>НБ ТОО САРЫОЗЕК МУНАЙ ОНИМДЕРИ, П.С</t>
  </si>
  <si>
    <t>НБ NRG PRODUCT ТОО П. ЧЕМОЛГАН</t>
  </si>
  <si>
    <t>АО "Международный аэропорт Алматы"</t>
  </si>
  <si>
    <t>Астана</t>
  </si>
  <si>
    <t>Нефтебаза в г. Астане с/б</t>
  </si>
  <si>
    <t xml:space="preserve">   ТОО "IN OIL ltd KZ" (Номад ойл), п.Автоматика</t>
  </si>
  <si>
    <t>ТОО "Falcon &amp;M"</t>
  </si>
  <si>
    <t>ТОО "Аурика"</t>
  </si>
  <si>
    <t>ТОО "Адерина"</t>
  </si>
  <si>
    <t>"Автоматика" РГП Резерв</t>
  </si>
  <si>
    <t>ТОО "Астана-2"</t>
  </si>
  <si>
    <t>ТОО Sinooil</t>
  </si>
  <si>
    <t>ТОО "ТЭК "Есиль"</t>
  </si>
  <si>
    <t xml:space="preserve">ТОО «ТумарМунай Ресурс» </t>
  </si>
  <si>
    <t>Склад ТОО "Адерина"</t>
  </si>
  <si>
    <t>Склад ТОО"Аурика"</t>
  </si>
  <si>
    <t>Склад ТОО "КазМунайГаз Өнімдері"г. Астана, ул. Промышленный</t>
  </si>
  <si>
    <t>АО"КМГ-Онiмдерi"</t>
  </si>
  <si>
    <t>НБ ТОО НЬЮ ДАЛЬВЕР, ШОРТАНДИНСКИЙ Р</t>
  </si>
  <si>
    <t>Н/Б Астана</t>
  </si>
  <si>
    <t>ТОО"Industrial Mineral Group" (г.Астана)</t>
  </si>
  <si>
    <r>
      <t xml:space="preserve">АО "Международный аэропорт Астана"            </t>
    </r>
    <r>
      <rPr>
        <b/>
        <sz val="14"/>
        <color indexed="8"/>
        <rFont val="Times New Roman"/>
        <family val="1"/>
        <charset val="204"/>
      </rPr>
      <t>не предоставляют</t>
    </r>
  </si>
  <si>
    <t>Атырауская область‎</t>
  </si>
  <si>
    <t>АО"АтырауМунайОнымдеры"</t>
  </si>
  <si>
    <t>ТОО "Веб Терминал"</t>
  </si>
  <si>
    <t>ТОО "ПСА Тендык"</t>
  </si>
  <si>
    <t>ТОО КаспийПромСтройНедвижимость</t>
  </si>
  <si>
    <t>ТОО "Батыс Мунай Транс"</t>
  </si>
  <si>
    <t>ТОО Арна United Company</t>
  </si>
  <si>
    <t>ТОО "Ғимарат"</t>
  </si>
  <si>
    <t>ТОО "ПСА-Тендык"</t>
  </si>
  <si>
    <t>ТОО"АМГ company" (г.Атырау)</t>
  </si>
  <si>
    <t>ТОО"ПСА Тендык" (г.Атырау)</t>
  </si>
  <si>
    <t>Н/б Гелиос (г.Атырау)</t>
  </si>
  <si>
    <t xml:space="preserve">ТЭК Казахстан                </t>
  </si>
  <si>
    <t>Н/Б Атырау</t>
  </si>
  <si>
    <t>Н/Б Макат</t>
  </si>
  <si>
    <t>АО "Международный аэропорт Атырау"</t>
  </si>
  <si>
    <t>Восточно-Казахстанская область‎</t>
  </si>
  <si>
    <t>ТОО "Восток Нефтетрейд"</t>
  </si>
  <si>
    <t>ТОО"Металл импекс"</t>
  </si>
  <si>
    <t>ТОО "Востокнефтеснаб"</t>
  </si>
  <si>
    <t>ТОО Штиф</t>
  </si>
  <si>
    <t>ТОО "Жангиз Тобе Мунай онимдеры"</t>
  </si>
  <si>
    <t>ТОО "Авантаж Ойл"  с.Бель-Агач</t>
  </si>
  <si>
    <t>ТОО "Авантаж Ойл"  с.Предгорная</t>
  </si>
  <si>
    <t>ТОО "Стандарт Трейд" (ТОО Сабыр-Холдинг 21) г.Семей</t>
  </si>
  <si>
    <t>ТОО Зыряновскнефтепродукт</t>
  </si>
  <si>
    <t>ТОО "Бухтарма Ойл"</t>
  </si>
  <si>
    <t>ТОО ВостокГруппИнвест</t>
  </si>
  <si>
    <r>
      <t xml:space="preserve">ТОО LNP Group                                              </t>
    </r>
    <r>
      <rPr>
        <i/>
        <sz val="14"/>
        <color indexed="8"/>
        <rFont val="Times New Roman"/>
        <family val="1"/>
        <charset val="204"/>
      </rPr>
      <t xml:space="preserve">    </t>
    </r>
  </si>
  <si>
    <t xml:space="preserve">ИП Цыберт </t>
  </si>
  <si>
    <t>Склад нефтепродуктов ТОО Лениногорскнефтепродукт</t>
  </si>
  <si>
    <t>Склад ИП "Аухатова Г.А." г. Семей</t>
  </si>
  <si>
    <t>Склад нефтепродуктов  Семей Стандарт TRADE</t>
  </si>
  <si>
    <t xml:space="preserve">Склад Ахметов З. З. </t>
  </si>
  <si>
    <t xml:space="preserve">      КМГ</t>
  </si>
  <si>
    <t xml:space="preserve">ТОО "Авантаж Ойл"  </t>
  </si>
  <si>
    <t>АО"КМГ-Онiмдерi" г. Аягоз</t>
  </si>
  <si>
    <t xml:space="preserve">АО"КМГ-Онiмдерi" г.Оскемен </t>
  </si>
  <si>
    <t>АО"КМГ-Онiмдерi"  г.Семей</t>
  </si>
  <si>
    <t xml:space="preserve">      ТОО PETROSAN</t>
  </si>
  <si>
    <t>ТОО"Industrial Mineral Group" (г.Семей)</t>
  </si>
  <si>
    <t>ТОО"Industrial Mineral Group" (г.Оскемен)</t>
  </si>
  <si>
    <t xml:space="preserve">ТЭК Казахстан                                                   </t>
  </si>
  <si>
    <t>Шемонаиха</t>
  </si>
  <si>
    <t>Защита</t>
  </si>
  <si>
    <t>Актогай</t>
  </si>
  <si>
    <t>Аягуз</t>
  </si>
  <si>
    <t>Чарская</t>
  </si>
  <si>
    <t>Семипалатинск</t>
  </si>
  <si>
    <t>АО "Семейавиа" аэропорт г. Семей</t>
  </si>
  <si>
    <t>АО "Аэропорт Усть-Каменогорск"</t>
  </si>
  <si>
    <t>Жамбылская область‎</t>
  </si>
  <si>
    <t>ТОО Тау-Дос г.Тараз</t>
  </si>
  <si>
    <t>ТОО"Ниет лтд" г.Шу</t>
  </si>
  <si>
    <t>ТОО Кемер Бастау, арендует ТОО "Тараз Кәусар Мұнай"</t>
  </si>
  <si>
    <t>ТОО Компания Арал Тобе (арендатор-ТОО ТК ЮГ ОЙЛ) Меркенский р-н</t>
  </si>
  <si>
    <r>
      <t xml:space="preserve">ТОО РТС-Ойл                                           </t>
    </r>
    <r>
      <rPr>
        <i/>
        <sz val="14"/>
        <color indexed="8"/>
        <rFont val="Times New Roman"/>
        <family val="1"/>
        <charset val="204"/>
      </rPr>
      <t xml:space="preserve">     </t>
    </r>
    <r>
      <rPr>
        <b/>
        <i/>
        <sz val="14"/>
        <color indexed="8"/>
        <rFont val="Times New Roman"/>
        <family val="1"/>
        <charset val="204"/>
      </rPr>
      <t>Временно не работает</t>
    </r>
  </si>
  <si>
    <t>ТОО Оланат Кордайский р-н</t>
  </si>
  <si>
    <t>ТОО Тан с.Аса</t>
  </si>
  <si>
    <t>ТОО Шуская нефтебаза г.Шу</t>
  </si>
  <si>
    <t>ТОО Элемир Кордайский р-н Отарская нБ</t>
  </si>
  <si>
    <t>ТОО Бiрлiк-Энерго с.бирлик</t>
  </si>
  <si>
    <t>ТОО Кыр-Кор (арендатор-ТОО Бизнес Ойл)</t>
  </si>
  <si>
    <t xml:space="preserve"> НБ Акшолак</t>
  </si>
  <si>
    <t>ТОО Дальняя Карасу г.Тараз</t>
  </si>
  <si>
    <t>ТОО РТС Ойл</t>
  </si>
  <si>
    <t>АО ҚазМұнайГаз Өнімдері</t>
  </si>
  <si>
    <t>НБ ТОО ЮТЭФ</t>
  </si>
  <si>
    <t xml:space="preserve">      ТОО "Global Oil" (г.Тараз)</t>
  </si>
  <si>
    <t xml:space="preserve">     Джамбул</t>
  </si>
  <si>
    <t xml:space="preserve">    Чу</t>
  </si>
  <si>
    <t>АО Международный Аэропорт "Аулие-ата"</t>
  </si>
  <si>
    <t>Западно-Казахстанская область‎</t>
  </si>
  <si>
    <t>ТОО Орал Терминал</t>
  </si>
  <si>
    <t>ТОО "Бином" (ТОО Орал Жан-Ойл)</t>
  </si>
  <si>
    <t xml:space="preserve">    ТОО "Компания Хаулет" Арен-р ТОО  МегаОйлОрал п.Желаево</t>
  </si>
  <si>
    <t xml:space="preserve">    ТОО "Компания Хаулет" Арен-р ТОО  МегаОйлОрал  г. Аксай</t>
  </si>
  <si>
    <t>ТОО Октан</t>
  </si>
  <si>
    <t>ТОО Баханга с. Чапаево</t>
  </si>
  <si>
    <t>ТОО ТрансСтройКапитал</t>
  </si>
  <si>
    <t>ТОО Цетан Батыс</t>
  </si>
  <si>
    <t>ТОО Батыс Арна</t>
  </si>
  <si>
    <t>ТОО SGS-Group</t>
  </si>
  <si>
    <t>ТОО Бином</t>
  </si>
  <si>
    <t>ТОО "Бином"</t>
  </si>
  <si>
    <t xml:space="preserve">ТОО ТЭК Казахстан       </t>
  </si>
  <si>
    <t>Н/Б Орал</t>
  </si>
  <si>
    <t>ТОО "Аэропорт Орал"</t>
  </si>
  <si>
    <t>Карагандинская область‎</t>
  </si>
  <si>
    <t>Склад ТОО "Гелиос" ст.Караганда Угольная</t>
  </si>
  <si>
    <t>Склад ТОО "ТумарМунай"</t>
  </si>
  <si>
    <t>Склад ТОО "Альтера 2010"</t>
  </si>
  <si>
    <t>НБ КАЙСАР Г. ПРИОЗЕРСК,</t>
  </si>
  <si>
    <t xml:space="preserve">Склад Карагандинский ф-л ТОО "Гелиос" </t>
  </si>
  <si>
    <t>ТОО "Бертыс-М"</t>
  </si>
  <si>
    <t>"С-Мунай" ТОО</t>
  </si>
  <si>
    <t>ТОО Фирма "Вита Марс"</t>
  </si>
  <si>
    <t>ТОО "Seda"</t>
  </si>
  <si>
    <t>ТОО "Шебер ойл" (Мастер-2)</t>
  </si>
  <si>
    <t>ТОО Караганда Бахыт-Мунай (п.Осакаровка)</t>
  </si>
  <si>
    <t>ТОО Азия Ойл</t>
  </si>
  <si>
    <t>ТОО "Мунай Соmpany"</t>
  </si>
  <si>
    <t>ТОО Ултау п.Сарышаган</t>
  </si>
  <si>
    <t>ТОО Алтынай-XII (Караганда Путь Сервис)</t>
  </si>
  <si>
    <t>НБ БЕРТЫС М Г. БАЛХАШ</t>
  </si>
  <si>
    <t>НБ КАЗМУНАЙГАЗ ӨНIМДЕРI ГКАРАГАНДА</t>
  </si>
  <si>
    <t>НБ ТОО «КАРАГАНДА БАХЫТ-МУНАЙ»</t>
  </si>
  <si>
    <t>НБ ТОО SEDA, Г.КАРАГАНДА</t>
  </si>
  <si>
    <t>ТОО БСК-АСТАНА П.ОСАКАРОВКА</t>
  </si>
  <si>
    <t>НБ С-МУНАЙ ТОО Г. ЖЕЗКАЗГАН</t>
  </si>
  <si>
    <t>Н/б "Порт" (ТОО "Технотрейдинг Ltd")</t>
  </si>
  <si>
    <t>Н/б "Актас"(ТОО "Технотрейдинг Ltd")</t>
  </si>
  <si>
    <t>Н/б "Балхаш" (ТОО "Oil Trade Ltd")</t>
  </si>
  <si>
    <t>Н/б "Жезказган" (ТОО"С-Мунай")</t>
  </si>
  <si>
    <t>Н/б"Темиртауская" (ТОО "Oil Market Corporation")</t>
  </si>
  <si>
    <t>Моинты</t>
  </si>
  <si>
    <t>Балхаш</t>
  </si>
  <si>
    <t>Агадырь</t>
  </si>
  <si>
    <t>Жана-Арка</t>
  </si>
  <si>
    <t>Жезказган</t>
  </si>
  <si>
    <t>Караганда</t>
  </si>
  <si>
    <t>АО Аэропорт "Сары-арка" г.Караганда</t>
  </si>
  <si>
    <t>Костанайская область‎</t>
  </si>
  <si>
    <t>Узынкольская нефтебаза</t>
  </si>
  <si>
    <t xml:space="preserve">  ТОО "Костанайнефтепродукт"</t>
  </si>
  <si>
    <t>ТОО "Отын-Уск"</t>
  </si>
  <si>
    <t>ТОО Эталон Авто Костанай</t>
  </si>
  <si>
    <t>ТОО Авторесурс ЛТ</t>
  </si>
  <si>
    <r>
      <t xml:space="preserve">ТОО  "Бахыт мунай" г.Кустанай                                </t>
    </r>
    <r>
      <rPr>
        <b/>
        <sz val="14"/>
        <color indexed="8"/>
        <rFont val="Times New Roman"/>
        <family val="1"/>
        <charset val="204"/>
      </rPr>
      <t xml:space="preserve"> </t>
    </r>
    <r>
      <rPr>
        <b/>
        <i/>
        <sz val="14"/>
        <color indexed="8"/>
        <rFont val="Times New Roman"/>
        <family val="1"/>
        <charset val="204"/>
      </rPr>
      <t xml:space="preserve"> не работает</t>
    </r>
  </si>
  <si>
    <r>
      <t xml:space="preserve">ТОО  "Бахыт мунай" г.Тобол                                     </t>
    </r>
    <r>
      <rPr>
        <b/>
        <sz val="14"/>
        <color indexed="8"/>
        <rFont val="Times New Roman"/>
        <family val="1"/>
        <charset val="204"/>
      </rPr>
      <t xml:space="preserve">  </t>
    </r>
    <r>
      <rPr>
        <b/>
        <i/>
        <sz val="14"/>
        <color indexed="8"/>
        <rFont val="Times New Roman"/>
        <family val="1"/>
        <charset val="204"/>
      </rPr>
      <t>не работает</t>
    </r>
  </si>
  <si>
    <t>ТОО "Дака - 4"</t>
  </si>
  <si>
    <t>ТОО "Иволга Холдинг" п.Аманкарагай</t>
  </si>
  <si>
    <t>ТОО "Иволга Холдинг" г.Аркалык</t>
  </si>
  <si>
    <t>ТОО "Иволга Холдинг" п.Боровское</t>
  </si>
  <si>
    <t>ТОО "Иволга Холдинг" п.Денисовка</t>
  </si>
  <si>
    <t>ТОО "Иволга Холдинг" г.Кустанай</t>
  </si>
  <si>
    <t>ТОО "Иволга Холдинг" п.Сарыколь</t>
  </si>
  <si>
    <t>ТОО "Иволга Холдинг" п.Федоровка</t>
  </si>
  <si>
    <t>ТОО "Иволга Холдинг" п.Узунколь</t>
  </si>
  <si>
    <r>
      <t xml:space="preserve">ТОО Бахыт-1 п.Тобол                                                 </t>
    </r>
    <r>
      <rPr>
        <b/>
        <i/>
        <sz val="14"/>
        <color indexed="8"/>
        <rFont val="Times New Roman"/>
        <family val="1"/>
        <charset val="204"/>
      </rPr>
      <t xml:space="preserve"> не работает </t>
    </r>
  </si>
  <si>
    <t>ТОО Койбагорская нефтебаза</t>
  </si>
  <si>
    <t>ТОО Житикаринская нефтебаза КЗ</t>
  </si>
  <si>
    <t>НБ ИВОЛГА ПДЕНИСОВКА</t>
  </si>
  <si>
    <t>НБ ИВОЛГА ПДЖАРКУЛЬ</t>
  </si>
  <si>
    <t>НБ ИВОЛГА ПСАРЫКОЛЬ</t>
  </si>
  <si>
    <t>НБ ИВОЛГА ПАМАНКАРАГАЙ</t>
  </si>
  <si>
    <t>НБ ИВОЛГАХОЛДИНГ ГАРКАЛЫК</t>
  </si>
  <si>
    <t>ТОО ГЕЛИОС Г.КОСТАНАЙ</t>
  </si>
  <si>
    <t>НБ ТОО ӘДІЛ-ҚЫЗМЕТ, Г. КОСТАНАЙ</t>
  </si>
  <si>
    <t>Н/б Гелиос  (г.Костанай)</t>
  </si>
  <si>
    <t xml:space="preserve">ТОО ТЭК Казахстан      </t>
  </si>
  <si>
    <t>Тобол</t>
  </si>
  <si>
    <t>Кустанай</t>
  </si>
  <si>
    <t>Аркалык</t>
  </si>
  <si>
    <t>Кушмурун</t>
  </si>
  <si>
    <t>АО Международный аэропорт Кустанай</t>
  </si>
  <si>
    <t>Кызылординская область‎</t>
  </si>
  <si>
    <t>Петроказахстан Кумколь Ресорсиз</t>
  </si>
  <si>
    <t>ТОО Бастау-С  в аренде ТОО "Фотон"</t>
  </si>
  <si>
    <t>ТОО Петроказахстан Кумколь Ресорсиз</t>
  </si>
  <si>
    <t>ТОО Кольжан</t>
  </si>
  <si>
    <t>ИП "Аманов" казалинск</t>
  </si>
  <si>
    <t>ТОО Global Alatau Group в аренде ТОО "Ак мунай"</t>
  </si>
  <si>
    <t>ТОО "TS Оңтүстік Жанар Май"</t>
  </si>
  <si>
    <t xml:space="preserve">   ТОО Теренозекмунай</t>
  </si>
  <si>
    <t xml:space="preserve">   АО РЗА</t>
  </si>
  <si>
    <t xml:space="preserve">   ТОО Нефтьтранс-Кызылорда</t>
  </si>
  <si>
    <t xml:space="preserve">   АО Аралтуз</t>
  </si>
  <si>
    <t xml:space="preserve">   ТОО Мир-2001</t>
  </si>
  <si>
    <t>Кзыл-Орда</t>
  </si>
  <si>
    <t>Шиели</t>
  </si>
  <si>
    <t>Казалинск</t>
  </si>
  <si>
    <t>Саксаульск</t>
  </si>
  <si>
    <t>НБ АМАНОВ ИП Г. КЫЗЫЛОРДА</t>
  </si>
  <si>
    <t>НБ ОҢТҮСТІК ЖАНАР МАЙ ГКЫЗЫЛОРДА</t>
  </si>
  <si>
    <t>НБ ТОО АСТАНА ЛОГИСТИК Г.КЫЗЫЛОРДА</t>
  </si>
  <si>
    <t>Н/б Гелиос  (г.Кызыл-Орда)</t>
  </si>
  <si>
    <t>АО "Аэропорт Коркыт Ата" г. Кызылорда</t>
  </si>
  <si>
    <t>Мангистауская область‎</t>
  </si>
  <si>
    <t>ТОО"БатшаКуан"</t>
  </si>
  <si>
    <t>ТОО Berber plast</t>
  </si>
  <si>
    <t>ТОО "KICOM OIL"</t>
  </si>
  <si>
    <t xml:space="preserve">ТОО Шугыла </t>
  </si>
  <si>
    <t>ТОО "Терминал-Курык" - арендатор ТОО "Special Oil Projects"</t>
  </si>
  <si>
    <t>НБ ГЕЛИОС АКТАУ ЖИЛОЙ КОМПЛЕКС БИРЛ</t>
  </si>
  <si>
    <t>НБ ТОО КАIКOM-OIL  C.БАСКУДУК</t>
  </si>
  <si>
    <t>НБ КОМПАНИЯ ШУГЫЛА ТОО Г. АКТАУ</t>
  </si>
  <si>
    <t>ТОО "Трейд Петролеум"</t>
  </si>
  <si>
    <t>Мангышлак</t>
  </si>
  <si>
    <t>Бейнеу</t>
  </si>
  <si>
    <t>АО "Международный аэропорт Актау"</t>
  </si>
  <si>
    <t>Павлодарская область‎</t>
  </si>
  <si>
    <t>Павлодар склад Нурекенов Ж.К</t>
  </si>
  <si>
    <t>Склад Павлодарский ф-л ТОО Гелиос</t>
  </si>
  <si>
    <t>ТОО "BI Petrolum"</t>
  </si>
  <si>
    <t>ТОО Сега Ойл г.Экибастуз</t>
  </si>
  <si>
    <t xml:space="preserve">ТОО Рымжан Трейд г.Экибастуз </t>
  </si>
  <si>
    <t>ТОО "Alef Trade"</t>
  </si>
  <si>
    <t>ИП Нурекенов (АЗС Монолит)</t>
  </si>
  <si>
    <t>ТОО Инком ойл</t>
  </si>
  <si>
    <t>НБ ABN TRADE</t>
  </si>
  <si>
    <t>НБ BI PETROLEUM ТОО Г. ПАВЛОДАР 102</t>
  </si>
  <si>
    <t>НБ АЛТЫН АДАМ 2013</t>
  </si>
  <si>
    <t>ТОО Гелиос</t>
  </si>
  <si>
    <t>ТОО «PetroHanGroup»</t>
  </si>
  <si>
    <t>Нефтебаза г.Павлодар</t>
  </si>
  <si>
    <t>Н/Б Павлодар</t>
  </si>
  <si>
    <t>Н/Б Экибастуз</t>
  </si>
  <si>
    <t>АО Аэропорт Павлодар</t>
  </si>
  <si>
    <t xml:space="preserve">Северо-Казахстанская область‎ </t>
  </si>
  <si>
    <t xml:space="preserve">ТОО ConCord Oil                </t>
  </si>
  <si>
    <t xml:space="preserve">ТОО "Петропавловская нефтебаза" </t>
  </si>
  <si>
    <t>ТОО Северная топливная компания</t>
  </si>
  <si>
    <t>ТОО Мунай Инвест Ко</t>
  </si>
  <si>
    <t>АО Компания Биохим г.Тайынша</t>
  </si>
  <si>
    <t>ТОО Астанит Холдинг с.Новоишимское</t>
  </si>
  <si>
    <t>филиал "Орбита" РГП Резерв КГМР МЧС РК</t>
  </si>
  <si>
    <t>ТОО Корпорация СК Ойл г.Мамлютка</t>
  </si>
  <si>
    <t>Айыртауская нефтебаза</t>
  </si>
  <si>
    <t>НБ ТОО ПЕТРОПАВЛОВСКАЯ НЕФТЕБАЗА</t>
  </si>
  <si>
    <t>НБ КАЗМУНАЙГАЗ ӨНIМДЕРI Г.ПЕТРОПАВЛ</t>
  </si>
  <si>
    <t>ТОО «АЗКО» СКО, Р-Н ИМ. Г.МУСРЕПОВА</t>
  </si>
  <si>
    <t>ТОО «СХП АГАДЕС» Г. ТАИНША</t>
  </si>
  <si>
    <t>НБ ТОО КОРПОРАЦИЯ СК ОЙЛ  Г. МАМЛЮТ</t>
  </si>
  <si>
    <t>ТОО "Петропавловская нефтебаза"</t>
  </si>
  <si>
    <t>Н/б Гелиос (г.Петропавловск)</t>
  </si>
  <si>
    <t>Н/Б Новоишимка</t>
  </si>
  <si>
    <t>АО Международный аэропорт Петропавловск</t>
  </si>
  <si>
    <t>Южно-Казахстанская область‎</t>
  </si>
  <si>
    <t xml:space="preserve">  АО "ШМО" РБ - 1</t>
  </si>
  <si>
    <t>АО "ШМО" РБ - 2</t>
  </si>
  <si>
    <t>Замана-Инвест (Ленгер)</t>
  </si>
  <si>
    <t>Замана-Инвест (Шымкент)</t>
  </si>
  <si>
    <t>ОРК Саби  (Сарыагаш)</t>
  </si>
  <si>
    <t>ТОО "Олимп Центр"</t>
  </si>
  <si>
    <t>АО "Туркестан Мунай Комплект"</t>
  </si>
  <si>
    <t>ТОО "Садо"</t>
  </si>
  <si>
    <t>ТОО  Корпорация нур ойл</t>
  </si>
  <si>
    <t>ТОО "Илтис Петролеум"</t>
  </si>
  <si>
    <t>ТОО "Керуен Құрылыс Бетон"</t>
  </si>
  <si>
    <t xml:space="preserve">ТОО "Замана-Инвест" г.Шымкент </t>
  </si>
  <si>
    <t>ТОО "Замана-Инвест" г. Ленгер</t>
  </si>
  <si>
    <t>ТОО Шымкент Октан</t>
  </si>
  <si>
    <t>АО Шымкент мунай онимдеры г.Шымкент</t>
  </si>
  <si>
    <t>АО Шымкент мунай онимдеры Тюлькубасский р-н</t>
  </si>
  <si>
    <t>ТОО ОРК Саби (Сарыагаш)</t>
  </si>
  <si>
    <t xml:space="preserve">   ТОО "Олимп-центр"</t>
  </si>
  <si>
    <t>АО Мунай инвестмент груп</t>
  </si>
  <si>
    <t>ТОО Толеби Мунай Газ</t>
  </si>
  <si>
    <t>Склад ТОО "Жарас"</t>
  </si>
  <si>
    <t>Склад Шымкент Илтис Петролеум</t>
  </si>
  <si>
    <t>Склад Шымкент Олимп Центр</t>
  </si>
  <si>
    <t>Cклад ТОО "Мунай БК"</t>
  </si>
  <si>
    <t>Склад ТОО Керуен Курылыс Бетон</t>
  </si>
  <si>
    <t>ТОО Әлем мунай инвест</t>
  </si>
  <si>
    <t xml:space="preserve"> НБ ШМО</t>
  </si>
  <si>
    <t>НБ Толеби Мунай-Газ</t>
  </si>
  <si>
    <t>НБ Мунай Инвестмент груп</t>
  </si>
  <si>
    <t>ТОО "РТС-ОЙЛ"Манкент</t>
  </si>
  <si>
    <t>ТОО "Oil Trade Ltd" (г.Шымкент)</t>
  </si>
  <si>
    <t>Туркестан</t>
  </si>
  <si>
    <t>Арысь</t>
  </si>
  <si>
    <t>Чимкент</t>
  </si>
  <si>
    <t xml:space="preserve">АО "Аэропорт Шымкент"                         </t>
  </si>
  <si>
    <t>Итого</t>
  </si>
  <si>
    <t>Директор департамента аналитики и управления проектами ______________________Б.Кадиров</t>
  </si>
  <si>
    <t xml:space="preserve">    Остатки нефтепродуктов на нефтебазах (бензин, ДТ по маркам) и авиакеросина в аэропортах РК по состоянию на 17.05.2016</t>
  </si>
  <si>
    <t>Region</t>
  </si>
  <si>
    <t>TC-1</t>
  </si>
</sst>
</file>

<file path=xl/styles.xml><?xml version="1.0" encoding="utf-8"?>
<styleSheet xmlns="http://schemas.openxmlformats.org/spreadsheetml/2006/main">
  <numFmts count="4">
    <numFmt numFmtId="164" formatCode="_-* #,##0.00_р_._-;\-* #,##0.00_р_._-;_-* &quot;-&quot;??_р_._-;_-@_-"/>
    <numFmt numFmtId="165" formatCode="#.##0.0"/>
    <numFmt numFmtId="166" formatCode="#,##0.00;[Red]#,##0.00"/>
    <numFmt numFmtId="167" formatCode="_-* #,##0.00[$€-1]_-;\-* #,##0.00[$€-1]_-;_-* &quot;-&quot;??[$€-1]_-"/>
  </numFmts>
  <fonts count="29">
    <font>
      <sz val="11"/>
      <color rgb="FF000000"/>
      <name val="Calibri"/>
      <family val="2"/>
      <charset val="204"/>
    </font>
    <font>
      <sz val="8"/>
      <name val="Arial"/>
      <family val="2"/>
    </font>
    <font>
      <sz val="13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b/>
      <i/>
      <sz val="14"/>
      <color indexed="8"/>
      <name val="Times New Roman"/>
      <family val="1"/>
      <charset val="204"/>
    </font>
    <font>
      <sz val="14"/>
      <name val="Garamond"/>
      <family val="1"/>
      <charset val="204"/>
    </font>
    <font>
      <b/>
      <sz val="14"/>
      <name val="Garamond"/>
      <family val="1"/>
      <charset val="204"/>
    </font>
    <font>
      <b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sz val="10"/>
      <name val="Tahoma"/>
      <family val="2"/>
      <charset val="204"/>
    </font>
    <font>
      <sz val="10"/>
      <name val="Arial"/>
      <family val="2"/>
      <charset val="204"/>
    </font>
    <font>
      <sz val="10"/>
      <name val="Helv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3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167" fontId="4" fillId="0" borderId="0" applyFont="0" applyFill="0" applyBorder="0" applyAlignment="0" applyProtection="0"/>
    <xf numFmtId="0" fontId="15" fillId="0" borderId="0"/>
    <xf numFmtId="49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" fillId="0" borderId="0"/>
    <xf numFmtId="0" fontId="4" fillId="0" borderId="0"/>
    <xf numFmtId="0" fontId="1" fillId="0" borderId="0"/>
    <xf numFmtId="0" fontId="13" fillId="0" borderId="0"/>
    <xf numFmtId="164" fontId="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84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17" fillId="2" borderId="1" xfId="0" applyFont="1" applyFill="1" applyBorder="1"/>
    <xf numFmtId="165" fontId="18" fillId="2" borderId="2" xfId="0" applyNumberFormat="1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0" fillId="3" borderId="0" xfId="0" applyFill="1"/>
    <xf numFmtId="0" fontId="19" fillId="0" borderId="5" xfId="0" applyFont="1" applyFill="1" applyBorder="1" applyAlignment="1">
      <alignment indent="1"/>
    </xf>
    <xf numFmtId="2" fontId="20" fillId="0" borderId="6" xfId="0" applyNumberFormat="1" applyFont="1" applyFill="1" applyBorder="1" applyAlignment="1">
      <alignment horizontal="center"/>
    </xf>
    <xf numFmtId="2" fontId="20" fillId="0" borderId="7" xfId="0" applyNumberFormat="1" applyFont="1" applyFill="1" applyBorder="1" applyAlignment="1">
      <alignment horizontal="center"/>
    </xf>
    <xf numFmtId="2" fontId="20" fillId="0" borderId="8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indent="2"/>
    </xf>
    <xf numFmtId="0" fontId="21" fillId="0" borderId="5" xfId="0" applyFont="1" applyFill="1" applyBorder="1" applyAlignment="1"/>
    <xf numFmtId="0" fontId="0" fillId="0" borderId="0" xfId="0" applyFill="1"/>
    <xf numFmtId="0" fontId="3" fillId="0" borderId="5" xfId="0" applyFont="1" applyFill="1" applyBorder="1" applyAlignment="1">
      <alignment vertical="center"/>
    </xf>
    <xf numFmtId="0" fontId="21" fillId="0" borderId="9" xfId="0" applyFont="1" applyFill="1" applyBorder="1" applyAlignment="1">
      <alignment indent="2"/>
    </xf>
    <xf numFmtId="2" fontId="2" fillId="0" borderId="7" xfId="7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indent="2"/>
    </xf>
    <xf numFmtId="2" fontId="20" fillId="0" borderId="11" xfId="0" applyNumberFormat="1" applyFont="1" applyFill="1" applyBorder="1" applyAlignment="1">
      <alignment horizontal="center"/>
    </xf>
    <xf numFmtId="2" fontId="20" fillId="0" borderId="12" xfId="0" applyNumberFormat="1" applyFont="1" applyFill="1" applyBorder="1" applyAlignment="1">
      <alignment horizontal="center"/>
    </xf>
    <xf numFmtId="2" fontId="2" fillId="0" borderId="12" xfId="7" applyNumberFormat="1" applyFont="1" applyFill="1" applyBorder="1" applyAlignment="1">
      <alignment horizontal="center" vertical="center"/>
    </xf>
    <xf numFmtId="2" fontId="20" fillId="0" borderId="13" xfId="0" applyNumberFormat="1" applyFont="1" applyFill="1" applyBorder="1" applyAlignment="1">
      <alignment horizontal="center"/>
    </xf>
    <xf numFmtId="0" fontId="22" fillId="0" borderId="14" xfId="0" applyFont="1" applyFill="1" applyBorder="1"/>
    <xf numFmtId="2" fontId="18" fillId="0" borderId="15" xfId="0" applyNumberFormat="1" applyFont="1" applyFill="1" applyBorder="1" applyAlignment="1">
      <alignment horizontal="center"/>
    </xf>
    <xf numFmtId="2" fontId="18" fillId="0" borderId="16" xfId="0" applyNumberFormat="1" applyFont="1" applyFill="1" applyBorder="1" applyAlignment="1">
      <alignment horizontal="center"/>
    </xf>
    <xf numFmtId="2" fontId="18" fillId="0" borderId="17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21" fillId="0" borderId="0" xfId="0" applyFont="1" applyFill="1" applyAlignment="1"/>
    <xf numFmtId="0" fontId="22" fillId="0" borderId="18" xfId="0" applyFont="1" applyFill="1" applyBorder="1"/>
    <xf numFmtId="0" fontId="0" fillId="3" borderId="0" xfId="0" applyFill="1" applyBorder="1"/>
    <xf numFmtId="0" fontId="4" fillId="3" borderId="0" xfId="6" applyFill="1" applyBorder="1" applyAlignment="1">
      <alignment horizontal="center" vertical="center"/>
    </xf>
    <xf numFmtId="2" fontId="2" fillId="0" borderId="7" xfId="54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horizontal="left" indent="2"/>
    </xf>
    <xf numFmtId="2" fontId="2" fillId="0" borderId="19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indent="1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4" borderId="0" xfId="0" applyFill="1"/>
    <xf numFmtId="0" fontId="3" fillId="0" borderId="5" xfId="54" applyNumberFormat="1" applyFont="1" applyFill="1" applyBorder="1" applyAlignment="1">
      <alignment wrapText="1"/>
    </xf>
    <xf numFmtId="0" fontId="3" fillId="0" borderId="5" xfId="54" applyNumberFormat="1" applyFont="1" applyFill="1" applyBorder="1" applyAlignment="1">
      <alignment horizontal="left" wrapText="1"/>
    </xf>
    <xf numFmtId="0" fontId="3" fillId="0" borderId="5" xfId="54" applyNumberFormat="1" applyFont="1" applyFill="1" applyBorder="1" applyAlignment="1">
      <alignment horizontal="left" vertical="top" wrapText="1"/>
    </xf>
    <xf numFmtId="0" fontId="21" fillId="0" borderId="5" xfId="0" applyFont="1" applyFill="1" applyBorder="1" applyAlignment="1">
      <alignment horizontal="left"/>
    </xf>
    <xf numFmtId="2" fontId="18" fillId="0" borderId="6" xfId="0" applyNumberFormat="1" applyFont="1" applyFill="1" applyBorder="1" applyAlignment="1">
      <alignment horizontal="center"/>
    </xf>
    <xf numFmtId="2" fontId="18" fillId="0" borderId="7" xfId="0" applyNumberFormat="1" applyFont="1" applyFill="1" applyBorder="1" applyAlignment="1">
      <alignment horizontal="center"/>
    </xf>
    <xf numFmtId="2" fontId="18" fillId="0" borderId="8" xfId="0" applyNumberFormat="1" applyFont="1" applyFill="1" applyBorder="1" applyAlignment="1">
      <alignment horizontal="center"/>
    </xf>
    <xf numFmtId="0" fontId="23" fillId="0" borderId="5" xfId="0" applyFont="1" applyFill="1" applyBorder="1" applyAlignment="1">
      <alignment indent="2"/>
    </xf>
    <xf numFmtId="2" fontId="24" fillId="0" borderId="6" xfId="0" applyNumberFormat="1" applyFont="1" applyFill="1" applyBorder="1" applyAlignment="1">
      <alignment horizontal="center"/>
    </xf>
    <xf numFmtId="2" fontId="24" fillId="0" borderId="7" xfId="0" applyNumberFormat="1" applyFont="1" applyFill="1" applyBorder="1" applyAlignment="1">
      <alignment horizontal="center"/>
    </xf>
    <xf numFmtId="2" fontId="24" fillId="0" borderId="8" xfId="0" applyNumberFormat="1" applyFont="1" applyFill="1" applyBorder="1" applyAlignment="1">
      <alignment horizontal="center"/>
    </xf>
    <xf numFmtId="0" fontId="21" fillId="0" borderId="5" xfId="0" applyFont="1" applyFill="1" applyBorder="1"/>
    <xf numFmtId="0" fontId="21" fillId="0" borderId="14" xfId="0" applyFont="1" applyFill="1" applyBorder="1" applyAlignment="1">
      <alignment horizontal="left"/>
    </xf>
    <xf numFmtId="2" fontId="18" fillId="0" borderId="20" xfId="0" applyNumberFormat="1" applyFont="1" applyFill="1" applyBorder="1" applyAlignment="1">
      <alignment horizontal="center"/>
    </xf>
    <xf numFmtId="2" fontId="18" fillId="0" borderId="21" xfId="0" applyNumberFormat="1" applyFont="1" applyFill="1" applyBorder="1" applyAlignment="1">
      <alignment horizontal="center"/>
    </xf>
    <xf numFmtId="2" fontId="18" fillId="0" borderId="22" xfId="0" applyNumberFormat="1" applyFont="1" applyFill="1" applyBorder="1" applyAlignment="1">
      <alignment horizontal="center"/>
    </xf>
    <xf numFmtId="0" fontId="4" fillId="0" borderId="0" xfId="5" applyFill="1" applyBorder="1" applyAlignment="1">
      <alignment horizontal="center" vertical="center"/>
    </xf>
    <xf numFmtId="166" fontId="20" fillId="0" borderId="7" xfId="0" applyNumberFormat="1" applyFont="1" applyFill="1" applyBorder="1" applyAlignment="1">
      <alignment horizontal="center"/>
    </xf>
    <xf numFmtId="166" fontId="2" fillId="0" borderId="7" xfId="54" applyNumberFormat="1" applyFont="1" applyFill="1" applyBorder="1" applyAlignment="1">
      <alignment horizontal="center"/>
    </xf>
    <xf numFmtId="2" fontId="20" fillId="0" borderId="7" xfId="0" applyNumberFormat="1" applyFont="1" applyFill="1" applyBorder="1" applyAlignment="1">
      <alignment horizontal="center" vertical="center"/>
    </xf>
    <xf numFmtId="2" fontId="20" fillId="0" borderId="23" xfId="0" applyNumberFormat="1" applyFont="1" applyFill="1" applyBorder="1" applyAlignment="1">
      <alignment horizontal="center"/>
    </xf>
    <xf numFmtId="2" fontId="20" fillId="0" borderId="24" xfId="0" applyNumberFormat="1" applyFont="1" applyFill="1" applyBorder="1" applyAlignment="1">
      <alignment horizontal="center"/>
    </xf>
    <xf numFmtId="2" fontId="20" fillId="0" borderId="25" xfId="0" applyNumberFormat="1" applyFont="1" applyFill="1" applyBorder="1" applyAlignment="1">
      <alignment horizontal="center"/>
    </xf>
    <xf numFmtId="0" fontId="19" fillId="0" borderId="5" xfId="0" applyFont="1" applyFill="1" applyBorder="1" applyAlignment="1">
      <alignment indent="2"/>
    </xf>
    <xf numFmtId="2" fontId="2" fillId="0" borderId="8" xfId="7" applyNumberFormat="1" applyFont="1" applyFill="1" applyBorder="1" applyAlignment="1">
      <alignment horizontal="center" vertical="center"/>
    </xf>
    <xf numFmtId="2" fontId="20" fillId="0" borderId="26" xfId="0" applyNumberFormat="1" applyFont="1" applyFill="1" applyBorder="1" applyAlignment="1">
      <alignment horizontal="center"/>
    </xf>
    <xf numFmtId="0" fontId="25" fillId="5" borderId="27" xfId="0" applyFont="1" applyFill="1" applyBorder="1"/>
    <xf numFmtId="2" fontId="26" fillId="6" borderId="2" xfId="0" applyNumberFormat="1" applyFont="1" applyFill="1" applyBorder="1" applyAlignment="1">
      <alignment horizontal="center"/>
    </xf>
    <xf numFmtId="2" fontId="26" fillId="6" borderId="27" xfId="0" applyNumberFormat="1" applyFont="1" applyFill="1" applyBorder="1" applyAlignment="1">
      <alignment horizontal="center"/>
    </xf>
    <xf numFmtId="0" fontId="10" fillId="0" borderId="0" xfId="0" applyFont="1"/>
    <xf numFmtId="165" fontId="27" fillId="0" borderId="0" xfId="0" applyNumberFormat="1" applyFont="1" applyFill="1"/>
    <xf numFmtId="0" fontId="27" fillId="0" borderId="0" xfId="0" applyFont="1"/>
    <xf numFmtId="165" fontId="0" fillId="0" borderId="0" xfId="0" applyNumberFormat="1" applyFill="1"/>
    <xf numFmtId="0" fontId="16" fillId="0" borderId="0" xfId="4" applyAlignment="1" applyProtection="1"/>
    <xf numFmtId="0" fontId="16" fillId="0" borderId="0" xfId="4" applyFont="1" applyAlignment="1" applyProtection="1"/>
    <xf numFmtId="2" fontId="20" fillId="0" borderId="28" xfId="0" applyNumberFormat="1" applyFont="1" applyFill="1" applyBorder="1" applyAlignment="1">
      <alignment horizontal="center"/>
    </xf>
    <xf numFmtId="2" fontId="20" fillId="0" borderId="19" xfId="0" applyNumberFormat="1" applyFont="1" applyFill="1" applyBorder="1" applyAlignment="1">
      <alignment horizontal="center"/>
    </xf>
    <xf numFmtId="2" fontId="2" fillId="0" borderId="8" xfId="54" applyNumberFormat="1" applyFont="1" applyFill="1" applyBorder="1" applyAlignment="1">
      <alignment horizontal="center"/>
    </xf>
    <xf numFmtId="2" fontId="2" fillId="0" borderId="13" xfId="7" applyNumberFormat="1" applyFont="1" applyFill="1" applyBorder="1" applyAlignment="1">
      <alignment horizontal="center" vertical="center"/>
    </xf>
    <xf numFmtId="2" fontId="2" fillId="0" borderId="6" xfId="54" applyNumberFormat="1" applyFont="1" applyFill="1" applyBorder="1" applyAlignment="1">
      <alignment horizontal="center"/>
    </xf>
    <xf numFmtId="2" fontId="20" fillId="0" borderId="29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</cellXfs>
  <cellStyles count="58">
    <cellStyle name="Euro" xfId="1"/>
    <cellStyle name="Normal 2" xfId="2"/>
    <cellStyle name="Normal_2" xfId="3"/>
    <cellStyle name="Гиперссылка" xfId="4" builtinId="8"/>
    <cellStyle name="Обычный" xfId="0" builtinId="0"/>
    <cellStyle name="Обычный 12" xfId="5"/>
    <cellStyle name="Обычный 13" xfId="6"/>
    <cellStyle name="Обычный 2" xfId="7"/>
    <cellStyle name="Обычный 2 10" xfId="8"/>
    <cellStyle name="Обычный 2 11" xfId="9"/>
    <cellStyle name="Обычный 2 12" xfId="10"/>
    <cellStyle name="Обычный 2 13" xfId="11"/>
    <cellStyle name="Обычный 2 14" xfId="12"/>
    <cellStyle name="Обычный 2 15" xfId="13"/>
    <cellStyle name="Обычный 2 16" xfId="14"/>
    <cellStyle name="Обычный 2 17" xfId="15"/>
    <cellStyle name="Обычный 2 18" xfId="16"/>
    <cellStyle name="Обычный 2 19" xfId="17"/>
    <cellStyle name="Обычный 2 2" xfId="18"/>
    <cellStyle name="Обычный 2 20" xfId="19"/>
    <cellStyle name="Обычный 2 21" xfId="20"/>
    <cellStyle name="Обычный 2 22" xfId="21"/>
    <cellStyle name="Обычный 2 23" xfId="22"/>
    <cellStyle name="Обычный 2 24" xfId="23"/>
    <cellStyle name="Обычный 2 25" xfId="24"/>
    <cellStyle name="Обычный 2 26" xfId="25"/>
    <cellStyle name="Обычный 2 27" xfId="26"/>
    <cellStyle name="Обычный 2 28" xfId="27"/>
    <cellStyle name="Обычный 2 29" xfId="28"/>
    <cellStyle name="Обычный 2 3" xfId="29"/>
    <cellStyle name="Обычный 2 30" xfId="30"/>
    <cellStyle name="Обычный 2 31" xfId="31"/>
    <cellStyle name="Обычный 2 32" xfId="32"/>
    <cellStyle name="Обычный 2 33" xfId="33"/>
    <cellStyle name="Обычный 2 34" xfId="34"/>
    <cellStyle name="Обычный 2 35" xfId="35"/>
    <cellStyle name="Обычный 2 36" xfId="36"/>
    <cellStyle name="Обычный 2 37" xfId="37"/>
    <cellStyle name="Обычный 2 38" xfId="38"/>
    <cellStyle name="Обычный 2 39" xfId="39"/>
    <cellStyle name="Обычный 2 4" xfId="40"/>
    <cellStyle name="Обычный 2 40" xfId="41"/>
    <cellStyle name="Обычный 2 41" xfId="42"/>
    <cellStyle name="Обычный 2 42" xfId="43"/>
    <cellStyle name="Обычный 2 43" xfId="44"/>
    <cellStyle name="Обычный 2 44" xfId="45"/>
    <cellStyle name="Обычный 2 5" xfId="46"/>
    <cellStyle name="Обычный 2 6" xfId="47"/>
    <cellStyle name="Обычный 2 7" xfId="48"/>
    <cellStyle name="Обычный 2 8" xfId="49"/>
    <cellStyle name="Обычный 2 9" xfId="50"/>
    <cellStyle name="Обычный 3" xfId="51"/>
    <cellStyle name="Обычный 3 2" xfId="52"/>
    <cellStyle name="Обычный 4" xfId="53"/>
    <cellStyle name="Обычный_Лист1_1" xfId="54"/>
    <cellStyle name="Стиль 1" xfId="55"/>
    <cellStyle name="Финансовый 2" xfId="56"/>
    <cellStyle name="Финансовый 3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562394</xdr:colOff>
      <xdr:row>0</xdr:row>
      <xdr:rowOff>167473</xdr:rowOff>
    </xdr:from>
    <xdr:to>
      <xdr:col>0</xdr:col>
      <xdr:colOff>4886744</xdr:colOff>
      <xdr:row>4</xdr:row>
      <xdr:rowOff>34332</xdr:rowOff>
    </xdr:to>
    <xdr:pic>
      <xdr:nvPicPr>
        <xdr:cNvPr id="1050" name="Рисунок 2" descr="logo1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94" y="167473"/>
          <a:ext cx="4324350" cy="704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0</xdr:row>
      <xdr:rowOff>0</xdr:rowOff>
    </xdr:from>
    <xdr:to>
      <xdr:col>7</xdr:col>
      <xdr:colOff>0</xdr:colOff>
      <xdr:row>2</xdr:row>
      <xdr:rowOff>94204</xdr:rowOff>
    </xdr:to>
    <xdr:sp macro="" textlink="">
      <xdr:nvSpPr>
        <xdr:cNvPr id="4" name="Текст 1"/>
        <xdr:cNvSpPr txBox="1">
          <a:spLocks noChangeArrowheads="1"/>
        </xdr:cNvSpPr>
      </xdr:nvSpPr>
      <xdr:spPr bwMode="auto">
        <a:xfrm>
          <a:off x="7315200" y="0"/>
          <a:ext cx="3962400" cy="513304"/>
        </a:xfrm>
        <a:prstGeom prst="rect">
          <a:avLst/>
        </a:prstGeom>
        <a:solidFill>
          <a:srgbClr val="CCFFFF"/>
        </a:solidFill>
        <a:ln w="19050">
          <a:solidFill>
            <a:srgbClr val="0000FF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Собственность АО "ИАЦ НГ"  </a:t>
          </a:r>
        </a:p>
        <a:p>
          <a:pPr algn="ctr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Конфиденциально</a:t>
          </a:r>
          <a:r>
            <a:rPr lang="en-US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.</a:t>
          </a:r>
          <a:endParaRPr lang="ru-RU" sz="8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  <a:p>
          <a:pPr algn="ctr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тиражированию и публикации не  подлежит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30"/>
  <sheetViews>
    <sheetView tabSelected="1" view="pageBreakPreview" zoomScale="91" zoomScaleNormal="91" zoomScaleSheetLayoutView="91" workbookViewId="0">
      <pane ySplit="7" topLeftCell="A53" activePane="bottomLeft" state="frozen"/>
      <selection activeCell="B1" sqref="B1"/>
      <selection pane="bottomLeft" activeCell="A82" sqref="A82"/>
    </sheetView>
  </sheetViews>
  <sheetFormatPr defaultRowHeight="15"/>
  <cols>
    <col min="1" max="1" width="81.28515625" customWidth="1"/>
    <col min="2" max="2" width="13.7109375" style="1" customWidth="1"/>
    <col min="3" max="3" width="12.42578125" customWidth="1"/>
    <col min="4" max="4" width="13.42578125" customWidth="1"/>
    <col min="5" max="5" width="13.28515625" customWidth="1"/>
    <col min="6" max="6" width="13.140625" customWidth="1"/>
    <col min="7" max="7" width="11.28515625" customWidth="1"/>
    <col min="8" max="8" width="10.5703125" customWidth="1"/>
    <col min="9" max="9" width="9" customWidth="1"/>
    <col min="10" max="11" width="9.140625" customWidth="1"/>
  </cols>
  <sheetData>
    <row r="1" spans="1:12" ht="16.5" customHeight="1">
      <c r="A1" s="1"/>
      <c r="B1"/>
    </row>
    <row r="2" spans="1:12" ht="16.5" customHeight="1">
      <c r="A2" s="1"/>
      <c r="B2"/>
    </row>
    <row r="3" spans="1:12" ht="16.5" customHeight="1">
      <c r="A3" s="1"/>
      <c r="B3"/>
      <c r="H3" s="2"/>
    </row>
    <row r="4" spans="1:12" ht="16.5" customHeight="1">
      <c r="A4" s="1"/>
      <c r="B4"/>
      <c r="H4" s="2"/>
    </row>
    <row r="5" spans="1:12" ht="16.5" customHeight="1">
      <c r="A5" s="3"/>
      <c r="B5" s="2"/>
      <c r="C5" s="2"/>
      <c r="D5" s="2"/>
      <c r="E5" s="2"/>
      <c r="F5" s="2"/>
      <c r="G5" s="2"/>
    </row>
    <row r="6" spans="1:12" ht="15" customHeight="1" thickBot="1">
      <c r="A6" s="83" t="s">
        <v>412</v>
      </c>
      <c r="B6" s="83"/>
      <c r="C6" s="83"/>
      <c r="D6" s="83"/>
      <c r="E6" s="83"/>
      <c r="F6" s="83"/>
      <c r="G6" s="83"/>
      <c r="H6" s="83"/>
    </row>
    <row r="7" spans="1:12" ht="36" customHeight="1" thickBot="1">
      <c r="A7" s="4" t="s">
        <v>413</v>
      </c>
      <c r="B7" s="5" t="s">
        <v>414</v>
      </c>
      <c r="C7" s="6" t="s">
        <v>0</v>
      </c>
      <c r="D7" s="6" t="s">
        <v>1</v>
      </c>
      <c r="E7" s="6" t="s">
        <v>2</v>
      </c>
      <c r="F7" s="6" t="s">
        <v>3</v>
      </c>
      <c r="G7" s="6" t="s">
        <v>4</v>
      </c>
      <c r="H7" s="7" t="s">
        <v>5</v>
      </c>
    </row>
    <row r="8" spans="1:12" s="8" customFormat="1" ht="18.75">
      <c r="A8" s="24" t="s">
        <v>6</v>
      </c>
      <c r="B8" s="55">
        <f t="shared" ref="B8:H8" si="0">SUM(B10:B47)</f>
        <v>0</v>
      </c>
      <c r="C8" s="56">
        <f t="shared" si="0"/>
        <v>2601.4188000000004</v>
      </c>
      <c r="D8" s="56">
        <f t="shared" si="0"/>
        <v>21669.112099999995</v>
      </c>
      <c r="E8" s="56">
        <f t="shared" si="0"/>
        <v>2567.7167999999997</v>
      </c>
      <c r="F8" s="56">
        <f t="shared" si="0"/>
        <v>20544.034599999999</v>
      </c>
      <c r="G8" s="56">
        <f t="shared" si="0"/>
        <v>732.75400000000002</v>
      </c>
      <c r="H8" s="57">
        <f t="shared" si="0"/>
        <v>0</v>
      </c>
    </row>
    <row r="9" spans="1:12" s="8" customFormat="1" ht="18.75">
      <c r="A9" s="9" t="s">
        <v>7</v>
      </c>
      <c r="B9" s="10"/>
      <c r="C9" s="11"/>
      <c r="D9" s="11"/>
      <c r="E9" s="11"/>
      <c r="F9" s="11"/>
      <c r="G9" s="11"/>
      <c r="H9" s="12"/>
    </row>
    <row r="10" spans="1:12" s="8" customFormat="1" ht="18.75">
      <c r="A10" s="13" t="s">
        <v>8</v>
      </c>
      <c r="B10" s="10">
        <v>0</v>
      </c>
      <c r="C10" s="11">
        <v>0</v>
      </c>
      <c r="D10" s="11">
        <v>0</v>
      </c>
      <c r="E10" s="11">
        <v>33.837000000000003</v>
      </c>
      <c r="F10" s="11">
        <v>0</v>
      </c>
      <c r="G10" s="11">
        <v>0</v>
      </c>
      <c r="H10" s="12">
        <v>0</v>
      </c>
    </row>
    <row r="11" spans="1:12" s="8" customFormat="1" ht="18.75">
      <c r="A11" s="9" t="s">
        <v>9</v>
      </c>
      <c r="B11" s="10"/>
      <c r="C11" s="11"/>
      <c r="D11" s="11"/>
      <c r="E11" s="11"/>
      <c r="F11" s="11"/>
      <c r="G11" s="11"/>
      <c r="H11" s="12"/>
    </row>
    <row r="12" spans="1:12" s="8" customFormat="1" ht="18.75">
      <c r="A12" s="13" t="s">
        <v>10</v>
      </c>
      <c r="B12" s="10">
        <v>0</v>
      </c>
      <c r="C12" s="11">
        <v>4.9000000000000004</v>
      </c>
      <c r="D12" s="11">
        <v>1591.2</v>
      </c>
      <c r="E12" s="11">
        <v>44.6</v>
      </c>
      <c r="F12" s="11">
        <v>59.4</v>
      </c>
      <c r="G12" s="11">
        <v>0</v>
      </c>
      <c r="H12" s="12">
        <v>0</v>
      </c>
    </row>
    <row r="13" spans="1:12" s="8" customFormat="1" ht="18.75">
      <c r="A13" s="13" t="s">
        <v>11</v>
      </c>
      <c r="B13" s="10">
        <v>0</v>
      </c>
      <c r="C13" s="11">
        <v>0</v>
      </c>
      <c r="D13" s="11">
        <v>5327.1859999999997</v>
      </c>
      <c r="E13" s="11">
        <v>66.787000000000006</v>
      </c>
      <c r="F13" s="11">
        <v>72.394999999999996</v>
      </c>
      <c r="G13" s="11">
        <v>0</v>
      </c>
      <c r="H13" s="12">
        <v>0</v>
      </c>
    </row>
    <row r="14" spans="1:12" s="8" customFormat="1" ht="18.75">
      <c r="A14" s="13" t="s">
        <v>12</v>
      </c>
      <c r="B14" s="10">
        <v>0</v>
      </c>
      <c r="C14" s="11">
        <v>263</v>
      </c>
      <c r="D14" s="11">
        <v>1754</v>
      </c>
      <c r="E14" s="11">
        <v>242</v>
      </c>
      <c r="F14" s="11">
        <v>748</v>
      </c>
      <c r="G14" s="11">
        <v>0</v>
      </c>
      <c r="H14" s="12">
        <v>0</v>
      </c>
    </row>
    <row r="15" spans="1:12" s="8" customFormat="1" ht="18.75">
      <c r="A15" s="13" t="s">
        <v>13</v>
      </c>
      <c r="B15" s="10">
        <v>0</v>
      </c>
      <c r="C15" s="11">
        <v>21.23</v>
      </c>
      <c r="D15" s="11">
        <v>518.22</v>
      </c>
      <c r="E15" s="11">
        <v>15.26</v>
      </c>
      <c r="F15" s="11">
        <v>145.97999999999999</v>
      </c>
      <c r="G15" s="11">
        <v>0</v>
      </c>
      <c r="H15" s="12">
        <v>0</v>
      </c>
      <c r="L15" s="8" t="s">
        <v>14</v>
      </c>
    </row>
    <row r="16" spans="1:12" s="8" customFormat="1" ht="18.75">
      <c r="A16" s="13" t="s">
        <v>15</v>
      </c>
      <c r="B16" s="10">
        <v>0</v>
      </c>
      <c r="C16" s="11">
        <v>26.26</v>
      </c>
      <c r="D16" s="11">
        <v>438.55</v>
      </c>
      <c r="E16" s="11">
        <v>115.36</v>
      </c>
      <c r="F16" s="11">
        <v>97.74</v>
      </c>
      <c r="G16" s="11">
        <v>0</v>
      </c>
      <c r="H16" s="12">
        <v>0</v>
      </c>
    </row>
    <row r="17" spans="1:8" s="8" customFormat="1" ht="18.75">
      <c r="A17" s="13" t="s">
        <v>16</v>
      </c>
      <c r="B17" s="10">
        <v>0</v>
      </c>
      <c r="C17" s="11">
        <v>37</v>
      </c>
      <c r="D17" s="11">
        <v>255</v>
      </c>
      <c r="E17" s="11">
        <v>144</v>
      </c>
      <c r="F17" s="11">
        <v>55</v>
      </c>
      <c r="G17" s="11">
        <v>0</v>
      </c>
      <c r="H17" s="12">
        <v>0</v>
      </c>
    </row>
    <row r="18" spans="1:8" s="8" customFormat="1" ht="18.75">
      <c r="A18" s="13" t="s">
        <v>17</v>
      </c>
      <c r="B18" s="10">
        <v>0</v>
      </c>
      <c r="C18" s="11">
        <v>0</v>
      </c>
      <c r="D18" s="11">
        <v>1.7</v>
      </c>
      <c r="E18" s="11">
        <v>17</v>
      </c>
      <c r="F18" s="11">
        <v>264.7</v>
      </c>
      <c r="G18" s="11">
        <v>0</v>
      </c>
      <c r="H18" s="12">
        <v>0</v>
      </c>
    </row>
    <row r="19" spans="1:8" s="8" customFormat="1" ht="18.75">
      <c r="A19" s="13" t="s">
        <v>18</v>
      </c>
      <c r="B19" s="10">
        <v>0</v>
      </c>
      <c r="C19" s="11">
        <v>122.96</v>
      </c>
      <c r="D19" s="11">
        <v>451.6</v>
      </c>
      <c r="E19" s="11">
        <v>0</v>
      </c>
      <c r="F19" s="11">
        <v>3947</v>
      </c>
      <c r="G19" s="11">
        <v>183.2</v>
      </c>
      <c r="H19" s="12">
        <v>0</v>
      </c>
    </row>
    <row r="20" spans="1:8" s="8" customFormat="1" ht="18.75">
      <c r="A20" s="13" t="s">
        <v>19</v>
      </c>
      <c r="B20" s="10">
        <v>0</v>
      </c>
      <c r="C20" s="11">
        <v>0</v>
      </c>
      <c r="D20" s="11">
        <v>319</v>
      </c>
      <c r="E20" s="11">
        <v>2.1</v>
      </c>
      <c r="F20" s="11">
        <v>0</v>
      </c>
      <c r="G20" s="11">
        <v>0</v>
      </c>
      <c r="H20" s="12">
        <v>0</v>
      </c>
    </row>
    <row r="21" spans="1:8" s="8" customFormat="1" ht="20.25" customHeight="1">
      <c r="A21" s="13" t="s">
        <v>20</v>
      </c>
      <c r="B21" s="10">
        <v>0</v>
      </c>
      <c r="C21" s="11">
        <v>45.103000000000002</v>
      </c>
      <c r="D21" s="11">
        <v>48.930999999999997</v>
      </c>
      <c r="E21" s="11">
        <v>35.869</v>
      </c>
      <c r="F21" s="11">
        <v>164.63499999999999</v>
      </c>
      <c r="G21" s="11">
        <v>0</v>
      </c>
      <c r="H21" s="12">
        <v>0</v>
      </c>
    </row>
    <row r="22" spans="1:8" s="8" customFormat="1" ht="18.75">
      <c r="A22" s="13" t="s">
        <v>21</v>
      </c>
      <c r="B22" s="10">
        <v>0</v>
      </c>
      <c r="C22" s="11">
        <v>238.61</v>
      </c>
      <c r="D22" s="11">
        <v>245</v>
      </c>
      <c r="E22" s="11">
        <v>107</v>
      </c>
      <c r="F22" s="11">
        <v>1664</v>
      </c>
      <c r="G22" s="11">
        <v>256.14</v>
      </c>
      <c r="H22" s="12">
        <v>0</v>
      </c>
    </row>
    <row r="23" spans="1:8" s="8" customFormat="1" ht="18" customHeight="1">
      <c r="A23" s="13" t="s">
        <v>22</v>
      </c>
      <c r="B23" s="10">
        <v>0</v>
      </c>
      <c r="C23" s="11">
        <v>0</v>
      </c>
      <c r="D23" s="11">
        <v>822</v>
      </c>
      <c r="E23" s="11">
        <v>0</v>
      </c>
      <c r="F23" s="11">
        <v>0</v>
      </c>
      <c r="G23" s="11">
        <v>0</v>
      </c>
      <c r="H23" s="12">
        <v>0</v>
      </c>
    </row>
    <row r="24" spans="1:8" s="8" customFormat="1" ht="21.75" customHeight="1">
      <c r="A24" s="13" t="s">
        <v>23</v>
      </c>
      <c r="B24" s="10">
        <v>0</v>
      </c>
      <c r="C24" s="11">
        <v>11.145</v>
      </c>
      <c r="D24" s="11">
        <v>910.78300000000002</v>
      </c>
      <c r="E24" s="11">
        <v>28.539000000000001</v>
      </c>
      <c r="F24" s="11">
        <v>97.763999999999996</v>
      </c>
      <c r="G24" s="11">
        <v>0</v>
      </c>
      <c r="H24" s="12">
        <v>0</v>
      </c>
    </row>
    <row r="25" spans="1:8" s="8" customFormat="1" ht="20.25" customHeight="1">
      <c r="A25" s="13" t="s">
        <v>24</v>
      </c>
      <c r="B25" s="10">
        <v>0</v>
      </c>
      <c r="C25" s="11">
        <v>82</v>
      </c>
      <c r="D25" s="11">
        <v>714</v>
      </c>
      <c r="E25" s="11">
        <v>0</v>
      </c>
      <c r="F25" s="11">
        <v>0</v>
      </c>
      <c r="G25" s="11">
        <v>0</v>
      </c>
      <c r="H25" s="12">
        <v>0</v>
      </c>
    </row>
    <row r="26" spans="1:8" s="8" customFormat="1" ht="18.75">
      <c r="A26" s="13" t="s">
        <v>25</v>
      </c>
      <c r="B26" s="10">
        <v>0</v>
      </c>
      <c r="C26" s="11">
        <v>1110</v>
      </c>
      <c r="D26" s="11">
        <v>0</v>
      </c>
      <c r="E26" s="11">
        <v>0</v>
      </c>
      <c r="F26" s="11">
        <v>5267</v>
      </c>
      <c r="G26" s="11">
        <v>0</v>
      </c>
      <c r="H26" s="12">
        <v>0</v>
      </c>
    </row>
    <row r="27" spans="1:8" s="8" customFormat="1" ht="18.75">
      <c r="A27" s="14" t="s">
        <v>26</v>
      </c>
      <c r="B27" s="10">
        <v>0</v>
      </c>
      <c r="C27" s="11">
        <v>8.9770000000000003</v>
      </c>
      <c r="D27" s="11">
        <v>1884.1170999999999</v>
      </c>
      <c r="E27" s="11">
        <v>1499.1030000000001</v>
      </c>
      <c r="F27" s="11">
        <v>684.70500000000004</v>
      </c>
      <c r="G27" s="11">
        <v>128.09700000000001</v>
      </c>
      <c r="H27" s="12">
        <v>0</v>
      </c>
    </row>
    <row r="28" spans="1:8" s="8" customFormat="1" ht="18.75">
      <c r="A28" s="9" t="s">
        <v>27</v>
      </c>
      <c r="B28" s="10"/>
      <c r="C28" s="11"/>
      <c r="D28" s="11"/>
      <c r="E28" s="15"/>
      <c r="F28" s="11"/>
      <c r="G28" s="11"/>
      <c r="H28" s="12"/>
    </row>
    <row r="29" spans="1:8" s="8" customFormat="1" ht="18.75">
      <c r="A29" s="13" t="s">
        <v>28</v>
      </c>
      <c r="B29" s="10">
        <v>0</v>
      </c>
      <c r="C29" s="11">
        <v>0</v>
      </c>
      <c r="D29" s="11">
        <v>50.064</v>
      </c>
      <c r="E29" s="11">
        <v>0</v>
      </c>
      <c r="F29" s="11">
        <v>0</v>
      </c>
      <c r="G29" s="11">
        <v>0</v>
      </c>
      <c r="H29" s="12">
        <v>0</v>
      </c>
    </row>
    <row r="30" spans="1:8" s="8" customFormat="1" ht="18.75">
      <c r="A30" s="13" t="s">
        <v>29</v>
      </c>
      <c r="B30" s="10">
        <v>0</v>
      </c>
      <c r="C30" s="11">
        <v>0</v>
      </c>
      <c r="D30" s="11">
        <v>361.18</v>
      </c>
      <c r="E30" s="11">
        <v>0</v>
      </c>
      <c r="F30" s="11">
        <v>0</v>
      </c>
      <c r="G30" s="11">
        <v>0</v>
      </c>
      <c r="H30" s="12">
        <v>0</v>
      </c>
    </row>
    <row r="31" spans="1:8" s="8" customFormat="1" ht="18.75">
      <c r="A31" s="13" t="s">
        <v>30</v>
      </c>
      <c r="B31" s="10">
        <v>0</v>
      </c>
      <c r="C31" s="11">
        <v>0</v>
      </c>
      <c r="D31" s="11">
        <v>108.58799999999999</v>
      </c>
      <c r="E31" s="11">
        <v>0</v>
      </c>
      <c r="F31" s="11">
        <v>0</v>
      </c>
      <c r="G31" s="11">
        <v>0</v>
      </c>
      <c r="H31" s="12">
        <v>0</v>
      </c>
    </row>
    <row r="32" spans="1:8" s="8" customFormat="1" ht="18.75">
      <c r="A32" s="13" t="s">
        <v>31</v>
      </c>
      <c r="B32" s="10">
        <v>0</v>
      </c>
      <c r="C32" s="11">
        <v>0</v>
      </c>
      <c r="D32" s="11">
        <v>239.81</v>
      </c>
      <c r="E32" s="11">
        <v>0</v>
      </c>
      <c r="F32" s="11">
        <v>0</v>
      </c>
      <c r="G32" s="11">
        <v>0</v>
      </c>
      <c r="H32" s="12">
        <v>0</v>
      </c>
    </row>
    <row r="33" spans="1:9" s="8" customFormat="1" ht="18.75">
      <c r="A33" s="9" t="s">
        <v>32</v>
      </c>
      <c r="B33" s="10"/>
      <c r="C33" s="11"/>
      <c r="D33" s="11"/>
      <c r="E33" s="11"/>
      <c r="F33" s="11"/>
      <c r="G33" s="11"/>
      <c r="H33" s="12"/>
    </row>
    <row r="34" spans="1:9" s="8" customFormat="1" ht="21" customHeight="1">
      <c r="A34" s="13" t="s">
        <v>33</v>
      </c>
      <c r="B34" s="10">
        <v>0</v>
      </c>
      <c r="C34" s="11">
        <v>623.11599999999999</v>
      </c>
      <c r="D34" s="35">
        <v>0</v>
      </c>
      <c r="E34" s="35">
        <v>0</v>
      </c>
      <c r="F34" s="35">
        <v>449.05099999999999</v>
      </c>
      <c r="G34" s="35">
        <v>0</v>
      </c>
      <c r="H34" s="12">
        <v>0</v>
      </c>
    </row>
    <row r="35" spans="1:9" s="8" customFormat="1" ht="18.75">
      <c r="A35" s="13" t="s">
        <v>34</v>
      </c>
      <c r="B35" s="10">
        <v>0</v>
      </c>
      <c r="C35" s="11">
        <v>0</v>
      </c>
      <c r="D35" s="35">
        <v>0</v>
      </c>
      <c r="E35" s="35">
        <v>0</v>
      </c>
      <c r="F35" s="35">
        <v>0</v>
      </c>
      <c r="G35" s="35">
        <v>0</v>
      </c>
      <c r="H35" s="12">
        <v>0</v>
      </c>
    </row>
    <row r="36" spans="1:9" s="8" customFormat="1" ht="18.75">
      <c r="A36" s="13" t="s">
        <v>35</v>
      </c>
      <c r="B36" s="10">
        <v>0</v>
      </c>
      <c r="C36" s="11">
        <v>0</v>
      </c>
      <c r="D36" s="11">
        <v>0</v>
      </c>
      <c r="E36" s="35">
        <v>0</v>
      </c>
      <c r="F36" s="35">
        <v>0</v>
      </c>
      <c r="G36" s="35">
        <v>0</v>
      </c>
      <c r="H36" s="12">
        <v>0</v>
      </c>
    </row>
    <row r="37" spans="1:9" s="8" customFormat="1" ht="18.75">
      <c r="A37" s="13" t="s">
        <v>36</v>
      </c>
      <c r="B37" s="10">
        <v>0</v>
      </c>
      <c r="C37" s="11">
        <v>0</v>
      </c>
      <c r="D37" s="11">
        <v>0</v>
      </c>
      <c r="E37" s="35">
        <v>0</v>
      </c>
      <c r="F37" s="35">
        <v>0</v>
      </c>
      <c r="G37" s="35">
        <v>0</v>
      </c>
      <c r="H37" s="12">
        <v>0</v>
      </c>
    </row>
    <row r="38" spans="1:9" s="8" customFormat="1" ht="18.75">
      <c r="A38" s="9" t="s">
        <v>37</v>
      </c>
      <c r="B38" s="10"/>
      <c r="C38" s="11"/>
      <c r="D38" s="11"/>
      <c r="E38" s="11"/>
      <c r="F38" s="11"/>
      <c r="G38" s="11"/>
      <c r="H38" s="12"/>
    </row>
    <row r="39" spans="1:9" s="8" customFormat="1" ht="18.75">
      <c r="A39" s="16" t="s">
        <v>38</v>
      </c>
      <c r="B39" s="10">
        <v>0</v>
      </c>
      <c r="C39" s="11">
        <v>0</v>
      </c>
      <c r="D39" s="11">
        <v>376.98200000000003</v>
      </c>
      <c r="E39" s="11">
        <v>0</v>
      </c>
      <c r="F39" s="11">
        <v>0</v>
      </c>
      <c r="G39" s="11">
        <v>0</v>
      </c>
      <c r="H39" s="12">
        <v>0</v>
      </c>
    </row>
    <row r="40" spans="1:9" s="8" customFormat="1" ht="18.75">
      <c r="A40" s="14" t="s">
        <v>39</v>
      </c>
      <c r="B40" s="10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2">
        <v>0</v>
      </c>
    </row>
    <row r="41" spans="1:9" s="8" customFormat="1" ht="18.75">
      <c r="A41" s="14" t="s">
        <v>40</v>
      </c>
      <c r="B41" s="10">
        <v>0</v>
      </c>
      <c r="C41" s="11">
        <v>0</v>
      </c>
      <c r="D41" s="11">
        <v>4235.99</v>
      </c>
      <c r="E41" s="11">
        <v>62.847999999999999</v>
      </c>
      <c r="F41" s="11">
        <v>4455.107</v>
      </c>
      <c r="G41" s="11">
        <v>163.05799999999999</v>
      </c>
      <c r="H41" s="12">
        <v>0</v>
      </c>
    </row>
    <row r="42" spans="1:9" s="8" customFormat="1" ht="18.75">
      <c r="A42" s="16" t="s">
        <v>41</v>
      </c>
      <c r="B42" s="10">
        <v>0</v>
      </c>
      <c r="C42" s="11">
        <v>0</v>
      </c>
      <c r="D42" s="11">
        <v>882.98299999999995</v>
      </c>
      <c r="E42" s="11">
        <v>38.29</v>
      </c>
      <c r="F42" s="11">
        <v>2222.0160000000001</v>
      </c>
      <c r="G42" s="11">
        <v>0</v>
      </c>
      <c r="H42" s="12">
        <v>0</v>
      </c>
    </row>
    <row r="43" spans="1:9" s="8" customFormat="1" ht="18.75">
      <c r="A43" s="9" t="s">
        <v>42</v>
      </c>
      <c r="B43" s="10"/>
      <c r="C43" s="11"/>
      <c r="D43" s="11"/>
      <c r="E43" s="11"/>
      <c r="F43" s="11"/>
      <c r="G43" s="11"/>
      <c r="H43" s="12"/>
    </row>
    <row r="44" spans="1:9" s="8" customFormat="1" ht="18.75">
      <c r="A44" s="13" t="s">
        <v>43</v>
      </c>
      <c r="B44" s="10">
        <v>0</v>
      </c>
      <c r="C44" s="11">
        <v>7.1178000000000115</v>
      </c>
      <c r="D44" s="11">
        <v>30.482400000000091</v>
      </c>
      <c r="E44" s="11">
        <v>45.697800000000036</v>
      </c>
      <c r="F44" s="11">
        <v>25.940999999999981</v>
      </c>
      <c r="G44" s="11">
        <v>2.2589999999999977</v>
      </c>
      <c r="H44" s="12">
        <v>0</v>
      </c>
    </row>
    <row r="45" spans="1:9" s="8" customFormat="1" ht="18.75">
      <c r="A45" s="17" t="s">
        <v>44</v>
      </c>
      <c r="B45" s="10">
        <v>0</v>
      </c>
      <c r="C45" s="11">
        <v>-1.9984014443252818E-15</v>
      </c>
      <c r="D45" s="11">
        <v>101.7456</v>
      </c>
      <c r="E45" s="11">
        <v>69.42600000000003</v>
      </c>
      <c r="F45" s="11">
        <v>123.6006</v>
      </c>
      <c r="G45" s="11">
        <v>0</v>
      </c>
      <c r="H45" s="12">
        <v>0</v>
      </c>
    </row>
    <row r="46" spans="1:9" s="8" customFormat="1" ht="19.5" customHeight="1">
      <c r="A46" s="9" t="s">
        <v>45</v>
      </c>
      <c r="B46" s="10"/>
      <c r="C46" s="11"/>
      <c r="D46" s="11"/>
      <c r="E46" s="18"/>
      <c r="F46" s="18"/>
      <c r="G46" s="18"/>
      <c r="H46" s="12"/>
    </row>
    <row r="47" spans="1:9" s="8" customFormat="1" ht="20.25" thickBot="1">
      <c r="A47" s="19" t="s">
        <v>46</v>
      </c>
      <c r="B47" s="20">
        <v>0</v>
      </c>
      <c r="C47" s="21">
        <v>0</v>
      </c>
      <c r="D47" s="21">
        <v>0</v>
      </c>
      <c r="E47" s="22">
        <v>0</v>
      </c>
      <c r="F47" s="22">
        <v>0</v>
      </c>
      <c r="G47" s="22">
        <v>0</v>
      </c>
      <c r="H47" s="23">
        <v>0</v>
      </c>
      <c r="I47" s="8" t="s">
        <v>47</v>
      </c>
    </row>
    <row r="48" spans="1:9" s="8" customFormat="1" ht="18.75">
      <c r="A48" s="24" t="s">
        <v>48</v>
      </c>
      <c r="B48" s="25">
        <f t="shared" ref="B48:H48" si="1">SUM(B50:B71)</f>
        <v>1265.47</v>
      </c>
      <c r="C48" s="26">
        <f t="shared" si="1"/>
        <v>233.49</v>
      </c>
      <c r="D48" s="26">
        <f t="shared" si="1"/>
        <v>15959.935999999998</v>
      </c>
      <c r="E48" s="26">
        <f t="shared" si="1"/>
        <v>818.0758000000003</v>
      </c>
      <c r="F48" s="26">
        <f t="shared" si="1"/>
        <v>15458.128000000002</v>
      </c>
      <c r="G48" s="26">
        <f t="shared" si="1"/>
        <v>723.85540000000037</v>
      </c>
      <c r="H48" s="27">
        <f t="shared" si="1"/>
        <v>0</v>
      </c>
    </row>
    <row r="49" spans="1:8" s="8" customFormat="1" ht="18.75">
      <c r="A49" s="9" t="s">
        <v>49</v>
      </c>
      <c r="B49" s="10"/>
      <c r="C49" s="11"/>
      <c r="D49" s="11"/>
      <c r="E49" s="11"/>
      <c r="F49" s="11"/>
      <c r="G49" s="11"/>
      <c r="H49" s="12"/>
    </row>
    <row r="50" spans="1:8" s="8" customFormat="1" ht="18.75">
      <c r="A50" s="13" t="s">
        <v>50</v>
      </c>
      <c r="B50" s="10">
        <v>0</v>
      </c>
      <c r="C50" s="11">
        <v>0</v>
      </c>
      <c r="D50" s="11">
        <v>584.80899999999951</v>
      </c>
      <c r="E50" s="11">
        <v>351.30200000000031</v>
      </c>
      <c r="F50" s="11">
        <v>3213.0960000000009</v>
      </c>
      <c r="G50" s="11">
        <v>113.23100000000031</v>
      </c>
      <c r="H50" s="12">
        <v>0</v>
      </c>
    </row>
    <row r="51" spans="1:8" s="8" customFormat="1" ht="18.75">
      <c r="A51" s="9" t="s">
        <v>9</v>
      </c>
      <c r="B51" s="10"/>
      <c r="C51" s="11"/>
      <c r="D51" s="11"/>
      <c r="E51" s="11"/>
      <c r="F51" s="11"/>
      <c r="G51" s="11"/>
      <c r="H51" s="12"/>
    </row>
    <row r="52" spans="1:8" s="8" customFormat="1" ht="18.75">
      <c r="A52" s="13" t="s">
        <v>51</v>
      </c>
      <c r="B52" s="50">
        <v>0</v>
      </c>
      <c r="C52" s="51">
        <v>0</v>
      </c>
      <c r="D52" s="51">
        <v>132</v>
      </c>
      <c r="E52" s="51">
        <v>0</v>
      </c>
      <c r="F52" s="51">
        <v>42</v>
      </c>
      <c r="G52" s="51">
        <v>0</v>
      </c>
      <c r="H52" s="52">
        <v>0</v>
      </c>
    </row>
    <row r="53" spans="1:8" s="8" customFormat="1" ht="18.75">
      <c r="A53" s="13" t="s">
        <v>52</v>
      </c>
      <c r="B53" s="10">
        <v>0</v>
      </c>
      <c r="C53" s="11">
        <v>0</v>
      </c>
      <c r="D53" s="11">
        <v>566.29999999999995</v>
      </c>
      <c r="E53" s="11">
        <v>7.9</v>
      </c>
      <c r="F53" s="11">
        <v>94.3</v>
      </c>
      <c r="G53" s="11">
        <v>0</v>
      </c>
      <c r="H53" s="12">
        <v>0</v>
      </c>
    </row>
    <row r="54" spans="1:8" s="8" customFormat="1" ht="18.75">
      <c r="A54" s="13" t="s">
        <v>53</v>
      </c>
      <c r="B54" s="28">
        <v>0</v>
      </c>
      <c r="C54" s="29">
        <v>0</v>
      </c>
      <c r="D54" s="29">
        <v>1036.7</v>
      </c>
      <c r="E54" s="29">
        <v>114.8</v>
      </c>
      <c r="F54" s="29">
        <v>2253</v>
      </c>
      <c r="G54" s="29">
        <v>32.4</v>
      </c>
      <c r="H54" s="30">
        <v>0</v>
      </c>
    </row>
    <row r="55" spans="1:8" s="8" customFormat="1" ht="18.75">
      <c r="A55" s="13" t="s">
        <v>54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30">
        <v>0</v>
      </c>
    </row>
    <row r="56" spans="1:8" s="8" customFormat="1" ht="19.5" customHeight="1">
      <c r="A56" s="13" t="s">
        <v>55</v>
      </c>
      <c r="B56" s="28">
        <v>0</v>
      </c>
      <c r="C56" s="29">
        <v>233.49</v>
      </c>
      <c r="D56" s="29">
        <v>877.37</v>
      </c>
      <c r="E56" s="29">
        <v>0</v>
      </c>
      <c r="F56" s="29">
        <v>0</v>
      </c>
      <c r="G56" s="29">
        <v>0</v>
      </c>
      <c r="H56" s="30">
        <v>0</v>
      </c>
    </row>
    <row r="57" spans="1:8" s="8" customFormat="1" ht="18.75">
      <c r="A57" s="9" t="s">
        <v>27</v>
      </c>
      <c r="B57" s="10"/>
      <c r="C57" s="11"/>
      <c r="D57" s="11"/>
      <c r="E57" s="11"/>
      <c r="F57" s="11"/>
      <c r="G57" s="11"/>
      <c r="H57" s="12"/>
    </row>
    <row r="58" spans="1:8" s="8" customFormat="1" ht="18.75">
      <c r="A58" s="13" t="s">
        <v>56</v>
      </c>
      <c r="B58" s="10">
        <v>0</v>
      </c>
      <c r="C58" s="11">
        <v>0</v>
      </c>
      <c r="D58" s="11">
        <v>73.768000000000001</v>
      </c>
      <c r="E58" s="11">
        <v>0</v>
      </c>
      <c r="F58" s="11">
        <v>0</v>
      </c>
      <c r="G58" s="11">
        <v>0</v>
      </c>
      <c r="H58" s="12">
        <v>0</v>
      </c>
    </row>
    <row r="59" spans="1:8" s="8" customFormat="1" ht="18.75">
      <c r="A59" s="13" t="s">
        <v>57</v>
      </c>
      <c r="B59" s="10">
        <v>0</v>
      </c>
      <c r="C59" s="11">
        <v>0</v>
      </c>
      <c r="D59" s="11">
        <v>1424.877</v>
      </c>
      <c r="E59" s="11">
        <v>0</v>
      </c>
      <c r="F59" s="11">
        <v>0</v>
      </c>
      <c r="G59" s="11">
        <v>0</v>
      </c>
      <c r="H59" s="12">
        <v>0</v>
      </c>
    </row>
    <row r="60" spans="1:8" s="8" customFormat="1" ht="18.75">
      <c r="A60" s="13" t="s">
        <v>58</v>
      </c>
      <c r="B60" s="10">
        <v>0</v>
      </c>
      <c r="C60" s="11">
        <v>0</v>
      </c>
      <c r="D60" s="11">
        <v>133.00800000000001</v>
      </c>
      <c r="E60" s="11">
        <v>0</v>
      </c>
      <c r="F60" s="11">
        <v>0</v>
      </c>
      <c r="G60" s="11">
        <v>0</v>
      </c>
      <c r="H60" s="12">
        <v>0</v>
      </c>
    </row>
    <row r="61" spans="1:8" s="8" customFormat="1" ht="18.75">
      <c r="A61" s="13" t="s">
        <v>59</v>
      </c>
      <c r="B61" s="10">
        <v>0</v>
      </c>
      <c r="C61" s="11">
        <v>0</v>
      </c>
      <c r="D61" s="11">
        <v>101.809</v>
      </c>
      <c r="E61" s="11">
        <v>0</v>
      </c>
      <c r="F61" s="11">
        <v>0</v>
      </c>
      <c r="G61" s="11">
        <v>0</v>
      </c>
      <c r="H61" s="12">
        <v>0</v>
      </c>
    </row>
    <row r="62" spans="1:8" s="8" customFormat="1" ht="18.75">
      <c r="A62" s="9" t="s">
        <v>32</v>
      </c>
      <c r="B62" s="10"/>
      <c r="C62" s="11"/>
      <c r="D62" s="11"/>
      <c r="E62" s="11"/>
      <c r="F62" s="11"/>
      <c r="G62" s="11"/>
      <c r="H62" s="12"/>
    </row>
    <row r="63" spans="1:8" s="8" customFormat="1" ht="18.75">
      <c r="A63" s="13" t="s">
        <v>60</v>
      </c>
      <c r="B63" s="10">
        <v>0</v>
      </c>
      <c r="C63" s="11">
        <v>0</v>
      </c>
      <c r="D63" s="11">
        <v>0</v>
      </c>
      <c r="E63" s="11">
        <v>0</v>
      </c>
      <c r="F63" s="11">
        <v>193.86</v>
      </c>
      <c r="G63" s="11">
        <v>0</v>
      </c>
      <c r="H63" s="12">
        <v>0</v>
      </c>
    </row>
    <row r="64" spans="1:8" s="8" customFormat="1" ht="18.75">
      <c r="A64" s="9" t="s">
        <v>37</v>
      </c>
      <c r="B64" s="10"/>
      <c r="C64" s="11"/>
      <c r="D64" s="11"/>
      <c r="E64" s="11"/>
      <c r="F64" s="11"/>
      <c r="G64" s="11"/>
      <c r="H64" s="12"/>
    </row>
    <row r="65" spans="1:9" s="8" customFormat="1" ht="18.75">
      <c r="A65" s="31" t="s">
        <v>61</v>
      </c>
      <c r="B65" s="10">
        <v>0</v>
      </c>
      <c r="C65" s="11">
        <v>0</v>
      </c>
      <c r="D65" s="11">
        <v>3229.2959999999998</v>
      </c>
      <c r="E65" s="11">
        <v>0</v>
      </c>
      <c r="F65" s="11">
        <v>3891.123</v>
      </c>
      <c r="G65" s="11">
        <v>292.62</v>
      </c>
      <c r="H65" s="12">
        <v>0</v>
      </c>
    </row>
    <row r="66" spans="1:9" s="8" customFormat="1" ht="18.75">
      <c r="A66" s="14" t="s">
        <v>62</v>
      </c>
      <c r="B66" s="10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2">
        <v>0</v>
      </c>
    </row>
    <row r="67" spans="1:9" s="8" customFormat="1" ht="18.75">
      <c r="A67" s="14" t="s">
        <v>63</v>
      </c>
      <c r="B67" s="10">
        <v>0</v>
      </c>
      <c r="C67" s="11">
        <v>0</v>
      </c>
      <c r="D67" s="11">
        <v>7241.7889999999998</v>
      </c>
      <c r="E67" s="11">
        <v>274.39100000000002</v>
      </c>
      <c r="F67" s="11">
        <v>4267.38</v>
      </c>
      <c r="G67" s="11">
        <v>150.452</v>
      </c>
      <c r="H67" s="12">
        <v>0</v>
      </c>
    </row>
    <row r="68" spans="1:9" s="8" customFormat="1" ht="18.75">
      <c r="A68" s="9" t="s">
        <v>42</v>
      </c>
      <c r="B68" s="10"/>
      <c r="C68" s="11"/>
      <c r="D68" s="11"/>
      <c r="E68" s="11"/>
      <c r="F68" s="11"/>
      <c r="G68" s="11"/>
      <c r="H68" s="12"/>
    </row>
    <row r="69" spans="1:9" s="8" customFormat="1" ht="18.75">
      <c r="A69" s="13" t="s">
        <v>64</v>
      </c>
      <c r="B69" s="10">
        <v>0</v>
      </c>
      <c r="C69" s="11">
        <v>0</v>
      </c>
      <c r="D69" s="11">
        <v>558.21</v>
      </c>
      <c r="E69" s="18">
        <v>69.6828</v>
      </c>
      <c r="F69" s="18">
        <v>1503.3689999999999</v>
      </c>
      <c r="G69" s="18">
        <v>135.1524</v>
      </c>
      <c r="H69" s="12">
        <v>0</v>
      </c>
    </row>
    <row r="70" spans="1:9" s="8" customFormat="1" ht="18.75">
      <c r="A70" s="9" t="s">
        <v>45</v>
      </c>
      <c r="B70" s="10"/>
      <c r="C70" s="11"/>
      <c r="D70" s="11"/>
      <c r="E70" s="11"/>
      <c r="F70" s="11"/>
      <c r="G70" s="11"/>
      <c r="H70" s="12"/>
    </row>
    <row r="71" spans="1:9" s="8" customFormat="1" ht="19.5" thickBot="1">
      <c r="A71" s="19" t="s">
        <v>65</v>
      </c>
      <c r="B71" s="20">
        <v>1265.47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3">
        <v>0</v>
      </c>
    </row>
    <row r="72" spans="1:9" s="8" customFormat="1" ht="18.75">
      <c r="A72" s="32" t="s">
        <v>66</v>
      </c>
      <c r="B72" s="25">
        <f t="shared" ref="B72:H72" si="2">SUM(B74:B118)</f>
        <v>586.75399999999991</v>
      </c>
      <c r="C72" s="26">
        <f t="shared" si="2"/>
        <v>39.847999999999999</v>
      </c>
      <c r="D72" s="26">
        <f t="shared" si="2"/>
        <v>13415.773999999996</v>
      </c>
      <c r="E72" s="26">
        <f t="shared" si="2"/>
        <v>4240.9249999999984</v>
      </c>
      <c r="F72" s="26">
        <f t="shared" si="2"/>
        <v>25404.233000000004</v>
      </c>
      <c r="G72" s="26">
        <f t="shared" si="2"/>
        <v>2994.2909999999993</v>
      </c>
      <c r="H72" s="27">
        <f t="shared" si="2"/>
        <v>244.726</v>
      </c>
    </row>
    <row r="73" spans="1:9" s="8" customFormat="1" ht="18.75">
      <c r="A73" s="9" t="s">
        <v>9</v>
      </c>
      <c r="B73" s="10"/>
      <c r="C73" s="11"/>
      <c r="D73" s="11"/>
      <c r="E73" s="11"/>
      <c r="F73" s="11"/>
      <c r="G73" s="11"/>
      <c r="H73" s="12"/>
    </row>
    <row r="74" spans="1:9" s="8" customFormat="1" ht="18.75">
      <c r="A74" s="13" t="s">
        <v>67</v>
      </c>
      <c r="B74" s="10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2">
        <v>0</v>
      </c>
    </row>
    <row r="75" spans="1:9" s="8" customFormat="1" ht="18.75">
      <c r="A75" s="13" t="s">
        <v>68</v>
      </c>
      <c r="B75" s="10">
        <v>0</v>
      </c>
      <c r="C75" s="11">
        <v>0</v>
      </c>
      <c r="D75" s="11">
        <v>0</v>
      </c>
      <c r="E75" s="11">
        <v>0</v>
      </c>
      <c r="F75" s="11">
        <v>1131.443</v>
      </c>
      <c r="G75" s="11">
        <v>361.66499999999996</v>
      </c>
      <c r="H75" s="11">
        <v>57.783999999999999</v>
      </c>
    </row>
    <row r="76" spans="1:9" s="8" customFormat="1" ht="18.75">
      <c r="A76" s="13" t="s">
        <v>69</v>
      </c>
      <c r="B76" s="10">
        <v>0</v>
      </c>
      <c r="C76" s="11">
        <v>0</v>
      </c>
      <c r="D76" s="11">
        <v>397</v>
      </c>
      <c r="E76" s="11">
        <v>0</v>
      </c>
      <c r="F76" s="11">
        <v>1700</v>
      </c>
      <c r="G76" s="11">
        <v>457</v>
      </c>
      <c r="H76" s="12">
        <v>0</v>
      </c>
    </row>
    <row r="77" spans="1:9" s="8" customFormat="1" ht="18.75">
      <c r="A77" s="13" t="s">
        <v>70</v>
      </c>
      <c r="B77" s="10">
        <v>0</v>
      </c>
      <c r="C77" s="11">
        <v>0</v>
      </c>
      <c r="D77" s="11">
        <v>129.24200000000002</v>
      </c>
      <c r="E77" s="11">
        <v>0</v>
      </c>
      <c r="F77" s="11">
        <v>11.034000000000001</v>
      </c>
      <c r="G77" s="11">
        <v>65.543999999999997</v>
      </c>
      <c r="H77" s="12">
        <v>0</v>
      </c>
    </row>
    <row r="78" spans="1:9" s="8" customFormat="1" ht="18.75">
      <c r="A78" s="13" t="s">
        <v>71</v>
      </c>
      <c r="B78" s="10">
        <v>0</v>
      </c>
      <c r="C78" s="11">
        <v>0</v>
      </c>
      <c r="D78" s="11">
        <v>2.0569999999999999</v>
      </c>
      <c r="E78" s="11">
        <v>408.41499999999996</v>
      </c>
      <c r="F78" s="11">
        <v>1260.896</v>
      </c>
      <c r="G78" s="11">
        <v>44.819000000000003</v>
      </c>
      <c r="H78" s="12">
        <v>25.085999999999999</v>
      </c>
    </row>
    <row r="79" spans="1:9" s="8" customFormat="1" ht="18.75">
      <c r="A79" s="13" t="s">
        <v>72</v>
      </c>
      <c r="B79" s="10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2">
        <v>0</v>
      </c>
      <c r="I79" s="33"/>
    </row>
    <row r="80" spans="1:9" s="8" customFormat="1" ht="18.75">
      <c r="A80" s="13" t="s">
        <v>73</v>
      </c>
      <c r="B80" s="10">
        <v>0</v>
      </c>
      <c r="C80" s="11">
        <v>0</v>
      </c>
      <c r="D80" s="11">
        <v>0</v>
      </c>
      <c r="E80" s="11">
        <v>34.776000000000003</v>
      </c>
      <c r="F80" s="11">
        <v>2.8039999999999998</v>
      </c>
      <c r="G80" s="11">
        <v>0</v>
      </c>
      <c r="H80" s="12">
        <v>0</v>
      </c>
      <c r="I80" s="34"/>
    </row>
    <row r="81" spans="1:11" s="8" customFormat="1" ht="18.75">
      <c r="A81" s="13" t="s">
        <v>74</v>
      </c>
      <c r="B81" s="10">
        <v>0</v>
      </c>
      <c r="C81" s="11">
        <v>0</v>
      </c>
      <c r="D81" s="11">
        <v>458.84</v>
      </c>
      <c r="E81" s="11">
        <v>0</v>
      </c>
      <c r="F81" s="11">
        <v>27.064</v>
      </c>
      <c r="G81" s="11">
        <v>0</v>
      </c>
      <c r="H81" s="12">
        <v>0</v>
      </c>
      <c r="I81" s="34"/>
    </row>
    <row r="82" spans="1:11" s="8" customFormat="1" ht="18.75">
      <c r="A82" s="13" t="s">
        <v>75</v>
      </c>
      <c r="B82" s="10">
        <v>563.75399999999991</v>
      </c>
      <c r="C82" s="11">
        <v>0</v>
      </c>
      <c r="D82" s="11">
        <v>321.14999999999998</v>
      </c>
      <c r="E82" s="11">
        <v>87.911000000000001</v>
      </c>
      <c r="F82" s="11">
        <v>3.3520000000000003</v>
      </c>
      <c r="G82" s="11">
        <v>0</v>
      </c>
      <c r="H82" s="12">
        <v>0</v>
      </c>
      <c r="I82" s="33"/>
    </row>
    <row r="83" spans="1:11" s="8" customFormat="1" ht="18.75">
      <c r="A83" s="13" t="s">
        <v>76</v>
      </c>
      <c r="B83" s="10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2">
        <v>0</v>
      </c>
    </row>
    <row r="84" spans="1:11" s="8" customFormat="1" ht="18.75">
      <c r="A84" s="13" t="s">
        <v>77</v>
      </c>
      <c r="B84" s="10">
        <v>0</v>
      </c>
      <c r="C84" s="11">
        <v>0</v>
      </c>
      <c r="D84" s="35">
        <v>6.984</v>
      </c>
      <c r="E84" s="35">
        <v>23.330000000000002</v>
      </c>
      <c r="F84" s="35">
        <v>0.64100000000000001</v>
      </c>
      <c r="G84" s="35">
        <v>0</v>
      </c>
      <c r="H84" s="12">
        <v>0</v>
      </c>
    </row>
    <row r="85" spans="1:11" s="8" customFormat="1" ht="18.75">
      <c r="A85" s="13" t="s">
        <v>78</v>
      </c>
      <c r="B85" s="10">
        <v>0</v>
      </c>
      <c r="C85" s="11">
        <v>0</v>
      </c>
      <c r="D85" s="11">
        <v>277</v>
      </c>
      <c r="E85" s="11">
        <v>17.399999999999999</v>
      </c>
      <c r="F85" s="11">
        <v>0</v>
      </c>
      <c r="G85" s="11">
        <v>0</v>
      </c>
      <c r="H85" s="12">
        <v>0</v>
      </c>
    </row>
    <row r="86" spans="1:11" s="8" customFormat="1" ht="18.75">
      <c r="A86" s="13" t="s">
        <v>79</v>
      </c>
      <c r="B86" s="10">
        <v>0</v>
      </c>
      <c r="C86" s="11">
        <v>0</v>
      </c>
      <c r="D86" s="11">
        <v>2475.1149999999998</v>
      </c>
      <c r="E86" s="11">
        <v>1112.2809999999999</v>
      </c>
      <c r="F86" s="11">
        <v>3122.0630000000001</v>
      </c>
      <c r="G86" s="11">
        <v>0</v>
      </c>
      <c r="H86" s="12">
        <v>0</v>
      </c>
    </row>
    <row r="87" spans="1:11" s="8" customFormat="1" ht="16.5" customHeight="1">
      <c r="A87" s="13" t="s">
        <v>80</v>
      </c>
      <c r="B87" s="10">
        <v>0</v>
      </c>
      <c r="C87" s="11">
        <v>0</v>
      </c>
      <c r="D87" s="11">
        <v>1316.289</v>
      </c>
      <c r="E87" s="11">
        <v>553.10799999999995</v>
      </c>
      <c r="F87" s="11">
        <v>780.37299999999993</v>
      </c>
      <c r="G87" s="11">
        <v>80.504000000000005</v>
      </c>
      <c r="H87" s="12">
        <v>0</v>
      </c>
    </row>
    <row r="88" spans="1:11" s="8" customFormat="1" ht="16.5" customHeight="1">
      <c r="A88" s="13" t="s">
        <v>81</v>
      </c>
      <c r="B88" s="10">
        <v>0</v>
      </c>
      <c r="C88" s="11">
        <v>0</v>
      </c>
      <c r="D88" s="11">
        <v>828.28599999999994</v>
      </c>
      <c r="E88" s="29">
        <v>0</v>
      </c>
      <c r="F88" s="11">
        <v>0</v>
      </c>
      <c r="G88" s="11">
        <v>0</v>
      </c>
      <c r="H88" s="12">
        <v>0</v>
      </c>
    </row>
    <row r="89" spans="1:11" s="8" customFormat="1" ht="16.5" customHeight="1">
      <c r="A89" s="13" t="s">
        <v>82</v>
      </c>
      <c r="B89" s="10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2">
        <v>0</v>
      </c>
    </row>
    <row r="90" spans="1:11" s="8" customFormat="1" ht="18.75">
      <c r="A90" s="13" t="s">
        <v>83</v>
      </c>
      <c r="B90" s="10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2">
        <v>0</v>
      </c>
    </row>
    <row r="91" spans="1:11" s="8" customFormat="1" ht="18.75">
      <c r="A91" s="13" t="s">
        <v>84</v>
      </c>
      <c r="B91" s="10">
        <v>0</v>
      </c>
      <c r="C91" s="11">
        <v>1.659</v>
      </c>
      <c r="D91" s="11">
        <v>452.81099999999998</v>
      </c>
      <c r="E91" s="11">
        <v>3.4670000000000001</v>
      </c>
      <c r="F91" s="11">
        <v>0</v>
      </c>
      <c r="G91" s="11">
        <v>0</v>
      </c>
      <c r="H91" s="12">
        <v>0</v>
      </c>
    </row>
    <row r="92" spans="1:11" s="8" customFormat="1" ht="18.75">
      <c r="A92" s="9" t="s">
        <v>85</v>
      </c>
      <c r="B92" s="10"/>
      <c r="C92" s="11"/>
      <c r="D92" s="11"/>
      <c r="E92" s="11"/>
      <c r="F92" s="11"/>
      <c r="G92" s="11"/>
      <c r="H92" s="12"/>
    </row>
    <row r="93" spans="1:11" s="8" customFormat="1" ht="18.75">
      <c r="A93" s="13" t="s">
        <v>86</v>
      </c>
      <c r="B93" s="10">
        <v>0</v>
      </c>
      <c r="C93" s="11">
        <v>0</v>
      </c>
      <c r="D93" s="11">
        <v>1002.5689999999993</v>
      </c>
      <c r="E93" s="11">
        <v>647.62999999999965</v>
      </c>
      <c r="F93" s="11">
        <v>709.62100000000055</v>
      </c>
      <c r="G93" s="11">
        <v>0</v>
      </c>
      <c r="H93" s="12">
        <v>0</v>
      </c>
      <c r="J93" s="15"/>
      <c r="K93" s="15"/>
    </row>
    <row r="94" spans="1:11" s="8" customFormat="1" ht="18.75">
      <c r="A94" s="13" t="s">
        <v>87</v>
      </c>
      <c r="B94" s="10">
        <v>0</v>
      </c>
      <c r="C94" s="11">
        <v>0</v>
      </c>
      <c r="D94" s="11">
        <v>13.117000000001156</v>
      </c>
      <c r="E94" s="11">
        <v>15.0489999999992</v>
      </c>
      <c r="F94" s="11">
        <v>9.3490000000011122</v>
      </c>
      <c r="G94" s="11">
        <v>0</v>
      </c>
      <c r="H94" s="12">
        <v>0</v>
      </c>
      <c r="J94" s="15"/>
      <c r="K94" s="15"/>
    </row>
    <row r="95" spans="1:11" s="8" customFormat="1" ht="18.75">
      <c r="A95" s="13" t="s">
        <v>88</v>
      </c>
      <c r="B95" s="10">
        <v>0</v>
      </c>
      <c r="C95" s="11">
        <v>0</v>
      </c>
      <c r="D95" s="11">
        <v>-2.6467716907063732E-12</v>
      </c>
      <c r="E95" s="11">
        <v>0</v>
      </c>
      <c r="F95" s="11">
        <v>0</v>
      </c>
      <c r="G95" s="11">
        <v>0</v>
      </c>
      <c r="H95" s="12">
        <v>0</v>
      </c>
      <c r="J95" s="15"/>
      <c r="K95" s="15"/>
    </row>
    <row r="96" spans="1:11" s="8" customFormat="1" ht="18.75">
      <c r="A96" s="13" t="s">
        <v>81</v>
      </c>
      <c r="B96" s="10">
        <v>0</v>
      </c>
      <c r="C96" s="11">
        <v>0</v>
      </c>
      <c r="D96" s="29">
        <v>0</v>
      </c>
      <c r="E96" s="11">
        <v>0</v>
      </c>
      <c r="F96" s="11">
        <v>0</v>
      </c>
      <c r="G96" s="11">
        <v>0</v>
      </c>
      <c r="H96" s="12">
        <v>0</v>
      </c>
      <c r="J96" s="15"/>
      <c r="K96" s="15"/>
    </row>
    <row r="97" spans="1:13" s="8" customFormat="1" ht="18.75">
      <c r="A97" s="13" t="s">
        <v>80</v>
      </c>
      <c r="B97" s="10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2">
        <v>0</v>
      </c>
      <c r="J97" s="15"/>
      <c r="K97" s="15"/>
      <c r="L97" s="15"/>
      <c r="M97" s="15"/>
    </row>
    <row r="98" spans="1:13" s="8" customFormat="1" ht="18.75">
      <c r="A98" s="13" t="s">
        <v>89</v>
      </c>
      <c r="B98" s="10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2">
        <v>0</v>
      </c>
      <c r="J98" s="15"/>
      <c r="K98" s="15"/>
      <c r="L98" s="15"/>
      <c r="M98" s="15"/>
    </row>
    <row r="99" spans="1:13" s="8" customFormat="1" ht="18.75">
      <c r="A99" s="9" t="s">
        <v>90</v>
      </c>
      <c r="B99" s="10"/>
      <c r="C99" s="11"/>
      <c r="D99" s="11"/>
      <c r="E99" s="11"/>
      <c r="F99" s="11"/>
      <c r="G99" s="11"/>
      <c r="H99" s="12"/>
      <c r="J99" s="15"/>
      <c r="K99" s="15"/>
      <c r="L99" s="15"/>
      <c r="M99" s="15"/>
    </row>
    <row r="100" spans="1:13" s="8" customFormat="1" ht="18.75">
      <c r="A100" s="13" t="s">
        <v>91</v>
      </c>
      <c r="B100" s="10">
        <v>0</v>
      </c>
      <c r="C100" s="11">
        <v>0</v>
      </c>
      <c r="D100" s="11">
        <v>681.64400000000001</v>
      </c>
      <c r="E100" s="11">
        <v>0</v>
      </c>
      <c r="F100" s="11">
        <v>0</v>
      </c>
      <c r="G100" s="11">
        <v>0</v>
      </c>
      <c r="H100" s="12">
        <v>0</v>
      </c>
      <c r="J100" s="15"/>
      <c r="K100" s="15"/>
      <c r="L100" s="15"/>
      <c r="M100" s="15"/>
    </row>
    <row r="101" spans="1:13" s="8" customFormat="1" ht="18.75">
      <c r="A101" s="13" t="s">
        <v>92</v>
      </c>
      <c r="B101" s="10">
        <v>0</v>
      </c>
      <c r="C101" s="11">
        <v>0</v>
      </c>
      <c r="D101" s="11">
        <v>674.47900000000004</v>
      </c>
      <c r="E101" s="11">
        <v>0</v>
      </c>
      <c r="F101" s="11">
        <v>0</v>
      </c>
      <c r="G101" s="11">
        <v>0</v>
      </c>
      <c r="H101" s="12">
        <v>0</v>
      </c>
      <c r="J101" s="15"/>
      <c r="K101" s="15"/>
      <c r="L101" s="15"/>
      <c r="M101" s="15"/>
    </row>
    <row r="102" spans="1:13" s="8" customFormat="1" ht="18.75">
      <c r="A102" s="13" t="s">
        <v>93</v>
      </c>
      <c r="B102" s="10">
        <v>0</v>
      </c>
      <c r="C102" s="11">
        <v>0</v>
      </c>
      <c r="D102" s="11">
        <v>22.667000000000002</v>
      </c>
      <c r="E102" s="11">
        <v>0</v>
      </c>
      <c r="F102" s="11">
        <v>0</v>
      </c>
      <c r="G102" s="11">
        <v>0</v>
      </c>
      <c r="H102" s="12">
        <v>0</v>
      </c>
      <c r="J102" s="15"/>
      <c r="K102" s="15"/>
      <c r="L102" s="15"/>
      <c r="M102" s="15"/>
    </row>
    <row r="103" spans="1:13" s="8" customFormat="1" ht="18.75">
      <c r="A103" s="13" t="s">
        <v>94</v>
      </c>
      <c r="B103" s="10">
        <v>0</v>
      </c>
      <c r="C103" s="11">
        <v>0</v>
      </c>
      <c r="D103" s="11">
        <v>234.07499999999999</v>
      </c>
      <c r="E103" s="11">
        <v>0</v>
      </c>
      <c r="F103" s="11">
        <v>0</v>
      </c>
      <c r="G103" s="11">
        <v>0</v>
      </c>
      <c r="H103" s="12">
        <v>0</v>
      </c>
      <c r="J103" s="15"/>
      <c r="K103" s="15"/>
      <c r="L103" s="15"/>
      <c r="M103" s="15"/>
    </row>
    <row r="104" spans="1:13" s="8" customFormat="1" ht="18.75">
      <c r="A104" s="9" t="s">
        <v>32</v>
      </c>
      <c r="B104" s="10"/>
      <c r="C104" s="11"/>
      <c r="D104" s="11"/>
      <c r="E104" s="11"/>
      <c r="F104" s="11"/>
      <c r="G104" s="11"/>
      <c r="H104" s="12"/>
      <c r="J104" s="15"/>
      <c r="K104" s="15"/>
      <c r="L104" s="15"/>
      <c r="M104" s="15"/>
    </row>
    <row r="105" spans="1:13" s="8" customFormat="1" ht="18.75">
      <c r="A105" s="13" t="s">
        <v>95</v>
      </c>
      <c r="B105" s="10">
        <v>0</v>
      </c>
      <c r="C105" s="11">
        <v>0</v>
      </c>
      <c r="D105" s="11">
        <v>826.12400000000002</v>
      </c>
      <c r="E105" s="11">
        <v>798.62099999999998</v>
      </c>
      <c r="F105" s="11">
        <v>6222.4040000000005</v>
      </c>
      <c r="G105" s="11">
        <v>955.31899999999996</v>
      </c>
      <c r="H105" s="12">
        <v>0</v>
      </c>
      <c r="J105" s="15"/>
      <c r="K105" s="15"/>
      <c r="L105" s="15"/>
      <c r="M105" s="15"/>
    </row>
    <row r="106" spans="1:13" s="8" customFormat="1" ht="18.75">
      <c r="A106" s="13" t="s">
        <v>96</v>
      </c>
      <c r="B106" s="10">
        <v>0</v>
      </c>
      <c r="C106" s="11">
        <v>0</v>
      </c>
      <c r="D106" s="35">
        <v>0</v>
      </c>
      <c r="E106" s="35">
        <v>186.67500000000001</v>
      </c>
      <c r="F106" s="35">
        <v>443.35</v>
      </c>
      <c r="G106" s="35">
        <v>0</v>
      </c>
      <c r="H106" s="12">
        <v>0</v>
      </c>
      <c r="J106" s="15"/>
      <c r="K106" s="15"/>
      <c r="L106" s="15"/>
      <c r="M106" s="15"/>
    </row>
    <row r="107" spans="1:13" s="8" customFormat="1" ht="17.25" customHeight="1">
      <c r="A107" s="13" t="s">
        <v>70</v>
      </c>
      <c r="B107" s="10">
        <v>0</v>
      </c>
      <c r="C107" s="11">
        <v>0</v>
      </c>
      <c r="D107" s="35">
        <v>0</v>
      </c>
      <c r="E107" s="35">
        <v>0</v>
      </c>
      <c r="F107" s="35">
        <v>0</v>
      </c>
      <c r="G107" s="11">
        <v>0</v>
      </c>
      <c r="H107" s="12">
        <v>0</v>
      </c>
      <c r="J107" s="15"/>
      <c r="K107" s="15"/>
      <c r="L107" s="15"/>
      <c r="M107" s="15"/>
    </row>
    <row r="108" spans="1:13" s="8" customFormat="1" ht="18.75">
      <c r="A108" s="13" t="s">
        <v>97</v>
      </c>
      <c r="B108" s="10">
        <v>0</v>
      </c>
      <c r="C108" s="11">
        <v>0</v>
      </c>
      <c r="D108" s="35">
        <v>0</v>
      </c>
      <c r="E108" s="35">
        <v>0</v>
      </c>
      <c r="F108" s="35">
        <v>0</v>
      </c>
      <c r="G108" s="35">
        <v>0</v>
      </c>
      <c r="H108" s="12">
        <v>0</v>
      </c>
      <c r="J108" s="15"/>
      <c r="K108" s="15"/>
      <c r="L108" s="15"/>
      <c r="M108" s="15"/>
    </row>
    <row r="109" spans="1:13" s="8" customFormat="1" ht="18.75">
      <c r="A109" s="13" t="s">
        <v>98</v>
      </c>
      <c r="B109" s="10">
        <v>0</v>
      </c>
      <c r="C109" s="11">
        <v>0</v>
      </c>
      <c r="D109" s="35">
        <v>0</v>
      </c>
      <c r="E109" s="35">
        <v>0</v>
      </c>
      <c r="F109" s="35">
        <v>0</v>
      </c>
      <c r="G109" s="35">
        <v>0</v>
      </c>
      <c r="H109" s="12">
        <v>0</v>
      </c>
      <c r="J109" s="15"/>
      <c r="K109" s="15"/>
      <c r="L109" s="15"/>
      <c r="M109" s="15"/>
    </row>
    <row r="110" spans="1:13" s="8" customFormat="1" ht="18.75">
      <c r="A110" s="13" t="s">
        <v>99</v>
      </c>
      <c r="B110" s="10">
        <v>0</v>
      </c>
      <c r="C110" s="11">
        <v>3.6629999999999998</v>
      </c>
      <c r="D110" s="35">
        <v>11.318</v>
      </c>
      <c r="E110" s="35">
        <v>0</v>
      </c>
      <c r="F110" s="35">
        <v>2509.11</v>
      </c>
      <c r="G110" s="35">
        <v>3.59</v>
      </c>
      <c r="H110" s="12">
        <v>13.055999999999999</v>
      </c>
    </row>
    <row r="111" spans="1:13" s="8" customFormat="1" ht="18.75">
      <c r="A111" s="9" t="s">
        <v>42</v>
      </c>
      <c r="B111" s="10"/>
      <c r="C111" s="11"/>
      <c r="D111" s="35"/>
      <c r="E111" s="35"/>
      <c r="F111" s="35"/>
      <c r="G111" s="35"/>
      <c r="H111" s="12"/>
    </row>
    <row r="112" spans="1:13" s="8" customFormat="1" ht="18.75">
      <c r="A112" s="13" t="s">
        <v>100</v>
      </c>
      <c r="B112" s="10">
        <v>0</v>
      </c>
      <c r="C112" s="11">
        <v>0</v>
      </c>
      <c r="D112" s="11">
        <v>709.19999999999993</v>
      </c>
      <c r="E112" s="18">
        <v>220.79999999999998</v>
      </c>
      <c r="F112" s="18">
        <v>2699.4</v>
      </c>
      <c r="G112" s="18">
        <v>0</v>
      </c>
      <c r="H112" s="12">
        <v>0</v>
      </c>
    </row>
    <row r="113" spans="1:9" s="8" customFormat="1" ht="18.75">
      <c r="A113" s="13" t="s">
        <v>101</v>
      </c>
      <c r="B113" s="10">
        <v>0</v>
      </c>
      <c r="C113" s="11">
        <v>31.799999999999997</v>
      </c>
      <c r="D113" s="11">
        <v>1222.8</v>
      </c>
      <c r="E113" s="11">
        <v>0</v>
      </c>
      <c r="F113" s="11">
        <v>4006.7999999999997</v>
      </c>
      <c r="G113" s="11">
        <v>916.19999999999993</v>
      </c>
      <c r="H113" s="12">
        <v>148.79999999999998</v>
      </c>
    </row>
    <row r="114" spans="1:9" s="8" customFormat="1" ht="18.75">
      <c r="A114" s="17" t="s">
        <v>102</v>
      </c>
      <c r="B114" s="10">
        <v>0</v>
      </c>
      <c r="C114" s="11">
        <v>0</v>
      </c>
      <c r="D114" s="11">
        <v>159.6</v>
      </c>
      <c r="E114" s="11">
        <v>31.2</v>
      </c>
      <c r="F114" s="11">
        <v>286.8</v>
      </c>
      <c r="G114" s="11">
        <v>25.2</v>
      </c>
      <c r="H114" s="12">
        <v>0</v>
      </c>
    </row>
    <row r="115" spans="1:9" s="8" customFormat="1" ht="18.75">
      <c r="A115" s="9" t="s">
        <v>37</v>
      </c>
      <c r="B115" s="10"/>
      <c r="C115" s="11"/>
      <c r="D115" s="11"/>
      <c r="E115" s="11"/>
      <c r="F115" s="11"/>
      <c r="G115" s="11"/>
      <c r="H115" s="12"/>
    </row>
    <row r="116" spans="1:9" s="8" customFormat="1" ht="18.75">
      <c r="A116" s="36" t="s">
        <v>103</v>
      </c>
      <c r="B116" s="10">
        <v>0</v>
      </c>
      <c r="C116" s="11">
        <v>2.726</v>
      </c>
      <c r="D116" s="11">
        <v>1193.4069999999999</v>
      </c>
      <c r="E116" s="11">
        <v>100.262</v>
      </c>
      <c r="F116" s="11">
        <v>477.72899999999998</v>
      </c>
      <c r="G116" s="11">
        <v>84.45</v>
      </c>
      <c r="H116" s="12">
        <v>0</v>
      </c>
    </row>
    <row r="117" spans="1:9" s="8" customFormat="1" ht="18.75">
      <c r="A117" s="9" t="s">
        <v>45</v>
      </c>
      <c r="B117" s="10"/>
      <c r="C117" s="11"/>
      <c r="D117" s="11"/>
      <c r="E117" s="11"/>
      <c r="F117" s="11"/>
      <c r="G117" s="11"/>
      <c r="H117" s="12"/>
    </row>
    <row r="118" spans="1:9" s="8" customFormat="1" ht="19.5" thickBot="1">
      <c r="A118" s="13" t="s">
        <v>104</v>
      </c>
      <c r="B118" s="20">
        <v>23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3">
        <v>0</v>
      </c>
    </row>
    <row r="119" spans="1:9" s="8" customFormat="1" ht="18.75">
      <c r="A119" s="32" t="s">
        <v>105</v>
      </c>
      <c r="B119" s="25">
        <f t="shared" ref="B119:H119" si="3">SUM(B121:B145)</f>
        <v>17058.553</v>
      </c>
      <c r="C119" s="26">
        <f t="shared" si="3"/>
        <v>332.54300000000001</v>
      </c>
      <c r="D119" s="26">
        <f t="shared" si="3"/>
        <v>9125.8130000000056</v>
      </c>
      <c r="E119" s="26">
        <f t="shared" si="3"/>
        <v>3108.2949999999987</v>
      </c>
      <c r="F119" s="26">
        <f t="shared" si="3"/>
        <v>21033.311000000002</v>
      </c>
      <c r="G119" s="26">
        <f t="shared" si="3"/>
        <v>4374.6579999999994</v>
      </c>
      <c r="H119" s="27">
        <f t="shared" si="3"/>
        <v>6.6879999999999997</v>
      </c>
    </row>
    <row r="120" spans="1:9" s="8" customFormat="1" ht="18.75">
      <c r="A120" s="9" t="s">
        <v>49</v>
      </c>
      <c r="B120" s="10"/>
      <c r="C120" s="11"/>
      <c r="D120" s="11"/>
      <c r="E120" s="11"/>
      <c r="F120" s="11"/>
      <c r="G120" s="11"/>
      <c r="H120" s="12"/>
    </row>
    <row r="121" spans="1:9" s="8" customFormat="1" ht="18.75">
      <c r="A121" s="13" t="s">
        <v>106</v>
      </c>
      <c r="B121" s="10">
        <v>0</v>
      </c>
      <c r="C121" s="11">
        <v>0</v>
      </c>
      <c r="D121" s="11">
        <v>2805.015000000004</v>
      </c>
      <c r="E121" s="11">
        <v>2279.9939999999988</v>
      </c>
      <c r="F121" s="11">
        <v>7210.0420000000004</v>
      </c>
      <c r="G121" s="11">
        <v>3045.0049999999997</v>
      </c>
      <c r="H121" s="12">
        <v>0</v>
      </c>
      <c r="I121" s="15"/>
    </row>
    <row r="122" spans="1:9" s="8" customFormat="1" ht="18.75">
      <c r="A122" s="9" t="s">
        <v>9</v>
      </c>
      <c r="B122" s="10"/>
      <c r="C122" s="11"/>
      <c r="D122" s="11"/>
      <c r="E122" s="11"/>
      <c r="F122" s="11"/>
      <c r="G122" s="11"/>
      <c r="H122" s="12"/>
      <c r="I122" s="15"/>
    </row>
    <row r="123" spans="1:9" s="8" customFormat="1" ht="18.75">
      <c r="A123" s="13" t="s">
        <v>107</v>
      </c>
      <c r="B123" s="10">
        <v>0</v>
      </c>
      <c r="C123" s="11">
        <v>0</v>
      </c>
      <c r="D123" s="11">
        <v>23</v>
      </c>
      <c r="E123" s="11">
        <v>94</v>
      </c>
      <c r="F123" s="11">
        <v>4</v>
      </c>
      <c r="G123" s="11">
        <v>70</v>
      </c>
      <c r="H123" s="12">
        <v>0</v>
      </c>
      <c r="I123" s="15"/>
    </row>
    <row r="124" spans="1:9" s="8" customFormat="1" ht="18" customHeight="1">
      <c r="A124" s="13" t="s">
        <v>108</v>
      </c>
      <c r="B124" s="10">
        <v>0</v>
      </c>
      <c r="C124" s="11">
        <v>0</v>
      </c>
      <c r="D124" s="35">
        <v>794.4</v>
      </c>
      <c r="E124" s="11">
        <v>0</v>
      </c>
      <c r="F124" s="11">
        <v>11.4</v>
      </c>
      <c r="G124" s="11">
        <v>0</v>
      </c>
      <c r="H124" s="12">
        <v>0</v>
      </c>
      <c r="I124" s="15"/>
    </row>
    <row r="125" spans="1:9" s="8" customFormat="1" ht="18" customHeight="1">
      <c r="A125" s="13" t="s">
        <v>109</v>
      </c>
      <c r="B125" s="10">
        <v>0</v>
      </c>
      <c r="C125" s="11">
        <v>0</v>
      </c>
      <c r="D125" s="11">
        <v>69.671000000000006</v>
      </c>
      <c r="E125" s="11">
        <v>0</v>
      </c>
      <c r="F125" s="11">
        <v>78.247</v>
      </c>
      <c r="G125" s="11">
        <v>19.933</v>
      </c>
      <c r="H125" s="12">
        <v>0</v>
      </c>
      <c r="I125" s="15"/>
    </row>
    <row r="126" spans="1:9" s="8" customFormat="1" ht="18" customHeight="1">
      <c r="A126" s="13" t="s">
        <v>110</v>
      </c>
      <c r="B126" s="10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2">
        <v>0</v>
      </c>
      <c r="I126" s="15"/>
    </row>
    <row r="127" spans="1:9" s="8" customFormat="1" ht="18.75">
      <c r="A127" s="13" t="s">
        <v>111</v>
      </c>
      <c r="B127" s="28">
        <v>199.55300000000011</v>
      </c>
      <c r="C127" s="37">
        <v>0</v>
      </c>
      <c r="D127" s="29">
        <v>0.4</v>
      </c>
      <c r="E127" s="29">
        <v>19.75</v>
      </c>
      <c r="F127" s="29">
        <v>18.37</v>
      </c>
      <c r="G127" s="29">
        <v>0</v>
      </c>
      <c r="H127" s="30">
        <v>0</v>
      </c>
      <c r="I127" s="15"/>
    </row>
    <row r="128" spans="1:9" s="8" customFormat="1" ht="18.75">
      <c r="A128" s="13" t="s">
        <v>112</v>
      </c>
      <c r="B128" s="28">
        <v>0</v>
      </c>
      <c r="C128" s="29">
        <v>0</v>
      </c>
      <c r="D128" s="29">
        <v>179.697</v>
      </c>
      <c r="E128" s="29">
        <v>0</v>
      </c>
      <c r="F128" s="29">
        <v>0</v>
      </c>
      <c r="G128" s="29">
        <v>0</v>
      </c>
      <c r="H128" s="30">
        <v>0</v>
      </c>
      <c r="I128" s="15"/>
    </row>
    <row r="129" spans="1:9" s="8" customFormat="1" ht="18.75">
      <c r="A129" s="13" t="s">
        <v>113</v>
      </c>
      <c r="B129" s="28">
        <v>0</v>
      </c>
      <c r="C129" s="29">
        <v>0</v>
      </c>
      <c r="D129" s="29">
        <v>0.25</v>
      </c>
      <c r="E129" s="29">
        <v>0</v>
      </c>
      <c r="F129" s="29">
        <v>0</v>
      </c>
      <c r="G129" s="29">
        <v>0</v>
      </c>
      <c r="H129" s="30">
        <v>0</v>
      </c>
      <c r="I129" s="15"/>
    </row>
    <row r="130" spans="1:9" s="8" customFormat="1" ht="18.75">
      <c r="A130" s="13" t="s">
        <v>114</v>
      </c>
      <c r="B130" s="10">
        <v>0</v>
      </c>
      <c r="C130" s="11">
        <v>0</v>
      </c>
      <c r="D130" s="11">
        <v>23.425000000000001</v>
      </c>
      <c r="E130" s="11">
        <v>0</v>
      </c>
      <c r="F130" s="11">
        <v>38.300000000000004</v>
      </c>
      <c r="G130" s="11">
        <v>0</v>
      </c>
      <c r="H130" s="12">
        <v>0</v>
      </c>
      <c r="I130" s="15"/>
    </row>
    <row r="131" spans="1:9" s="8" customFormat="1" ht="18.75">
      <c r="A131" s="13" t="s">
        <v>115</v>
      </c>
      <c r="B131" s="10">
        <v>0</v>
      </c>
      <c r="C131" s="11">
        <v>11.215999999999999</v>
      </c>
      <c r="D131" s="11">
        <v>161.00899999999999</v>
      </c>
      <c r="E131" s="11">
        <v>0</v>
      </c>
      <c r="F131" s="11">
        <v>0</v>
      </c>
      <c r="G131" s="11">
        <v>0</v>
      </c>
      <c r="H131" s="12">
        <v>0</v>
      </c>
      <c r="I131" s="15"/>
    </row>
    <row r="132" spans="1:9" s="8" customFormat="1" ht="18.75">
      <c r="A132" s="13" t="s">
        <v>116</v>
      </c>
      <c r="B132" s="10">
        <v>0</v>
      </c>
      <c r="C132" s="11">
        <v>0</v>
      </c>
      <c r="D132" s="11">
        <v>69.67</v>
      </c>
      <c r="E132" s="11">
        <v>0</v>
      </c>
      <c r="F132" s="11">
        <v>0</v>
      </c>
      <c r="G132" s="11">
        <v>0</v>
      </c>
      <c r="H132" s="12">
        <v>0</v>
      </c>
      <c r="I132" s="15"/>
    </row>
    <row r="133" spans="1:9" s="8" customFormat="1" ht="18.75">
      <c r="A133" s="13" t="s">
        <v>117</v>
      </c>
      <c r="B133" s="10">
        <v>0</v>
      </c>
      <c r="C133" s="11">
        <v>0</v>
      </c>
      <c r="D133" s="11">
        <v>0</v>
      </c>
      <c r="E133" s="11">
        <v>7.3369999999999997</v>
      </c>
      <c r="F133" s="11">
        <v>0</v>
      </c>
      <c r="G133" s="11">
        <v>0</v>
      </c>
      <c r="H133" s="12">
        <v>0</v>
      </c>
      <c r="I133" s="15"/>
    </row>
    <row r="134" spans="1:9" s="8" customFormat="1" ht="18.75">
      <c r="A134" s="13" t="s">
        <v>118</v>
      </c>
      <c r="B134" s="10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2">
        <v>0</v>
      </c>
      <c r="I134" s="15"/>
    </row>
    <row r="135" spans="1:9" s="8" customFormat="1" ht="18.75">
      <c r="A135" s="9" t="s">
        <v>27</v>
      </c>
      <c r="B135" s="10"/>
      <c r="C135" s="11"/>
      <c r="D135" s="11"/>
      <c r="E135" s="11"/>
      <c r="F135" s="11"/>
      <c r="G135" s="11"/>
      <c r="H135" s="12"/>
      <c r="I135" s="15"/>
    </row>
    <row r="136" spans="1:9" s="8" customFormat="1" ht="18.75">
      <c r="A136" s="13" t="s">
        <v>119</v>
      </c>
      <c r="B136" s="10">
        <v>0</v>
      </c>
      <c r="C136" s="11">
        <v>0</v>
      </c>
      <c r="D136" s="11">
        <v>1182.662</v>
      </c>
      <c r="E136" s="11">
        <v>0</v>
      </c>
      <c r="F136" s="11">
        <v>0</v>
      </c>
      <c r="G136" s="11">
        <v>0</v>
      </c>
      <c r="H136" s="12">
        <v>0</v>
      </c>
      <c r="I136" s="15"/>
    </row>
    <row r="137" spans="1:9" s="8" customFormat="1" ht="18.75">
      <c r="A137" s="13" t="s">
        <v>120</v>
      </c>
      <c r="B137" s="10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2">
        <v>0</v>
      </c>
      <c r="I137" s="15"/>
    </row>
    <row r="138" spans="1:9" s="8" customFormat="1" ht="18.75">
      <c r="A138" s="9" t="s">
        <v>37</v>
      </c>
      <c r="B138" s="10"/>
      <c r="C138" s="11"/>
      <c r="D138" s="11"/>
      <c r="E138" s="11"/>
      <c r="F138" s="11"/>
      <c r="G138" s="11"/>
      <c r="H138" s="12"/>
      <c r="I138" s="15"/>
    </row>
    <row r="139" spans="1:9" s="8" customFormat="1" ht="18.75">
      <c r="A139" s="9" t="s">
        <v>121</v>
      </c>
      <c r="B139" s="77">
        <v>0</v>
      </c>
      <c r="C139" s="11">
        <v>0</v>
      </c>
      <c r="D139" s="11">
        <v>0</v>
      </c>
      <c r="E139" s="11">
        <v>602.56500000000005</v>
      </c>
      <c r="F139" s="11">
        <v>8901.3719999999994</v>
      </c>
      <c r="G139" s="11">
        <v>1239.72</v>
      </c>
      <c r="H139" s="11">
        <v>6.6879999999999997</v>
      </c>
      <c r="I139" s="15"/>
    </row>
    <row r="140" spans="1:9" s="8" customFormat="1" ht="18.75">
      <c r="A140" s="9" t="s">
        <v>122</v>
      </c>
      <c r="B140" s="77">
        <v>0</v>
      </c>
      <c r="C140" s="11">
        <v>321.327</v>
      </c>
      <c r="D140" s="11">
        <v>1469.768</v>
      </c>
      <c r="E140" s="11">
        <v>0</v>
      </c>
      <c r="F140" s="11">
        <v>0</v>
      </c>
      <c r="G140" s="11">
        <v>0</v>
      </c>
      <c r="H140" s="11">
        <v>0</v>
      </c>
      <c r="I140" s="15"/>
    </row>
    <row r="141" spans="1:9" s="8" customFormat="1" ht="18.75">
      <c r="A141" s="13" t="s">
        <v>123</v>
      </c>
      <c r="B141" s="10">
        <v>0</v>
      </c>
      <c r="C141" s="11">
        <v>0</v>
      </c>
      <c r="D141" s="11">
        <v>0</v>
      </c>
      <c r="E141" s="11">
        <v>0</v>
      </c>
      <c r="F141" s="11">
        <v>2834.701</v>
      </c>
      <c r="G141" s="11">
        <v>0</v>
      </c>
      <c r="H141" s="12">
        <v>0</v>
      </c>
      <c r="I141" s="15"/>
    </row>
    <row r="142" spans="1:9" s="8" customFormat="1" ht="18.75">
      <c r="A142" s="13" t="s">
        <v>124</v>
      </c>
      <c r="B142" s="10">
        <v>0</v>
      </c>
      <c r="C142" s="11">
        <v>0</v>
      </c>
      <c r="D142" s="11">
        <v>45.667000000000002</v>
      </c>
      <c r="E142" s="11">
        <v>0.64900000000000002</v>
      </c>
      <c r="F142" s="11">
        <v>0</v>
      </c>
      <c r="G142" s="11">
        <v>0</v>
      </c>
      <c r="H142" s="12">
        <v>0</v>
      </c>
      <c r="I142" s="15"/>
    </row>
    <row r="143" spans="1:9" s="8" customFormat="1" ht="18.75">
      <c r="A143" s="13" t="s">
        <v>125</v>
      </c>
      <c r="B143" s="10">
        <v>0</v>
      </c>
      <c r="C143" s="11">
        <v>0</v>
      </c>
      <c r="D143" s="11">
        <v>1515.1790000000001</v>
      </c>
      <c r="E143" s="11">
        <v>0</v>
      </c>
      <c r="F143" s="18">
        <v>1877.8789999999999</v>
      </c>
      <c r="G143" s="11">
        <v>0</v>
      </c>
      <c r="H143" s="12">
        <v>0</v>
      </c>
      <c r="I143" s="15"/>
    </row>
    <row r="144" spans="1:9" s="8" customFormat="1" ht="18.75">
      <c r="A144" s="9" t="s">
        <v>45</v>
      </c>
      <c r="B144" s="10"/>
      <c r="C144" s="11"/>
      <c r="D144" s="11"/>
      <c r="E144" s="11"/>
      <c r="F144" s="11"/>
      <c r="G144" s="11"/>
      <c r="H144" s="12"/>
    </row>
    <row r="145" spans="1:15" s="8" customFormat="1" ht="19.5" thickBot="1">
      <c r="A145" s="17" t="s">
        <v>126</v>
      </c>
      <c r="B145" s="20">
        <v>16859</v>
      </c>
      <c r="C145" s="21">
        <v>0</v>
      </c>
      <c r="D145" s="21">
        <v>786</v>
      </c>
      <c r="E145" s="21">
        <v>104</v>
      </c>
      <c r="F145" s="21">
        <v>59</v>
      </c>
      <c r="G145" s="21">
        <v>0</v>
      </c>
      <c r="H145" s="23">
        <v>0</v>
      </c>
    </row>
    <row r="146" spans="1:15" s="8" customFormat="1" ht="18.75">
      <c r="A146" s="32" t="s">
        <v>127</v>
      </c>
      <c r="B146" s="25">
        <f t="shared" ref="B146:H146" si="4">SUM(B148:B174)</f>
        <v>2218.08</v>
      </c>
      <c r="C146" s="26">
        <f t="shared" si="4"/>
        <v>473.51299999999998</v>
      </c>
      <c r="D146" s="26">
        <f t="shared" si="4"/>
        <v>13640.659899999979</v>
      </c>
      <c r="E146" s="26">
        <f t="shared" si="4"/>
        <v>3004.5283999999997</v>
      </c>
      <c r="F146" s="26">
        <f t="shared" si="4"/>
        <v>30514.640800000001</v>
      </c>
      <c r="G146" s="26">
        <f t="shared" si="4"/>
        <v>3625.2476000000001</v>
      </c>
      <c r="H146" s="27">
        <f t="shared" si="4"/>
        <v>231.8372</v>
      </c>
    </row>
    <row r="147" spans="1:15" s="8" customFormat="1" ht="18.75">
      <c r="A147" s="9" t="s">
        <v>49</v>
      </c>
      <c r="B147" s="10"/>
      <c r="C147" s="11"/>
      <c r="D147" s="11"/>
      <c r="E147" s="11"/>
      <c r="F147" s="11"/>
      <c r="G147" s="11"/>
      <c r="H147" s="12"/>
    </row>
    <row r="148" spans="1:15" s="8" customFormat="1" ht="18.75">
      <c r="A148" s="13" t="s">
        <v>128</v>
      </c>
      <c r="B148" s="10">
        <v>0</v>
      </c>
      <c r="C148" s="11">
        <v>0</v>
      </c>
      <c r="D148" s="11">
        <v>3840.0679999999797</v>
      </c>
      <c r="E148" s="11">
        <v>1580.0380000000005</v>
      </c>
      <c r="F148" s="11">
        <v>7024.2160000000003</v>
      </c>
      <c r="G148" s="11">
        <v>636.0419999999998</v>
      </c>
      <c r="H148" s="12">
        <v>0</v>
      </c>
    </row>
    <row r="149" spans="1:15" s="8" customFormat="1" ht="18.75">
      <c r="A149" s="9" t="s">
        <v>9</v>
      </c>
      <c r="B149" s="10"/>
      <c r="C149" s="11"/>
      <c r="D149" s="11"/>
      <c r="E149" s="11"/>
      <c r="F149" s="11"/>
      <c r="G149" s="11"/>
      <c r="H149" s="12"/>
    </row>
    <row r="150" spans="1:15" s="8" customFormat="1" ht="18.75">
      <c r="A150" s="38" t="s">
        <v>129</v>
      </c>
      <c r="B150" s="10">
        <v>14.08</v>
      </c>
      <c r="C150" s="11">
        <v>216.81299999999999</v>
      </c>
      <c r="D150" s="11">
        <v>1406.9610000000002</v>
      </c>
      <c r="E150" s="11">
        <v>535.85</v>
      </c>
      <c r="F150" s="11">
        <v>3945.1320000000001</v>
      </c>
      <c r="G150" s="11">
        <v>514.20500000000004</v>
      </c>
      <c r="H150" s="12">
        <v>2.101</v>
      </c>
    </row>
    <row r="151" spans="1:15" s="8" customFormat="1" ht="18.75">
      <c r="A151" s="13" t="s">
        <v>130</v>
      </c>
      <c r="B151" s="10">
        <v>0</v>
      </c>
      <c r="C151" s="11">
        <v>0</v>
      </c>
      <c r="D151" s="11">
        <v>1117.816</v>
      </c>
      <c r="E151" s="11">
        <v>11.891999999999999</v>
      </c>
      <c r="F151" s="11">
        <v>0</v>
      </c>
      <c r="G151" s="11">
        <v>0</v>
      </c>
      <c r="H151" s="12">
        <v>0</v>
      </c>
      <c r="K151" s="33"/>
      <c r="L151" s="33"/>
    </row>
    <row r="152" spans="1:15" s="8" customFormat="1" ht="18.75">
      <c r="A152" s="13" t="s">
        <v>131</v>
      </c>
      <c r="B152" s="10">
        <v>0</v>
      </c>
      <c r="C152" s="11">
        <v>23</v>
      </c>
      <c r="D152" s="11">
        <v>538</v>
      </c>
      <c r="E152" s="11">
        <v>345</v>
      </c>
      <c r="F152" s="11">
        <v>601.91300000000001</v>
      </c>
      <c r="G152" s="11">
        <v>376</v>
      </c>
      <c r="H152" s="12">
        <v>0</v>
      </c>
      <c r="J152" s="39"/>
      <c r="K152" s="39"/>
      <c r="L152" s="39"/>
      <c r="M152" s="39"/>
      <c r="N152" s="39"/>
      <c r="O152" s="39"/>
    </row>
    <row r="153" spans="1:15" s="8" customFormat="1" ht="18.75">
      <c r="A153" s="13" t="s">
        <v>132</v>
      </c>
      <c r="B153" s="10">
        <v>0</v>
      </c>
      <c r="C153" s="11">
        <v>191.3</v>
      </c>
      <c r="D153" s="11">
        <v>686.452</v>
      </c>
      <c r="E153" s="11">
        <v>138.70600000000002</v>
      </c>
      <c r="F153" s="11">
        <v>2324.7360000000003</v>
      </c>
      <c r="G153" s="11">
        <v>701.58400000000006</v>
      </c>
      <c r="H153" s="12">
        <v>7.4780000000000015</v>
      </c>
      <c r="J153" s="39"/>
      <c r="K153" s="39"/>
      <c r="L153" s="39"/>
      <c r="M153" s="39"/>
      <c r="N153" s="39"/>
      <c r="O153" s="39"/>
    </row>
    <row r="154" spans="1:15" s="8" customFormat="1" ht="18.75">
      <c r="A154" s="13" t="s">
        <v>133</v>
      </c>
      <c r="B154" s="10">
        <v>2204</v>
      </c>
      <c r="C154" s="78">
        <v>0</v>
      </c>
      <c r="D154" s="11">
        <v>0</v>
      </c>
      <c r="E154" s="11">
        <v>0</v>
      </c>
      <c r="F154" s="11">
        <v>0</v>
      </c>
      <c r="G154" s="11">
        <v>0</v>
      </c>
      <c r="H154" s="12">
        <v>0</v>
      </c>
      <c r="J154" s="39"/>
      <c r="K154" s="39"/>
      <c r="L154" s="39"/>
      <c r="M154" s="39"/>
      <c r="N154" s="39"/>
      <c r="O154" s="39"/>
    </row>
    <row r="155" spans="1:15" s="8" customFormat="1" ht="16.5" customHeight="1">
      <c r="A155" s="13" t="s">
        <v>134</v>
      </c>
      <c r="B155" s="10">
        <v>0</v>
      </c>
      <c r="C155" s="11">
        <v>42.4</v>
      </c>
      <c r="D155" s="11">
        <v>961.34699999999998</v>
      </c>
      <c r="E155" s="11">
        <v>193.38800000000001</v>
      </c>
      <c r="F155" s="11">
        <v>123.28399999999999</v>
      </c>
      <c r="G155" s="11">
        <v>0</v>
      </c>
      <c r="H155" s="12">
        <v>0</v>
      </c>
      <c r="J155" s="39"/>
      <c r="K155" s="39"/>
      <c r="L155" s="39"/>
      <c r="M155" s="39"/>
      <c r="N155" s="39"/>
      <c r="O155" s="39"/>
    </row>
    <row r="156" spans="1:15" s="8" customFormat="1" ht="16.5" customHeight="1">
      <c r="A156" s="9" t="s">
        <v>85</v>
      </c>
      <c r="B156" s="10"/>
      <c r="C156" s="11"/>
      <c r="D156" s="11"/>
      <c r="E156" s="11"/>
      <c r="F156" s="11"/>
      <c r="G156" s="11"/>
      <c r="H156" s="12"/>
      <c r="J156" s="39"/>
      <c r="K156" s="39"/>
      <c r="L156" s="39"/>
      <c r="M156" s="39"/>
      <c r="N156" s="39"/>
      <c r="O156" s="39"/>
    </row>
    <row r="157" spans="1:15" s="8" customFormat="1" ht="16.5" customHeight="1">
      <c r="A157" s="13" t="s">
        <v>135</v>
      </c>
      <c r="B157" s="10">
        <v>0</v>
      </c>
      <c r="C157" s="11">
        <v>0</v>
      </c>
      <c r="D157" s="11">
        <v>41.956000000000159</v>
      </c>
      <c r="E157" s="11">
        <v>27.969999999999487</v>
      </c>
      <c r="F157" s="11">
        <v>22.781999999999105</v>
      </c>
      <c r="G157" s="11">
        <v>0</v>
      </c>
      <c r="H157" s="12">
        <v>0</v>
      </c>
      <c r="J157" s="39"/>
      <c r="K157" s="39"/>
      <c r="L157" s="39"/>
      <c r="M157" s="39"/>
      <c r="N157" s="39"/>
      <c r="O157" s="39"/>
    </row>
    <row r="158" spans="1:15" s="8" customFormat="1" ht="16.5" customHeight="1">
      <c r="A158" s="13" t="s">
        <v>130</v>
      </c>
      <c r="B158" s="10">
        <v>0</v>
      </c>
      <c r="C158" s="11">
        <v>0</v>
      </c>
      <c r="D158" s="11">
        <v>89.425000000001504</v>
      </c>
      <c r="E158" s="11">
        <v>21.19199999999995</v>
      </c>
      <c r="F158" s="11">
        <v>601.274</v>
      </c>
      <c r="G158" s="11">
        <v>0</v>
      </c>
      <c r="H158" s="12">
        <v>0</v>
      </c>
      <c r="J158" s="39"/>
      <c r="K158" s="39"/>
      <c r="L158" s="39"/>
      <c r="M158" s="39"/>
      <c r="N158" s="39"/>
      <c r="O158" s="39"/>
    </row>
    <row r="159" spans="1:15" s="8" customFormat="1" ht="16.5" customHeight="1">
      <c r="A159" s="13" t="s">
        <v>136</v>
      </c>
      <c r="B159" s="10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2">
        <v>0</v>
      </c>
      <c r="J159" s="39"/>
      <c r="K159" s="39"/>
      <c r="L159" s="39"/>
      <c r="M159" s="39"/>
      <c r="N159" s="39"/>
      <c r="O159" s="39"/>
    </row>
    <row r="160" spans="1:15" s="8" customFormat="1" ht="16.5" customHeight="1">
      <c r="A160" s="13" t="s">
        <v>137</v>
      </c>
      <c r="B160" s="10">
        <v>0</v>
      </c>
      <c r="C160" s="11">
        <v>0</v>
      </c>
      <c r="D160" s="11">
        <v>204.87329999999946</v>
      </c>
      <c r="E160" s="11">
        <v>0</v>
      </c>
      <c r="F160" s="11">
        <v>80.06000000000094</v>
      </c>
      <c r="G160" s="11">
        <v>0</v>
      </c>
      <c r="H160" s="12">
        <v>0</v>
      </c>
      <c r="J160" s="39"/>
      <c r="K160" s="39"/>
      <c r="L160" s="39"/>
      <c r="M160" s="39"/>
      <c r="N160" s="39"/>
      <c r="O160" s="39"/>
    </row>
    <row r="161" spans="1:29" s="8" customFormat="1" ht="18.75">
      <c r="A161" s="9" t="s">
        <v>32</v>
      </c>
      <c r="B161" s="10"/>
      <c r="C161" s="11"/>
      <c r="D161" s="11"/>
      <c r="E161" s="11"/>
      <c r="F161" s="11"/>
      <c r="G161" s="11"/>
      <c r="H161" s="12"/>
      <c r="J161" s="39"/>
      <c r="K161" s="39"/>
      <c r="L161" s="39"/>
      <c r="M161" s="39"/>
      <c r="N161" s="39"/>
      <c r="O161" s="39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</row>
    <row r="162" spans="1:29" s="8" customFormat="1" ht="18.75">
      <c r="A162" s="13" t="s">
        <v>138</v>
      </c>
      <c r="B162" s="10">
        <v>0</v>
      </c>
      <c r="C162" s="11">
        <v>0</v>
      </c>
      <c r="D162" s="11">
        <v>255.34800000000001</v>
      </c>
      <c r="E162" s="35">
        <v>86.293999999999997</v>
      </c>
      <c r="F162" s="11">
        <v>3332.5639999999999</v>
      </c>
      <c r="G162" s="35">
        <v>471.416</v>
      </c>
      <c r="H162" s="12">
        <v>60.521999999999998</v>
      </c>
      <c r="J162" s="40"/>
      <c r="K162" s="40"/>
      <c r="L162" s="40"/>
      <c r="M162" s="40"/>
      <c r="N162" s="40"/>
      <c r="O162" s="40"/>
    </row>
    <row r="163" spans="1:29" s="8" customFormat="1" ht="18.75">
      <c r="A163" s="13" t="s">
        <v>139</v>
      </c>
      <c r="B163" s="10">
        <v>0</v>
      </c>
      <c r="C163" s="35">
        <v>0</v>
      </c>
      <c r="D163" s="11">
        <v>0</v>
      </c>
      <c r="E163" s="35">
        <v>0</v>
      </c>
      <c r="F163" s="11">
        <v>1394.087</v>
      </c>
      <c r="G163" s="11">
        <v>0</v>
      </c>
      <c r="H163" s="79">
        <v>0</v>
      </c>
      <c r="K163" s="33"/>
      <c r="L163" s="33"/>
      <c r="M163" s="33"/>
      <c r="N163" s="33"/>
      <c r="O163" s="33"/>
    </row>
    <row r="164" spans="1:29" s="8" customFormat="1" ht="18.75">
      <c r="A164" s="13" t="s">
        <v>140</v>
      </c>
      <c r="B164" s="10">
        <v>0</v>
      </c>
      <c r="C164" s="35">
        <v>0</v>
      </c>
      <c r="D164" s="11">
        <v>0</v>
      </c>
      <c r="E164" s="35">
        <v>0</v>
      </c>
      <c r="F164" s="35">
        <v>0</v>
      </c>
      <c r="G164" s="35">
        <v>0</v>
      </c>
      <c r="H164" s="79">
        <v>0</v>
      </c>
      <c r="M164" s="33"/>
      <c r="N164" s="33"/>
    </row>
    <row r="165" spans="1:29" s="8" customFormat="1" ht="18.75">
      <c r="A165" s="9" t="s">
        <v>37</v>
      </c>
      <c r="B165" s="10"/>
      <c r="C165" s="11"/>
      <c r="D165" s="11"/>
      <c r="E165" s="11"/>
      <c r="F165" s="11"/>
      <c r="G165" s="11"/>
      <c r="H165" s="12"/>
      <c r="M165" s="33"/>
      <c r="N165" s="33"/>
    </row>
    <row r="166" spans="1:29" s="8" customFormat="1" ht="18.75">
      <c r="A166" s="38" t="s">
        <v>129</v>
      </c>
      <c r="B166" s="10">
        <v>0</v>
      </c>
      <c r="C166" s="11">
        <v>0</v>
      </c>
      <c r="D166" s="11">
        <v>2856.248</v>
      </c>
      <c r="E166" s="11">
        <v>0</v>
      </c>
      <c r="F166" s="11">
        <v>2243.5</v>
      </c>
      <c r="G166" s="11">
        <v>0</v>
      </c>
      <c r="H166" s="12">
        <v>0</v>
      </c>
    </row>
    <row r="167" spans="1:29" s="8" customFormat="1" ht="18.75">
      <c r="A167" s="13" t="s">
        <v>141</v>
      </c>
      <c r="B167" s="10">
        <v>0</v>
      </c>
      <c r="C167" s="11">
        <v>0</v>
      </c>
      <c r="D167" s="11">
        <v>0</v>
      </c>
      <c r="E167" s="11">
        <v>63.695</v>
      </c>
      <c r="F167" s="11">
        <v>392.935</v>
      </c>
      <c r="G167" s="11">
        <v>712.64</v>
      </c>
      <c r="H167" s="12">
        <v>118.991</v>
      </c>
    </row>
    <row r="168" spans="1:29" s="8" customFormat="1" ht="18.75">
      <c r="A168" s="13" t="s">
        <v>142</v>
      </c>
      <c r="B168" s="10">
        <v>0</v>
      </c>
      <c r="C168" s="11">
        <v>0</v>
      </c>
      <c r="D168" s="11">
        <v>1096.2090000000001</v>
      </c>
      <c r="E168" s="11">
        <v>0</v>
      </c>
      <c r="F168" s="11">
        <v>5235.7629999999999</v>
      </c>
      <c r="G168" s="11">
        <v>0</v>
      </c>
      <c r="H168" s="12">
        <v>0</v>
      </c>
    </row>
    <row r="169" spans="1:29" s="8" customFormat="1" ht="18.75">
      <c r="A169" s="9" t="s">
        <v>27</v>
      </c>
      <c r="B169" s="10"/>
      <c r="C169" s="11"/>
      <c r="D169" s="11"/>
      <c r="E169" s="11"/>
      <c r="F169" s="11"/>
      <c r="G169" s="11"/>
      <c r="H169" s="12"/>
    </row>
    <row r="170" spans="1:29" s="8" customFormat="1" ht="18.75">
      <c r="A170" s="13" t="s">
        <v>143</v>
      </c>
      <c r="B170" s="10">
        <v>0</v>
      </c>
      <c r="C170" s="11">
        <v>0</v>
      </c>
      <c r="D170" s="11">
        <v>226.57900000000001</v>
      </c>
      <c r="E170" s="11">
        <v>0</v>
      </c>
      <c r="F170" s="11">
        <v>0</v>
      </c>
      <c r="G170" s="11">
        <v>0</v>
      </c>
      <c r="H170" s="12">
        <v>0</v>
      </c>
    </row>
    <row r="171" spans="1:29" s="8" customFormat="1" ht="18.75">
      <c r="A171" s="9" t="s">
        <v>42</v>
      </c>
      <c r="B171" s="10"/>
      <c r="C171" s="11"/>
      <c r="D171" s="11"/>
      <c r="E171" s="11"/>
      <c r="F171" s="11"/>
      <c r="G171" s="11"/>
      <c r="H171" s="12"/>
    </row>
    <row r="172" spans="1:29" s="8" customFormat="1" ht="18.75">
      <c r="A172" s="13" t="s">
        <v>144</v>
      </c>
      <c r="B172" s="10">
        <v>0</v>
      </c>
      <c r="C172" s="11">
        <v>0</v>
      </c>
      <c r="D172" s="11">
        <v>319.37759999999872</v>
      </c>
      <c r="E172" s="11">
        <v>0.50340000000000018</v>
      </c>
      <c r="F172" s="11">
        <v>3192.3948</v>
      </c>
      <c r="G172" s="11">
        <v>213.36060000000001</v>
      </c>
      <c r="H172" s="12">
        <v>42.745200000000004</v>
      </c>
    </row>
    <row r="173" spans="1:29" s="8" customFormat="1" ht="18.75">
      <c r="A173" s="9" t="s">
        <v>45</v>
      </c>
      <c r="B173" s="10"/>
      <c r="C173" s="11"/>
      <c r="D173" s="11"/>
      <c r="E173" s="11"/>
      <c r="F173" s="11"/>
      <c r="G173" s="11"/>
      <c r="H173" s="12"/>
    </row>
    <row r="174" spans="1:29" s="8" customFormat="1" ht="19.5" thickBot="1">
      <c r="A174" s="17" t="s">
        <v>145</v>
      </c>
      <c r="B174" s="20">
        <v>0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3">
        <v>0</v>
      </c>
    </row>
    <row r="175" spans="1:29" s="8" customFormat="1" ht="18.75">
      <c r="A175" s="32" t="s">
        <v>146</v>
      </c>
      <c r="B175" s="25">
        <f t="shared" ref="B175:H175" si="5">SUM(B177:B198)</f>
        <v>1062</v>
      </c>
      <c r="C175" s="26">
        <f t="shared" si="5"/>
        <v>610.28599999999994</v>
      </c>
      <c r="D175" s="26">
        <f t="shared" si="5"/>
        <v>21290.919000000002</v>
      </c>
      <c r="E175" s="26">
        <f t="shared" si="5"/>
        <v>1285.027</v>
      </c>
      <c r="F175" s="26">
        <f t="shared" si="5"/>
        <v>22786.484599999992</v>
      </c>
      <c r="G175" s="26">
        <f t="shared" si="5"/>
        <v>1635.5219999999999</v>
      </c>
      <c r="H175" s="27">
        <f t="shared" si="5"/>
        <v>0.88100000000000001</v>
      </c>
    </row>
    <row r="176" spans="1:29" s="8" customFormat="1" ht="18.75">
      <c r="A176" s="9" t="s">
        <v>49</v>
      </c>
      <c r="B176" s="10"/>
      <c r="C176" s="11"/>
      <c r="D176" s="11"/>
      <c r="E176" s="11"/>
      <c r="F176" s="11"/>
      <c r="G176" s="11"/>
      <c r="H176" s="12"/>
    </row>
    <row r="177" spans="1:9" s="8" customFormat="1" ht="18.75">
      <c r="A177" s="13" t="s">
        <v>147</v>
      </c>
      <c r="B177" s="10">
        <v>0</v>
      </c>
      <c r="C177" s="11">
        <v>0</v>
      </c>
      <c r="D177" s="11">
        <v>1145.0499999999995</v>
      </c>
      <c r="E177" s="11">
        <v>32.873000000000118</v>
      </c>
      <c r="F177" s="11">
        <v>738.69259999999588</v>
      </c>
      <c r="G177" s="11">
        <v>6.5619999999999994</v>
      </c>
      <c r="H177" s="12">
        <v>0</v>
      </c>
    </row>
    <row r="178" spans="1:9" s="8" customFormat="1" ht="18.75">
      <c r="A178" s="9" t="s">
        <v>9</v>
      </c>
      <c r="B178" s="10"/>
      <c r="C178" s="11"/>
      <c r="D178" s="11"/>
      <c r="E178" s="11"/>
      <c r="F178" s="11"/>
      <c r="G178" s="11"/>
      <c r="H178" s="12"/>
    </row>
    <row r="179" spans="1:9" s="8" customFormat="1" ht="18.75">
      <c r="A179" s="13" t="s">
        <v>148</v>
      </c>
      <c r="B179" s="10">
        <v>0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2">
        <v>0</v>
      </c>
    </row>
    <row r="180" spans="1:9" s="8" customFormat="1" ht="18.75">
      <c r="A180" s="13" t="s">
        <v>147</v>
      </c>
      <c r="B180" s="10">
        <v>0</v>
      </c>
      <c r="C180" s="11">
        <v>275.58</v>
      </c>
      <c r="D180" s="11">
        <v>8.36</v>
      </c>
      <c r="E180" s="11">
        <v>967.18</v>
      </c>
      <c r="F180" s="11">
        <v>2326.8449999999998</v>
      </c>
      <c r="G180" s="11">
        <v>30.01</v>
      </c>
      <c r="H180" s="11">
        <v>0</v>
      </c>
    </row>
    <row r="181" spans="1:9" s="8" customFormat="1" ht="18.75">
      <c r="A181" s="13" t="s">
        <v>149</v>
      </c>
      <c r="B181" s="10">
        <v>0</v>
      </c>
      <c r="C181" s="11">
        <v>102.395</v>
      </c>
      <c r="D181" s="11">
        <v>3204.9369999999999</v>
      </c>
      <c r="E181" s="11">
        <v>3.3260000000000001</v>
      </c>
      <c r="F181" s="11">
        <v>1673.4159999999999</v>
      </c>
      <c r="G181" s="11">
        <v>840.34799999999996</v>
      </c>
      <c r="H181" s="11">
        <v>0.88100000000000001</v>
      </c>
    </row>
    <row r="182" spans="1:9" s="8" customFormat="1" ht="18.75">
      <c r="A182" s="13" t="s">
        <v>150</v>
      </c>
      <c r="B182" s="10">
        <v>0</v>
      </c>
      <c r="C182" s="11">
        <v>232.31100000000001</v>
      </c>
      <c r="D182" s="11">
        <v>6198.4949999999999</v>
      </c>
      <c r="E182" s="11">
        <v>148.43100000000001</v>
      </c>
      <c r="F182" s="11">
        <v>7340.4809999999998</v>
      </c>
      <c r="G182" s="11">
        <v>0</v>
      </c>
      <c r="H182" s="11">
        <v>0</v>
      </c>
      <c r="I182" s="41"/>
    </row>
    <row r="183" spans="1:9" s="8" customFormat="1" ht="18.75">
      <c r="A183" s="13" t="s">
        <v>151</v>
      </c>
      <c r="B183" s="10">
        <v>0</v>
      </c>
      <c r="C183" s="11">
        <v>0</v>
      </c>
      <c r="D183" s="11">
        <v>124.747</v>
      </c>
      <c r="E183" s="11">
        <v>0</v>
      </c>
      <c r="F183" s="11">
        <v>0</v>
      </c>
      <c r="G183" s="11">
        <v>0</v>
      </c>
      <c r="H183" s="12">
        <v>0</v>
      </c>
    </row>
    <row r="184" spans="1:9" s="8" customFormat="1" ht="18.75">
      <c r="A184" s="13" t="s">
        <v>152</v>
      </c>
      <c r="B184" s="10">
        <v>0</v>
      </c>
      <c r="C184" s="11">
        <v>0</v>
      </c>
      <c r="D184" s="11">
        <v>179.83</v>
      </c>
      <c r="E184" s="11">
        <v>0</v>
      </c>
      <c r="F184" s="11">
        <v>0</v>
      </c>
      <c r="G184" s="11">
        <v>0</v>
      </c>
      <c r="H184" s="12">
        <v>0</v>
      </c>
    </row>
    <row r="185" spans="1:9" s="8" customFormat="1" ht="18.75">
      <c r="A185" s="9" t="s">
        <v>37</v>
      </c>
      <c r="B185" s="10"/>
      <c r="C185" s="11"/>
      <c r="D185" s="11"/>
      <c r="E185" s="11"/>
      <c r="F185" s="11"/>
      <c r="G185" s="11"/>
      <c r="H185" s="12"/>
    </row>
    <row r="186" spans="1:9" s="8" customFormat="1" ht="18.75">
      <c r="A186" s="13" t="s">
        <v>147</v>
      </c>
      <c r="B186" s="10">
        <v>0</v>
      </c>
      <c r="C186" s="11">
        <v>0</v>
      </c>
      <c r="D186" s="11">
        <v>1989.1120000000001</v>
      </c>
      <c r="E186" s="11">
        <v>26.446000000000002</v>
      </c>
      <c r="F186" s="11">
        <v>1002.9640000000001</v>
      </c>
      <c r="G186" s="11">
        <v>0</v>
      </c>
      <c r="H186" s="12">
        <v>0</v>
      </c>
    </row>
    <row r="187" spans="1:9" s="8" customFormat="1" ht="18.75">
      <c r="A187" s="13" t="s">
        <v>153</v>
      </c>
      <c r="B187" s="10">
        <v>0</v>
      </c>
      <c r="C187" s="11">
        <v>0</v>
      </c>
      <c r="D187" s="11">
        <v>347.959</v>
      </c>
      <c r="E187" s="11">
        <v>34.170999999999999</v>
      </c>
      <c r="F187" s="11">
        <v>280.98399999999998</v>
      </c>
      <c r="G187" s="11">
        <v>0</v>
      </c>
      <c r="H187" s="12">
        <v>0</v>
      </c>
    </row>
    <row r="188" spans="1:9" s="8" customFormat="1" ht="18.75">
      <c r="A188" s="13" t="s">
        <v>150</v>
      </c>
      <c r="B188" s="10">
        <v>0</v>
      </c>
      <c r="C188" s="11">
        <v>0</v>
      </c>
      <c r="D188" s="11">
        <v>5212.482</v>
      </c>
      <c r="E188" s="11">
        <v>0</v>
      </c>
      <c r="F188" s="11">
        <v>7339.1670000000004</v>
      </c>
      <c r="G188" s="11">
        <v>0</v>
      </c>
      <c r="H188" s="12">
        <v>0</v>
      </c>
    </row>
    <row r="189" spans="1:9" s="8" customFormat="1" ht="18.75">
      <c r="A189" s="13" t="s">
        <v>154</v>
      </c>
      <c r="B189" s="10">
        <v>0</v>
      </c>
      <c r="C189" s="11">
        <v>0</v>
      </c>
      <c r="D189" s="11">
        <v>572.524</v>
      </c>
      <c r="E189" s="11">
        <v>0</v>
      </c>
      <c r="F189" s="11">
        <v>696.13499999999999</v>
      </c>
      <c r="G189" s="11">
        <v>527.00199999999995</v>
      </c>
      <c r="H189" s="12">
        <v>0</v>
      </c>
    </row>
    <row r="190" spans="1:9" s="8" customFormat="1" ht="15.75" customHeight="1">
      <c r="A190" s="9" t="s">
        <v>42</v>
      </c>
      <c r="B190" s="10"/>
      <c r="C190" s="11"/>
      <c r="D190" s="11"/>
      <c r="E190" s="11"/>
      <c r="F190" s="11"/>
      <c r="G190" s="11"/>
      <c r="H190" s="12"/>
    </row>
    <row r="191" spans="1:9" s="8" customFormat="1" ht="18.75">
      <c r="A191" s="13" t="s">
        <v>155</v>
      </c>
      <c r="B191" s="10">
        <v>0</v>
      </c>
      <c r="C191" s="11">
        <v>0</v>
      </c>
      <c r="D191" s="11">
        <v>0</v>
      </c>
      <c r="E191" s="11">
        <v>0</v>
      </c>
      <c r="F191" s="11">
        <v>691.8</v>
      </c>
      <c r="G191" s="11">
        <v>0</v>
      </c>
      <c r="H191" s="12">
        <v>0</v>
      </c>
    </row>
    <row r="192" spans="1:9" s="8" customFormat="1" ht="18.75">
      <c r="A192" s="13" t="s">
        <v>156</v>
      </c>
      <c r="B192" s="10">
        <v>0</v>
      </c>
      <c r="C192" s="11">
        <v>0</v>
      </c>
      <c r="D192" s="11">
        <v>1329</v>
      </c>
      <c r="E192" s="11">
        <v>0</v>
      </c>
      <c r="F192" s="11">
        <v>0</v>
      </c>
      <c r="G192" s="11">
        <v>0</v>
      </c>
      <c r="H192" s="12">
        <v>0</v>
      </c>
    </row>
    <row r="193" spans="1:8" s="8" customFormat="1" ht="18.75">
      <c r="A193" s="13" t="s">
        <v>157</v>
      </c>
      <c r="B193" s="10">
        <v>0</v>
      </c>
      <c r="C193" s="11">
        <v>0</v>
      </c>
      <c r="D193" s="11">
        <v>0</v>
      </c>
      <c r="E193" s="11">
        <v>72.599999999999994</v>
      </c>
      <c r="F193" s="11">
        <v>696</v>
      </c>
      <c r="G193" s="11">
        <v>231.6</v>
      </c>
      <c r="H193" s="12">
        <v>0</v>
      </c>
    </row>
    <row r="194" spans="1:8" s="8" customFormat="1" ht="18.75">
      <c r="A194" s="9" t="s">
        <v>158</v>
      </c>
      <c r="B194" s="10"/>
      <c r="C194" s="11"/>
      <c r="D194" s="11"/>
      <c r="E194" s="18"/>
      <c r="F194" s="18"/>
      <c r="G194" s="18"/>
      <c r="H194" s="12"/>
    </row>
    <row r="195" spans="1:8" s="8" customFormat="1" ht="18.75">
      <c r="A195" s="13" t="s">
        <v>159</v>
      </c>
      <c r="B195" s="10">
        <v>0</v>
      </c>
      <c r="C195" s="11">
        <v>0</v>
      </c>
      <c r="D195" s="11">
        <v>347.226</v>
      </c>
      <c r="E195" s="18">
        <v>0</v>
      </c>
      <c r="F195" s="18">
        <v>0</v>
      </c>
      <c r="G195" s="18">
        <v>0</v>
      </c>
      <c r="H195" s="12">
        <v>0</v>
      </c>
    </row>
    <row r="196" spans="1:8" s="8" customFormat="1" ht="18.75">
      <c r="A196" s="13" t="s">
        <v>160</v>
      </c>
      <c r="B196" s="10">
        <v>0</v>
      </c>
      <c r="C196" s="11">
        <v>0</v>
      </c>
      <c r="D196" s="11">
        <v>631.197</v>
      </c>
      <c r="E196" s="18">
        <v>0</v>
      </c>
      <c r="F196" s="18">
        <v>0</v>
      </c>
      <c r="G196" s="18">
        <v>0</v>
      </c>
      <c r="H196" s="12">
        <v>0</v>
      </c>
    </row>
    <row r="197" spans="1:8" s="8" customFormat="1" ht="18.75">
      <c r="A197" s="9" t="s">
        <v>45</v>
      </c>
      <c r="B197" s="10"/>
      <c r="C197" s="11"/>
      <c r="D197" s="11"/>
      <c r="E197" s="11"/>
      <c r="F197" s="11"/>
      <c r="G197" s="11"/>
      <c r="H197" s="12"/>
    </row>
    <row r="198" spans="1:8" s="8" customFormat="1" ht="19.5" thickBot="1">
      <c r="A198" s="19" t="s">
        <v>161</v>
      </c>
      <c r="B198" s="20">
        <v>1062</v>
      </c>
      <c r="C198" s="21">
        <v>0</v>
      </c>
      <c r="D198" s="21">
        <v>0</v>
      </c>
      <c r="E198" s="21">
        <v>0</v>
      </c>
      <c r="F198" s="21">
        <v>0</v>
      </c>
      <c r="G198" s="21">
        <v>0</v>
      </c>
      <c r="H198" s="23">
        <v>0</v>
      </c>
    </row>
    <row r="199" spans="1:8" s="8" customFormat="1" ht="18.75">
      <c r="A199" s="24" t="s">
        <v>162</v>
      </c>
      <c r="B199" s="25">
        <f t="shared" ref="B199:H199" si="6">SUM(B201:B239)</f>
        <v>2956</v>
      </c>
      <c r="C199" s="26">
        <f t="shared" si="6"/>
        <v>838.81399999999996</v>
      </c>
      <c r="D199" s="26">
        <f t="shared" si="6"/>
        <v>16469.984400000001</v>
      </c>
      <c r="E199" s="26">
        <f t="shared" si="6"/>
        <v>2193.3880000000008</v>
      </c>
      <c r="F199" s="26">
        <f t="shared" si="6"/>
        <v>23543.948999999997</v>
      </c>
      <c r="G199" s="26">
        <f t="shared" si="6"/>
        <v>1469.6926000000001</v>
      </c>
      <c r="H199" s="27">
        <f t="shared" si="6"/>
        <v>0</v>
      </c>
    </row>
    <row r="200" spans="1:8" s="8" customFormat="1" ht="18.75">
      <c r="A200" s="9" t="s">
        <v>49</v>
      </c>
      <c r="B200" s="10"/>
      <c r="C200" s="11"/>
      <c r="D200" s="11"/>
      <c r="E200" s="11"/>
      <c r="F200" s="11"/>
      <c r="G200" s="11"/>
      <c r="H200" s="12"/>
    </row>
    <row r="201" spans="1:8" s="8" customFormat="1" ht="18.75">
      <c r="A201" s="13" t="s">
        <v>163</v>
      </c>
      <c r="B201" s="10">
        <v>0</v>
      </c>
      <c r="C201" s="11">
        <v>0</v>
      </c>
      <c r="D201" s="11">
        <v>35.657000000000018</v>
      </c>
      <c r="E201" s="11">
        <v>489.34300000000098</v>
      </c>
      <c r="F201" s="11">
        <v>992.39799999999832</v>
      </c>
      <c r="G201" s="11">
        <v>53.431000000000104</v>
      </c>
      <c r="H201" s="12">
        <v>0</v>
      </c>
    </row>
    <row r="202" spans="1:8" s="8" customFormat="1" ht="18.75">
      <c r="A202" s="9" t="s">
        <v>9</v>
      </c>
      <c r="B202" s="10"/>
      <c r="C202" s="11"/>
      <c r="D202" s="11"/>
      <c r="E202" s="11"/>
      <c r="F202" s="11"/>
      <c r="G202" s="11"/>
      <c r="H202" s="12"/>
    </row>
    <row r="203" spans="1:8" s="8" customFormat="1" ht="18.75">
      <c r="A203" s="42" t="s">
        <v>164</v>
      </c>
      <c r="B203" s="10">
        <v>0</v>
      </c>
      <c r="C203" s="11">
        <v>0</v>
      </c>
      <c r="D203" s="11">
        <v>293.14</v>
      </c>
      <c r="E203" s="11">
        <v>15.48</v>
      </c>
      <c r="F203" s="11">
        <v>0</v>
      </c>
      <c r="G203" s="11">
        <v>0</v>
      </c>
      <c r="H203" s="12">
        <v>0</v>
      </c>
    </row>
    <row r="204" spans="1:8" s="8" customFormat="1" ht="18.75">
      <c r="A204" s="43" t="s">
        <v>165</v>
      </c>
      <c r="B204" s="10">
        <v>0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2">
        <v>0</v>
      </c>
    </row>
    <row r="205" spans="1:8" s="8" customFormat="1" ht="18.75">
      <c r="A205" s="43" t="s">
        <v>166</v>
      </c>
      <c r="B205" s="10">
        <v>0</v>
      </c>
      <c r="C205" s="11">
        <v>344.02199999999999</v>
      </c>
      <c r="D205" s="11">
        <v>787.86300000000006</v>
      </c>
      <c r="E205" s="11">
        <v>311.79000000000002</v>
      </c>
      <c r="F205" s="35">
        <v>1629.3530000000001</v>
      </c>
      <c r="G205" s="11">
        <v>337.86700000000002</v>
      </c>
      <c r="H205" s="12">
        <v>0</v>
      </c>
    </row>
    <row r="206" spans="1:8" s="8" customFormat="1" ht="18.75">
      <c r="A206" s="42" t="s">
        <v>167</v>
      </c>
      <c r="B206" s="10">
        <v>0</v>
      </c>
      <c r="C206" s="11">
        <v>61.366</v>
      </c>
      <c r="D206" s="11">
        <v>124.536</v>
      </c>
      <c r="E206" s="11">
        <v>236.50200000000001</v>
      </c>
      <c r="F206" s="11">
        <v>38.343000000000004</v>
      </c>
      <c r="G206" s="11">
        <v>0</v>
      </c>
      <c r="H206" s="12">
        <v>0</v>
      </c>
    </row>
    <row r="207" spans="1:8" s="8" customFormat="1" ht="18.75">
      <c r="A207" s="42" t="s">
        <v>168</v>
      </c>
      <c r="B207" s="10">
        <v>0</v>
      </c>
      <c r="C207" s="11">
        <v>0</v>
      </c>
      <c r="D207" s="11">
        <v>1045.6600000000001</v>
      </c>
      <c r="E207" s="11">
        <v>8.02</v>
      </c>
      <c r="F207" s="11">
        <v>261.60000000000002</v>
      </c>
      <c r="G207" s="11">
        <v>0</v>
      </c>
      <c r="H207" s="12">
        <v>0</v>
      </c>
    </row>
    <row r="208" spans="1:8" s="8" customFormat="1" ht="18.75">
      <c r="A208" s="42" t="s">
        <v>169</v>
      </c>
      <c r="B208" s="10">
        <v>0</v>
      </c>
      <c r="C208" s="11">
        <v>0</v>
      </c>
      <c r="D208" s="11">
        <v>0</v>
      </c>
      <c r="E208" s="11">
        <v>0</v>
      </c>
      <c r="F208" s="11">
        <v>0</v>
      </c>
      <c r="G208" s="11">
        <v>0</v>
      </c>
      <c r="H208" s="12">
        <v>0</v>
      </c>
    </row>
    <row r="209" spans="1:8" s="8" customFormat="1" ht="18.75">
      <c r="A209" s="42" t="s">
        <v>170</v>
      </c>
      <c r="B209" s="10">
        <v>0</v>
      </c>
      <c r="C209" s="11">
        <v>0</v>
      </c>
      <c r="D209" s="11">
        <v>979</v>
      </c>
      <c r="E209" s="11">
        <v>5</v>
      </c>
      <c r="F209" s="11">
        <v>0</v>
      </c>
      <c r="G209" s="11">
        <v>0</v>
      </c>
      <c r="H209" s="12">
        <v>0</v>
      </c>
    </row>
    <row r="210" spans="1:8" s="8" customFormat="1" ht="18.75">
      <c r="A210" s="42" t="s">
        <v>171</v>
      </c>
      <c r="B210" s="10">
        <v>0</v>
      </c>
      <c r="C210" s="11">
        <v>0</v>
      </c>
      <c r="D210" s="11">
        <v>165</v>
      </c>
      <c r="E210" s="11">
        <v>0</v>
      </c>
      <c r="F210" s="11">
        <v>0</v>
      </c>
      <c r="G210" s="11">
        <v>0</v>
      </c>
      <c r="H210" s="12">
        <v>0</v>
      </c>
    </row>
    <row r="211" spans="1:8" s="8" customFormat="1" ht="18.75">
      <c r="A211" s="42" t="s">
        <v>172</v>
      </c>
      <c r="B211" s="10">
        <v>0</v>
      </c>
      <c r="C211" s="11">
        <v>0</v>
      </c>
      <c r="D211" s="11">
        <v>587.11</v>
      </c>
      <c r="E211" s="11">
        <v>43.89</v>
      </c>
      <c r="F211" s="11">
        <v>549.34</v>
      </c>
      <c r="G211" s="11">
        <v>98.56</v>
      </c>
      <c r="H211" s="12">
        <v>0</v>
      </c>
    </row>
    <row r="212" spans="1:8" s="8" customFormat="1" ht="18.75">
      <c r="A212" s="42" t="s">
        <v>173</v>
      </c>
      <c r="B212" s="10">
        <v>0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2">
        <v>0</v>
      </c>
    </row>
    <row r="213" spans="1:8" s="8" customFormat="1" ht="18.75">
      <c r="A213" s="42" t="s">
        <v>174</v>
      </c>
      <c r="B213" s="10">
        <v>0</v>
      </c>
      <c r="C213" s="11">
        <v>0</v>
      </c>
      <c r="D213" s="11">
        <v>8</v>
      </c>
      <c r="E213" s="11">
        <v>231.4</v>
      </c>
      <c r="F213" s="11">
        <v>2056</v>
      </c>
      <c r="G213" s="11">
        <v>340.5</v>
      </c>
      <c r="H213" s="12">
        <v>0</v>
      </c>
    </row>
    <row r="214" spans="1:8" s="8" customFormat="1" ht="18.75">
      <c r="A214" s="42" t="s">
        <v>175</v>
      </c>
      <c r="B214" s="10">
        <v>0</v>
      </c>
      <c r="C214" s="11">
        <v>33</v>
      </c>
      <c r="D214" s="11">
        <v>272</v>
      </c>
      <c r="E214" s="11">
        <v>3</v>
      </c>
      <c r="F214" s="11">
        <v>154</v>
      </c>
      <c r="G214" s="11">
        <v>0</v>
      </c>
      <c r="H214" s="12">
        <v>0</v>
      </c>
    </row>
    <row r="215" spans="1:8" s="8" customFormat="1" ht="18.75">
      <c r="A215" s="9" t="s">
        <v>32</v>
      </c>
      <c r="B215" s="10"/>
      <c r="C215" s="11"/>
      <c r="D215" s="11"/>
      <c r="E215" s="11"/>
      <c r="F215" s="11"/>
      <c r="G215" s="11"/>
      <c r="H215" s="12"/>
    </row>
    <row r="216" spans="1:8" s="8" customFormat="1" ht="21" customHeight="1">
      <c r="A216" s="44" t="s">
        <v>176</v>
      </c>
      <c r="B216" s="10">
        <v>0</v>
      </c>
      <c r="C216" s="11">
        <v>0</v>
      </c>
      <c r="D216" s="11">
        <v>0</v>
      </c>
      <c r="E216" s="11">
        <v>23.207999999999998</v>
      </c>
      <c r="F216" s="11">
        <v>0</v>
      </c>
      <c r="G216" s="11">
        <v>39.597999999999999</v>
      </c>
      <c r="H216" s="12">
        <v>0</v>
      </c>
    </row>
    <row r="217" spans="1:8" s="8" customFormat="1" ht="18.75">
      <c r="A217" s="44" t="s">
        <v>177</v>
      </c>
      <c r="B217" s="10">
        <v>0</v>
      </c>
      <c r="C217" s="11">
        <v>155.20400000000001</v>
      </c>
      <c r="D217" s="11">
        <v>111.28</v>
      </c>
      <c r="E217" s="11">
        <v>398.18799999999999</v>
      </c>
      <c r="F217" s="35">
        <v>787.19299999999998</v>
      </c>
      <c r="G217" s="11">
        <v>98.152000000000001</v>
      </c>
      <c r="H217" s="12">
        <v>0</v>
      </c>
    </row>
    <row r="218" spans="1:8" s="8" customFormat="1" ht="18.75">
      <c r="A218" s="44" t="s">
        <v>178</v>
      </c>
      <c r="B218" s="10">
        <v>0</v>
      </c>
      <c r="C218" s="11">
        <v>0</v>
      </c>
      <c r="D218" s="11">
        <v>475.40800000000002</v>
      </c>
      <c r="E218" s="11">
        <v>0</v>
      </c>
      <c r="F218" s="35">
        <v>0</v>
      </c>
      <c r="G218" s="11">
        <v>0</v>
      </c>
      <c r="H218" s="12">
        <v>0</v>
      </c>
    </row>
    <row r="219" spans="1:8" s="8" customFormat="1" ht="18.75">
      <c r="A219" s="42" t="s">
        <v>179</v>
      </c>
      <c r="B219" s="10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2">
        <v>0</v>
      </c>
    </row>
    <row r="220" spans="1:8" s="8" customFormat="1" ht="18.75">
      <c r="A220" s="9" t="s">
        <v>180</v>
      </c>
      <c r="B220" s="10"/>
      <c r="C220" s="11"/>
      <c r="D220" s="11"/>
      <c r="E220" s="11"/>
      <c r="F220" s="11"/>
      <c r="G220" s="11"/>
      <c r="H220" s="12"/>
    </row>
    <row r="221" spans="1:8" s="8" customFormat="1" ht="18.75">
      <c r="A221" s="45" t="s">
        <v>181</v>
      </c>
      <c r="B221" s="10">
        <v>0</v>
      </c>
      <c r="C221" s="11">
        <v>0</v>
      </c>
      <c r="D221" s="11">
        <v>1671.1479999999999</v>
      </c>
      <c r="E221" s="11">
        <v>0</v>
      </c>
      <c r="F221" s="11">
        <v>4454.9780000000001</v>
      </c>
      <c r="G221" s="11">
        <v>0</v>
      </c>
      <c r="H221" s="12">
        <v>0</v>
      </c>
    </row>
    <row r="222" spans="1:8" s="8" customFormat="1" ht="18.75">
      <c r="A222" s="44" t="s">
        <v>182</v>
      </c>
      <c r="B222" s="10">
        <v>0</v>
      </c>
      <c r="C222" s="11">
        <v>25.442</v>
      </c>
      <c r="D222" s="11">
        <v>2389.37</v>
      </c>
      <c r="E222" s="11">
        <v>135.27699999999999</v>
      </c>
      <c r="F222" s="11">
        <v>3151.364</v>
      </c>
      <c r="G222" s="11">
        <v>56.273000000000003</v>
      </c>
      <c r="H222" s="12">
        <v>0</v>
      </c>
    </row>
    <row r="223" spans="1:8" s="8" customFormat="1" ht="18.75">
      <c r="A223" s="44" t="s">
        <v>183</v>
      </c>
      <c r="B223" s="10">
        <v>0</v>
      </c>
      <c r="C223" s="11">
        <v>72.254999999999995</v>
      </c>
      <c r="D223" s="11">
        <v>2826.9079999999999</v>
      </c>
      <c r="E223" s="11">
        <v>80.953000000000003</v>
      </c>
      <c r="F223" s="11">
        <v>3694.165</v>
      </c>
      <c r="G223" s="11">
        <v>172.79400000000001</v>
      </c>
      <c r="H223" s="12">
        <v>0</v>
      </c>
    </row>
    <row r="224" spans="1:8" s="8" customFormat="1" ht="18.75">
      <c r="A224" s="44" t="s">
        <v>184</v>
      </c>
      <c r="B224" s="10">
        <v>0</v>
      </c>
      <c r="C224" s="11">
        <v>72.093000000000004</v>
      </c>
      <c r="D224" s="11">
        <v>1546.338</v>
      </c>
      <c r="E224" s="11">
        <v>99.373999999999995</v>
      </c>
      <c r="F224" s="11">
        <v>5103.0200000000004</v>
      </c>
      <c r="G224" s="11">
        <v>167.11500000000001</v>
      </c>
      <c r="H224" s="12">
        <v>0</v>
      </c>
    </row>
    <row r="225" spans="1:8" s="8" customFormat="1" ht="18.75">
      <c r="A225" s="9" t="s">
        <v>185</v>
      </c>
      <c r="B225" s="10"/>
      <c r="C225" s="11"/>
      <c r="D225" s="11"/>
      <c r="E225" s="11"/>
      <c r="F225" s="11"/>
      <c r="G225" s="11"/>
      <c r="H225" s="12"/>
    </row>
    <row r="226" spans="1:8" s="8" customFormat="1" ht="18.75">
      <c r="A226" s="44" t="s">
        <v>172</v>
      </c>
      <c r="B226" s="10">
        <v>0</v>
      </c>
      <c r="C226" s="11">
        <v>0</v>
      </c>
      <c r="D226" s="11">
        <v>0</v>
      </c>
      <c r="E226" s="11">
        <v>0</v>
      </c>
      <c r="F226" s="11">
        <v>0</v>
      </c>
      <c r="G226" s="11">
        <v>0</v>
      </c>
      <c r="H226" s="12">
        <v>0</v>
      </c>
    </row>
    <row r="227" spans="1:8" s="8" customFormat="1" ht="18.75">
      <c r="A227" s="9" t="s">
        <v>42</v>
      </c>
      <c r="B227" s="10"/>
      <c r="C227" s="11"/>
      <c r="D227" s="11"/>
      <c r="E227" s="11"/>
      <c r="F227" s="11"/>
      <c r="G227" s="11"/>
      <c r="H227" s="12"/>
    </row>
    <row r="228" spans="1:8" s="8" customFormat="1" ht="18.75">
      <c r="A228" s="44" t="s">
        <v>186</v>
      </c>
      <c r="B228" s="10">
        <v>0</v>
      </c>
      <c r="C228" s="11">
        <v>26.659200000000002</v>
      </c>
      <c r="D228" s="11">
        <v>16.7286</v>
      </c>
      <c r="E228" s="11">
        <v>66.422399999999996</v>
      </c>
      <c r="F228" s="11">
        <v>180.65880000000001</v>
      </c>
      <c r="G228" s="11">
        <v>64.913399999999996</v>
      </c>
      <c r="H228" s="12">
        <v>0</v>
      </c>
    </row>
    <row r="229" spans="1:8" s="8" customFormat="1" ht="18.75">
      <c r="A229" s="44" t="s">
        <v>187</v>
      </c>
      <c r="B229" s="10">
        <v>0</v>
      </c>
      <c r="C229" s="11">
        <v>48.772799999999997</v>
      </c>
      <c r="D229" s="11">
        <v>400.62179999999995</v>
      </c>
      <c r="E229" s="11">
        <v>36.840600000000002</v>
      </c>
      <c r="F229" s="11">
        <v>491.53619999999995</v>
      </c>
      <c r="G229" s="11">
        <v>40.489199999999997</v>
      </c>
      <c r="H229" s="12">
        <v>0</v>
      </c>
    </row>
    <row r="230" spans="1:8" s="8" customFormat="1" ht="18.75">
      <c r="A230" s="9" t="s">
        <v>188</v>
      </c>
      <c r="B230" s="10"/>
      <c r="C230" s="11"/>
      <c r="D230" s="11"/>
      <c r="E230" s="11"/>
      <c r="F230" s="11"/>
      <c r="G230" s="11"/>
      <c r="H230" s="12"/>
    </row>
    <row r="231" spans="1:8" s="8" customFormat="1" ht="17.25" customHeight="1">
      <c r="A231" s="44" t="s">
        <v>189</v>
      </c>
      <c r="B231" s="10">
        <v>0</v>
      </c>
      <c r="C231" s="11">
        <v>0</v>
      </c>
      <c r="D231" s="11">
        <v>164.999</v>
      </c>
      <c r="E231" s="11">
        <v>0</v>
      </c>
      <c r="F231" s="11">
        <v>0</v>
      </c>
      <c r="G231" s="11">
        <v>0</v>
      </c>
      <c r="H231" s="12">
        <v>0</v>
      </c>
    </row>
    <row r="232" spans="1:8" s="8" customFormat="1" ht="18.75">
      <c r="A232" s="44" t="s">
        <v>190</v>
      </c>
      <c r="B232" s="10">
        <v>0</v>
      </c>
      <c r="C232" s="11">
        <v>0</v>
      </c>
      <c r="D232" s="11">
        <v>295.29399999999998</v>
      </c>
      <c r="E232" s="11">
        <v>0</v>
      </c>
      <c r="F232" s="11">
        <v>0</v>
      </c>
      <c r="G232" s="11">
        <v>0</v>
      </c>
      <c r="H232" s="12">
        <v>0</v>
      </c>
    </row>
    <row r="233" spans="1:8" s="8" customFormat="1" ht="18.75">
      <c r="A233" s="44" t="s">
        <v>191</v>
      </c>
      <c r="B233" s="10">
        <v>0</v>
      </c>
      <c r="C233" s="11">
        <v>0</v>
      </c>
      <c r="D233" s="11">
        <v>1367.971</v>
      </c>
      <c r="E233" s="11">
        <v>0</v>
      </c>
      <c r="F233" s="11">
        <v>0</v>
      </c>
      <c r="G233" s="11">
        <v>0</v>
      </c>
      <c r="H233" s="12">
        <v>0</v>
      </c>
    </row>
    <row r="234" spans="1:8" s="8" customFormat="1" ht="18.75">
      <c r="A234" s="44" t="s">
        <v>192</v>
      </c>
      <c r="B234" s="10">
        <v>0</v>
      </c>
      <c r="C234" s="11">
        <v>0</v>
      </c>
      <c r="D234" s="11">
        <v>95.938999999999993</v>
      </c>
      <c r="E234" s="11">
        <v>0</v>
      </c>
      <c r="F234" s="11">
        <v>0</v>
      </c>
      <c r="G234" s="11">
        <v>0</v>
      </c>
      <c r="H234" s="12">
        <v>0</v>
      </c>
    </row>
    <row r="235" spans="1:8" s="8" customFormat="1" ht="18.75">
      <c r="A235" s="44" t="s">
        <v>193</v>
      </c>
      <c r="B235" s="10">
        <v>0</v>
      </c>
      <c r="C235" s="11">
        <v>0</v>
      </c>
      <c r="D235" s="11">
        <v>232.47800000000001</v>
      </c>
      <c r="E235" s="11">
        <v>0</v>
      </c>
      <c r="F235" s="11">
        <v>0</v>
      </c>
      <c r="G235" s="11">
        <v>0</v>
      </c>
      <c r="H235" s="12">
        <v>0</v>
      </c>
    </row>
    <row r="236" spans="1:8" s="8" customFormat="1" ht="18.75">
      <c r="A236" s="44" t="s">
        <v>194</v>
      </c>
      <c r="B236" s="10">
        <v>0</v>
      </c>
      <c r="C236" s="11">
        <v>0</v>
      </c>
      <c r="D236" s="11">
        <v>565.03499999999997</v>
      </c>
      <c r="E236" s="11">
        <v>0</v>
      </c>
      <c r="F236" s="11">
        <v>0</v>
      </c>
      <c r="G236" s="11">
        <v>0</v>
      </c>
      <c r="H236" s="12">
        <v>0</v>
      </c>
    </row>
    <row r="237" spans="1:8" s="8" customFormat="1" ht="18.75">
      <c r="A237" s="9" t="s">
        <v>45</v>
      </c>
      <c r="B237" s="10"/>
      <c r="C237" s="11"/>
      <c r="D237" s="11"/>
      <c r="E237" s="11"/>
      <c r="F237" s="11"/>
      <c r="G237" s="11"/>
      <c r="H237" s="12"/>
    </row>
    <row r="238" spans="1:8" s="8" customFormat="1" ht="18.75">
      <c r="A238" s="44" t="s">
        <v>195</v>
      </c>
      <c r="B238" s="10">
        <v>175</v>
      </c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12">
        <v>0</v>
      </c>
    </row>
    <row r="239" spans="1:8" s="8" customFormat="1" ht="19.5" thickBot="1">
      <c r="A239" s="44" t="s">
        <v>196</v>
      </c>
      <c r="B239" s="20">
        <v>2781</v>
      </c>
      <c r="C239" s="21">
        <v>0</v>
      </c>
      <c r="D239" s="21">
        <v>12.5</v>
      </c>
      <c r="E239" s="21">
        <v>8.6999999999999993</v>
      </c>
      <c r="F239" s="21">
        <v>0</v>
      </c>
      <c r="G239" s="21">
        <v>0</v>
      </c>
      <c r="H239" s="23">
        <v>0</v>
      </c>
    </row>
    <row r="240" spans="1:8" s="8" customFormat="1" ht="18.75">
      <c r="A240" s="32" t="s">
        <v>197</v>
      </c>
      <c r="B240" s="25">
        <f t="shared" ref="B240:H240" si="7">SUM(B242:B268)</f>
        <v>248</v>
      </c>
      <c r="C240" s="26">
        <f t="shared" si="7"/>
        <v>167.5318</v>
      </c>
      <c r="D240" s="26">
        <f t="shared" si="7"/>
        <v>5270.9080000000004</v>
      </c>
      <c r="E240" s="26">
        <f t="shared" si="7"/>
        <v>962.48260000000005</v>
      </c>
      <c r="F240" s="26">
        <f t="shared" si="7"/>
        <v>5877.8893999999991</v>
      </c>
      <c r="G240" s="26">
        <f t="shared" si="7"/>
        <v>391.92939999999993</v>
      </c>
      <c r="H240" s="27">
        <f t="shared" si="7"/>
        <v>0</v>
      </c>
    </row>
    <row r="241" spans="1:9" s="8" customFormat="1" ht="18.75">
      <c r="A241" s="9" t="s">
        <v>49</v>
      </c>
      <c r="B241" s="46"/>
      <c r="C241" s="47"/>
      <c r="D241" s="47"/>
      <c r="E241" s="47"/>
      <c r="F241" s="47"/>
      <c r="G241" s="47"/>
      <c r="H241" s="48"/>
    </row>
    <row r="242" spans="1:9" s="8" customFormat="1" ht="18.75">
      <c r="A242" s="13" t="s">
        <v>198</v>
      </c>
      <c r="B242" s="10">
        <v>0</v>
      </c>
      <c r="C242" s="11">
        <v>0</v>
      </c>
      <c r="D242" s="11">
        <v>702.75900000000115</v>
      </c>
      <c r="E242" s="11">
        <v>76.85899999999998</v>
      </c>
      <c r="F242" s="11">
        <v>1384.6449999999993</v>
      </c>
      <c r="G242" s="11">
        <v>0</v>
      </c>
      <c r="H242" s="12">
        <v>0</v>
      </c>
    </row>
    <row r="243" spans="1:9" s="8" customFormat="1" ht="18.75">
      <c r="A243" s="9" t="s">
        <v>9</v>
      </c>
      <c r="B243" s="10"/>
      <c r="C243" s="11"/>
      <c r="D243" s="11"/>
      <c r="E243" s="11"/>
      <c r="F243" s="11"/>
      <c r="G243" s="11"/>
      <c r="H243" s="12"/>
    </row>
    <row r="244" spans="1:9" s="8" customFormat="1" ht="18.75">
      <c r="A244" s="13" t="s">
        <v>199</v>
      </c>
      <c r="B244" s="10">
        <v>0</v>
      </c>
      <c r="C244" s="11">
        <v>0</v>
      </c>
      <c r="D244" s="11">
        <v>0</v>
      </c>
      <c r="E244" s="11">
        <v>1.21</v>
      </c>
      <c r="F244" s="11">
        <v>0.4</v>
      </c>
      <c r="G244" s="11">
        <v>0</v>
      </c>
      <c r="H244" s="12">
        <v>0</v>
      </c>
    </row>
    <row r="245" spans="1:9" s="8" customFormat="1" ht="18.75">
      <c r="A245" s="13" t="s">
        <v>200</v>
      </c>
      <c r="B245" s="10">
        <v>0</v>
      </c>
      <c r="C245" s="11">
        <v>140.94800000000001</v>
      </c>
      <c r="D245" s="11">
        <v>433.21899999999999</v>
      </c>
      <c r="E245" s="11">
        <v>25.370999999999999</v>
      </c>
      <c r="F245" s="11">
        <v>23.268999999999998</v>
      </c>
      <c r="G245" s="11">
        <v>27.765000000000001</v>
      </c>
      <c r="H245" s="12">
        <v>0</v>
      </c>
    </row>
    <row r="246" spans="1:9" s="8" customFormat="1" ht="16.5">
      <c r="A246" s="49" t="s">
        <v>201</v>
      </c>
      <c r="B246" s="10">
        <v>0</v>
      </c>
      <c r="C246" s="11">
        <v>0</v>
      </c>
      <c r="D246" s="11">
        <v>192.74199999999999</v>
      </c>
      <c r="E246" s="11">
        <v>0</v>
      </c>
      <c r="F246" s="11">
        <v>145.54</v>
      </c>
      <c r="G246" s="11">
        <v>0</v>
      </c>
      <c r="H246" s="12">
        <v>0</v>
      </c>
    </row>
    <row r="247" spans="1:9" s="8" customFormat="1" ht="19.5">
      <c r="A247" s="13" t="s">
        <v>202</v>
      </c>
      <c r="B247" s="28">
        <v>0</v>
      </c>
      <c r="C247" s="29">
        <v>0</v>
      </c>
      <c r="D247" s="29">
        <v>0</v>
      </c>
      <c r="E247" s="29">
        <v>0</v>
      </c>
      <c r="F247" s="29">
        <v>0</v>
      </c>
      <c r="G247" s="29">
        <v>0</v>
      </c>
      <c r="H247" s="30">
        <v>0</v>
      </c>
    </row>
    <row r="248" spans="1:9" s="8" customFormat="1" ht="18.75">
      <c r="A248" s="13" t="s">
        <v>203</v>
      </c>
      <c r="B248" s="10">
        <v>0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2">
        <v>0</v>
      </c>
    </row>
    <row r="249" spans="1:9" s="8" customFormat="1" ht="18.75">
      <c r="A249" s="13" t="s">
        <v>204</v>
      </c>
      <c r="B249" s="10">
        <v>0</v>
      </c>
      <c r="C249" s="11">
        <v>0</v>
      </c>
      <c r="D249" s="11">
        <v>0</v>
      </c>
      <c r="E249" s="11">
        <v>183.96</v>
      </c>
      <c r="F249" s="11">
        <v>5.0599999999999996</v>
      </c>
      <c r="G249" s="11">
        <v>0</v>
      </c>
      <c r="H249" s="12">
        <v>0</v>
      </c>
      <c r="I249" s="15"/>
    </row>
    <row r="250" spans="1:9" s="8" customFormat="1" ht="18.75">
      <c r="A250" s="13" t="s">
        <v>198</v>
      </c>
      <c r="B250" s="10">
        <v>0</v>
      </c>
      <c r="C250" s="11">
        <v>0</v>
      </c>
      <c r="D250" s="11">
        <v>47.23</v>
      </c>
      <c r="E250" s="11">
        <v>141.47</v>
      </c>
      <c r="F250" s="11">
        <v>414.08</v>
      </c>
      <c r="G250" s="11">
        <v>2.0939999999999999</v>
      </c>
      <c r="H250" s="12">
        <v>0</v>
      </c>
      <c r="I250" s="15"/>
    </row>
    <row r="251" spans="1:9" s="8" customFormat="1" ht="18.75">
      <c r="A251" s="13" t="s">
        <v>205</v>
      </c>
      <c r="B251" s="10">
        <v>0</v>
      </c>
      <c r="C251" s="11">
        <v>0</v>
      </c>
      <c r="D251" s="11">
        <v>249</v>
      </c>
      <c r="E251" s="11">
        <v>0</v>
      </c>
      <c r="F251" s="11">
        <v>0</v>
      </c>
      <c r="G251" s="11">
        <v>0</v>
      </c>
      <c r="H251" s="12">
        <v>0</v>
      </c>
      <c r="I251" s="15"/>
    </row>
    <row r="252" spans="1:9" s="8" customFormat="1" ht="18.75">
      <c r="A252" s="13" t="s">
        <v>206</v>
      </c>
      <c r="B252" s="50">
        <v>0</v>
      </c>
      <c r="C252" s="51">
        <v>0</v>
      </c>
      <c r="D252" s="51">
        <v>530</v>
      </c>
      <c r="E252" s="51">
        <v>0</v>
      </c>
      <c r="F252" s="51">
        <v>200</v>
      </c>
      <c r="G252" s="51">
        <v>0</v>
      </c>
      <c r="H252" s="52">
        <v>0</v>
      </c>
      <c r="I252" s="15"/>
    </row>
    <row r="253" spans="1:9" s="8" customFormat="1" ht="18.75">
      <c r="A253" s="13" t="s">
        <v>207</v>
      </c>
      <c r="B253" s="10">
        <v>0</v>
      </c>
      <c r="C253" s="11">
        <v>2.25</v>
      </c>
      <c r="D253" s="11">
        <v>183.39</v>
      </c>
      <c r="E253" s="11">
        <v>0</v>
      </c>
      <c r="F253" s="11">
        <v>0</v>
      </c>
      <c r="G253" s="11">
        <v>0</v>
      </c>
      <c r="H253" s="12">
        <v>0</v>
      </c>
      <c r="I253" s="15"/>
    </row>
    <row r="254" spans="1:9" s="8" customFormat="1" ht="18.75">
      <c r="A254" s="13" t="s">
        <v>208</v>
      </c>
      <c r="B254" s="10">
        <v>0</v>
      </c>
      <c r="C254" s="11">
        <v>0</v>
      </c>
      <c r="D254" s="11">
        <v>0</v>
      </c>
      <c r="E254" s="11">
        <v>0</v>
      </c>
      <c r="F254" s="11">
        <v>0</v>
      </c>
      <c r="G254" s="11">
        <v>53.100999999999999</v>
      </c>
      <c r="H254" s="12">
        <v>0</v>
      </c>
      <c r="I254" s="15"/>
    </row>
    <row r="255" spans="1:9" s="8" customFormat="1" ht="18.75">
      <c r="A255" s="9" t="s">
        <v>85</v>
      </c>
      <c r="B255" s="10"/>
      <c r="C255" s="11"/>
      <c r="D255" s="11"/>
      <c r="E255" s="11"/>
      <c r="F255" s="11"/>
      <c r="G255" s="11"/>
      <c r="H255" s="12"/>
      <c r="I255" s="15"/>
    </row>
    <row r="256" spans="1:9" s="8" customFormat="1" ht="18.75">
      <c r="A256" s="13" t="s">
        <v>209</v>
      </c>
      <c r="B256" s="10">
        <v>0</v>
      </c>
      <c r="C256" s="11">
        <v>0</v>
      </c>
      <c r="D256" s="11">
        <v>179.10599999999999</v>
      </c>
      <c r="E256" s="11">
        <v>87.263000000000005</v>
      </c>
      <c r="F256" s="11">
        <v>133.80199999999999</v>
      </c>
      <c r="G256" s="11">
        <v>0</v>
      </c>
      <c r="H256" s="12">
        <v>0</v>
      </c>
      <c r="I256" s="15"/>
    </row>
    <row r="257" spans="1:9" s="8" customFormat="1" ht="18.75">
      <c r="A257" s="13" t="s">
        <v>210</v>
      </c>
      <c r="B257" s="10">
        <v>0</v>
      </c>
      <c r="C257" s="11">
        <v>0</v>
      </c>
      <c r="D257" s="11">
        <v>192.26499999999999</v>
      </c>
      <c r="E257" s="11">
        <v>114.72499999999999</v>
      </c>
      <c r="F257" s="11">
        <v>228.078</v>
      </c>
      <c r="G257" s="11">
        <v>0</v>
      </c>
      <c r="H257" s="12">
        <v>0</v>
      </c>
      <c r="I257" s="15"/>
    </row>
    <row r="258" spans="1:9" s="8" customFormat="1" ht="18.75">
      <c r="A258" s="9" t="s">
        <v>37</v>
      </c>
      <c r="B258" s="10"/>
      <c r="C258" s="11"/>
      <c r="D258" s="11" t="s">
        <v>14</v>
      </c>
      <c r="E258" s="11"/>
      <c r="F258" s="11"/>
      <c r="G258" s="11"/>
      <c r="H258" s="12"/>
      <c r="I258" s="15"/>
    </row>
    <row r="259" spans="1:9" s="8" customFormat="1" ht="18.75">
      <c r="A259" s="13" t="s">
        <v>211</v>
      </c>
      <c r="B259" s="10">
        <v>0</v>
      </c>
      <c r="C259" s="11">
        <v>0</v>
      </c>
      <c r="D259" s="29">
        <v>625.68200000000002</v>
      </c>
      <c r="E259" s="29">
        <v>0</v>
      </c>
      <c r="F259" s="29">
        <v>140.85499999999999</v>
      </c>
      <c r="G259" s="11">
        <v>0</v>
      </c>
      <c r="H259" s="12">
        <v>0</v>
      </c>
      <c r="I259" s="15"/>
    </row>
    <row r="260" spans="1:9" s="8" customFormat="1" ht="18.75">
      <c r="A260" s="13" t="s">
        <v>212</v>
      </c>
      <c r="B260" s="10">
        <v>0</v>
      </c>
      <c r="C260" s="11">
        <v>11.195</v>
      </c>
      <c r="D260" s="11">
        <v>1266.7249999999999</v>
      </c>
      <c r="E260" s="11">
        <v>195.13900000000001</v>
      </c>
      <c r="F260" s="11">
        <v>1916.9680000000001</v>
      </c>
      <c r="G260" s="11">
        <v>260.04599999999999</v>
      </c>
      <c r="H260" s="12">
        <v>0</v>
      </c>
      <c r="I260" s="15"/>
    </row>
    <row r="261" spans="1:9" s="8" customFormat="1" ht="18.75">
      <c r="A261" s="13" t="s">
        <v>213</v>
      </c>
      <c r="B261" s="10">
        <v>0</v>
      </c>
      <c r="C261" s="11">
        <v>0</v>
      </c>
      <c r="D261" s="11">
        <v>116.392</v>
      </c>
      <c r="E261" s="11">
        <v>0</v>
      </c>
      <c r="F261" s="11">
        <v>796.75099999999998</v>
      </c>
      <c r="G261" s="11">
        <v>0</v>
      </c>
      <c r="H261" s="12">
        <v>0</v>
      </c>
      <c r="I261" s="15"/>
    </row>
    <row r="262" spans="1:9" s="8" customFormat="1" ht="18.75">
      <c r="A262" s="9" t="s">
        <v>42</v>
      </c>
      <c r="B262" s="10"/>
      <c r="C262" s="11"/>
      <c r="D262" s="11"/>
      <c r="E262" s="11"/>
      <c r="F262" s="11"/>
      <c r="G262" s="11"/>
      <c r="H262" s="12"/>
      <c r="I262" s="15"/>
    </row>
    <row r="263" spans="1:9" s="8" customFormat="1" ht="18.75">
      <c r="A263" s="53" t="s">
        <v>214</v>
      </c>
      <c r="B263" s="10">
        <v>0</v>
      </c>
      <c r="C263" s="11">
        <v>13.138800000000002</v>
      </c>
      <c r="D263" s="11">
        <v>24.231000000000002</v>
      </c>
      <c r="E263" s="11">
        <v>136.48559999999995</v>
      </c>
      <c r="F263" s="11">
        <v>488.44139999999993</v>
      </c>
      <c r="G263" s="11">
        <v>48.92339999999998</v>
      </c>
      <c r="H263" s="12">
        <v>0</v>
      </c>
      <c r="I263" s="15"/>
    </row>
    <row r="264" spans="1:9" s="8" customFormat="1" ht="18.75">
      <c r="A264" s="9" t="s">
        <v>27</v>
      </c>
      <c r="B264" s="10"/>
      <c r="C264" s="11"/>
      <c r="D264" s="11"/>
      <c r="E264" s="11"/>
      <c r="F264" s="11"/>
      <c r="G264" s="11"/>
      <c r="H264" s="12"/>
      <c r="I264" s="15"/>
    </row>
    <row r="265" spans="1:9" s="8" customFormat="1" ht="18.75">
      <c r="A265" s="53" t="s">
        <v>215</v>
      </c>
      <c r="B265" s="10">
        <v>0</v>
      </c>
      <c r="C265" s="11">
        <v>0</v>
      </c>
      <c r="D265" s="11">
        <v>267.036</v>
      </c>
      <c r="E265" s="11">
        <v>0</v>
      </c>
      <c r="F265" s="11">
        <v>0</v>
      </c>
      <c r="G265" s="11">
        <v>0</v>
      </c>
      <c r="H265" s="12">
        <v>0</v>
      </c>
      <c r="I265" s="15"/>
    </row>
    <row r="266" spans="1:9" s="8" customFormat="1" ht="18.75">
      <c r="A266" s="53" t="s">
        <v>216</v>
      </c>
      <c r="B266" s="10">
        <v>0</v>
      </c>
      <c r="C266" s="11">
        <v>0</v>
      </c>
      <c r="D266" s="11">
        <v>261.13099999999997</v>
      </c>
      <c r="E266" s="11">
        <v>0</v>
      </c>
      <c r="F266" s="11">
        <v>0</v>
      </c>
      <c r="G266" s="11">
        <v>0</v>
      </c>
      <c r="H266" s="12">
        <v>0</v>
      </c>
      <c r="I266" s="15"/>
    </row>
    <row r="267" spans="1:9" s="8" customFormat="1" ht="18.75">
      <c r="A267" s="9" t="s">
        <v>45</v>
      </c>
      <c r="B267" s="10"/>
      <c r="C267" s="11"/>
      <c r="D267" s="11"/>
      <c r="E267" s="11"/>
      <c r="F267" s="11"/>
      <c r="G267" s="11"/>
      <c r="H267" s="12"/>
      <c r="I267" s="15"/>
    </row>
    <row r="268" spans="1:9" s="8" customFormat="1" ht="19.5" thickBot="1">
      <c r="A268" s="17" t="s">
        <v>217</v>
      </c>
      <c r="B268" s="62">
        <v>248</v>
      </c>
      <c r="C268" s="63">
        <v>0</v>
      </c>
      <c r="D268" s="63">
        <v>0</v>
      </c>
      <c r="E268" s="63">
        <v>0</v>
      </c>
      <c r="F268" s="63">
        <v>0</v>
      </c>
      <c r="G268" s="63">
        <v>0</v>
      </c>
      <c r="H268" s="64">
        <v>0</v>
      </c>
      <c r="I268" s="15"/>
    </row>
    <row r="269" spans="1:9" s="8" customFormat="1" ht="18.75">
      <c r="A269" s="32" t="s">
        <v>218</v>
      </c>
      <c r="B269" s="25">
        <f t="shared" ref="B269:H269" si="8">SUM(B271:B289)</f>
        <v>326.04000000000002</v>
      </c>
      <c r="C269" s="26">
        <f t="shared" si="8"/>
        <v>186.21799999999999</v>
      </c>
      <c r="D269" s="26">
        <f t="shared" si="8"/>
        <v>6252.8406000000004</v>
      </c>
      <c r="E269" s="26">
        <f t="shared" si="8"/>
        <v>1289.1799999999998</v>
      </c>
      <c r="F269" s="26">
        <f t="shared" si="8"/>
        <v>5606.3069999999998</v>
      </c>
      <c r="G269" s="26">
        <f t="shared" si="8"/>
        <v>660.55200000000002</v>
      </c>
      <c r="H269" s="27">
        <f t="shared" si="8"/>
        <v>0</v>
      </c>
      <c r="I269" s="15"/>
    </row>
    <row r="270" spans="1:9" s="8" customFormat="1" ht="18.75">
      <c r="A270" s="9" t="s">
        <v>9</v>
      </c>
      <c r="B270" s="10"/>
      <c r="C270" s="11"/>
      <c r="D270" s="11"/>
      <c r="E270" s="11"/>
      <c r="F270" s="11"/>
      <c r="G270" s="11"/>
      <c r="H270" s="12"/>
      <c r="I270" s="15"/>
    </row>
    <row r="271" spans="1:9" s="8" customFormat="1" ht="18.75">
      <c r="A271" s="13" t="s">
        <v>219</v>
      </c>
      <c r="B271" s="10">
        <v>326.04000000000002</v>
      </c>
      <c r="C271" s="11">
        <v>0</v>
      </c>
      <c r="D271" s="11">
        <v>886.93</v>
      </c>
      <c r="E271" s="11">
        <v>684.6</v>
      </c>
      <c r="F271" s="11">
        <v>1041.1400000000001</v>
      </c>
      <c r="G271" s="11">
        <v>443.77</v>
      </c>
      <c r="H271" s="12">
        <v>0</v>
      </c>
      <c r="I271" s="15"/>
    </row>
    <row r="272" spans="1:9" s="8" customFormat="1" ht="18.75">
      <c r="A272" s="17" t="s">
        <v>220</v>
      </c>
      <c r="B272" s="10">
        <v>0</v>
      </c>
      <c r="C272" s="11">
        <v>0</v>
      </c>
      <c r="D272" s="11">
        <v>326.6884</v>
      </c>
      <c r="E272" s="11">
        <f>423.32-E285</f>
        <v>395.61680000000001</v>
      </c>
      <c r="F272" s="11">
        <f>1587.71-F285</f>
        <v>453.91880000000015</v>
      </c>
      <c r="G272" s="11">
        <f>115.99-G285</f>
        <v>66.118599999999986</v>
      </c>
      <c r="H272" s="12">
        <v>0</v>
      </c>
      <c r="I272" s="15"/>
    </row>
    <row r="273" spans="1:9" s="8" customFormat="1" ht="18.75">
      <c r="A273" s="45" t="s">
        <v>221</v>
      </c>
      <c r="B273" s="10">
        <v>0</v>
      </c>
      <c r="C273" s="11">
        <v>173.66499999999999</v>
      </c>
      <c r="D273" s="11">
        <v>24.131</v>
      </c>
      <c r="E273" s="11">
        <v>35.914000000000001</v>
      </c>
      <c r="F273" s="11">
        <v>149.85499999999999</v>
      </c>
      <c r="G273" s="11">
        <v>1.2170000000000001</v>
      </c>
      <c r="H273" s="12">
        <v>0</v>
      </c>
      <c r="I273" s="15"/>
    </row>
    <row r="274" spans="1:9" s="8" customFormat="1" ht="18.75">
      <c r="A274" s="54" t="s">
        <v>222</v>
      </c>
      <c r="B274" s="10">
        <v>0</v>
      </c>
      <c r="C274" s="11">
        <v>3.5130000000000017</v>
      </c>
      <c r="D274" s="11">
        <v>170.286</v>
      </c>
      <c r="E274" s="11">
        <v>27.190999999999999</v>
      </c>
      <c r="F274" s="11">
        <v>14.084</v>
      </c>
      <c r="G274" s="11">
        <v>0.2</v>
      </c>
      <c r="H274" s="12">
        <v>0</v>
      </c>
      <c r="I274" s="15"/>
    </row>
    <row r="275" spans="1:9" s="8" customFormat="1" ht="18.75">
      <c r="A275" s="13" t="s">
        <v>223</v>
      </c>
      <c r="B275" s="10">
        <v>0</v>
      </c>
      <c r="C275" s="11">
        <v>0</v>
      </c>
      <c r="D275" s="11">
        <v>2.16</v>
      </c>
      <c r="E275" s="11">
        <v>0.06</v>
      </c>
      <c r="F275" s="11">
        <v>36.07</v>
      </c>
      <c r="G275" s="11">
        <v>1.63</v>
      </c>
      <c r="H275" s="12">
        <v>0</v>
      </c>
      <c r="I275" s="15"/>
    </row>
    <row r="276" spans="1:9" s="8" customFormat="1" ht="18.75">
      <c r="A276" s="13" t="s">
        <v>224</v>
      </c>
      <c r="B276" s="10">
        <v>0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2">
        <v>0</v>
      </c>
      <c r="I276" s="15"/>
    </row>
    <row r="277" spans="1:9" s="8" customFormat="1" ht="18.75">
      <c r="A277" s="13" t="s">
        <v>225</v>
      </c>
      <c r="B277" s="10">
        <v>0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2">
        <v>0</v>
      </c>
      <c r="I277" s="15"/>
    </row>
    <row r="278" spans="1:9" s="8" customFormat="1" ht="18.75">
      <c r="A278" s="13" t="s">
        <v>226</v>
      </c>
      <c r="B278" s="10">
        <v>0</v>
      </c>
      <c r="C278" s="11">
        <v>9.0399999999999991</v>
      </c>
      <c r="D278" s="11">
        <v>920.52</v>
      </c>
      <c r="E278" s="11">
        <v>0</v>
      </c>
      <c r="F278" s="11">
        <v>181.29</v>
      </c>
      <c r="G278" s="11">
        <v>0</v>
      </c>
      <c r="H278" s="12">
        <v>0</v>
      </c>
      <c r="I278" s="15"/>
    </row>
    <row r="279" spans="1:9" s="8" customFormat="1" ht="18.75">
      <c r="A279" s="13" t="s">
        <v>227</v>
      </c>
      <c r="B279" s="10">
        <v>0</v>
      </c>
      <c r="C279" s="11">
        <v>0</v>
      </c>
      <c r="D279" s="11">
        <v>880.5</v>
      </c>
      <c r="E279" s="11">
        <v>2.1</v>
      </c>
      <c r="F279" s="11">
        <v>73.5</v>
      </c>
      <c r="G279" s="11">
        <v>0</v>
      </c>
      <c r="H279" s="12">
        <v>0</v>
      </c>
      <c r="I279" s="15"/>
    </row>
    <row r="280" spans="1:9" s="8" customFormat="1" ht="18.75">
      <c r="A280" s="13" t="s">
        <v>228</v>
      </c>
      <c r="B280" s="10">
        <v>0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2">
        <v>0</v>
      </c>
      <c r="I280" s="15"/>
    </row>
    <row r="281" spans="1:9" s="8" customFormat="1" ht="18.75">
      <c r="A281" s="9" t="s">
        <v>37</v>
      </c>
      <c r="B281" s="10"/>
      <c r="C281" s="11"/>
      <c r="D281" s="11"/>
      <c r="E281" s="11"/>
      <c r="F281" s="11"/>
      <c r="G281" s="11"/>
      <c r="H281" s="12"/>
      <c r="I281" s="15"/>
    </row>
    <row r="282" spans="1:9" s="8" customFormat="1" ht="18.75">
      <c r="A282" s="13" t="s">
        <v>227</v>
      </c>
      <c r="B282" s="10">
        <v>0</v>
      </c>
      <c r="C282" s="11">
        <v>0</v>
      </c>
      <c r="D282" s="11">
        <v>1020.384</v>
      </c>
      <c r="E282" s="11">
        <v>115.995</v>
      </c>
      <c r="F282" s="11">
        <v>1492.1469999999999</v>
      </c>
      <c r="G282" s="11">
        <v>97.745000000000005</v>
      </c>
      <c r="H282" s="12">
        <v>0</v>
      </c>
      <c r="I282" s="15"/>
    </row>
    <row r="283" spans="1:9" s="8" customFormat="1" ht="18.75">
      <c r="A283" s="13" t="s">
        <v>229</v>
      </c>
      <c r="B283" s="10">
        <v>0</v>
      </c>
      <c r="C283" s="11">
        <v>0</v>
      </c>
      <c r="D283" s="11">
        <v>1144.3800000000001</v>
      </c>
      <c r="E283" s="11">
        <v>0</v>
      </c>
      <c r="F283" s="11">
        <v>1030.511</v>
      </c>
      <c r="G283" s="11">
        <v>0</v>
      </c>
      <c r="H283" s="12">
        <v>0</v>
      </c>
      <c r="I283" s="15"/>
    </row>
    <row r="284" spans="1:9" s="8" customFormat="1" ht="18.75">
      <c r="A284" s="9" t="s">
        <v>42</v>
      </c>
      <c r="B284" s="10"/>
      <c r="C284" s="11"/>
      <c r="D284" s="11"/>
      <c r="E284" s="11"/>
      <c r="F284" s="11"/>
      <c r="G284" s="11"/>
      <c r="H284" s="12"/>
      <c r="I284" s="15"/>
    </row>
    <row r="285" spans="1:9" s="8" customFormat="1" ht="18.75">
      <c r="A285" s="13" t="s">
        <v>230</v>
      </c>
      <c r="B285" s="10">
        <v>0</v>
      </c>
      <c r="C285" s="11">
        <v>0</v>
      </c>
      <c r="D285" s="11">
        <v>781.42619999999999</v>
      </c>
      <c r="E285" s="11">
        <v>27.703199999999999</v>
      </c>
      <c r="F285" s="11">
        <v>1133.7911999999999</v>
      </c>
      <c r="G285" s="11">
        <v>49.871400000000001</v>
      </c>
      <c r="H285" s="12">
        <v>0</v>
      </c>
      <c r="I285" s="15"/>
    </row>
    <row r="286" spans="1:9" s="8" customFormat="1" ht="18.75">
      <c r="A286" s="9" t="s">
        <v>231</v>
      </c>
      <c r="B286" s="10"/>
      <c r="C286" s="11"/>
      <c r="D286" s="11"/>
      <c r="E286" s="11"/>
      <c r="F286" s="11"/>
      <c r="G286" s="11"/>
      <c r="H286" s="12"/>
      <c r="I286" s="15"/>
    </row>
    <row r="287" spans="1:9" s="8" customFormat="1" ht="18.75">
      <c r="A287" s="13" t="s">
        <v>232</v>
      </c>
      <c r="B287" s="10">
        <v>0</v>
      </c>
      <c r="C287" s="11">
        <v>0</v>
      </c>
      <c r="D287" s="11">
        <v>95.435000000000002</v>
      </c>
      <c r="E287" s="11">
        <v>0</v>
      </c>
      <c r="F287" s="11">
        <v>0</v>
      </c>
      <c r="G287" s="11">
        <v>0</v>
      </c>
      <c r="H287" s="12">
        <v>0</v>
      </c>
      <c r="I287" s="15"/>
    </row>
    <row r="288" spans="1:9" s="8" customFormat="1" ht="18.75">
      <c r="A288" s="9" t="s">
        <v>45</v>
      </c>
      <c r="B288" s="10"/>
      <c r="C288" s="11"/>
      <c r="D288" s="11"/>
      <c r="E288" s="11"/>
      <c r="F288" s="11"/>
      <c r="G288" s="11"/>
      <c r="H288" s="12"/>
      <c r="I288" s="15"/>
    </row>
    <row r="289" spans="1:9" s="8" customFormat="1" ht="19.5" thickBot="1">
      <c r="A289" s="19" t="s">
        <v>233</v>
      </c>
      <c r="B289" s="20">
        <v>0</v>
      </c>
      <c r="C289" s="21">
        <v>0</v>
      </c>
      <c r="D289" s="21">
        <v>0</v>
      </c>
      <c r="E289" s="21">
        <v>0</v>
      </c>
      <c r="F289" s="21">
        <v>0</v>
      </c>
      <c r="G289" s="21">
        <v>0</v>
      </c>
      <c r="H289" s="23">
        <v>0</v>
      </c>
      <c r="I289" s="15"/>
    </row>
    <row r="290" spans="1:9" s="8" customFormat="1" ht="18.75">
      <c r="A290" s="32" t="s">
        <v>234</v>
      </c>
      <c r="B290" s="55">
        <f t="shared" ref="B290:H290" si="9">SUM(B292:B330)</f>
        <v>757.36699999999996</v>
      </c>
      <c r="C290" s="55">
        <f t="shared" si="9"/>
        <v>500.61419999999993</v>
      </c>
      <c r="D290" s="56">
        <f t="shared" si="9"/>
        <v>12103.274000000001</v>
      </c>
      <c r="E290" s="56">
        <f t="shared" si="9"/>
        <v>1414.2349999999999</v>
      </c>
      <c r="F290" s="56">
        <f t="shared" si="9"/>
        <v>26195.7608</v>
      </c>
      <c r="G290" s="56">
        <f t="shared" si="9"/>
        <v>1784.8834000000002</v>
      </c>
      <c r="H290" s="57">
        <f t="shared" si="9"/>
        <v>0</v>
      </c>
      <c r="I290" s="15"/>
    </row>
    <row r="291" spans="1:9" s="8" customFormat="1" ht="18.75">
      <c r="A291" s="9" t="s">
        <v>32</v>
      </c>
      <c r="B291" s="10"/>
      <c r="C291" s="11"/>
      <c r="D291" s="11"/>
      <c r="E291" s="11"/>
      <c r="F291" s="11"/>
      <c r="G291" s="11"/>
      <c r="H291" s="12"/>
      <c r="I291" s="15"/>
    </row>
    <row r="292" spans="1:9" s="8" customFormat="1" ht="18.75">
      <c r="A292" s="13" t="s">
        <v>235</v>
      </c>
      <c r="B292" s="10">
        <v>0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12">
        <v>0</v>
      </c>
      <c r="I292" s="15"/>
    </row>
    <row r="293" spans="1:9" s="8" customFormat="1" ht="18.75">
      <c r="A293" s="13" t="s">
        <v>236</v>
      </c>
      <c r="B293" s="10">
        <v>0</v>
      </c>
      <c r="C293" s="35">
        <v>123.547</v>
      </c>
      <c r="D293" s="35">
        <v>182.089</v>
      </c>
      <c r="E293" s="35">
        <v>268.79000000000002</v>
      </c>
      <c r="F293" s="35">
        <v>1681.8979999999999</v>
      </c>
      <c r="G293" s="35">
        <v>422.113</v>
      </c>
      <c r="H293" s="12">
        <v>0</v>
      </c>
      <c r="I293" s="15"/>
    </row>
    <row r="294" spans="1:9" s="8" customFormat="1" ht="18.75">
      <c r="A294" s="13" t="s">
        <v>237</v>
      </c>
      <c r="B294" s="10">
        <v>0</v>
      </c>
      <c r="C294" s="35">
        <v>0</v>
      </c>
      <c r="D294" s="35">
        <v>0</v>
      </c>
      <c r="E294" s="35">
        <v>0</v>
      </c>
      <c r="F294" s="35">
        <v>1851.4659999999999</v>
      </c>
      <c r="G294" s="35">
        <v>0</v>
      </c>
      <c r="H294" s="12">
        <v>0</v>
      </c>
      <c r="I294" s="15"/>
    </row>
    <row r="295" spans="1:9" s="8" customFormat="1" ht="18.75">
      <c r="A295" s="13" t="s">
        <v>238</v>
      </c>
      <c r="B295" s="10">
        <v>0</v>
      </c>
      <c r="C295" s="35">
        <v>0</v>
      </c>
      <c r="D295" s="35">
        <v>115.756</v>
      </c>
      <c r="E295" s="35">
        <v>0</v>
      </c>
      <c r="F295" s="35">
        <v>21.641999999999999</v>
      </c>
      <c r="G295" s="35">
        <v>0</v>
      </c>
      <c r="H295" s="12">
        <v>0</v>
      </c>
      <c r="I295" s="15"/>
    </row>
    <row r="296" spans="1:9" s="8" customFormat="1" ht="18.75">
      <c r="A296" s="13" t="s">
        <v>239</v>
      </c>
      <c r="B296" s="10">
        <v>0</v>
      </c>
      <c r="C296" s="35">
        <v>0</v>
      </c>
      <c r="D296" s="35">
        <v>0</v>
      </c>
      <c r="E296" s="35">
        <v>0</v>
      </c>
      <c r="F296" s="35">
        <v>526.62</v>
      </c>
      <c r="G296" s="35">
        <v>0</v>
      </c>
      <c r="H296" s="12">
        <v>0</v>
      </c>
      <c r="I296" s="15"/>
    </row>
    <row r="297" spans="1:9" s="8" customFormat="1" ht="18.75">
      <c r="A297" s="9" t="s">
        <v>9</v>
      </c>
      <c r="B297" s="10"/>
      <c r="C297" s="35"/>
      <c r="D297" s="35"/>
      <c r="E297" s="35"/>
      <c r="F297" s="35"/>
      <c r="G297" s="35"/>
      <c r="H297" s="12"/>
      <c r="I297" s="15"/>
    </row>
    <row r="298" spans="1:9" s="8" customFormat="1" ht="18.75">
      <c r="A298" s="13" t="s">
        <v>240</v>
      </c>
      <c r="B298" s="10">
        <v>0</v>
      </c>
      <c r="C298" s="35">
        <v>0</v>
      </c>
      <c r="D298" s="11">
        <v>64.599999999999994</v>
      </c>
      <c r="E298" s="11">
        <v>143.5</v>
      </c>
      <c r="F298" s="11">
        <v>152.5</v>
      </c>
      <c r="G298" s="11">
        <v>0</v>
      </c>
      <c r="H298" s="12">
        <v>0</v>
      </c>
      <c r="I298" s="15"/>
    </row>
    <row r="299" spans="1:9" s="8" customFormat="1" ht="18.75">
      <c r="A299" s="13" t="s">
        <v>241</v>
      </c>
      <c r="B299" s="10">
        <v>0</v>
      </c>
      <c r="C299" s="11">
        <v>0</v>
      </c>
      <c r="D299" s="11">
        <v>115</v>
      </c>
      <c r="E299" s="11">
        <v>108</v>
      </c>
      <c r="F299" s="11">
        <v>450</v>
      </c>
      <c r="G299" s="11">
        <v>37</v>
      </c>
      <c r="H299" s="12">
        <v>0</v>
      </c>
      <c r="I299" s="15"/>
    </row>
    <row r="300" spans="1:9" s="8" customFormat="1" ht="18.75">
      <c r="A300" s="13" t="s">
        <v>242</v>
      </c>
      <c r="B300" s="10">
        <v>0</v>
      </c>
      <c r="C300" s="11">
        <v>0.68700000000000006</v>
      </c>
      <c r="D300" s="11">
        <v>0.24</v>
      </c>
      <c r="E300" s="11">
        <v>0.8</v>
      </c>
      <c r="F300" s="11">
        <v>74.38</v>
      </c>
      <c r="G300" s="11">
        <v>0</v>
      </c>
      <c r="H300" s="12">
        <v>0</v>
      </c>
      <c r="I300" s="15"/>
    </row>
    <row r="301" spans="1:9" s="8" customFormat="1" ht="18.75">
      <c r="A301" s="13" t="s">
        <v>243</v>
      </c>
      <c r="B301" s="10">
        <v>0</v>
      </c>
      <c r="C301" s="11">
        <v>57</v>
      </c>
      <c r="D301" s="11">
        <v>506</v>
      </c>
      <c r="E301" s="11">
        <v>111</v>
      </c>
      <c r="F301" s="11">
        <v>6892</v>
      </c>
      <c r="G301" s="11">
        <v>277</v>
      </c>
      <c r="H301" s="12">
        <v>0</v>
      </c>
      <c r="I301" s="15"/>
    </row>
    <row r="302" spans="1:9" s="8" customFormat="1" ht="18.75">
      <c r="A302" s="13" t="s">
        <v>244</v>
      </c>
      <c r="B302" s="10">
        <v>0</v>
      </c>
      <c r="C302" s="11">
        <v>0</v>
      </c>
      <c r="D302" s="11">
        <v>50</v>
      </c>
      <c r="E302" s="11">
        <v>180</v>
      </c>
      <c r="F302" s="11">
        <v>25</v>
      </c>
      <c r="G302" s="11">
        <v>50</v>
      </c>
      <c r="H302" s="12">
        <v>0</v>
      </c>
    </row>
    <row r="303" spans="1:9" s="8" customFormat="1" ht="18.75">
      <c r="A303" s="13" t="s">
        <v>245</v>
      </c>
      <c r="B303" s="10">
        <v>0</v>
      </c>
      <c r="C303" s="11">
        <v>0</v>
      </c>
      <c r="D303" s="11">
        <v>0</v>
      </c>
      <c r="E303" s="11">
        <v>0</v>
      </c>
      <c r="F303" s="11">
        <v>0</v>
      </c>
      <c r="G303" s="11">
        <v>0</v>
      </c>
      <c r="H303" s="12">
        <v>0</v>
      </c>
    </row>
    <row r="304" spans="1:9" s="8" customFormat="1" ht="18.75">
      <c r="A304" s="13" t="s">
        <v>246</v>
      </c>
      <c r="B304" s="10">
        <v>0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2">
        <v>0</v>
      </c>
    </row>
    <row r="305" spans="1:8" s="8" customFormat="1" ht="18.75">
      <c r="A305" s="13" t="s">
        <v>247</v>
      </c>
      <c r="B305" s="10">
        <v>0</v>
      </c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2">
        <v>0</v>
      </c>
    </row>
    <row r="306" spans="1:8" s="8" customFormat="1" ht="18.75">
      <c r="A306" s="13" t="s">
        <v>248</v>
      </c>
      <c r="B306" s="10">
        <v>0</v>
      </c>
      <c r="C306" s="11">
        <v>0</v>
      </c>
      <c r="D306" s="11">
        <v>38.479999999999997</v>
      </c>
      <c r="E306" s="11">
        <v>123.52</v>
      </c>
      <c r="F306" s="11">
        <v>186.79</v>
      </c>
      <c r="G306" s="11">
        <v>0</v>
      </c>
      <c r="H306" s="12">
        <v>0</v>
      </c>
    </row>
    <row r="307" spans="1:8" s="8" customFormat="1" ht="18.75">
      <c r="A307" s="13" t="s">
        <v>249</v>
      </c>
      <c r="B307" s="10">
        <v>0</v>
      </c>
      <c r="C307" s="11">
        <v>0</v>
      </c>
      <c r="D307" s="11">
        <v>0</v>
      </c>
      <c r="E307" s="11">
        <v>0</v>
      </c>
      <c r="F307" s="11">
        <v>0</v>
      </c>
      <c r="G307" s="11">
        <v>0</v>
      </c>
      <c r="H307" s="12">
        <v>0</v>
      </c>
    </row>
    <row r="308" spans="1:8" s="8" customFormat="1" ht="18.75">
      <c r="A308" s="9" t="s">
        <v>37</v>
      </c>
      <c r="B308" s="10"/>
      <c r="C308" s="11"/>
      <c r="D308" s="11"/>
      <c r="E308" s="11"/>
      <c r="F308" s="11"/>
      <c r="G308" s="11"/>
      <c r="H308" s="12"/>
    </row>
    <row r="309" spans="1:8" s="8" customFormat="1" ht="18.75">
      <c r="A309" s="13" t="s">
        <v>250</v>
      </c>
      <c r="B309" s="10">
        <v>0</v>
      </c>
      <c r="C309" s="11">
        <v>0</v>
      </c>
      <c r="D309" s="11">
        <v>510.92700000000002</v>
      </c>
      <c r="E309" s="11">
        <v>0</v>
      </c>
      <c r="F309" s="11">
        <v>391.11200000000002</v>
      </c>
      <c r="G309" s="11">
        <v>0.39700000000000002</v>
      </c>
      <c r="H309" s="12">
        <v>0</v>
      </c>
    </row>
    <row r="310" spans="1:8" s="8" customFormat="1" ht="18.75">
      <c r="A310" s="13" t="s">
        <v>238</v>
      </c>
      <c r="B310" s="10">
        <v>0</v>
      </c>
      <c r="C310" s="11">
        <v>58.451999999999998</v>
      </c>
      <c r="D310" s="11">
        <v>22.436</v>
      </c>
      <c r="E310" s="11">
        <v>62.853000000000002</v>
      </c>
      <c r="F310" s="11">
        <v>110.485</v>
      </c>
      <c r="G310" s="11">
        <v>31.992999999999999</v>
      </c>
      <c r="H310" s="12">
        <v>0</v>
      </c>
    </row>
    <row r="311" spans="1:8" s="8" customFormat="1" ht="18.75">
      <c r="A311" s="13" t="s">
        <v>251</v>
      </c>
      <c r="B311" s="10">
        <v>0</v>
      </c>
      <c r="C311" s="11">
        <v>0</v>
      </c>
      <c r="D311" s="11">
        <v>6942.3739999999998</v>
      </c>
      <c r="E311" s="11">
        <v>131.70400000000001</v>
      </c>
      <c r="F311" s="11">
        <v>8625.4570000000003</v>
      </c>
      <c r="G311" s="11">
        <v>788.90700000000004</v>
      </c>
      <c r="H311" s="12">
        <v>0</v>
      </c>
    </row>
    <row r="312" spans="1:8" s="8" customFormat="1" ht="18.75">
      <c r="A312" s="13" t="s">
        <v>252</v>
      </c>
      <c r="B312" s="10">
        <v>0</v>
      </c>
      <c r="C312" s="11">
        <v>0</v>
      </c>
      <c r="D312" s="11">
        <v>1168.4449999999999</v>
      </c>
      <c r="E312" s="11">
        <v>0</v>
      </c>
      <c r="F312" s="11">
        <v>87.287000000000006</v>
      </c>
      <c r="G312" s="11">
        <v>0</v>
      </c>
      <c r="H312" s="12">
        <v>0</v>
      </c>
    </row>
    <row r="313" spans="1:8" s="8" customFormat="1" ht="18.75">
      <c r="A313" s="13" t="s">
        <v>253</v>
      </c>
      <c r="B313" s="10">
        <v>0</v>
      </c>
      <c r="C313" s="11">
        <v>0</v>
      </c>
      <c r="D313" s="11">
        <v>0</v>
      </c>
      <c r="E313" s="11">
        <v>0</v>
      </c>
      <c r="F313" s="11">
        <v>3391.91</v>
      </c>
      <c r="G313" s="11">
        <v>0</v>
      </c>
      <c r="H313" s="12">
        <v>0</v>
      </c>
    </row>
    <row r="314" spans="1:8" s="8" customFormat="1" ht="18.75">
      <c r="A314" s="13" t="s">
        <v>254</v>
      </c>
      <c r="B314" s="10">
        <v>0</v>
      </c>
      <c r="C314" s="11">
        <v>28.478000000000002</v>
      </c>
      <c r="D314" s="11">
        <v>0</v>
      </c>
      <c r="E314" s="11">
        <v>0</v>
      </c>
      <c r="F314" s="11">
        <v>59.491</v>
      </c>
      <c r="G314" s="11">
        <v>0</v>
      </c>
      <c r="H314" s="12">
        <v>0</v>
      </c>
    </row>
    <row r="315" spans="1:8" s="8" customFormat="1" ht="18.75">
      <c r="A315" s="13" t="s">
        <v>255</v>
      </c>
      <c r="B315" s="10">
        <v>0</v>
      </c>
      <c r="C315" s="11">
        <v>0.995</v>
      </c>
      <c r="D315" s="11">
        <v>558.57500000000005</v>
      </c>
      <c r="E315" s="11">
        <v>33.978000000000002</v>
      </c>
      <c r="F315" s="11">
        <v>1398.432</v>
      </c>
      <c r="G315" s="11">
        <v>42.482999999999997</v>
      </c>
      <c r="H315" s="12">
        <v>0</v>
      </c>
    </row>
    <row r="316" spans="1:8" s="8" customFormat="1" ht="18.75">
      <c r="A316" s="9" t="s">
        <v>42</v>
      </c>
      <c r="B316" s="10"/>
      <c r="C316" s="11"/>
      <c r="D316" s="11"/>
      <c r="E316" s="11"/>
      <c r="F316" s="11"/>
      <c r="G316" s="11"/>
      <c r="H316" s="12"/>
    </row>
    <row r="317" spans="1:8" s="8" customFormat="1" ht="18.75">
      <c r="A317" s="13" t="s">
        <v>256</v>
      </c>
      <c r="B317" s="10">
        <v>0</v>
      </c>
      <c r="C317" s="11">
        <v>0</v>
      </c>
      <c r="D317" s="11">
        <v>0</v>
      </c>
      <c r="E317" s="11">
        <v>0</v>
      </c>
      <c r="F317" s="11">
        <v>0</v>
      </c>
      <c r="G317" s="11">
        <v>0</v>
      </c>
      <c r="H317" s="12">
        <v>0</v>
      </c>
    </row>
    <row r="318" spans="1:8" s="8" customFormat="1" ht="18.75">
      <c r="A318" s="13" t="s">
        <v>257</v>
      </c>
      <c r="B318" s="10">
        <v>0</v>
      </c>
      <c r="C318" s="11">
        <v>209.4</v>
      </c>
      <c r="D318" s="11">
        <v>106.2</v>
      </c>
      <c r="E318" s="18">
        <v>213</v>
      </c>
      <c r="F318" s="18">
        <v>228</v>
      </c>
      <c r="G318" s="18">
        <v>100.8</v>
      </c>
      <c r="H318" s="12">
        <v>0</v>
      </c>
    </row>
    <row r="319" spans="1:8" s="8" customFormat="1" ht="18.75">
      <c r="A319" s="13" t="s">
        <v>258</v>
      </c>
      <c r="B319" s="10">
        <v>0</v>
      </c>
      <c r="C319" s="11">
        <v>-2.6645352591003756E-16</v>
      </c>
      <c r="D319" s="11">
        <v>72.659400000000019</v>
      </c>
      <c r="E319" s="18">
        <v>2.5745999999999998</v>
      </c>
      <c r="F319" s="18">
        <v>38.608199999999997</v>
      </c>
      <c r="G319" s="18">
        <v>0.94740000000000002</v>
      </c>
      <c r="H319" s="12">
        <v>0</v>
      </c>
    </row>
    <row r="320" spans="1:8" s="8" customFormat="1" ht="18.75">
      <c r="A320" s="13" t="s">
        <v>259</v>
      </c>
      <c r="B320" s="10">
        <v>0</v>
      </c>
      <c r="C320" s="11">
        <v>9.6551999999999989</v>
      </c>
      <c r="D320" s="11">
        <v>32.490599999999993</v>
      </c>
      <c r="E320" s="11">
        <v>25.715399999999995</v>
      </c>
      <c r="F320" s="11">
        <v>2.6825999999999999</v>
      </c>
      <c r="G320" s="11">
        <v>33.243000000000002</v>
      </c>
      <c r="H320" s="12">
        <v>0</v>
      </c>
    </row>
    <row r="321" spans="1:8" s="8" customFormat="1" ht="18.75">
      <c r="A321" s="17" t="s">
        <v>260</v>
      </c>
      <c r="B321" s="10">
        <v>0</v>
      </c>
      <c r="C321" s="11">
        <v>0</v>
      </c>
      <c r="D321" s="11">
        <v>0</v>
      </c>
      <c r="E321" s="18">
        <v>0</v>
      </c>
      <c r="F321" s="18">
        <v>0</v>
      </c>
      <c r="G321" s="18">
        <v>0</v>
      </c>
      <c r="H321" s="12">
        <v>0</v>
      </c>
    </row>
    <row r="322" spans="1:8" s="8" customFormat="1" ht="18.75">
      <c r="A322" s="9" t="s">
        <v>231</v>
      </c>
      <c r="B322" s="10"/>
      <c r="C322" s="11"/>
      <c r="D322" s="11"/>
      <c r="E322" s="18"/>
      <c r="F322" s="18"/>
      <c r="G322" s="18"/>
      <c r="H322" s="12"/>
    </row>
    <row r="323" spans="1:8" s="8" customFormat="1" ht="18.75">
      <c r="A323" s="17" t="s">
        <v>261</v>
      </c>
      <c r="B323" s="28">
        <v>0</v>
      </c>
      <c r="C323" s="29">
        <v>0</v>
      </c>
      <c r="D323" s="29">
        <v>181.94800000000001</v>
      </c>
      <c r="E323" s="18">
        <v>0</v>
      </c>
      <c r="F323" s="18">
        <v>0</v>
      </c>
      <c r="G323" s="18">
        <v>0</v>
      </c>
      <c r="H323" s="30">
        <v>0</v>
      </c>
    </row>
    <row r="324" spans="1:8" s="8" customFormat="1" ht="18.75">
      <c r="A324" s="17" t="s">
        <v>262</v>
      </c>
      <c r="B324" s="28">
        <v>0</v>
      </c>
      <c r="C324" s="29">
        <v>0</v>
      </c>
      <c r="D324" s="29">
        <v>208.58799999999999</v>
      </c>
      <c r="E324" s="18">
        <v>0</v>
      </c>
      <c r="F324" s="18">
        <v>0</v>
      </c>
      <c r="G324" s="18">
        <v>0</v>
      </c>
      <c r="H324" s="30">
        <v>0</v>
      </c>
    </row>
    <row r="325" spans="1:8" s="8" customFormat="1" ht="18.75">
      <c r="A325" s="17" t="s">
        <v>263</v>
      </c>
      <c r="B325" s="28">
        <v>0</v>
      </c>
      <c r="C325" s="29">
        <v>0</v>
      </c>
      <c r="D325" s="29">
        <v>31.89</v>
      </c>
      <c r="E325" s="18">
        <v>0</v>
      </c>
      <c r="F325" s="18">
        <v>0</v>
      </c>
      <c r="G325" s="18">
        <v>0</v>
      </c>
      <c r="H325" s="30">
        <v>0</v>
      </c>
    </row>
    <row r="326" spans="1:8" s="8" customFormat="1" ht="18.75">
      <c r="A326" s="17" t="s">
        <v>264</v>
      </c>
      <c r="B326" s="28">
        <v>0</v>
      </c>
      <c r="C326" s="29">
        <v>0</v>
      </c>
      <c r="D326" s="29">
        <v>438.27100000000002</v>
      </c>
      <c r="E326" s="18">
        <v>0</v>
      </c>
      <c r="F326" s="18">
        <v>0</v>
      </c>
      <c r="G326" s="18">
        <v>0</v>
      </c>
      <c r="H326" s="30">
        <v>0</v>
      </c>
    </row>
    <row r="327" spans="1:8" s="8" customFormat="1" ht="18.75">
      <c r="A327" s="17" t="s">
        <v>265</v>
      </c>
      <c r="B327" s="28">
        <v>0</v>
      </c>
      <c r="C327" s="29">
        <v>0</v>
      </c>
      <c r="D327" s="29">
        <v>432.64400000000001</v>
      </c>
      <c r="E327" s="18">
        <v>0</v>
      </c>
      <c r="F327" s="18">
        <v>0</v>
      </c>
      <c r="G327" s="18">
        <v>0</v>
      </c>
      <c r="H327" s="30">
        <v>0</v>
      </c>
    </row>
    <row r="328" spans="1:8" s="8" customFormat="1" ht="18.75">
      <c r="A328" s="17" t="s">
        <v>266</v>
      </c>
      <c r="B328" s="28">
        <v>0</v>
      </c>
      <c r="C328" s="29">
        <v>0</v>
      </c>
      <c r="D328" s="29">
        <v>323.661</v>
      </c>
      <c r="E328" s="18">
        <v>0</v>
      </c>
      <c r="F328" s="18">
        <v>0</v>
      </c>
      <c r="G328" s="18">
        <v>0</v>
      </c>
      <c r="H328" s="30">
        <v>0</v>
      </c>
    </row>
    <row r="329" spans="1:8" s="8" customFormat="1" ht="18.75">
      <c r="A329" s="9" t="s">
        <v>45</v>
      </c>
      <c r="B329" s="10"/>
      <c r="C329" s="11"/>
      <c r="D329" s="11"/>
      <c r="E329" s="11"/>
      <c r="F329" s="11"/>
      <c r="G329" s="11"/>
      <c r="H329" s="12"/>
    </row>
    <row r="330" spans="1:8" s="8" customFormat="1" ht="19.5" thickBot="1">
      <c r="A330" s="19" t="s">
        <v>267</v>
      </c>
      <c r="B330" s="20">
        <v>757.36699999999996</v>
      </c>
      <c r="C330" s="21">
        <v>12.4</v>
      </c>
      <c r="D330" s="21">
        <v>0</v>
      </c>
      <c r="E330" s="21">
        <v>8.8000000000000007</v>
      </c>
      <c r="F330" s="21">
        <v>0</v>
      </c>
      <c r="G330" s="21">
        <v>0</v>
      </c>
      <c r="H330" s="23">
        <v>0</v>
      </c>
    </row>
    <row r="331" spans="1:8" s="8" customFormat="1" ht="18.75">
      <c r="A331" s="32" t="s">
        <v>268</v>
      </c>
      <c r="B331" s="55">
        <f t="shared" ref="B331:H331" si="10">SUM(B332:B373)</f>
        <v>1740.8219999999999</v>
      </c>
      <c r="C331" s="56">
        <f t="shared" si="10"/>
        <v>9287.7420000000002</v>
      </c>
      <c r="D331" s="56">
        <f t="shared" si="10"/>
        <v>16562.339</v>
      </c>
      <c r="E331" s="56">
        <f t="shared" si="10"/>
        <v>1779.7930000000003</v>
      </c>
      <c r="F331" s="56">
        <f t="shared" si="10"/>
        <v>25784.841999999997</v>
      </c>
      <c r="G331" s="56">
        <f t="shared" si="10"/>
        <v>1372.3600000000001</v>
      </c>
      <c r="H331" s="57">
        <f t="shared" si="10"/>
        <v>0</v>
      </c>
    </row>
    <row r="332" spans="1:8" s="8" customFormat="1" ht="18.75">
      <c r="A332" s="9" t="s">
        <v>7</v>
      </c>
      <c r="B332" s="10"/>
      <c r="C332" s="11"/>
      <c r="D332" s="11"/>
      <c r="E332" s="11"/>
      <c r="F332" s="11"/>
      <c r="G332" s="11"/>
      <c r="H332" s="12"/>
    </row>
    <row r="333" spans="1:8" s="8" customFormat="1" ht="18.75">
      <c r="A333" s="13" t="s">
        <v>269</v>
      </c>
      <c r="B333" s="10">
        <v>0</v>
      </c>
      <c r="C333" s="11">
        <v>0</v>
      </c>
      <c r="D333" s="11">
        <v>0</v>
      </c>
      <c r="E333" s="11">
        <v>23.308</v>
      </c>
      <c r="F333" s="11">
        <v>13.835999999999999</v>
      </c>
      <c r="G333" s="11">
        <v>0</v>
      </c>
      <c r="H333" s="12">
        <v>0</v>
      </c>
    </row>
    <row r="334" spans="1:8" s="8" customFormat="1" ht="18.75">
      <c r="A334" s="9" t="s">
        <v>9</v>
      </c>
      <c r="B334" s="10"/>
      <c r="C334" s="11"/>
      <c r="D334" s="11"/>
      <c r="E334" s="11"/>
      <c r="F334" s="11"/>
      <c r="G334" s="11"/>
      <c r="H334" s="12"/>
    </row>
    <row r="335" spans="1:8" s="8" customFormat="1" ht="18.75">
      <c r="A335" s="38" t="s">
        <v>270</v>
      </c>
      <c r="B335" s="10">
        <v>0</v>
      </c>
      <c r="C335" s="11">
        <v>7947</v>
      </c>
      <c r="D335" s="11">
        <v>2103</v>
      </c>
      <c r="E335" s="11">
        <v>1343</v>
      </c>
      <c r="F335" s="11">
        <v>19813</v>
      </c>
      <c r="G335" s="11">
        <v>990</v>
      </c>
      <c r="H335" s="12">
        <v>0</v>
      </c>
    </row>
    <row r="336" spans="1:8" s="8" customFormat="1" ht="18.75">
      <c r="A336" s="13" t="s">
        <v>271</v>
      </c>
      <c r="B336" s="10">
        <v>0</v>
      </c>
      <c r="C336" s="11">
        <v>0</v>
      </c>
      <c r="D336" s="11">
        <v>224.32</v>
      </c>
      <c r="E336" s="11">
        <v>87.04</v>
      </c>
      <c r="F336" s="11">
        <v>32.229999999999997</v>
      </c>
      <c r="G336" s="11">
        <v>0</v>
      </c>
      <c r="H336" s="12">
        <v>0</v>
      </c>
    </row>
    <row r="337" spans="1:9" s="8" customFormat="1" ht="18.75">
      <c r="A337" s="13" t="s">
        <v>272</v>
      </c>
      <c r="B337" s="10">
        <v>0</v>
      </c>
      <c r="C337" s="11">
        <v>810</v>
      </c>
      <c r="D337" s="11">
        <v>1860</v>
      </c>
      <c r="E337" s="11">
        <v>141</v>
      </c>
      <c r="F337" s="11">
        <v>2355</v>
      </c>
      <c r="G337" s="11">
        <v>144</v>
      </c>
      <c r="H337" s="12">
        <v>0</v>
      </c>
    </row>
    <row r="338" spans="1:9" s="8" customFormat="1" ht="18.75">
      <c r="A338" s="13" t="s">
        <v>273</v>
      </c>
      <c r="B338" s="10">
        <v>0</v>
      </c>
      <c r="C338" s="11">
        <v>63</v>
      </c>
      <c r="D338" s="11">
        <v>122</v>
      </c>
      <c r="E338" s="11">
        <v>31.277000000000001</v>
      </c>
      <c r="F338" s="11">
        <v>181.10599999999999</v>
      </c>
      <c r="G338" s="11">
        <v>0</v>
      </c>
      <c r="H338" s="12">
        <v>0</v>
      </c>
    </row>
    <row r="339" spans="1:9" s="8" customFormat="1" ht="19.5">
      <c r="A339" s="13" t="s">
        <v>274</v>
      </c>
      <c r="B339" s="10">
        <v>0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2">
        <v>0</v>
      </c>
    </row>
    <row r="340" spans="1:9" s="8" customFormat="1" ht="19.5">
      <c r="A340" s="13" t="s">
        <v>275</v>
      </c>
      <c r="B340" s="10">
        <v>0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2">
        <v>0</v>
      </c>
      <c r="I340" s="33"/>
    </row>
    <row r="341" spans="1:9" s="8" customFormat="1" ht="18.75">
      <c r="A341" s="13" t="s">
        <v>276</v>
      </c>
      <c r="B341" s="10">
        <v>0</v>
      </c>
      <c r="C341" s="11">
        <v>108</v>
      </c>
      <c r="D341" s="11">
        <v>0</v>
      </c>
      <c r="E341" s="11">
        <v>9</v>
      </c>
      <c r="F341" s="11">
        <v>7</v>
      </c>
      <c r="G341" s="11">
        <v>0</v>
      </c>
      <c r="H341" s="12">
        <v>0</v>
      </c>
      <c r="I341" s="58"/>
    </row>
    <row r="342" spans="1:9" s="8" customFormat="1" ht="18.75">
      <c r="A342" s="13" t="s">
        <v>277</v>
      </c>
      <c r="B342" s="10">
        <v>11.122999999999999</v>
      </c>
      <c r="C342" s="11">
        <v>0</v>
      </c>
      <c r="D342" s="11">
        <v>103.366</v>
      </c>
      <c r="E342" s="11">
        <v>16.827000000000002</v>
      </c>
      <c r="F342" s="11">
        <v>104.857</v>
      </c>
      <c r="G342" s="11">
        <v>0</v>
      </c>
      <c r="H342" s="12">
        <v>0</v>
      </c>
    </row>
    <row r="343" spans="1:9" s="8" customFormat="1" ht="18.75">
      <c r="A343" s="13" t="s">
        <v>278</v>
      </c>
      <c r="B343" s="10">
        <v>0</v>
      </c>
      <c r="C343" s="11">
        <v>8.1189999999999998</v>
      </c>
      <c r="D343" s="11">
        <v>8</v>
      </c>
      <c r="E343" s="11">
        <v>3.6739999999999999</v>
      </c>
      <c r="F343" s="11">
        <v>0</v>
      </c>
      <c r="G343" s="11">
        <v>0</v>
      </c>
      <c r="H343" s="12">
        <v>0</v>
      </c>
    </row>
    <row r="344" spans="1:9" s="8" customFormat="1" ht="18.75">
      <c r="A344" s="13" t="s">
        <v>279</v>
      </c>
      <c r="B344" s="10">
        <v>0</v>
      </c>
      <c r="C344" s="11">
        <v>0</v>
      </c>
      <c r="D344" s="11">
        <v>2.5139999999999998</v>
      </c>
      <c r="E344" s="11">
        <v>0</v>
      </c>
      <c r="F344" s="11">
        <v>0</v>
      </c>
      <c r="G344" s="11">
        <v>0</v>
      </c>
      <c r="H344" s="12">
        <v>0</v>
      </c>
    </row>
    <row r="345" spans="1:9" s="8" customFormat="1" ht="18.75">
      <c r="A345" s="13" t="s">
        <v>280</v>
      </c>
      <c r="B345" s="10">
        <v>2.33</v>
      </c>
      <c r="C345" s="11">
        <v>1.885</v>
      </c>
      <c r="D345" s="11">
        <v>4.8739999999999997</v>
      </c>
      <c r="E345" s="11">
        <v>0.90900000000000003</v>
      </c>
      <c r="F345" s="11">
        <v>4.5</v>
      </c>
      <c r="G345" s="11">
        <v>0</v>
      </c>
      <c r="H345" s="12">
        <v>0</v>
      </c>
    </row>
    <row r="346" spans="1:9" s="8" customFormat="1" ht="18.75">
      <c r="A346" s="13" t="s">
        <v>281</v>
      </c>
      <c r="B346" s="10">
        <v>0.78700000000000003</v>
      </c>
      <c r="C346" s="11">
        <v>0</v>
      </c>
      <c r="D346" s="11">
        <v>103.43600000000001</v>
      </c>
      <c r="E346" s="11">
        <v>0</v>
      </c>
      <c r="F346" s="11">
        <v>0</v>
      </c>
      <c r="G346" s="11">
        <v>0</v>
      </c>
      <c r="H346" s="12">
        <v>0</v>
      </c>
    </row>
    <row r="347" spans="1:9" s="8" customFormat="1" ht="18.75">
      <c r="A347" s="13" t="s">
        <v>282</v>
      </c>
      <c r="B347" s="10">
        <v>0</v>
      </c>
      <c r="C347" s="11">
        <v>0</v>
      </c>
      <c r="D347" s="11">
        <v>7.75</v>
      </c>
      <c r="E347" s="11">
        <v>3.4279999999999999</v>
      </c>
      <c r="F347" s="11">
        <v>11.48</v>
      </c>
      <c r="G347" s="11">
        <v>0</v>
      </c>
      <c r="H347" s="12">
        <v>0</v>
      </c>
    </row>
    <row r="348" spans="1:9" s="8" customFormat="1" ht="18.75">
      <c r="A348" s="13" t="s">
        <v>283</v>
      </c>
      <c r="B348" s="10">
        <v>0.312</v>
      </c>
      <c r="C348" s="11">
        <v>0</v>
      </c>
      <c r="D348" s="11">
        <v>0</v>
      </c>
      <c r="E348" s="11">
        <v>11.342000000000001</v>
      </c>
      <c r="F348" s="11">
        <v>2.887</v>
      </c>
      <c r="G348" s="11">
        <v>0</v>
      </c>
      <c r="H348" s="12">
        <v>0</v>
      </c>
    </row>
    <row r="349" spans="1:9" s="8" customFormat="1" ht="18.75">
      <c r="A349" s="13" t="s">
        <v>284</v>
      </c>
      <c r="B349" s="10">
        <v>0</v>
      </c>
      <c r="C349" s="11">
        <v>0</v>
      </c>
      <c r="D349" s="11">
        <v>32.268000000000001</v>
      </c>
      <c r="E349" s="11">
        <v>0.33300000000000002</v>
      </c>
      <c r="F349" s="11">
        <v>0.62</v>
      </c>
      <c r="G349" s="11">
        <v>0</v>
      </c>
      <c r="H349" s="12">
        <v>0</v>
      </c>
    </row>
    <row r="350" spans="1:9" s="8" customFormat="1" ht="19.5">
      <c r="A350" s="13" t="s">
        <v>285</v>
      </c>
      <c r="B350" s="10">
        <v>0</v>
      </c>
      <c r="C350" s="59">
        <v>0</v>
      </c>
      <c r="D350" s="60">
        <v>0</v>
      </c>
      <c r="E350" s="59">
        <v>0</v>
      </c>
      <c r="F350" s="60">
        <v>0</v>
      </c>
      <c r="G350" s="60">
        <v>0</v>
      </c>
      <c r="H350" s="12">
        <v>0</v>
      </c>
    </row>
    <row r="351" spans="1:9" s="8" customFormat="1" ht="18.75">
      <c r="A351" s="13" t="s">
        <v>286</v>
      </c>
      <c r="B351" s="10">
        <v>0</v>
      </c>
      <c r="C351" s="11">
        <v>0</v>
      </c>
      <c r="D351" s="60">
        <v>544.36</v>
      </c>
      <c r="E351" s="60">
        <v>6.5</v>
      </c>
      <c r="F351" s="60">
        <v>36.6</v>
      </c>
      <c r="G351" s="11">
        <v>0</v>
      </c>
      <c r="H351" s="12">
        <v>0</v>
      </c>
    </row>
    <row r="352" spans="1:9" s="8" customFormat="1" ht="18.75">
      <c r="A352" s="13" t="s">
        <v>287</v>
      </c>
      <c r="B352" s="10">
        <v>0</v>
      </c>
      <c r="C352" s="11">
        <v>0</v>
      </c>
      <c r="D352" s="35">
        <v>0</v>
      </c>
      <c r="E352" s="11">
        <v>0</v>
      </c>
      <c r="F352" s="35">
        <v>0</v>
      </c>
      <c r="G352" s="11">
        <v>0</v>
      </c>
      <c r="H352" s="12">
        <v>0</v>
      </c>
    </row>
    <row r="353" spans="1:8" s="8" customFormat="1" ht="18.75">
      <c r="A353" s="9" t="s">
        <v>32</v>
      </c>
      <c r="B353" s="10"/>
      <c r="C353" s="11"/>
      <c r="D353" s="35"/>
      <c r="E353" s="11"/>
      <c r="F353" s="35"/>
      <c r="G353" s="11"/>
      <c r="H353" s="12"/>
    </row>
    <row r="354" spans="1:8" s="8" customFormat="1" ht="18.75">
      <c r="A354" s="13" t="s">
        <v>272</v>
      </c>
      <c r="B354" s="10">
        <v>0</v>
      </c>
      <c r="C354" s="11">
        <v>0</v>
      </c>
      <c r="D354" s="35">
        <v>0</v>
      </c>
      <c r="E354" s="11">
        <v>0</v>
      </c>
      <c r="F354" s="35">
        <v>0</v>
      </c>
      <c r="G354" s="11">
        <v>0</v>
      </c>
      <c r="H354" s="12">
        <v>0</v>
      </c>
    </row>
    <row r="355" spans="1:8" s="8" customFormat="1" ht="18.75">
      <c r="A355" s="38" t="s">
        <v>270</v>
      </c>
      <c r="B355" s="10">
        <v>0</v>
      </c>
      <c r="C355" s="11">
        <v>0</v>
      </c>
      <c r="D355" s="35">
        <v>0</v>
      </c>
      <c r="E355" s="11">
        <v>0</v>
      </c>
      <c r="F355" s="35">
        <v>701.4</v>
      </c>
      <c r="G355" s="11">
        <v>158.28</v>
      </c>
      <c r="H355" s="12">
        <v>0</v>
      </c>
    </row>
    <row r="356" spans="1:8" s="8" customFormat="1" ht="18.75">
      <c r="A356" s="9" t="s">
        <v>37</v>
      </c>
      <c r="B356" s="10"/>
      <c r="C356" s="11"/>
      <c r="D356" s="11"/>
      <c r="E356" s="11"/>
      <c r="F356" s="11"/>
      <c r="G356" s="11"/>
      <c r="H356" s="12"/>
    </row>
    <row r="357" spans="1:8" s="8" customFormat="1" ht="18.75">
      <c r="A357" s="13" t="s">
        <v>288</v>
      </c>
      <c r="B357" s="10">
        <v>0</v>
      </c>
      <c r="C357" s="11">
        <v>0</v>
      </c>
      <c r="D357" s="11">
        <v>1009.681</v>
      </c>
      <c r="E357" s="11">
        <v>0</v>
      </c>
      <c r="F357" s="11">
        <v>0</v>
      </c>
      <c r="G357" s="11">
        <v>0</v>
      </c>
      <c r="H357" s="12">
        <v>0</v>
      </c>
    </row>
    <row r="358" spans="1:8" s="8" customFormat="1" ht="18.75">
      <c r="A358" s="13" t="s">
        <v>289</v>
      </c>
      <c r="B358" s="10">
        <v>0</v>
      </c>
      <c r="C358" s="11">
        <v>0</v>
      </c>
      <c r="D358" s="11">
        <v>2097.145</v>
      </c>
      <c r="E358" s="11">
        <v>0</v>
      </c>
      <c r="F358" s="11">
        <v>0</v>
      </c>
      <c r="G358" s="11">
        <v>0</v>
      </c>
      <c r="H358" s="12">
        <v>0</v>
      </c>
    </row>
    <row r="359" spans="1:8" s="8" customFormat="1" ht="18.75">
      <c r="A359" s="13" t="s">
        <v>290</v>
      </c>
      <c r="B359" s="10">
        <v>0</v>
      </c>
      <c r="C359" s="11">
        <v>0</v>
      </c>
      <c r="D359" s="11">
        <v>1305.328</v>
      </c>
      <c r="E359" s="11">
        <v>0</v>
      </c>
      <c r="F359" s="11">
        <v>0</v>
      </c>
      <c r="G359" s="11">
        <v>0</v>
      </c>
      <c r="H359" s="12">
        <v>0</v>
      </c>
    </row>
    <row r="360" spans="1:8" s="8" customFormat="1" ht="18.75">
      <c r="A360" s="13" t="s">
        <v>291</v>
      </c>
      <c r="B360" s="10">
        <v>0</v>
      </c>
      <c r="C360" s="11">
        <v>0</v>
      </c>
      <c r="D360" s="11">
        <v>791.66700000000003</v>
      </c>
      <c r="E360" s="11">
        <v>0</v>
      </c>
      <c r="F360" s="11">
        <v>0</v>
      </c>
      <c r="G360" s="11">
        <v>0</v>
      </c>
      <c r="H360" s="12">
        <v>0</v>
      </c>
    </row>
    <row r="361" spans="1:8" s="8" customFormat="1" ht="18.75">
      <c r="A361" s="13" t="s">
        <v>292</v>
      </c>
      <c r="B361" s="10">
        <v>0</v>
      </c>
      <c r="C361" s="11">
        <v>0</v>
      </c>
      <c r="D361" s="11">
        <v>1461.2529999999999</v>
      </c>
      <c r="E361" s="11">
        <v>0</v>
      </c>
      <c r="F361" s="11">
        <v>0</v>
      </c>
      <c r="G361" s="11">
        <v>0</v>
      </c>
      <c r="H361" s="12">
        <v>0</v>
      </c>
    </row>
    <row r="362" spans="1:8" s="8" customFormat="1" ht="18.75">
      <c r="A362" s="13" t="s">
        <v>286</v>
      </c>
      <c r="B362" s="10">
        <v>0</v>
      </c>
      <c r="C362" s="11">
        <v>0</v>
      </c>
      <c r="D362" s="11">
        <v>626.40700000000004</v>
      </c>
      <c r="E362" s="11">
        <v>0</v>
      </c>
      <c r="F362" s="11">
        <v>0</v>
      </c>
      <c r="G362" s="11">
        <v>0</v>
      </c>
      <c r="H362" s="12">
        <v>0</v>
      </c>
    </row>
    <row r="363" spans="1:8" s="8" customFormat="1" ht="18.75">
      <c r="A363" s="13" t="s">
        <v>293</v>
      </c>
      <c r="B363" s="10">
        <v>0</v>
      </c>
      <c r="C363" s="11">
        <v>0</v>
      </c>
      <c r="D363" s="11">
        <v>0</v>
      </c>
      <c r="E363" s="11">
        <v>0</v>
      </c>
      <c r="F363" s="11">
        <v>0</v>
      </c>
      <c r="G363" s="11">
        <v>0</v>
      </c>
      <c r="H363" s="12">
        <v>0</v>
      </c>
    </row>
    <row r="364" spans="1:8" s="8" customFormat="1" ht="18.75">
      <c r="A364" s="13" t="s">
        <v>294</v>
      </c>
      <c r="B364" s="10">
        <v>0</v>
      </c>
      <c r="C364" s="11">
        <v>326.33800000000002</v>
      </c>
      <c r="D364" s="11">
        <v>2552.1309999999999</v>
      </c>
      <c r="E364" s="11">
        <v>32.555</v>
      </c>
      <c r="F364" s="11">
        <v>1335.9259999999999</v>
      </c>
      <c r="G364" s="11">
        <v>18.88</v>
      </c>
      <c r="H364" s="12">
        <v>0</v>
      </c>
    </row>
    <row r="365" spans="1:8" s="8" customFormat="1" ht="18.75">
      <c r="A365" s="9" t="s">
        <v>42</v>
      </c>
      <c r="B365" s="10"/>
      <c r="C365" s="11"/>
      <c r="D365" s="11"/>
      <c r="E365" s="11"/>
      <c r="F365" s="11"/>
      <c r="G365" s="11"/>
      <c r="H365" s="12"/>
    </row>
    <row r="366" spans="1:8" s="8" customFormat="1" ht="18.75">
      <c r="A366" s="13" t="s">
        <v>295</v>
      </c>
      <c r="B366" s="10">
        <v>0</v>
      </c>
      <c r="C366" s="11">
        <v>23.4</v>
      </c>
      <c r="D366" s="11">
        <v>538.79999999999995</v>
      </c>
      <c r="E366" s="11">
        <v>69.599999999999994</v>
      </c>
      <c r="F366" s="11">
        <v>1184.3999999999999</v>
      </c>
      <c r="G366" s="11">
        <v>61.199999999999996</v>
      </c>
      <c r="H366" s="12">
        <v>0</v>
      </c>
    </row>
    <row r="367" spans="1:8" s="8" customFormat="1" ht="18.75">
      <c r="A367" s="9" t="s">
        <v>296</v>
      </c>
      <c r="B367" s="10"/>
      <c r="C367" s="11"/>
      <c r="D367" s="11"/>
      <c r="E367" s="11"/>
      <c r="F367" s="11"/>
      <c r="G367" s="11"/>
      <c r="H367" s="12"/>
    </row>
    <row r="368" spans="1:8" s="8" customFormat="1" ht="18.75">
      <c r="A368" s="13" t="s">
        <v>297</v>
      </c>
      <c r="B368" s="10">
        <v>0</v>
      </c>
      <c r="C368" s="11">
        <v>0</v>
      </c>
      <c r="D368" s="11">
        <v>654.28399999999999</v>
      </c>
      <c r="E368" s="11">
        <v>0</v>
      </c>
      <c r="F368" s="11">
        <v>0</v>
      </c>
      <c r="G368" s="11">
        <v>0</v>
      </c>
      <c r="H368" s="12">
        <v>0</v>
      </c>
    </row>
    <row r="369" spans="1:9" s="8" customFormat="1" ht="18.75">
      <c r="A369" s="13" t="s">
        <v>298</v>
      </c>
      <c r="B369" s="10">
        <v>0</v>
      </c>
      <c r="C369" s="11">
        <v>0</v>
      </c>
      <c r="D369" s="11">
        <v>290.12</v>
      </c>
      <c r="E369" s="11">
        <v>0</v>
      </c>
      <c r="F369" s="11">
        <v>0</v>
      </c>
      <c r="G369" s="11">
        <v>0</v>
      </c>
      <c r="H369" s="12">
        <v>0</v>
      </c>
    </row>
    <row r="370" spans="1:9" s="8" customFormat="1" ht="18.75">
      <c r="A370" s="13" t="s">
        <v>299</v>
      </c>
      <c r="B370" s="10">
        <v>0</v>
      </c>
      <c r="C370" s="11">
        <v>0</v>
      </c>
      <c r="D370" s="11">
        <v>35.344000000000001</v>
      </c>
      <c r="E370" s="11">
        <v>0</v>
      </c>
      <c r="F370" s="11">
        <v>0</v>
      </c>
      <c r="G370" s="11">
        <v>0</v>
      </c>
      <c r="H370" s="12">
        <v>0</v>
      </c>
    </row>
    <row r="371" spans="1:9" s="8" customFormat="1" ht="18.75">
      <c r="A371" s="13" t="s">
        <v>300</v>
      </c>
      <c r="B371" s="10">
        <v>0</v>
      </c>
      <c r="C371" s="11">
        <v>0</v>
      </c>
      <c r="D371" s="11">
        <v>84.290999999999997</v>
      </c>
      <c r="E371" s="11">
        <v>0</v>
      </c>
      <c r="F371" s="11">
        <v>0</v>
      </c>
      <c r="G371" s="11">
        <v>0</v>
      </c>
      <c r="H371" s="12">
        <v>0</v>
      </c>
    </row>
    <row r="372" spans="1:9" s="8" customFormat="1" ht="18.75">
      <c r="A372" s="9" t="s">
        <v>45</v>
      </c>
      <c r="B372" s="10"/>
      <c r="C372" s="11"/>
      <c r="D372" s="11"/>
      <c r="E372" s="11"/>
      <c r="F372" s="11"/>
      <c r="G372" s="11"/>
      <c r="H372" s="12"/>
    </row>
    <row r="373" spans="1:9" s="8" customFormat="1" ht="19.5" thickBot="1">
      <c r="A373" s="19" t="s">
        <v>301</v>
      </c>
      <c r="B373" s="62">
        <v>1726.27</v>
      </c>
      <c r="C373" s="63">
        <v>0</v>
      </c>
      <c r="D373" s="63">
        <v>0</v>
      </c>
      <c r="E373" s="63">
        <v>0</v>
      </c>
      <c r="F373" s="63">
        <v>0</v>
      </c>
      <c r="G373" s="63">
        <v>0</v>
      </c>
      <c r="H373" s="64">
        <v>0</v>
      </c>
      <c r="I373" s="15"/>
    </row>
    <row r="374" spans="1:9" s="8" customFormat="1" ht="18.75">
      <c r="A374" s="32" t="s">
        <v>302</v>
      </c>
      <c r="B374" s="25">
        <f t="shared" ref="B374:H374" si="11">SUM(B376:B401)</f>
        <v>1585.03</v>
      </c>
      <c r="C374" s="26">
        <f t="shared" si="11"/>
        <v>3014.8510000000001</v>
      </c>
      <c r="D374" s="26">
        <f t="shared" si="11"/>
        <v>9356.7870000000003</v>
      </c>
      <c r="E374" s="26">
        <f t="shared" si="11"/>
        <v>1420.51</v>
      </c>
      <c r="F374" s="26">
        <f t="shared" si="11"/>
        <v>4887.7954</v>
      </c>
      <c r="G374" s="26">
        <f t="shared" si="11"/>
        <v>563.4011999999999</v>
      </c>
      <c r="H374" s="27">
        <f t="shared" si="11"/>
        <v>0</v>
      </c>
    </row>
    <row r="375" spans="1:9" s="8" customFormat="1" ht="18.75">
      <c r="A375" s="9" t="s">
        <v>49</v>
      </c>
      <c r="B375" s="10"/>
      <c r="C375" s="11"/>
      <c r="D375" s="11"/>
      <c r="E375" s="11"/>
      <c r="F375" s="11"/>
      <c r="G375" s="11"/>
      <c r="H375" s="12"/>
    </row>
    <row r="376" spans="1:9" s="8" customFormat="1" ht="18.75">
      <c r="A376" s="13" t="s">
        <v>303</v>
      </c>
      <c r="B376" s="10">
        <v>0</v>
      </c>
      <c r="C376" s="11">
        <v>0</v>
      </c>
      <c r="D376" s="11">
        <v>0</v>
      </c>
      <c r="E376" s="11">
        <v>71.001000000000005</v>
      </c>
      <c r="F376" s="11">
        <v>2.4999999999807898E-2</v>
      </c>
      <c r="G376" s="11">
        <v>130.03299999999999</v>
      </c>
      <c r="H376" s="12">
        <v>0</v>
      </c>
    </row>
    <row r="377" spans="1:9" s="8" customFormat="1" ht="18.75">
      <c r="A377" s="9" t="s">
        <v>9</v>
      </c>
      <c r="B377" s="10"/>
      <c r="C377" s="11"/>
      <c r="D377" s="11"/>
      <c r="E377" s="11"/>
      <c r="F377" s="11"/>
      <c r="G377" s="11"/>
      <c r="H377" s="12"/>
    </row>
    <row r="378" spans="1:9" s="8" customFormat="1" ht="18.75">
      <c r="A378" s="13" t="s">
        <v>304</v>
      </c>
      <c r="B378" s="10">
        <v>0</v>
      </c>
      <c r="C378" s="11">
        <v>0</v>
      </c>
      <c r="D378" s="11">
        <v>201</v>
      </c>
      <c r="E378" s="11">
        <v>0</v>
      </c>
      <c r="F378" s="11">
        <v>434</v>
      </c>
      <c r="G378" s="11">
        <v>0</v>
      </c>
      <c r="H378" s="12">
        <v>0</v>
      </c>
    </row>
    <row r="379" spans="1:9" s="8" customFormat="1" ht="18.75">
      <c r="A379" s="13" t="s">
        <v>305</v>
      </c>
      <c r="B379" s="10">
        <v>0</v>
      </c>
      <c r="C379" s="11">
        <v>1513.204</v>
      </c>
      <c r="D379" s="11">
        <v>260.45600000000002</v>
      </c>
      <c r="E379" s="11">
        <v>0</v>
      </c>
      <c r="F379" s="11">
        <v>202.78899999999999</v>
      </c>
      <c r="G379" s="11">
        <v>0</v>
      </c>
      <c r="H379" s="12">
        <v>0</v>
      </c>
    </row>
    <row r="380" spans="1:9" s="8" customFormat="1" ht="18.75">
      <c r="A380" s="13" t="s">
        <v>306</v>
      </c>
      <c r="B380" s="10">
        <v>0</v>
      </c>
      <c r="C380" s="11">
        <v>1286.413</v>
      </c>
      <c r="D380" s="11">
        <v>174.18700000000001</v>
      </c>
      <c r="E380" s="11">
        <v>0</v>
      </c>
      <c r="F380" s="11">
        <v>0</v>
      </c>
      <c r="G380" s="11">
        <v>0</v>
      </c>
      <c r="H380" s="12">
        <v>0</v>
      </c>
    </row>
    <row r="381" spans="1:9" s="8" customFormat="1" ht="18.75">
      <c r="A381" s="13" t="s">
        <v>307</v>
      </c>
      <c r="B381" s="10">
        <v>0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2">
        <v>0</v>
      </c>
    </row>
    <row r="382" spans="1:9" s="8" customFormat="1" ht="18.75">
      <c r="A382" s="13" t="s">
        <v>308</v>
      </c>
      <c r="B382" s="10">
        <v>0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2">
        <v>0</v>
      </c>
    </row>
    <row r="383" spans="1:9" s="8" customFormat="1" ht="18.75">
      <c r="A383" s="13" t="s">
        <v>309</v>
      </c>
      <c r="B383" s="10">
        <v>0</v>
      </c>
      <c r="C383" s="11">
        <v>79.308000000000007</v>
      </c>
      <c r="D383" s="11">
        <v>1526.52</v>
      </c>
      <c r="E383" s="11">
        <v>855.72199999999998</v>
      </c>
      <c r="F383" s="11">
        <v>1478.2059999999999</v>
      </c>
      <c r="G383" s="11">
        <v>139.07900000000001</v>
      </c>
      <c r="H383" s="12">
        <v>0</v>
      </c>
    </row>
    <row r="384" spans="1:9" s="8" customFormat="1" ht="18.75">
      <c r="A384" s="38" t="s">
        <v>310</v>
      </c>
      <c r="B384" s="10">
        <v>0</v>
      </c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2">
        <v>0</v>
      </c>
    </row>
    <row r="385" spans="1:8" s="8" customFormat="1" ht="18.75">
      <c r="A385" s="38" t="s">
        <v>311</v>
      </c>
      <c r="B385" s="10">
        <v>0</v>
      </c>
      <c r="C385" s="11">
        <v>0</v>
      </c>
      <c r="D385" s="11">
        <v>180</v>
      </c>
      <c r="E385" s="11">
        <v>120</v>
      </c>
      <c r="F385" s="11">
        <v>120</v>
      </c>
      <c r="G385" s="11">
        <v>0</v>
      </c>
      <c r="H385" s="12">
        <v>0</v>
      </c>
    </row>
    <row r="386" spans="1:8" s="8" customFormat="1" ht="18.75">
      <c r="A386" s="38" t="s">
        <v>312</v>
      </c>
      <c r="B386" s="10">
        <v>0</v>
      </c>
      <c r="C386" s="11">
        <v>134.1</v>
      </c>
      <c r="D386" s="11">
        <v>0</v>
      </c>
      <c r="E386" s="11">
        <v>0</v>
      </c>
      <c r="F386" s="11">
        <v>0</v>
      </c>
      <c r="G386" s="11">
        <v>0</v>
      </c>
      <c r="H386" s="12">
        <v>0</v>
      </c>
    </row>
    <row r="387" spans="1:8" s="8" customFormat="1" ht="18.75">
      <c r="A387" s="38" t="s">
        <v>313</v>
      </c>
      <c r="B387" s="10">
        <v>0</v>
      </c>
      <c r="C387" s="11">
        <v>0</v>
      </c>
      <c r="D387" s="11">
        <v>20</v>
      </c>
      <c r="E387" s="11">
        <v>0.2</v>
      </c>
      <c r="F387" s="11">
        <v>0</v>
      </c>
      <c r="G387" s="11">
        <v>0</v>
      </c>
      <c r="H387" s="12">
        <v>0</v>
      </c>
    </row>
    <row r="388" spans="1:8" s="8" customFormat="1" ht="18.75">
      <c r="A388" s="38" t="s">
        <v>314</v>
      </c>
      <c r="B388" s="10">
        <v>0</v>
      </c>
      <c r="C388" s="11">
        <v>0</v>
      </c>
      <c r="D388" s="11">
        <v>0</v>
      </c>
      <c r="E388" s="11">
        <v>0.9</v>
      </c>
      <c r="F388" s="11">
        <v>10.8</v>
      </c>
      <c r="G388" s="11">
        <v>0</v>
      </c>
      <c r="H388" s="12">
        <v>0</v>
      </c>
    </row>
    <row r="389" spans="1:8" s="8" customFormat="1" ht="18.75">
      <c r="A389" s="9" t="s">
        <v>231</v>
      </c>
      <c r="B389" s="10"/>
      <c r="C389" s="11"/>
      <c r="D389" s="11"/>
      <c r="E389" s="11"/>
      <c r="F389" s="11"/>
      <c r="G389" s="11"/>
      <c r="H389" s="12"/>
    </row>
    <row r="390" spans="1:8" s="8" customFormat="1" ht="18.75">
      <c r="A390" s="13" t="s">
        <v>315</v>
      </c>
      <c r="B390" s="10">
        <v>0</v>
      </c>
      <c r="C390" s="11">
        <v>0</v>
      </c>
      <c r="D390" s="11">
        <v>280.15600000000001</v>
      </c>
      <c r="E390" s="11">
        <v>0</v>
      </c>
      <c r="F390" s="11">
        <v>0</v>
      </c>
      <c r="G390" s="11">
        <v>0</v>
      </c>
      <c r="H390" s="12">
        <v>0</v>
      </c>
    </row>
    <row r="391" spans="1:8" s="8" customFormat="1" ht="18.75">
      <c r="A391" s="13" t="s">
        <v>316</v>
      </c>
      <c r="B391" s="10">
        <v>0</v>
      </c>
      <c r="C391" s="11">
        <v>0</v>
      </c>
      <c r="D391" s="11">
        <v>523.90300000000002</v>
      </c>
      <c r="E391" s="11">
        <v>0</v>
      </c>
      <c r="F391" s="11">
        <v>0</v>
      </c>
      <c r="G391" s="11">
        <v>0</v>
      </c>
      <c r="H391" s="12">
        <v>0</v>
      </c>
    </row>
    <row r="392" spans="1:8" s="8" customFormat="1" ht="18.75">
      <c r="A392" s="13" t="s">
        <v>317</v>
      </c>
      <c r="B392" s="10">
        <v>0</v>
      </c>
      <c r="C392" s="11">
        <v>0</v>
      </c>
      <c r="D392" s="11">
        <v>189.815</v>
      </c>
      <c r="E392" s="11">
        <v>0</v>
      </c>
      <c r="F392" s="11">
        <v>0</v>
      </c>
      <c r="G392" s="11">
        <v>0</v>
      </c>
      <c r="H392" s="12">
        <v>0</v>
      </c>
    </row>
    <row r="393" spans="1:8" s="8" customFormat="1" ht="18.75">
      <c r="A393" s="13" t="s">
        <v>318</v>
      </c>
      <c r="B393" s="10">
        <v>0</v>
      </c>
      <c r="C393" s="11">
        <v>0</v>
      </c>
      <c r="D393" s="11">
        <v>1435.8420000000001</v>
      </c>
      <c r="E393" s="11">
        <v>0</v>
      </c>
      <c r="F393" s="11">
        <v>0</v>
      </c>
      <c r="G393" s="11">
        <v>0</v>
      </c>
      <c r="H393" s="12">
        <v>0</v>
      </c>
    </row>
    <row r="394" spans="1:8" s="8" customFormat="1" ht="18.75">
      <c r="A394" s="9" t="s">
        <v>37</v>
      </c>
      <c r="B394" s="10"/>
      <c r="C394" s="11"/>
      <c r="D394" s="11"/>
      <c r="E394" s="11"/>
      <c r="F394" s="11"/>
      <c r="G394" s="11"/>
      <c r="H394" s="12"/>
    </row>
    <row r="395" spans="1:8" s="8" customFormat="1" ht="18.75">
      <c r="A395" s="13" t="s">
        <v>319</v>
      </c>
      <c r="B395" s="10">
        <v>0</v>
      </c>
      <c r="C395" s="11">
        <v>0</v>
      </c>
      <c r="D395" s="11">
        <v>13.487</v>
      </c>
      <c r="E395" s="11">
        <v>68.070999999999998</v>
      </c>
      <c r="F395" s="11">
        <v>58.45</v>
      </c>
      <c r="G395" s="11">
        <v>0</v>
      </c>
      <c r="H395" s="12">
        <v>0</v>
      </c>
    </row>
    <row r="396" spans="1:8" s="8" customFormat="1" ht="18.75">
      <c r="A396" s="13" t="s">
        <v>320</v>
      </c>
      <c r="B396" s="10">
        <v>0</v>
      </c>
      <c r="C396" s="11">
        <v>0</v>
      </c>
      <c r="D396" s="11">
        <v>2148.6779999999999</v>
      </c>
      <c r="E396" s="11">
        <v>280.577</v>
      </c>
      <c r="F396" s="11">
        <v>1077.135</v>
      </c>
      <c r="G396" s="11">
        <v>78.28</v>
      </c>
      <c r="H396" s="12">
        <v>0</v>
      </c>
    </row>
    <row r="397" spans="1:8" s="8" customFormat="1" ht="18.75">
      <c r="A397" s="13" t="s">
        <v>321</v>
      </c>
      <c r="B397" s="10">
        <v>0</v>
      </c>
      <c r="C397" s="11">
        <v>1.8260000000000001</v>
      </c>
      <c r="D397" s="11">
        <v>2198.884</v>
      </c>
      <c r="E397" s="11">
        <v>0</v>
      </c>
      <c r="F397" s="11">
        <v>1326.424</v>
      </c>
      <c r="G397" s="11">
        <v>194.084</v>
      </c>
      <c r="H397" s="12">
        <v>0</v>
      </c>
    </row>
    <row r="398" spans="1:8" s="8" customFormat="1" ht="18.75">
      <c r="A398" s="9" t="s">
        <v>42</v>
      </c>
      <c r="B398" s="10"/>
      <c r="C398" s="11"/>
      <c r="D398" s="11"/>
      <c r="E398" s="11"/>
      <c r="F398" s="11"/>
      <c r="G398" s="11"/>
      <c r="H398" s="12"/>
    </row>
    <row r="399" spans="1:8" s="8" customFormat="1" ht="18.75">
      <c r="A399" s="13" t="s">
        <v>322</v>
      </c>
      <c r="B399" s="10">
        <v>0</v>
      </c>
      <c r="C399" s="11">
        <v>0</v>
      </c>
      <c r="D399" s="11">
        <v>203.85899999999998</v>
      </c>
      <c r="E399" s="11">
        <v>24.038999999999998</v>
      </c>
      <c r="F399" s="11">
        <v>179.96639999999999</v>
      </c>
      <c r="G399" s="11">
        <v>21.9252</v>
      </c>
      <c r="H399" s="12">
        <v>0</v>
      </c>
    </row>
    <row r="400" spans="1:8" s="8" customFormat="1" ht="18.75">
      <c r="A400" s="9" t="s">
        <v>45</v>
      </c>
      <c r="B400" s="10"/>
      <c r="C400" s="11"/>
      <c r="D400" s="11"/>
      <c r="E400" s="11"/>
      <c r="F400" s="11"/>
      <c r="G400" s="11"/>
      <c r="H400" s="12"/>
    </row>
    <row r="401" spans="1:8" s="8" customFormat="1" ht="19.5" thickBot="1">
      <c r="A401" s="19" t="s">
        <v>323</v>
      </c>
      <c r="B401" s="20">
        <v>1585.03</v>
      </c>
      <c r="C401" s="21">
        <v>0</v>
      </c>
      <c r="D401" s="21">
        <v>0</v>
      </c>
      <c r="E401" s="21">
        <v>0</v>
      </c>
      <c r="F401" s="21">
        <v>0</v>
      </c>
      <c r="G401" s="21">
        <v>0</v>
      </c>
      <c r="H401" s="23">
        <v>0</v>
      </c>
    </row>
    <row r="402" spans="1:8" s="8" customFormat="1" ht="18.75">
      <c r="A402" s="32" t="s">
        <v>324</v>
      </c>
      <c r="B402" s="55">
        <f t="shared" ref="B402:H402" si="12">SUM(B404:B421)</f>
        <v>2287.3000000000002</v>
      </c>
      <c r="C402" s="56">
        <f t="shared" si="12"/>
        <v>1.4</v>
      </c>
      <c r="D402" s="56">
        <f t="shared" si="12"/>
        <v>10828.5291</v>
      </c>
      <c r="E402" s="56">
        <f t="shared" si="12"/>
        <v>1448.7042000000001</v>
      </c>
      <c r="F402" s="56">
        <f t="shared" si="12"/>
        <v>3021.2854999999995</v>
      </c>
      <c r="G402" s="56">
        <f t="shared" si="12"/>
        <v>638.7453999999999</v>
      </c>
      <c r="H402" s="57">
        <f t="shared" si="12"/>
        <v>71.983199999999997</v>
      </c>
    </row>
    <row r="403" spans="1:8" s="8" customFormat="1" ht="18.75">
      <c r="A403" s="9" t="s">
        <v>9</v>
      </c>
      <c r="B403" s="10"/>
      <c r="C403" s="11"/>
      <c r="D403" s="11"/>
      <c r="E403" s="11"/>
      <c r="F403" s="11"/>
      <c r="G403" s="11"/>
      <c r="H403" s="12"/>
    </row>
    <row r="404" spans="1:8" s="8" customFormat="1" ht="18.75">
      <c r="A404" s="13" t="s">
        <v>325</v>
      </c>
      <c r="B404" s="10">
        <v>0</v>
      </c>
      <c r="C404" s="11">
        <v>1.4</v>
      </c>
      <c r="D404" s="11">
        <v>1405.1</v>
      </c>
      <c r="E404" s="11">
        <v>200</v>
      </c>
      <c r="F404" s="11">
        <v>53.6</v>
      </c>
      <c r="G404" s="11">
        <v>56.9</v>
      </c>
      <c r="H404" s="12">
        <v>0</v>
      </c>
    </row>
    <row r="405" spans="1:8" s="8" customFormat="1" ht="18.75">
      <c r="A405" s="13" t="s">
        <v>326</v>
      </c>
      <c r="B405" s="10">
        <v>0</v>
      </c>
      <c r="C405" s="11">
        <v>0</v>
      </c>
      <c r="D405" s="11">
        <v>1092.71</v>
      </c>
      <c r="E405" s="11">
        <v>39.578000000000003</v>
      </c>
      <c r="F405" s="11">
        <v>14.276</v>
      </c>
      <c r="G405" s="11">
        <v>0</v>
      </c>
      <c r="H405" s="12">
        <v>0</v>
      </c>
    </row>
    <row r="406" spans="1:8" s="8" customFormat="1" ht="18.75">
      <c r="A406" s="13" t="s">
        <v>327</v>
      </c>
      <c r="B406" s="10">
        <v>0</v>
      </c>
      <c r="C406" s="11">
        <v>0</v>
      </c>
      <c r="D406" s="11">
        <v>1371</v>
      </c>
      <c r="E406" s="11">
        <v>992</v>
      </c>
      <c r="F406" s="11">
        <v>654</v>
      </c>
      <c r="G406" s="11">
        <v>221</v>
      </c>
      <c r="H406" s="12">
        <v>0</v>
      </c>
    </row>
    <row r="407" spans="1:8" s="8" customFormat="1" ht="18.75">
      <c r="A407" s="13" t="s">
        <v>328</v>
      </c>
      <c r="B407" s="10">
        <v>0</v>
      </c>
      <c r="C407" s="11">
        <v>0</v>
      </c>
      <c r="D407" s="11">
        <v>1368</v>
      </c>
      <c r="E407" s="11">
        <v>0</v>
      </c>
      <c r="F407" s="11">
        <v>0</v>
      </c>
      <c r="G407" s="11">
        <v>0</v>
      </c>
      <c r="H407" s="12">
        <v>0</v>
      </c>
    </row>
    <row r="408" spans="1:8" s="8" customFormat="1" ht="18.75">
      <c r="A408" s="13" t="s">
        <v>329</v>
      </c>
      <c r="B408" s="10">
        <v>0</v>
      </c>
      <c r="C408" s="11">
        <v>0</v>
      </c>
      <c r="D408" s="11">
        <v>865.40100000000007</v>
      </c>
      <c r="E408" s="11">
        <v>0</v>
      </c>
      <c r="F408" s="11">
        <v>0</v>
      </c>
      <c r="G408" s="11">
        <v>0</v>
      </c>
      <c r="H408" s="12">
        <v>0</v>
      </c>
    </row>
    <row r="409" spans="1:8" s="8" customFormat="1" ht="18.75">
      <c r="A409" s="9" t="s">
        <v>49</v>
      </c>
      <c r="B409" s="10"/>
      <c r="C409" s="11"/>
      <c r="D409" s="11"/>
      <c r="E409" s="11"/>
      <c r="F409" s="11"/>
      <c r="G409" s="11"/>
      <c r="H409" s="12"/>
    </row>
    <row r="410" spans="1:8" s="8" customFormat="1" ht="18.75">
      <c r="A410" s="13" t="s">
        <v>326</v>
      </c>
      <c r="B410" s="10">
        <v>0</v>
      </c>
      <c r="C410" s="11">
        <v>0</v>
      </c>
      <c r="D410" s="11">
        <v>496.67670000000055</v>
      </c>
      <c r="E410" s="61">
        <v>0</v>
      </c>
      <c r="F410" s="61">
        <v>97.657699999999807</v>
      </c>
      <c r="G410" s="11">
        <v>93.678999999999974</v>
      </c>
      <c r="H410" s="12">
        <v>0</v>
      </c>
    </row>
    <row r="411" spans="1:8" s="8" customFormat="1" ht="18.75">
      <c r="A411" s="9" t="s">
        <v>37</v>
      </c>
      <c r="B411" s="10"/>
      <c r="C411" s="11"/>
      <c r="D411" s="11"/>
      <c r="E411" s="11"/>
      <c r="F411" s="11"/>
      <c r="G411" s="11"/>
      <c r="H411" s="12"/>
    </row>
    <row r="412" spans="1:8" s="8" customFormat="1" ht="18.75">
      <c r="A412" s="13" t="s">
        <v>330</v>
      </c>
      <c r="B412" s="10">
        <v>0</v>
      </c>
      <c r="C412" s="11">
        <v>0</v>
      </c>
      <c r="D412" s="11">
        <v>0</v>
      </c>
      <c r="E412" s="11">
        <v>0</v>
      </c>
      <c r="F412" s="11">
        <v>0</v>
      </c>
      <c r="G412" s="11">
        <v>0</v>
      </c>
      <c r="H412" s="12">
        <v>0</v>
      </c>
    </row>
    <row r="413" spans="1:8" s="8" customFormat="1" ht="18.75">
      <c r="A413" s="13" t="s">
        <v>331</v>
      </c>
      <c r="B413" s="10">
        <v>0</v>
      </c>
      <c r="C413" s="11">
        <v>0</v>
      </c>
      <c r="D413" s="11">
        <v>0</v>
      </c>
      <c r="E413" s="11">
        <v>0</v>
      </c>
      <c r="F413" s="11">
        <v>0</v>
      </c>
      <c r="G413" s="11">
        <v>0</v>
      </c>
      <c r="H413" s="12">
        <v>0</v>
      </c>
    </row>
    <row r="414" spans="1:8" s="8" customFormat="1" ht="18.75">
      <c r="A414" s="13" t="s">
        <v>332</v>
      </c>
      <c r="B414" s="10">
        <v>0</v>
      </c>
      <c r="C414" s="11">
        <v>0</v>
      </c>
      <c r="D414" s="11">
        <v>1338.9069999999999</v>
      </c>
      <c r="E414" s="11">
        <v>168.98699999999999</v>
      </c>
      <c r="F414" s="11">
        <v>1054.3969999999999</v>
      </c>
      <c r="G414" s="11">
        <v>108.806</v>
      </c>
      <c r="H414" s="12">
        <v>0</v>
      </c>
    </row>
    <row r="415" spans="1:8" s="8" customFormat="1" ht="18.75">
      <c r="A415" s="9" t="s">
        <v>42</v>
      </c>
      <c r="B415" s="10"/>
      <c r="C415" s="11"/>
      <c r="D415" s="11"/>
      <c r="E415" s="11"/>
      <c r="F415" s="11"/>
      <c r="G415" s="11"/>
      <c r="H415" s="12"/>
    </row>
    <row r="416" spans="1:8" s="8" customFormat="1" ht="18.75">
      <c r="A416" s="13" t="s">
        <v>333</v>
      </c>
      <c r="B416" s="10">
        <v>0</v>
      </c>
      <c r="C416" s="11">
        <v>0</v>
      </c>
      <c r="D416" s="11">
        <v>1908.3833999999999</v>
      </c>
      <c r="E416" s="11">
        <v>48.139199999999995</v>
      </c>
      <c r="F416" s="11">
        <v>1147.3547999999998</v>
      </c>
      <c r="G416" s="11">
        <v>158.3604</v>
      </c>
      <c r="H416" s="12">
        <v>71.983199999999997</v>
      </c>
    </row>
    <row r="417" spans="1:8" s="8" customFormat="1" ht="18.75">
      <c r="A417" s="9" t="s">
        <v>231</v>
      </c>
      <c r="B417" s="10"/>
      <c r="C417" s="11"/>
      <c r="D417" s="11"/>
      <c r="E417" s="11"/>
      <c r="F417" s="11"/>
      <c r="G417" s="11"/>
      <c r="H417" s="12"/>
    </row>
    <row r="418" spans="1:8" s="8" customFormat="1" ht="18.75">
      <c r="A418" s="13" t="s">
        <v>334</v>
      </c>
      <c r="B418" s="10">
        <v>0</v>
      </c>
      <c r="C418" s="11">
        <v>0</v>
      </c>
      <c r="D418" s="11">
        <v>473.846</v>
      </c>
      <c r="E418" s="11">
        <v>0</v>
      </c>
      <c r="F418" s="11">
        <v>0</v>
      </c>
      <c r="G418" s="11">
        <v>0</v>
      </c>
      <c r="H418" s="12">
        <v>0</v>
      </c>
    </row>
    <row r="419" spans="1:8" s="8" customFormat="1" ht="18.75">
      <c r="A419" s="13" t="s">
        <v>335</v>
      </c>
      <c r="B419" s="10">
        <v>0</v>
      </c>
      <c r="C419" s="11">
        <v>0</v>
      </c>
      <c r="D419" s="11">
        <v>508.505</v>
      </c>
      <c r="E419" s="11">
        <v>0</v>
      </c>
      <c r="F419" s="11">
        <v>0</v>
      </c>
      <c r="G419" s="11">
        <v>0</v>
      </c>
      <c r="H419" s="12">
        <v>0</v>
      </c>
    </row>
    <row r="420" spans="1:8" s="8" customFormat="1" ht="18.75">
      <c r="A420" s="9" t="s">
        <v>45</v>
      </c>
      <c r="B420" s="10"/>
      <c r="C420" s="11"/>
      <c r="D420" s="11"/>
      <c r="E420" s="11"/>
      <c r="F420" s="11"/>
      <c r="G420" s="11"/>
      <c r="H420" s="12"/>
    </row>
    <row r="421" spans="1:8" s="8" customFormat="1" ht="19.5" thickBot="1">
      <c r="A421" s="17" t="s">
        <v>336</v>
      </c>
      <c r="B421" s="62">
        <v>2287.3000000000002</v>
      </c>
      <c r="C421" s="63">
        <v>0</v>
      </c>
      <c r="D421" s="63">
        <v>0</v>
      </c>
      <c r="E421" s="63">
        <v>0</v>
      </c>
      <c r="F421" s="63">
        <v>0</v>
      </c>
      <c r="G421" s="63">
        <v>0</v>
      </c>
      <c r="H421" s="64">
        <v>0</v>
      </c>
    </row>
    <row r="422" spans="1:8" s="8" customFormat="1" ht="18.75">
      <c r="A422" s="32" t="s">
        <v>337</v>
      </c>
      <c r="B422" s="25">
        <f t="shared" ref="B422:H422" si="13">SUM(B424:B446)</f>
        <v>1032.7539999999999</v>
      </c>
      <c r="C422" s="26">
        <f t="shared" si="13"/>
        <v>150.512</v>
      </c>
      <c r="D422" s="26">
        <f t="shared" si="13"/>
        <v>5370.1729999999998</v>
      </c>
      <c r="E422" s="26">
        <f t="shared" si="13"/>
        <v>1085.0486000000001</v>
      </c>
      <c r="F422" s="26">
        <f t="shared" si="13"/>
        <v>11538.966799999998</v>
      </c>
      <c r="G422" s="26">
        <f t="shared" si="13"/>
        <v>704.26839999999993</v>
      </c>
      <c r="H422" s="27">
        <f t="shared" si="13"/>
        <v>110.46439999999998</v>
      </c>
    </row>
    <row r="423" spans="1:8" s="8" customFormat="1" ht="18.75">
      <c r="A423" s="9" t="s">
        <v>32</v>
      </c>
      <c r="B423" s="10"/>
      <c r="C423" s="11"/>
      <c r="D423" s="11"/>
      <c r="E423" s="11"/>
      <c r="F423" s="11"/>
      <c r="G423" s="11"/>
      <c r="H423" s="12"/>
    </row>
    <row r="424" spans="1:8" s="8" customFormat="1" ht="18.75">
      <c r="A424" s="13" t="s">
        <v>338</v>
      </c>
      <c r="B424" s="10">
        <v>0</v>
      </c>
      <c r="C424" s="11">
        <v>0</v>
      </c>
      <c r="D424" s="35">
        <v>0</v>
      </c>
      <c r="E424" s="35">
        <v>0</v>
      </c>
      <c r="F424" s="35">
        <v>1024.56</v>
      </c>
      <c r="G424" s="35">
        <v>135.33500000000001</v>
      </c>
      <c r="H424" s="12">
        <v>23.54</v>
      </c>
    </row>
    <row r="425" spans="1:8" s="8" customFormat="1" ht="18.75">
      <c r="A425" s="13" t="s">
        <v>339</v>
      </c>
      <c r="B425" s="10">
        <v>0</v>
      </c>
      <c r="C425" s="11">
        <v>0</v>
      </c>
      <c r="D425" s="35">
        <v>0</v>
      </c>
      <c r="E425" s="35">
        <v>0</v>
      </c>
      <c r="F425" s="35">
        <v>0</v>
      </c>
      <c r="G425" s="35">
        <v>0</v>
      </c>
      <c r="H425" s="12">
        <v>0</v>
      </c>
    </row>
    <row r="426" spans="1:8" s="8" customFormat="1" ht="18.75">
      <c r="A426" s="65" t="s">
        <v>9</v>
      </c>
      <c r="B426" s="10"/>
      <c r="C426" s="11"/>
      <c r="D426" s="35"/>
      <c r="E426" s="35"/>
      <c r="F426" s="35"/>
      <c r="G426" s="35"/>
      <c r="H426" s="12"/>
    </row>
    <row r="427" spans="1:8" s="8" customFormat="1" ht="18.75">
      <c r="A427" s="13" t="s">
        <v>340</v>
      </c>
      <c r="B427" s="10">
        <v>0</v>
      </c>
      <c r="C427" s="11">
        <v>0.51200000000000001</v>
      </c>
      <c r="D427" s="11">
        <v>389.24</v>
      </c>
      <c r="E427" s="11">
        <v>88.518000000000015</v>
      </c>
      <c r="F427" s="11">
        <v>994.55600000000004</v>
      </c>
      <c r="G427" s="11">
        <v>85.49</v>
      </c>
      <c r="H427" s="12">
        <v>0</v>
      </c>
    </row>
    <row r="428" spans="1:8" s="8" customFormat="1" ht="18.75">
      <c r="A428" s="13" t="s">
        <v>341</v>
      </c>
      <c r="B428" s="10">
        <v>0</v>
      </c>
      <c r="C428" s="11">
        <v>150</v>
      </c>
      <c r="D428" s="35">
        <v>250</v>
      </c>
      <c r="E428" s="35">
        <v>135</v>
      </c>
      <c r="F428" s="35">
        <v>155</v>
      </c>
      <c r="G428" s="35">
        <v>0</v>
      </c>
      <c r="H428" s="12">
        <v>0</v>
      </c>
    </row>
    <row r="429" spans="1:8" s="8" customFormat="1" ht="18.75">
      <c r="A429" s="13" t="s">
        <v>342</v>
      </c>
      <c r="B429" s="10">
        <v>0</v>
      </c>
      <c r="C429" s="11">
        <v>0</v>
      </c>
      <c r="D429" s="35">
        <v>0</v>
      </c>
      <c r="E429" s="35">
        <v>0</v>
      </c>
      <c r="F429" s="35">
        <v>0</v>
      </c>
      <c r="G429" s="35">
        <v>0</v>
      </c>
      <c r="H429" s="12">
        <v>0</v>
      </c>
    </row>
    <row r="430" spans="1:8" s="8" customFormat="1" ht="18.75">
      <c r="A430" s="13" t="s">
        <v>343</v>
      </c>
      <c r="B430" s="10">
        <v>0</v>
      </c>
      <c r="C430" s="11">
        <v>0</v>
      </c>
      <c r="D430" s="35">
        <v>507.63400000000001</v>
      </c>
      <c r="E430" s="35">
        <v>0</v>
      </c>
      <c r="F430" s="35">
        <v>0</v>
      </c>
      <c r="G430" s="35">
        <v>0</v>
      </c>
      <c r="H430" s="12">
        <v>0</v>
      </c>
    </row>
    <row r="431" spans="1:8" s="8" customFormat="1" ht="18.75">
      <c r="A431" s="13" t="s">
        <v>344</v>
      </c>
      <c r="B431" s="10">
        <v>0</v>
      </c>
      <c r="C431" s="35">
        <v>0</v>
      </c>
      <c r="D431" s="35">
        <v>34.700000000000003</v>
      </c>
      <c r="E431" s="35">
        <v>2.7</v>
      </c>
      <c r="F431" s="35">
        <v>313.60000000000002</v>
      </c>
      <c r="G431" s="35">
        <v>23</v>
      </c>
      <c r="H431" s="12">
        <v>0</v>
      </c>
    </row>
    <row r="432" spans="1:8" s="8" customFormat="1" ht="18.75">
      <c r="A432" s="13" t="s">
        <v>345</v>
      </c>
      <c r="B432" s="10">
        <v>35.613999999999997</v>
      </c>
      <c r="C432" s="35">
        <v>0</v>
      </c>
      <c r="D432" s="35">
        <v>705.245</v>
      </c>
      <c r="E432" s="35">
        <v>359.5</v>
      </c>
      <c r="F432" s="35">
        <v>137.67500000000001</v>
      </c>
      <c r="G432" s="35">
        <v>0</v>
      </c>
      <c r="H432" s="12">
        <v>0</v>
      </c>
    </row>
    <row r="433" spans="1:8" s="8" customFormat="1" ht="18.75">
      <c r="A433" s="9" t="s">
        <v>37</v>
      </c>
      <c r="B433" s="10"/>
      <c r="C433" s="11"/>
      <c r="D433" s="11"/>
      <c r="E433" s="11"/>
      <c r="F433" s="11"/>
      <c r="G433" s="11"/>
      <c r="H433" s="12"/>
    </row>
    <row r="434" spans="1:8" s="8" customFormat="1" ht="18.75">
      <c r="A434" s="13" t="s">
        <v>346</v>
      </c>
      <c r="B434" s="10">
        <v>0</v>
      </c>
      <c r="C434" s="11">
        <v>0</v>
      </c>
      <c r="D434" s="11">
        <v>445.09100000000001</v>
      </c>
      <c r="E434" s="11">
        <v>113.056</v>
      </c>
      <c r="F434" s="11">
        <v>350.17099999999999</v>
      </c>
      <c r="G434" s="11">
        <v>83.370999999999995</v>
      </c>
      <c r="H434" s="12">
        <v>0</v>
      </c>
    </row>
    <row r="435" spans="1:8" s="8" customFormat="1" ht="18.75">
      <c r="A435" s="13" t="s">
        <v>347</v>
      </c>
      <c r="B435" s="10">
        <v>0</v>
      </c>
      <c r="C435" s="11">
        <v>0</v>
      </c>
      <c r="D435" s="11">
        <v>69.826999999999998</v>
      </c>
      <c r="E435" s="11">
        <v>72.722999999999999</v>
      </c>
      <c r="F435" s="11">
        <v>509.89299999999997</v>
      </c>
      <c r="G435" s="11">
        <v>123.366</v>
      </c>
      <c r="H435" s="12">
        <v>0</v>
      </c>
    </row>
    <row r="436" spans="1:8" s="8" customFormat="1" ht="18.75">
      <c r="A436" s="13" t="s">
        <v>348</v>
      </c>
      <c r="B436" s="10">
        <v>0</v>
      </c>
      <c r="C436" s="11">
        <v>0</v>
      </c>
      <c r="D436" s="11">
        <v>1524.318</v>
      </c>
      <c r="E436" s="11">
        <v>0</v>
      </c>
      <c r="F436" s="11">
        <v>3398.4279999999999</v>
      </c>
      <c r="G436" s="11">
        <v>0</v>
      </c>
      <c r="H436" s="12">
        <v>0</v>
      </c>
    </row>
    <row r="437" spans="1:8" s="8" customFormat="1" ht="18.75">
      <c r="A437" s="9" t="s">
        <v>85</v>
      </c>
      <c r="B437" s="10"/>
      <c r="C437" s="11"/>
      <c r="D437" s="11"/>
      <c r="E437" s="11"/>
      <c r="F437" s="11"/>
      <c r="G437" s="11"/>
      <c r="H437" s="12"/>
    </row>
    <row r="438" spans="1:8" s="8" customFormat="1" ht="18.75">
      <c r="A438" s="13" t="s">
        <v>349</v>
      </c>
      <c r="B438" s="10">
        <v>0</v>
      </c>
      <c r="C438" s="11">
        <v>0</v>
      </c>
      <c r="D438" s="11">
        <v>0</v>
      </c>
      <c r="E438" s="11">
        <v>0</v>
      </c>
      <c r="F438" s="11">
        <v>0</v>
      </c>
      <c r="G438" s="11">
        <v>0</v>
      </c>
      <c r="H438" s="12">
        <v>0</v>
      </c>
    </row>
    <row r="439" spans="1:8" s="8" customFormat="1" ht="18.75">
      <c r="A439" s="13" t="s">
        <v>350</v>
      </c>
      <c r="B439" s="10">
        <v>0</v>
      </c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 s="12">
        <v>0</v>
      </c>
    </row>
    <row r="440" spans="1:8" s="8" customFormat="1" ht="18.75">
      <c r="A440" s="9" t="s">
        <v>42</v>
      </c>
      <c r="B440" s="10"/>
      <c r="C440" s="11"/>
      <c r="D440" s="11"/>
      <c r="E440" s="11"/>
      <c r="F440" s="11"/>
      <c r="G440" s="11"/>
      <c r="H440" s="12"/>
    </row>
    <row r="441" spans="1:8" s="8" customFormat="1" ht="18.75">
      <c r="A441" s="13" t="s">
        <v>351</v>
      </c>
      <c r="B441" s="10">
        <v>0</v>
      </c>
      <c r="C441" s="11">
        <v>0</v>
      </c>
      <c r="D441" s="11">
        <v>828.54899999999998</v>
      </c>
      <c r="E441" s="18">
        <v>313.55160000000001</v>
      </c>
      <c r="F441" s="18">
        <v>4655.0837999999994</v>
      </c>
      <c r="G441" s="18">
        <v>253.70639999999997</v>
      </c>
      <c r="H441" s="66">
        <v>86.924399999999991</v>
      </c>
    </row>
    <row r="442" spans="1:8" s="8" customFormat="1" ht="18.75">
      <c r="A442" s="9" t="s">
        <v>296</v>
      </c>
      <c r="B442" s="10"/>
      <c r="C442" s="11"/>
      <c r="D442" s="11"/>
      <c r="E442" s="18"/>
      <c r="F442" s="18"/>
      <c r="G442" s="18"/>
      <c r="H442" s="66"/>
    </row>
    <row r="443" spans="1:8" s="8" customFormat="1" ht="18.75">
      <c r="A443" s="13" t="s">
        <v>352</v>
      </c>
      <c r="B443" s="10">
        <v>0</v>
      </c>
      <c r="C443" s="11">
        <v>0</v>
      </c>
      <c r="D443" s="11">
        <v>341.04300000000001</v>
      </c>
      <c r="E443" s="18">
        <v>0</v>
      </c>
      <c r="F443" s="18">
        <v>0</v>
      </c>
      <c r="G443" s="18">
        <v>0</v>
      </c>
      <c r="H443" s="66">
        <v>0</v>
      </c>
    </row>
    <row r="444" spans="1:8" s="8" customFormat="1" ht="18.75">
      <c r="A444" s="13" t="s">
        <v>353</v>
      </c>
      <c r="B444" s="10">
        <v>0</v>
      </c>
      <c r="C444" s="11">
        <v>0</v>
      </c>
      <c r="D444" s="11">
        <v>274.52600000000001</v>
      </c>
      <c r="E444" s="18">
        <v>0</v>
      </c>
      <c r="F444" s="18">
        <v>0</v>
      </c>
      <c r="G444" s="18">
        <v>0</v>
      </c>
      <c r="H444" s="66">
        <v>0</v>
      </c>
    </row>
    <row r="445" spans="1:8" s="8" customFormat="1" ht="18.75">
      <c r="A445" s="9" t="s">
        <v>45</v>
      </c>
      <c r="B445" s="10"/>
      <c r="C445" s="11"/>
      <c r="D445" s="11"/>
      <c r="E445" s="11"/>
      <c r="F445" s="11"/>
      <c r="G445" s="11"/>
      <c r="H445" s="12"/>
    </row>
    <row r="446" spans="1:8" s="8" customFormat="1" ht="19.5" thickBot="1">
      <c r="A446" s="19" t="s">
        <v>354</v>
      </c>
      <c r="B446" s="20">
        <v>997.14</v>
      </c>
      <c r="C446" s="21">
        <v>0</v>
      </c>
      <c r="D446" s="21">
        <v>0</v>
      </c>
      <c r="E446" s="22">
        <v>0</v>
      </c>
      <c r="F446" s="22">
        <v>0</v>
      </c>
      <c r="G446" s="22">
        <v>0</v>
      </c>
      <c r="H446" s="80">
        <v>0</v>
      </c>
    </row>
    <row r="447" spans="1:8" s="8" customFormat="1" ht="18.75">
      <c r="A447" s="24" t="s">
        <v>355</v>
      </c>
      <c r="B447" s="55">
        <f t="shared" ref="B447:H447" si="14">SUM(B449:B474)</f>
        <v>2847.1</v>
      </c>
      <c r="C447" s="56">
        <f t="shared" si="14"/>
        <v>625.8374</v>
      </c>
      <c r="D447" s="56">
        <f t="shared" si="14"/>
        <v>5405.1044000000011</v>
      </c>
      <c r="E447" s="56">
        <f t="shared" si="14"/>
        <v>867.90020000000004</v>
      </c>
      <c r="F447" s="56">
        <f t="shared" si="14"/>
        <v>15872.433999999999</v>
      </c>
      <c r="G447" s="56">
        <f t="shared" si="14"/>
        <v>843.96240000000012</v>
      </c>
      <c r="H447" s="57">
        <f t="shared" si="14"/>
        <v>0</v>
      </c>
    </row>
    <row r="448" spans="1:8" s="8" customFormat="1" ht="18.75">
      <c r="A448" s="9" t="s">
        <v>9</v>
      </c>
      <c r="B448" s="10"/>
      <c r="C448" s="11"/>
      <c r="D448" s="11"/>
      <c r="E448" s="11"/>
      <c r="F448" s="11"/>
      <c r="G448" s="11"/>
      <c r="H448" s="12"/>
    </row>
    <row r="449" spans="1:8" s="8" customFormat="1" ht="18.75">
      <c r="A449" s="13" t="s">
        <v>356</v>
      </c>
      <c r="B449" s="10">
        <v>0</v>
      </c>
      <c r="C449" s="11">
        <v>0</v>
      </c>
      <c r="D449" s="35">
        <v>0</v>
      </c>
      <c r="E449" s="11">
        <v>0</v>
      </c>
      <c r="F449" s="11">
        <v>0</v>
      </c>
      <c r="G449" s="11">
        <v>0</v>
      </c>
      <c r="H449" s="12">
        <v>0</v>
      </c>
    </row>
    <row r="450" spans="1:8" s="8" customFormat="1" ht="18.75">
      <c r="A450" s="13" t="s">
        <v>357</v>
      </c>
      <c r="B450" s="10">
        <v>0</v>
      </c>
      <c r="C450" s="11">
        <v>480.495</v>
      </c>
      <c r="D450" s="11">
        <v>1592.6869999999999</v>
      </c>
      <c r="E450" s="11">
        <v>411.52600000000001</v>
      </c>
      <c r="F450" s="11">
        <v>4793.280999999999</v>
      </c>
      <c r="G450" s="11">
        <v>580.48800000000006</v>
      </c>
      <c r="H450" s="12">
        <v>0</v>
      </c>
    </row>
    <row r="451" spans="1:8" s="8" customFormat="1" ht="18.75">
      <c r="A451" s="13" t="s">
        <v>358</v>
      </c>
      <c r="B451" s="10">
        <v>0</v>
      </c>
      <c r="C451" s="11">
        <v>140.755</v>
      </c>
      <c r="D451" s="11">
        <v>873.952</v>
      </c>
      <c r="E451" s="11">
        <v>249.32900000000001</v>
      </c>
      <c r="F451" s="11">
        <v>2081.2849999999999</v>
      </c>
      <c r="G451" s="11">
        <v>153.054</v>
      </c>
      <c r="H451" s="12">
        <v>0</v>
      </c>
    </row>
    <row r="452" spans="1:8" s="8" customFormat="1" ht="18.75">
      <c r="A452" s="13" t="s">
        <v>359</v>
      </c>
      <c r="B452" s="10">
        <v>0</v>
      </c>
      <c r="C452" s="11">
        <v>0</v>
      </c>
      <c r="D452" s="11">
        <v>0.19</v>
      </c>
      <c r="E452" s="11">
        <v>5.34</v>
      </c>
      <c r="F452" s="11">
        <v>4.24</v>
      </c>
      <c r="G452" s="11">
        <v>0</v>
      </c>
      <c r="H452" s="12">
        <v>0</v>
      </c>
    </row>
    <row r="453" spans="1:8" s="8" customFormat="1" ht="18.75">
      <c r="A453" s="13" t="s">
        <v>360</v>
      </c>
      <c r="B453" s="10">
        <v>0</v>
      </c>
      <c r="C453" s="11">
        <v>0</v>
      </c>
      <c r="D453" s="11">
        <v>0</v>
      </c>
      <c r="E453" s="11">
        <v>0</v>
      </c>
      <c r="F453" s="11">
        <v>0</v>
      </c>
      <c r="G453" s="11">
        <v>0</v>
      </c>
      <c r="H453" s="12">
        <v>0</v>
      </c>
    </row>
    <row r="454" spans="1:8" s="8" customFormat="1" ht="18.75">
      <c r="A454" s="13" t="s">
        <v>361</v>
      </c>
      <c r="B454" s="10">
        <v>0</v>
      </c>
      <c r="C454" s="11">
        <v>0</v>
      </c>
      <c r="D454" s="11">
        <v>0</v>
      </c>
      <c r="E454" s="11">
        <v>0</v>
      </c>
      <c r="F454" s="11">
        <v>0</v>
      </c>
      <c r="G454" s="11">
        <v>0</v>
      </c>
      <c r="H454" s="12">
        <v>0</v>
      </c>
    </row>
    <row r="455" spans="1:8" s="8" customFormat="1" ht="18.75">
      <c r="A455" s="13" t="s">
        <v>362</v>
      </c>
      <c r="B455" s="10">
        <v>2705</v>
      </c>
      <c r="C455" s="11">
        <v>0</v>
      </c>
      <c r="D455" s="11">
        <v>0</v>
      </c>
      <c r="E455" s="11">
        <v>0</v>
      </c>
      <c r="F455" s="11">
        <v>0</v>
      </c>
      <c r="G455" s="11">
        <v>0</v>
      </c>
      <c r="H455" s="12">
        <v>0</v>
      </c>
    </row>
    <row r="456" spans="1:8" s="8" customFormat="1" ht="18.75">
      <c r="A456" s="13" t="s">
        <v>363</v>
      </c>
      <c r="B456" s="10">
        <v>0</v>
      </c>
      <c r="C456" s="11">
        <v>0</v>
      </c>
      <c r="D456" s="11">
        <v>412.69</v>
      </c>
      <c r="E456" s="11">
        <v>0</v>
      </c>
      <c r="F456" s="11">
        <v>2044.25</v>
      </c>
      <c r="G456" s="11">
        <v>0</v>
      </c>
      <c r="H456" s="12">
        <v>0</v>
      </c>
    </row>
    <row r="457" spans="1:8" s="8" customFormat="1" ht="18.75">
      <c r="A457" s="9" t="s">
        <v>7</v>
      </c>
      <c r="B457" s="10"/>
      <c r="C457" s="11"/>
      <c r="D457" s="11"/>
      <c r="E457" s="11"/>
      <c r="F457" s="11"/>
      <c r="G457" s="11"/>
      <c r="H457" s="12"/>
    </row>
    <row r="458" spans="1:8" s="8" customFormat="1" ht="18.75">
      <c r="A458" s="13" t="s">
        <v>364</v>
      </c>
      <c r="B458" s="10">
        <v>0</v>
      </c>
      <c r="C458" s="11">
        <v>0</v>
      </c>
      <c r="D458" s="11">
        <v>0</v>
      </c>
      <c r="E458" s="11">
        <v>0</v>
      </c>
      <c r="F458" s="11">
        <v>0</v>
      </c>
      <c r="G458" s="11">
        <v>0</v>
      </c>
      <c r="H458" s="12">
        <v>0</v>
      </c>
    </row>
    <row r="459" spans="1:8" s="8" customFormat="1" ht="18.75">
      <c r="A459" s="65" t="s">
        <v>37</v>
      </c>
      <c r="B459" s="10"/>
      <c r="C459" s="11"/>
      <c r="D459" s="11"/>
      <c r="E459" s="11"/>
      <c r="F459" s="11"/>
      <c r="G459" s="11"/>
      <c r="H459" s="12"/>
    </row>
    <row r="460" spans="1:8" s="8" customFormat="1" ht="18.75">
      <c r="A460" s="13" t="s">
        <v>365</v>
      </c>
      <c r="B460" s="10">
        <v>0</v>
      </c>
      <c r="C460" s="11">
        <v>0</v>
      </c>
      <c r="D460" s="11">
        <v>866.62300000000005</v>
      </c>
      <c r="E460" s="11">
        <v>0</v>
      </c>
      <c r="F460" s="11">
        <v>3072.2429999999999</v>
      </c>
      <c r="G460" s="11">
        <v>0</v>
      </c>
      <c r="H460" s="12">
        <v>0</v>
      </c>
    </row>
    <row r="461" spans="1:8" s="8" customFormat="1" ht="18.75">
      <c r="A461" s="13" t="s">
        <v>366</v>
      </c>
      <c r="B461" s="10">
        <v>0</v>
      </c>
      <c r="C461" s="11">
        <v>7.0000000000000001E-3</v>
      </c>
      <c r="D461" s="11">
        <v>167.18299999999999</v>
      </c>
      <c r="E461" s="11">
        <v>136.76300000000001</v>
      </c>
      <c r="F461" s="11">
        <v>1244.127</v>
      </c>
      <c r="G461" s="11">
        <v>78.233999999999995</v>
      </c>
      <c r="H461" s="12">
        <v>0</v>
      </c>
    </row>
    <row r="462" spans="1:8" s="8" customFormat="1" ht="18.75">
      <c r="A462" s="13" t="s">
        <v>367</v>
      </c>
      <c r="B462" s="10">
        <v>0</v>
      </c>
      <c r="C462" s="11">
        <v>0</v>
      </c>
      <c r="D462" s="11">
        <v>19.597000000000001</v>
      </c>
      <c r="E462" s="11">
        <v>0</v>
      </c>
      <c r="F462" s="11">
        <v>0</v>
      </c>
      <c r="G462" s="11">
        <v>0</v>
      </c>
      <c r="H462" s="12">
        <v>0</v>
      </c>
    </row>
    <row r="463" spans="1:8" s="8" customFormat="1" ht="18.75">
      <c r="A463" s="13" t="s">
        <v>368</v>
      </c>
      <c r="B463" s="10">
        <v>0</v>
      </c>
      <c r="C463" s="11">
        <v>0</v>
      </c>
      <c r="D463" s="11">
        <v>55.052999999999997</v>
      </c>
      <c r="E463" s="11">
        <v>0</v>
      </c>
      <c r="F463" s="11">
        <v>0</v>
      </c>
      <c r="G463" s="11">
        <v>0</v>
      </c>
      <c r="H463" s="12">
        <v>0</v>
      </c>
    </row>
    <row r="464" spans="1:8" s="8" customFormat="1" ht="18.75">
      <c r="A464" s="13" t="s">
        <v>369</v>
      </c>
      <c r="B464" s="10">
        <v>0</v>
      </c>
      <c r="C464" s="11">
        <v>0</v>
      </c>
      <c r="D464" s="11">
        <v>261.04500000000002</v>
      </c>
      <c r="E464" s="11">
        <v>0</v>
      </c>
      <c r="F464" s="11">
        <v>2045.674</v>
      </c>
      <c r="G464" s="11">
        <v>0</v>
      </c>
      <c r="H464" s="12">
        <v>0</v>
      </c>
    </row>
    <row r="465" spans="1:8" s="8" customFormat="1" ht="18.75">
      <c r="A465" s="9" t="s">
        <v>32</v>
      </c>
      <c r="B465" s="10"/>
      <c r="C465" s="11"/>
      <c r="D465" s="11"/>
      <c r="E465" s="11"/>
      <c r="F465" s="11"/>
      <c r="G465" s="11"/>
      <c r="H465" s="12"/>
    </row>
    <row r="466" spans="1:8" s="8" customFormat="1" ht="18.75">
      <c r="A466" s="13" t="s">
        <v>370</v>
      </c>
      <c r="B466" s="10">
        <v>0</v>
      </c>
      <c r="C466" s="11">
        <v>0</v>
      </c>
      <c r="D466" s="11">
        <v>972.51400000000001</v>
      </c>
      <c r="E466" s="35">
        <v>0</v>
      </c>
      <c r="F466" s="35">
        <v>428.1</v>
      </c>
      <c r="G466" s="11">
        <v>0</v>
      </c>
      <c r="H466" s="12">
        <v>0</v>
      </c>
    </row>
    <row r="467" spans="1:8" s="8" customFormat="1" ht="18.75">
      <c r="A467" s="13" t="s">
        <v>358</v>
      </c>
      <c r="B467" s="81">
        <v>0</v>
      </c>
      <c r="C467" s="35">
        <v>0</v>
      </c>
      <c r="D467" s="35">
        <v>0</v>
      </c>
      <c r="E467" s="35">
        <v>0</v>
      </c>
      <c r="F467" s="35">
        <v>0</v>
      </c>
      <c r="G467" s="35">
        <v>0</v>
      </c>
      <c r="H467" s="79">
        <v>0</v>
      </c>
    </row>
    <row r="468" spans="1:8" s="8" customFormat="1" ht="18.75">
      <c r="A468" s="13" t="s">
        <v>359</v>
      </c>
      <c r="B468" s="10">
        <v>0</v>
      </c>
      <c r="C468" s="11">
        <v>0</v>
      </c>
      <c r="D468" s="35">
        <v>0</v>
      </c>
      <c r="E468" s="11">
        <v>0</v>
      </c>
      <c r="F468" s="11">
        <v>0</v>
      </c>
      <c r="G468" s="11">
        <v>0</v>
      </c>
      <c r="H468" s="12">
        <v>0</v>
      </c>
    </row>
    <row r="469" spans="1:8" s="8" customFormat="1" ht="18.75">
      <c r="A469" s="9" t="s">
        <v>42</v>
      </c>
      <c r="B469" s="10"/>
      <c r="C469" s="11"/>
      <c r="D469" s="11"/>
      <c r="E469" s="11"/>
      <c r="F469" s="11"/>
      <c r="G469" s="11"/>
      <c r="H469" s="12"/>
    </row>
    <row r="470" spans="1:8" s="8" customFormat="1" ht="18.75">
      <c r="A470" s="13" t="s">
        <v>371</v>
      </c>
      <c r="B470" s="10">
        <v>0</v>
      </c>
      <c r="C470" s="11">
        <v>4.5803999999999991</v>
      </c>
      <c r="D470" s="11">
        <v>86.894399999999905</v>
      </c>
      <c r="E470" s="11">
        <v>64.9422</v>
      </c>
      <c r="F470" s="11">
        <v>159.23400000000001</v>
      </c>
      <c r="G470" s="11">
        <v>32.186399999999999</v>
      </c>
      <c r="H470" s="12">
        <v>0</v>
      </c>
    </row>
    <row r="471" spans="1:8" s="8" customFormat="1" ht="18.75">
      <c r="A471" s="9" t="s">
        <v>296</v>
      </c>
      <c r="B471" s="10"/>
      <c r="C471" s="11"/>
      <c r="D471" s="11"/>
      <c r="E471" s="11"/>
      <c r="F471" s="11"/>
      <c r="G471" s="11"/>
      <c r="H471" s="12"/>
    </row>
    <row r="472" spans="1:8" s="8" customFormat="1" ht="18.75">
      <c r="A472" s="13" t="s">
        <v>372</v>
      </c>
      <c r="B472" s="10">
        <v>0</v>
      </c>
      <c r="C472" s="11">
        <v>0</v>
      </c>
      <c r="D472" s="11">
        <v>96.676000000000002</v>
      </c>
      <c r="E472" s="11">
        <v>0</v>
      </c>
      <c r="F472" s="11">
        <v>0</v>
      </c>
      <c r="G472" s="11">
        <v>0</v>
      </c>
      <c r="H472" s="12">
        <v>0</v>
      </c>
    </row>
    <row r="473" spans="1:8" s="8" customFormat="1" ht="18.75">
      <c r="A473" s="9" t="s">
        <v>45</v>
      </c>
      <c r="B473" s="10"/>
      <c r="C473" s="11"/>
      <c r="D473" s="11"/>
      <c r="E473" s="11"/>
      <c r="F473" s="11"/>
      <c r="G473" s="11"/>
      <c r="H473" s="12"/>
    </row>
    <row r="474" spans="1:8" s="8" customFormat="1" ht="19.5" thickBot="1">
      <c r="A474" s="19" t="s">
        <v>373</v>
      </c>
      <c r="B474" s="62">
        <v>142.1</v>
      </c>
      <c r="C474" s="63">
        <v>0</v>
      </c>
      <c r="D474" s="63">
        <v>0</v>
      </c>
      <c r="E474" s="63">
        <v>0</v>
      </c>
      <c r="F474" s="63">
        <v>0</v>
      </c>
      <c r="G474" s="63">
        <v>0</v>
      </c>
      <c r="H474" s="64">
        <v>0</v>
      </c>
    </row>
    <row r="475" spans="1:8" s="8" customFormat="1" ht="18.75">
      <c r="A475" s="32" t="s">
        <v>374</v>
      </c>
      <c r="B475" s="25">
        <f t="shared" ref="B475:H475" si="15">SUM(B477:B518)</f>
        <v>0</v>
      </c>
      <c r="C475" s="26">
        <f t="shared" si="15"/>
        <v>2.3735999999999997</v>
      </c>
      <c r="D475" s="26">
        <f t="shared" si="15"/>
        <v>12726.046900000003</v>
      </c>
      <c r="E475" s="26">
        <f t="shared" si="15"/>
        <v>6464.42</v>
      </c>
      <c r="F475" s="26">
        <f t="shared" si="15"/>
        <v>19909.902400000003</v>
      </c>
      <c r="G475" s="26">
        <f t="shared" si="15"/>
        <v>510.46840000000009</v>
      </c>
      <c r="H475" s="27">
        <f t="shared" si="15"/>
        <v>0</v>
      </c>
    </row>
    <row r="476" spans="1:8" s="8" customFormat="1" ht="18.75">
      <c r="A476" s="9" t="s">
        <v>49</v>
      </c>
      <c r="B476" s="10"/>
      <c r="C476" s="11"/>
      <c r="D476" s="11"/>
      <c r="E476" s="11"/>
      <c r="F476" s="11"/>
      <c r="G476" s="11"/>
      <c r="H476" s="12"/>
    </row>
    <row r="477" spans="1:8" s="8" customFormat="1" ht="18.75">
      <c r="A477" s="38" t="s">
        <v>375</v>
      </c>
      <c r="B477" s="10">
        <v>0</v>
      </c>
      <c r="C477" s="11">
        <v>0</v>
      </c>
      <c r="D477" s="11">
        <v>156.5259999999997</v>
      </c>
      <c r="E477" s="11">
        <v>754.60200000000009</v>
      </c>
      <c r="F477" s="11">
        <v>0</v>
      </c>
      <c r="G477" s="11">
        <v>0</v>
      </c>
      <c r="H477" s="12">
        <v>0</v>
      </c>
    </row>
    <row r="478" spans="1:8" s="8" customFormat="1" ht="18.75">
      <c r="A478" s="13" t="s">
        <v>376</v>
      </c>
      <c r="B478" s="10">
        <v>0</v>
      </c>
      <c r="C478" s="11">
        <v>0</v>
      </c>
      <c r="D478" s="11">
        <v>199.01099999999821</v>
      </c>
      <c r="E478" s="11">
        <v>0</v>
      </c>
      <c r="F478" s="11">
        <v>1722.3079999999986</v>
      </c>
      <c r="G478" s="11">
        <v>0</v>
      </c>
      <c r="H478" s="12">
        <v>0</v>
      </c>
    </row>
    <row r="479" spans="1:8" s="8" customFormat="1" ht="18.75">
      <c r="A479" s="13" t="s">
        <v>377</v>
      </c>
      <c r="B479" s="10">
        <v>0</v>
      </c>
      <c r="C479" s="11">
        <v>0</v>
      </c>
      <c r="D479" s="11">
        <v>4.3510000000000266</v>
      </c>
      <c r="E479" s="11">
        <v>0</v>
      </c>
      <c r="F479" s="11">
        <v>0</v>
      </c>
      <c r="G479" s="11">
        <v>47.508999999999972</v>
      </c>
      <c r="H479" s="12">
        <v>0</v>
      </c>
    </row>
    <row r="480" spans="1:8" s="8" customFormat="1" ht="18.75">
      <c r="A480" s="13" t="s">
        <v>378</v>
      </c>
      <c r="B480" s="10">
        <v>0</v>
      </c>
      <c r="C480" s="11">
        <v>0</v>
      </c>
      <c r="D480" s="11">
        <v>0</v>
      </c>
      <c r="E480" s="11">
        <v>184.98</v>
      </c>
      <c r="F480" s="11">
        <v>527.93099999999993</v>
      </c>
      <c r="G480" s="11">
        <v>0</v>
      </c>
      <c r="H480" s="12">
        <v>0</v>
      </c>
    </row>
    <row r="481" spans="1:8" s="8" customFormat="1" ht="18.75">
      <c r="A481" s="13" t="s">
        <v>379</v>
      </c>
      <c r="B481" s="10">
        <v>0</v>
      </c>
      <c r="C481" s="11">
        <v>0</v>
      </c>
      <c r="D481" s="11">
        <v>457.26500000000027</v>
      </c>
      <c r="E481" s="11">
        <v>130.71400000000003</v>
      </c>
      <c r="F481" s="11">
        <v>272.28700000000009</v>
      </c>
      <c r="G481" s="11">
        <v>0</v>
      </c>
      <c r="H481" s="12">
        <v>0</v>
      </c>
    </row>
    <row r="482" spans="1:8" s="8" customFormat="1" ht="18.75">
      <c r="A482" s="13" t="s">
        <v>380</v>
      </c>
      <c r="B482" s="10">
        <v>0</v>
      </c>
      <c r="C482" s="11">
        <v>0</v>
      </c>
      <c r="D482" s="11">
        <v>506.75600000000179</v>
      </c>
      <c r="E482" s="11">
        <v>152.48199999999997</v>
      </c>
      <c r="F482" s="11">
        <v>103.46200000000007</v>
      </c>
      <c r="G482" s="11">
        <v>0</v>
      </c>
      <c r="H482" s="12">
        <v>0</v>
      </c>
    </row>
    <row r="483" spans="1:8" s="8" customFormat="1" ht="18.75">
      <c r="A483" s="13" t="s">
        <v>381</v>
      </c>
      <c r="B483" s="10">
        <v>0</v>
      </c>
      <c r="C483" s="11">
        <v>0</v>
      </c>
      <c r="D483" s="11">
        <v>338.44470000000001</v>
      </c>
      <c r="E483" s="11">
        <v>167.64399999999992</v>
      </c>
      <c r="F483" s="11">
        <v>254.35800000000035</v>
      </c>
      <c r="G483" s="11">
        <v>0</v>
      </c>
      <c r="H483" s="12">
        <v>0</v>
      </c>
    </row>
    <row r="484" spans="1:8" s="8" customFormat="1" ht="18.75">
      <c r="A484" s="9" t="s">
        <v>9</v>
      </c>
      <c r="B484" s="10"/>
      <c r="C484" s="11"/>
      <c r="D484" s="11"/>
      <c r="E484" s="11"/>
      <c r="F484" s="11"/>
      <c r="G484" s="11"/>
      <c r="H484" s="12"/>
    </row>
    <row r="485" spans="1:8" s="8" customFormat="1" ht="18.75">
      <c r="A485" s="13" t="s">
        <v>382</v>
      </c>
      <c r="B485" s="10">
        <v>0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2">
        <v>0</v>
      </c>
    </row>
    <row r="486" spans="1:8" s="8" customFormat="1" ht="18.75">
      <c r="A486" s="13" t="s">
        <v>383</v>
      </c>
      <c r="B486" s="10">
        <v>0</v>
      </c>
      <c r="C486" s="11">
        <v>0</v>
      </c>
      <c r="D486" s="11">
        <v>190</v>
      </c>
      <c r="E486" s="11">
        <v>129</v>
      </c>
      <c r="F486" s="11">
        <v>192</v>
      </c>
      <c r="G486" s="11">
        <v>0</v>
      </c>
      <c r="H486" s="12">
        <v>0</v>
      </c>
    </row>
    <row r="487" spans="1:8" s="8" customFormat="1" ht="18.75">
      <c r="A487" s="13" t="s">
        <v>384</v>
      </c>
      <c r="B487" s="10">
        <v>0</v>
      </c>
      <c r="C487" s="11">
        <v>0</v>
      </c>
      <c r="D487" s="11">
        <v>901.49900000000002</v>
      </c>
      <c r="E487" s="11">
        <v>93.799000000000007</v>
      </c>
      <c r="F487" s="11">
        <v>1157.4659999999999</v>
      </c>
      <c r="G487" s="11">
        <v>42.26</v>
      </c>
      <c r="H487" s="12">
        <v>0</v>
      </c>
    </row>
    <row r="488" spans="1:8" s="8" customFormat="1" ht="18.75">
      <c r="A488" s="13" t="s">
        <v>385</v>
      </c>
      <c r="B488" s="10">
        <v>0</v>
      </c>
      <c r="C488" s="11">
        <v>0</v>
      </c>
      <c r="D488" s="11">
        <v>0</v>
      </c>
      <c r="E488" s="11">
        <v>0</v>
      </c>
      <c r="F488" s="11">
        <v>0</v>
      </c>
      <c r="G488" s="11">
        <v>0</v>
      </c>
      <c r="H488" s="12">
        <v>0</v>
      </c>
    </row>
    <row r="489" spans="1:8" s="8" customFormat="1" ht="18.75">
      <c r="A489" s="13" t="s">
        <v>386</v>
      </c>
      <c r="B489" s="10">
        <v>0</v>
      </c>
      <c r="C489" s="11">
        <v>0</v>
      </c>
      <c r="D489" s="11">
        <v>0</v>
      </c>
      <c r="E489" s="11">
        <v>0</v>
      </c>
      <c r="F489" s="11">
        <v>173.08900000000006</v>
      </c>
      <c r="G489" s="11">
        <v>0</v>
      </c>
      <c r="H489" s="12">
        <v>0</v>
      </c>
    </row>
    <row r="490" spans="1:8" s="8" customFormat="1" ht="18.75">
      <c r="A490" s="13" t="s">
        <v>387</v>
      </c>
      <c r="B490" s="10">
        <v>0</v>
      </c>
      <c r="C490" s="11">
        <v>0</v>
      </c>
      <c r="D490" s="11">
        <v>2.9389999999999734</v>
      </c>
      <c r="E490" s="11">
        <v>158.56</v>
      </c>
      <c r="F490" s="11">
        <v>0</v>
      </c>
      <c r="G490" s="11">
        <v>23.30100000000003</v>
      </c>
      <c r="H490" s="82">
        <v>0</v>
      </c>
    </row>
    <row r="491" spans="1:8" s="8" customFormat="1" ht="18.75">
      <c r="A491" s="13" t="s">
        <v>388</v>
      </c>
      <c r="B491" s="10">
        <v>0</v>
      </c>
      <c r="C491" s="11">
        <v>0</v>
      </c>
      <c r="D491" s="11">
        <v>1720.4010000000001</v>
      </c>
      <c r="E491" s="11">
        <v>382.23300000000006</v>
      </c>
      <c r="F491" s="11">
        <v>1045.7170000000001</v>
      </c>
      <c r="G491" s="11">
        <v>0</v>
      </c>
      <c r="H491" s="12">
        <v>0</v>
      </c>
    </row>
    <row r="492" spans="1:8" s="8" customFormat="1" ht="18.75">
      <c r="A492" s="13" t="s">
        <v>389</v>
      </c>
      <c r="B492" s="10">
        <v>0</v>
      </c>
      <c r="C492" s="11">
        <v>0</v>
      </c>
      <c r="D492" s="11">
        <v>3015.6600000000126</v>
      </c>
      <c r="E492" s="11">
        <v>941.10500000000275</v>
      </c>
      <c r="F492" s="11">
        <v>4650.6470000000108</v>
      </c>
      <c r="G492" s="11">
        <v>0</v>
      </c>
      <c r="H492" s="12">
        <v>0</v>
      </c>
    </row>
    <row r="493" spans="1:8" s="8" customFormat="1" ht="18.75">
      <c r="A493" s="13" t="s">
        <v>390</v>
      </c>
      <c r="B493" s="10">
        <v>0</v>
      </c>
      <c r="C493" s="11">
        <v>0</v>
      </c>
      <c r="D493" s="11">
        <v>152.37</v>
      </c>
      <c r="E493" s="11">
        <v>12.77</v>
      </c>
      <c r="F493" s="11">
        <v>9.39</v>
      </c>
      <c r="G493" s="11">
        <v>0</v>
      </c>
      <c r="H493" s="12">
        <v>0</v>
      </c>
    </row>
    <row r="494" spans="1:8" s="8" customFormat="1" ht="18.75">
      <c r="A494" s="13" t="s">
        <v>391</v>
      </c>
      <c r="B494" s="10">
        <v>0</v>
      </c>
      <c r="C494" s="11">
        <v>0</v>
      </c>
      <c r="D494" s="11">
        <v>125.07</v>
      </c>
      <c r="E494" s="11">
        <v>51.18</v>
      </c>
      <c r="F494" s="11">
        <v>170.75</v>
      </c>
      <c r="G494" s="11">
        <v>0</v>
      </c>
      <c r="H494" s="12">
        <v>0</v>
      </c>
    </row>
    <row r="495" spans="1:8" s="8" customFormat="1" ht="18.75">
      <c r="A495" s="38" t="s">
        <v>392</v>
      </c>
      <c r="B495" s="10">
        <v>0</v>
      </c>
      <c r="C495" s="11">
        <v>0</v>
      </c>
      <c r="D495" s="11">
        <v>0</v>
      </c>
      <c r="E495" s="11">
        <v>155.08500000000001</v>
      </c>
      <c r="F495" s="11">
        <v>0</v>
      </c>
      <c r="G495" s="67">
        <v>0</v>
      </c>
      <c r="H495" s="12">
        <v>0</v>
      </c>
    </row>
    <row r="496" spans="1:8" s="8" customFormat="1" ht="18.75">
      <c r="A496" s="38" t="s">
        <v>393</v>
      </c>
      <c r="B496" s="10">
        <v>0</v>
      </c>
      <c r="C496" s="11">
        <v>0</v>
      </c>
      <c r="D496" s="11">
        <v>554.77</v>
      </c>
      <c r="E496" s="11">
        <v>432.51</v>
      </c>
      <c r="F496" s="11">
        <v>954.97</v>
      </c>
      <c r="G496" s="11">
        <v>0</v>
      </c>
      <c r="H496" s="12">
        <v>0</v>
      </c>
    </row>
    <row r="497" spans="1:8" s="8" customFormat="1" ht="18.75">
      <c r="A497" s="13" t="s">
        <v>394</v>
      </c>
      <c r="B497" s="10">
        <v>0</v>
      </c>
      <c r="C497" s="11">
        <v>0</v>
      </c>
      <c r="D497" s="11">
        <v>32.155999999999999</v>
      </c>
      <c r="E497" s="11">
        <v>1056.5450000000001</v>
      </c>
      <c r="F497" s="11">
        <v>964.92200000000003</v>
      </c>
      <c r="G497" s="11">
        <v>3.0920000000000001</v>
      </c>
      <c r="H497" s="12">
        <v>0</v>
      </c>
    </row>
    <row r="498" spans="1:8" s="8" customFormat="1" ht="18.75">
      <c r="A498" s="9" t="s">
        <v>32</v>
      </c>
      <c r="B498" s="10"/>
      <c r="C498" s="11"/>
      <c r="D498" s="11"/>
      <c r="E498" s="11"/>
      <c r="F498" s="11"/>
      <c r="G498" s="11"/>
      <c r="H498" s="12"/>
    </row>
    <row r="499" spans="1:8" s="8" customFormat="1" ht="18.75">
      <c r="A499" s="13" t="s">
        <v>395</v>
      </c>
      <c r="B499" s="10">
        <v>0</v>
      </c>
      <c r="C499" s="11">
        <v>0</v>
      </c>
      <c r="D499" s="11">
        <v>0</v>
      </c>
      <c r="E499" s="35">
        <v>0</v>
      </c>
      <c r="F499" s="35">
        <v>0</v>
      </c>
      <c r="G499" s="11">
        <v>0</v>
      </c>
      <c r="H499" s="12">
        <v>0</v>
      </c>
    </row>
    <row r="500" spans="1:8" s="8" customFormat="1" ht="18.75">
      <c r="A500" s="13" t="s">
        <v>396</v>
      </c>
      <c r="B500" s="10">
        <v>0</v>
      </c>
      <c r="C500" s="11">
        <v>0</v>
      </c>
      <c r="D500" s="11">
        <v>0</v>
      </c>
      <c r="E500" s="11">
        <v>0</v>
      </c>
      <c r="F500" s="11">
        <v>0</v>
      </c>
      <c r="G500" s="11">
        <v>0</v>
      </c>
      <c r="H500" s="12">
        <v>0</v>
      </c>
    </row>
    <row r="501" spans="1:8" s="8" customFormat="1" ht="18.75">
      <c r="A501" s="13" t="s">
        <v>397</v>
      </c>
      <c r="B501" s="10">
        <v>0</v>
      </c>
      <c r="C501" s="11">
        <v>0</v>
      </c>
      <c r="D501" s="11">
        <v>273.52</v>
      </c>
      <c r="E501" s="11">
        <v>0</v>
      </c>
      <c r="F501" s="11">
        <v>437.77199999999999</v>
      </c>
      <c r="G501" s="11">
        <v>0</v>
      </c>
      <c r="H501" s="12">
        <v>0</v>
      </c>
    </row>
    <row r="502" spans="1:8" s="8" customFormat="1" ht="18.75">
      <c r="A502" s="13" t="s">
        <v>398</v>
      </c>
      <c r="B502" s="10">
        <v>0</v>
      </c>
      <c r="C502" s="11">
        <v>0</v>
      </c>
      <c r="D502" s="11">
        <v>149.791</v>
      </c>
      <c r="E502" s="11">
        <v>1006.034</v>
      </c>
      <c r="F502" s="11">
        <v>3918.82</v>
      </c>
      <c r="G502" s="11">
        <v>302.69600000000003</v>
      </c>
      <c r="H502" s="12">
        <v>0</v>
      </c>
    </row>
    <row r="503" spans="1:8" s="8" customFormat="1" ht="18.75">
      <c r="A503" s="13" t="s">
        <v>399</v>
      </c>
      <c r="B503" s="10">
        <v>0</v>
      </c>
      <c r="C503" s="11">
        <v>0</v>
      </c>
      <c r="D503" s="11">
        <v>0</v>
      </c>
      <c r="E503" s="11">
        <v>0</v>
      </c>
      <c r="F503" s="11">
        <v>0</v>
      </c>
      <c r="G503" s="11">
        <v>0</v>
      </c>
      <c r="H503" s="12">
        <v>0</v>
      </c>
    </row>
    <row r="504" spans="1:8" s="8" customFormat="1" ht="18.75">
      <c r="A504" s="13" t="s">
        <v>400</v>
      </c>
      <c r="B504" s="10">
        <v>0</v>
      </c>
      <c r="C504" s="11">
        <v>0</v>
      </c>
      <c r="D504" s="11">
        <v>0</v>
      </c>
      <c r="E504" s="11">
        <v>0</v>
      </c>
      <c r="F504" s="11">
        <v>0</v>
      </c>
      <c r="G504" s="11">
        <v>0</v>
      </c>
      <c r="H504" s="12">
        <v>0</v>
      </c>
    </row>
    <row r="505" spans="1:8" s="8" customFormat="1" ht="18.75">
      <c r="A505" s="9" t="s">
        <v>85</v>
      </c>
      <c r="B505" s="10"/>
      <c r="C505" s="11"/>
      <c r="D505" s="11"/>
      <c r="E505" s="11"/>
      <c r="F505" s="11"/>
      <c r="G505" s="11"/>
      <c r="H505" s="12"/>
    </row>
    <row r="506" spans="1:8" s="8" customFormat="1" ht="18.75">
      <c r="A506" s="13" t="s">
        <v>401</v>
      </c>
      <c r="B506" s="10">
        <v>0</v>
      </c>
      <c r="C506" s="11">
        <v>0</v>
      </c>
      <c r="D506" s="11">
        <v>1027.5299999999875</v>
      </c>
      <c r="E506" s="11">
        <v>334.85499999999729</v>
      </c>
      <c r="F506" s="11">
        <v>1490.9029999999896</v>
      </c>
      <c r="G506" s="11">
        <v>0</v>
      </c>
      <c r="H506" s="12">
        <v>0</v>
      </c>
    </row>
    <row r="507" spans="1:8" s="8" customFormat="1" ht="18.75">
      <c r="A507" s="13" t="s">
        <v>402</v>
      </c>
      <c r="B507" s="10">
        <v>0</v>
      </c>
      <c r="C507" s="11">
        <v>0</v>
      </c>
      <c r="D507" s="11">
        <v>0</v>
      </c>
      <c r="E507" s="11">
        <v>0</v>
      </c>
      <c r="F507" s="11">
        <v>0</v>
      </c>
      <c r="G507" s="11">
        <v>0</v>
      </c>
      <c r="H507" s="12">
        <v>0</v>
      </c>
    </row>
    <row r="508" spans="1:8" s="8" customFormat="1" ht="18.75">
      <c r="A508" s="13" t="s">
        <v>403</v>
      </c>
      <c r="B508" s="10">
        <v>0</v>
      </c>
      <c r="C508" s="11">
        <v>0</v>
      </c>
      <c r="D508" s="11">
        <v>0</v>
      </c>
      <c r="E508" s="11">
        <v>0</v>
      </c>
      <c r="F508" s="11">
        <v>0</v>
      </c>
      <c r="G508" s="11">
        <v>0</v>
      </c>
      <c r="H508" s="12">
        <v>0</v>
      </c>
    </row>
    <row r="509" spans="1:8" s="8" customFormat="1" ht="18.75">
      <c r="A509" s="9" t="s">
        <v>37</v>
      </c>
      <c r="B509" s="10"/>
      <c r="C509" s="11"/>
      <c r="D509" s="11"/>
      <c r="E509" s="11"/>
      <c r="F509" s="11"/>
      <c r="G509" s="11"/>
      <c r="H509" s="12"/>
    </row>
    <row r="510" spans="1:8" s="8" customFormat="1" ht="18.75">
      <c r="A510" s="13" t="s">
        <v>404</v>
      </c>
      <c r="B510" s="10">
        <v>0</v>
      </c>
      <c r="C510" s="11">
        <v>0</v>
      </c>
      <c r="D510" s="11">
        <v>1344.0909999999999</v>
      </c>
      <c r="E510" s="18">
        <v>195.82499999999999</v>
      </c>
      <c r="F510" s="18">
        <v>1255.251</v>
      </c>
      <c r="G510" s="11">
        <v>0</v>
      </c>
      <c r="H510" s="12">
        <v>0</v>
      </c>
    </row>
    <row r="511" spans="1:8" s="8" customFormat="1" ht="18.75">
      <c r="A511" s="9" t="s">
        <v>42</v>
      </c>
      <c r="B511" s="10"/>
      <c r="C511" s="11"/>
      <c r="D511" s="11"/>
      <c r="E511" s="11"/>
      <c r="F511" s="11"/>
      <c r="G511" s="11"/>
      <c r="H511" s="12"/>
    </row>
    <row r="512" spans="1:8" s="8" customFormat="1" ht="18.75">
      <c r="A512" s="13" t="s">
        <v>405</v>
      </c>
      <c r="B512" s="10">
        <v>0</v>
      </c>
      <c r="C512" s="11">
        <v>2.3735999999999997</v>
      </c>
      <c r="D512" s="11">
        <v>572.25720000000001</v>
      </c>
      <c r="E512" s="18">
        <v>124.497</v>
      </c>
      <c r="F512" s="18">
        <v>607.85939999999994</v>
      </c>
      <c r="G512" s="18">
        <v>91.610399999999998</v>
      </c>
      <c r="H512" s="12">
        <v>0</v>
      </c>
    </row>
    <row r="513" spans="1:8" s="8" customFormat="1" ht="18.75">
      <c r="A513" s="9" t="s">
        <v>231</v>
      </c>
      <c r="B513" s="10"/>
      <c r="C513" s="11"/>
      <c r="D513" s="11"/>
      <c r="E513" s="18"/>
      <c r="F513" s="18"/>
      <c r="G513" s="18"/>
      <c r="H513" s="12"/>
    </row>
    <row r="514" spans="1:8" s="8" customFormat="1" ht="18.75">
      <c r="A514" s="13" t="s">
        <v>406</v>
      </c>
      <c r="B514" s="10">
        <v>0</v>
      </c>
      <c r="C514" s="11">
        <v>0</v>
      </c>
      <c r="D514" s="11">
        <v>155.529</v>
      </c>
      <c r="E514" s="18">
        <v>0</v>
      </c>
      <c r="F514" s="18">
        <v>0</v>
      </c>
      <c r="G514" s="18">
        <v>0</v>
      </c>
      <c r="H514" s="12">
        <v>0</v>
      </c>
    </row>
    <row r="515" spans="1:8" s="8" customFormat="1" ht="18.75">
      <c r="A515" s="13" t="s">
        <v>407</v>
      </c>
      <c r="B515" s="10">
        <v>0</v>
      </c>
      <c r="C515" s="11">
        <v>0</v>
      </c>
      <c r="D515" s="11">
        <v>743.73199999999997</v>
      </c>
      <c r="E515" s="18">
        <v>0</v>
      </c>
      <c r="F515" s="18">
        <v>0</v>
      </c>
      <c r="G515" s="18">
        <v>0</v>
      </c>
      <c r="H515" s="12">
        <v>0</v>
      </c>
    </row>
    <row r="516" spans="1:8" s="8" customFormat="1" ht="18.75">
      <c r="A516" s="13" t="s">
        <v>408</v>
      </c>
      <c r="B516" s="10">
        <v>0</v>
      </c>
      <c r="C516" s="11">
        <v>0</v>
      </c>
      <c r="D516" s="11">
        <v>102.378</v>
      </c>
      <c r="E516" s="18">
        <v>0</v>
      </c>
      <c r="F516" s="18">
        <v>0</v>
      </c>
      <c r="G516" s="18">
        <v>0</v>
      </c>
      <c r="H516" s="12">
        <v>0</v>
      </c>
    </row>
    <row r="517" spans="1:8" s="8" customFormat="1" ht="18.75">
      <c r="A517" s="9" t="s">
        <v>45</v>
      </c>
      <c r="B517" s="10"/>
      <c r="C517" s="11"/>
      <c r="D517" s="11"/>
      <c r="E517" s="11"/>
      <c r="F517" s="11"/>
      <c r="G517" s="11"/>
      <c r="H517" s="12"/>
    </row>
    <row r="518" spans="1:8" s="8" customFormat="1" ht="19.5" thickBot="1">
      <c r="A518" s="19" t="s">
        <v>409</v>
      </c>
      <c r="B518" s="20">
        <v>0</v>
      </c>
      <c r="C518" s="21">
        <v>0</v>
      </c>
      <c r="D518" s="21">
        <v>0</v>
      </c>
      <c r="E518" s="21">
        <v>0</v>
      </c>
      <c r="F518" s="21">
        <v>0</v>
      </c>
      <c r="G518" s="21">
        <v>0</v>
      </c>
      <c r="H518" s="23">
        <v>0</v>
      </c>
    </row>
    <row r="519" spans="1:8" s="8" customFormat="1" ht="19.5" thickBot="1">
      <c r="A519" s="68" t="s">
        <v>410</v>
      </c>
      <c r="B519" s="69">
        <f t="shared" ref="B519:H519" si="16">B8+B48+B72+B119+B146+B175+B199+B240+B269+B290+B331+B374+B402+B422+B447+B475</f>
        <v>35971.26999999999</v>
      </c>
      <c r="C519" s="69">
        <f t="shared" si="16"/>
        <v>19066.9928</v>
      </c>
      <c r="D519" s="69">
        <f t="shared" si="16"/>
        <v>195448.20040000003</v>
      </c>
      <c r="E519" s="69">
        <f t="shared" si="16"/>
        <v>33950.229599999999</v>
      </c>
      <c r="F519" s="69">
        <f t="shared" si="16"/>
        <v>277979.96429999999</v>
      </c>
      <c r="G519" s="69">
        <f t="shared" si="16"/>
        <v>23026.591199999999</v>
      </c>
      <c r="H519" s="70">
        <f t="shared" si="16"/>
        <v>666.57979999999986</v>
      </c>
    </row>
    <row r="520" spans="1:8" s="8" customFormat="1">
      <c r="A520"/>
      <c r="B520" s="1"/>
      <c r="C520"/>
      <c r="D520"/>
      <c r="E520"/>
      <c r="F520"/>
      <c r="G520"/>
      <c r="H520"/>
    </row>
    <row r="521" spans="1:8" s="8" customFormat="1">
      <c r="A521"/>
      <c r="B521"/>
      <c r="C521"/>
      <c r="D521"/>
      <c r="E521"/>
      <c r="F521"/>
      <c r="G521"/>
      <c r="H521"/>
    </row>
    <row r="522" spans="1:8" ht="18.75">
      <c r="A522" s="71" t="s">
        <v>411</v>
      </c>
      <c r="B522" s="72"/>
      <c r="C522" s="73"/>
    </row>
    <row r="523" spans="1:8">
      <c r="B523" s="74"/>
    </row>
    <row r="524" spans="1:8" ht="18.75">
      <c r="A524" s="73"/>
      <c r="B524" s="74"/>
    </row>
    <row r="525" spans="1:8" ht="18.75">
      <c r="A525" s="73"/>
      <c r="B525" s="74"/>
    </row>
    <row r="526" spans="1:8">
      <c r="B526" s="74"/>
    </row>
    <row r="529" spans="1:2">
      <c r="A529" s="75"/>
      <c r="B529"/>
    </row>
    <row r="530" spans="1:2">
      <c r="A530" s="76"/>
      <c r="B530"/>
    </row>
  </sheetData>
  <sheetProtection formatCells="0" formatColumns="0" formatRows="0" insertColumns="0" insertRows="0" insertHyperlinks="0" deleteColumns="0" deleteRows="0" sort="0" autoFilter="0" pivotTables="0"/>
  <autoFilter ref="A1:A530"/>
  <mergeCells count="1">
    <mergeCell ref="A6:H6"/>
  </mergeCells>
  <pageMargins left="0.70866141732283472" right="0.86614173228346458" top="1.0236220472440944" bottom="0.82677165354330717" header="1.0236220472440944" footer="0.82677165354330717"/>
  <pageSetup paperSize="9" scale="10" fitToHeight="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Report</vt:lpstr>
      <vt:lpstr>Report!Область_печати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Ganizhamal Konyrbay</dc:creator>
  <cp:lastModifiedBy>Araika</cp:lastModifiedBy>
  <dcterms:created xsi:type="dcterms:W3CDTF">2016-05-17T11:22:43Z</dcterms:created>
  <dcterms:modified xsi:type="dcterms:W3CDTF">2016-08-03T08:55:40Z</dcterms:modified>
</cp:coreProperties>
</file>