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_Master" sheetId="1" r:id="rId1"/>
    <sheet name="Relationships" sheetId="2" r:id="rId2"/>
    <sheet name="Index" sheetId="3" r:id="rId3"/>
    <sheet name="Conversions" sheetId="4" r:id="rId4"/>
    <sheet name="Examples" sheetId="5" r:id="rId5"/>
    <sheet name="Calculator" sheetId="6" r:id="rId6"/>
    <sheet name="Lists" sheetId="7" state="hidden" r:id="rId7"/>
    <sheet name="README" sheetId="8" r:id="rId8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<sst xmlns="http://schemas.openxmlformats.org/spreadsheetml/2006/main" count="600" uniqueCount="233">
  <si>
    <t>unit_key</t>
  </si>
  <si>
    <t>display_name_ar</t>
  </si>
  <si>
    <t>display_name_en</t>
  </si>
  <si>
    <t>family</t>
  </si>
  <si>
    <t>measure_type</t>
  </si>
  <si>
    <t>country</t>
  </si>
  <si>
    <t>province</t>
  </si>
  <si>
    <t>m2_per_unit</t>
  </si>
  <si>
    <t>usage_types</t>
  </si>
  <si>
    <t>historical_origin</t>
  </si>
  <si>
    <t>aliases</t>
  </si>
  <si>
    <t>notes</t>
  </si>
  <si>
    <t>meter_squared</t>
  </si>
  <si>
    <t>kilometer_squared</t>
  </si>
  <si>
    <t>hectare</t>
  </si>
  <si>
    <t>are</t>
  </si>
  <si>
    <t>acre</t>
  </si>
  <si>
    <t>square_yard</t>
  </si>
  <si>
    <t>square_foot</t>
  </si>
  <si>
    <t>square_mile</t>
  </si>
  <si>
    <t>lebna_sanani</t>
  </si>
  <si>
    <t>lebna_dhamari</t>
  </si>
  <si>
    <t>lebna_amrani</t>
  </si>
  <si>
    <t>lebna_mahuyiti</t>
  </si>
  <si>
    <t>qasaba_taiz_ashari</t>
  </si>
  <si>
    <t>qasaba_taiz_hadawi</t>
  </si>
  <si>
    <t>qasaba_ibi</t>
  </si>
  <si>
    <t>qasaba_square</t>
  </si>
  <si>
    <t>maad_tehami</t>
  </si>
  <si>
    <t>maad_jizani</t>
  </si>
  <si>
    <t>habl_radayi</t>
  </si>
  <si>
    <t>habla_aljawf</t>
  </si>
  <si>
    <t>feddan</t>
  </si>
  <si>
    <t>qirat</t>
  </si>
  <si>
    <t>sahm</t>
  </si>
  <si>
    <t>donum_levant</t>
  </si>
  <si>
    <t>donum_iraq</t>
  </si>
  <si>
    <t>المتر المربع</t>
  </si>
  <si>
    <t>الكيلومتر المربع</t>
  </si>
  <si>
    <t>الهكتار</t>
  </si>
  <si>
    <t>الآر</t>
  </si>
  <si>
    <t>الآكر</t>
  </si>
  <si>
    <t>ياردة مربعة</t>
  </si>
  <si>
    <t>قدم مربعة</t>
  </si>
  <si>
    <t>ميل مربع</t>
  </si>
  <si>
    <t>لبنة صنعاني</t>
  </si>
  <si>
    <t>لبنة ذماري</t>
  </si>
  <si>
    <t>لبنة عمراني</t>
  </si>
  <si>
    <t>لبنة محويتي</t>
  </si>
  <si>
    <t>قصبة تعزي عشاري</t>
  </si>
  <si>
    <t>قصبة تعزي هدوي/إثنا عشري</t>
  </si>
  <si>
    <t>قصبة إبي</t>
  </si>
  <si>
    <t>قصبة مربعة</t>
  </si>
  <si>
    <t>معاد تهامي</t>
  </si>
  <si>
    <t>معاد جيزاني</t>
  </si>
  <si>
    <t>حبل رداعي</t>
  </si>
  <si>
    <t>حَبْلَة الجوف</t>
  </si>
  <si>
    <t>فدان</t>
  </si>
  <si>
    <t>قيراط</t>
  </si>
  <si>
    <t>سهم</t>
  </si>
  <si>
    <t>دونم (شامي)</t>
  </si>
  <si>
    <t>دونم (عراقي)</t>
  </si>
  <si>
    <t>Square meter</t>
  </si>
  <si>
    <t>Square kilometer</t>
  </si>
  <si>
    <t>Hectare</t>
  </si>
  <si>
    <t>Are</t>
  </si>
  <si>
    <t>Acre</t>
  </si>
  <si>
    <t>Square yard</t>
  </si>
  <si>
    <t>Square foot</t>
  </si>
  <si>
    <t>Square mile</t>
  </si>
  <si>
    <t>Lebna (Sana'a)</t>
  </si>
  <si>
    <t>Lebna (Dhamar)</t>
  </si>
  <si>
    <t>Lebna (Amran)</t>
  </si>
  <si>
    <t>Lebna (Al Mahwit)</t>
  </si>
  <si>
    <t>Qasaba (Taiz - Ashari)</t>
  </si>
  <si>
    <t>Qasaba (Taiz - Hadawi)</t>
  </si>
  <si>
    <t>Qasaba (Ibb)</t>
  </si>
  <si>
    <t>Square Qasaba</t>
  </si>
  <si>
    <t>Ma'ad (Tihama)</t>
  </si>
  <si>
    <t>Ma'ad (Jizan)</t>
  </si>
  <si>
    <t>Habl (Rada')</t>
  </si>
  <si>
    <t>Hablah (Al Jawf)</t>
  </si>
  <si>
    <t>Feddan</t>
  </si>
  <si>
    <t>Qirat</t>
  </si>
  <si>
    <t>Sahm</t>
  </si>
  <si>
    <t>Dunum (Levant)</t>
  </si>
  <si>
    <t>Dunum (Iraq)</t>
  </si>
  <si>
    <t>SI</t>
  </si>
  <si>
    <t>Metric</t>
  </si>
  <si>
    <t>Imperial</t>
  </si>
  <si>
    <t>Lebna</t>
  </si>
  <si>
    <t>Qasaba</t>
  </si>
  <si>
    <t>Maad</t>
  </si>
  <si>
    <t>Habl</t>
  </si>
  <si>
    <t>Donum</t>
  </si>
  <si>
    <t>area</t>
  </si>
  <si>
    <t>International</t>
  </si>
  <si>
    <t>Anglo-American</t>
  </si>
  <si>
    <t>Yemen</t>
  </si>
  <si>
    <t>Arab Regions (Generic)</t>
  </si>
  <si>
    <t>Saudi Arabia / Yemen border</t>
  </si>
  <si>
    <t>Egypt/Sudan</t>
  </si>
  <si>
    <t>Levant</t>
  </si>
  <si>
    <t>Iraq</t>
  </si>
  <si>
    <t>Global</t>
  </si>
  <si>
    <t>Sana'a</t>
  </si>
  <si>
    <t>Dhamar</t>
  </si>
  <si>
    <t>Amran</t>
  </si>
  <si>
    <t>Al Mahwit</t>
  </si>
  <si>
    <t>Taiz</t>
  </si>
  <si>
    <t>Ibb</t>
  </si>
  <si>
    <t>Generic</t>
  </si>
  <si>
    <t>Tihama</t>
  </si>
  <si>
    <t>Jizan</t>
  </si>
  <si>
    <t>Rada'</t>
  </si>
  <si>
    <t>Al Jawf</t>
  </si>
  <si>
    <t>National</t>
  </si>
  <si>
    <t>Syria/Palestine/Jordan/Lebanon</t>
  </si>
  <si>
    <t>['international', 'engineering']</t>
  </si>
  <si>
    <t>['international', 'mapping']</t>
  </si>
  <si>
    <t>['international', 'agriculture']</t>
  </si>
  <si>
    <t>['historical', 'europe']</t>
  </si>
  <si>
    <t>['international', 'real_estate']</t>
  </si>
  <si>
    <t>['engineering']</t>
  </si>
  <si>
    <t>['engineering', 'real_estate']</t>
  </si>
  <si>
    <t>['mapping']</t>
  </si>
  <si>
    <t>['residential', 'real_estate']</t>
  </si>
  <si>
    <t>['agriculture', 'residential']</t>
  </si>
  <si>
    <t>['residential', 'agriculture']</t>
  </si>
  <si>
    <t>['agriculture', 'customary']</t>
  </si>
  <si>
    <t>['historical', 'customary']</t>
  </si>
  <si>
    <t>['agriculture']</t>
  </si>
  <si>
    <t>['customary']</t>
  </si>
  <si>
    <t>['agriculture', 'official']</t>
  </si>
  <si>
    <t>['agriculture', 'subunit']</t>
  </si>
  <si>
    <t>SI base unit for area.</t>
  </si>
  <si>
    <t>Metric system.</t>
  </si>
  <si>
    <t>French (hecto + are).</t>
  </si>
  <si>
    <t>Metric (historic Europe).</t>
  </si>
  <si>
    <t>UK/US customary.</t>
  </si>
  <si>
    <t>Local Yemeni unit; name from brick/building 'لبنة'.</t>
  </si>
  <si>
    <t>Local Yemeni variant.</t>
  </si>
  <si>
    <t>Old Arab unit 'قصبة' originally a length (rod/cane).</t>
  </si>
  <si>
    <t>Local Taiz variant.</t>
  </si>
  <si>
    <t>Local Ibb variant.</t>
  </si>
  <si>
    <t>Historic square qasaba.</t>
  </si>
  <si>
    <t>Composite unit; ≈98 Sana'ani lebna.</t>
  </si>
  <si>
    <t>Regional unit (60m × 60m).</t>
  </si>
  <si>
    <t>Local customary unit.</t>
  </si>
  <si>
    <t>Local customary micro-unit.</t>
  </si>
  <si>
    <t>Egypt/Sudan official agricultural unit.</t>
  </si>
  <si>
    <t>1/24 of feddan.</t>
  </si>
  <si>
    <t>1/24 of qirat.</t>
  </si>
  <si>
    <t>Ottoman-origin; still used officially.</t>
  </si>
  <si>
    <t>Iraq national standard.</t>
  </si>
  <si>
    <t>['m²']</t>
  </si>
  <si>
    <t>['km²']</t>
  </si>
  <si>
    <t>['ha']</t>
  </si>
  <si>
    <t>['a']</t>
  </si>
  <si>
    <t>['Ac']</t>
  </si>
  <si>
    <t>['yd²']</t>
  </si>
  <si>
    <t>['ft²']</t>
  </si>
  <si>
    <t>['mi²']</t>
  </si>
  <si>
    <t>['لبنة']</t>
  </si>
  <si>
    <t>['قصبة']</t>
  </si>
  <si>
    <t>['معاد']</t>
  </si>
  <si>
    <t>['حبل']</t>
  </si>
  <si>
    <t>['حبلة']</t>
  </si>
  <si>
    <t>['فدان']</t>
  </si>
  <si>
    <t>['قيراط']</t>
  </si>
  <si>
    <t>['سهم']</t>
  </si>
  <si>
    <t>['دونم']</t>
  </si>
  <si>
    <t>الأساس لجميع التحويلات</t>
  </si>
  <si>
    <t>مساحات الدول/المدن</t>
  </si>
  <si>
    <t>تقارير الزراعة والغابات</t>
  </si>
  <si>
    <t>نادر الاستخدام حاليًا</t>
  </si>
  <si>
    <t>≈ فدان تقريبًا</t>
  </si>
  <si>
    <t>الأكثر شيوعًا في صنعاء</t>
  </si>
  <si>
    <t>أكبر من اللبنة الصنعاني</t>
  </si>
  <si>
    <t>أصغر في تعز (عشاري)</t>
  </si>
  <si>
    <t>مستخدمة في مراجع قديمة</t>
  </si>
  <si>
    <t>وحدة كبيرة للحقول</t>
  </si>
  <si>
    <t>24 قيراط</t>
  </si>
  <si>
    <t>24 سهم</t>
  </si>
  <si>
    <t>شامي</t>
  </si>
  <si>
    <t>عراقي</t>
  </si>
  <si>
    <t>from_unit_key</t>
  </si>
  <si>
    <t>to_unit_key</t>
  </si>
  <si>
    <t>relation_type</t>
  </si>
  <si>
    <t>ratio</t>
  </si>
  <si>
    <t>note</t>
  </si>
  <si>
    <t>composition</t>
  </si>
  <si>
    <t>approx_equals</t>
  </si>
  <si>
    <t>equals</t>
  </si>
  <si>
    <t>1 فدان = 24 قيراط</t>
  </si>
  <si>
    <t>1 قيراط = 24 سهم</t>
  </si>
  <si>
    <t>1 معاد تهامي ≈ 98 لبنة صنعاني</t>
  </si>
  <si>
    <t>1 هكتار = 10 دونم شامي</t>
  </si>
  <si>
    <t>1 هكتار ≈ 2.381 فدان</t>
  </si>
  <si>
    <t>1 آكر ≈ 0.963 فدان</t>
  </si>
  <si>
    <t>الوصف</t>
  </si>
  <si>
    <t>القيمة</t>
  </si>
  <si>
    <t>من_وحدة</t>
  </si>
  <si>
    <t>إلى_وحدة</t>
  </si>
  <si>
    <t>الناتج_المتوقع</t>
  </si>
  <si>
    <t>5 لبنة صنعاني إلى م²</t>
  </si>
  <si>
    <t>10 قصبة تعزي (عشاري) إلى م²</t>
  </si>
  <si>
    <t>1 معاد تهامي إلى م²</t>
  </si>
  <si>
    <t>1 فدان إلى م²</t>
  </si>
  <si>
    <t>1 دونم شامي إلى فدان</t>
  </si>
  <si>
    <t>1 هكتار إلى دونم شامي</t>
  </si>
  <si>
    <t>1 قيراط إلى قصبة مربعة</t>
  </si>
  <si>
    <t>1 فدان إلى قصبة مربعة</t>
  </si>
  <si>
    <t>القيمة المدخلة</t>
  </si>
  <si>
    <t>من وحدة</t>
  </si>
  <si>
    <t>إلى وحدة</t>
  </si>
  <si>
    <t>الناتج</t>
  </si>
  <si>
    <t>اسم_الوحدة</t>
  </si>
  <si>
    <t>المفتاح</t>
  </si>
  <si>
    <t>m2</t>
  </si>
  <si>
    <t>Helper: m2_from</t>
  </si>
  <si>
    <t>Helper: m2_to</t>
  </si>
  <si>
    <t>README</t>
  </si>
  <si>
    <t>أطلس شامل + قاعدة بيانات متكاملة لوحدات قياس الأراضي (اليمن + عربي + دولي)</t>
  </si>
  <si>
    <t>الاستخدام:</t>
  </si>
  <si>
    <t>- صفحة Calculator: أدخل قيمة واختر الوحدات وسيُحسب الناتج.</t>
  </si>
  <si>
    <t>- Units_Master: جميع الوحدات مع تفاصيلها وقيمتها بالمتر المربع.</t>
  </si>
  <si>
    <t>- Relationships: علاقات تكوين/تقارب (فدان ← قيراط، معاد ← لبنة...).</t>
  </si>
  <si>
    <t>- Conversions: مصفوفة تحويل كاملة بين جميع الوحدات (أسماء عربية).</t>
  </si>
  <si>
    <t>- Index: فهرس حسب الدولة/المحافظة/الفئة.</t>
  </si>
  <si>
    <t>ملاحظات مهمة:</t>
  </si>
  <si>
    <t>- القيم اليمنية عرفية وقد تختلف بحسب المديرية/العرف المحلي.</t>
  </si>
  <si>
    <t>- المتر المربع والهكتار هما المرجع الرسمي دوليًا.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</si>
</sst>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 t="s">
        <v>62</v>
      </c>
      <c r="D2" t="s">
        <v>87</v>
      </c>
      <c r="E2" t="s">
        <v>95</v>
      </c>
      <c r="F2" t="s">
        <v>96</v>
      </c>
      <c r="G2" t="s">
        <v>104</v>
      </c>
      <c r="H2">
        <v>1</v>
      </c>
      <c r="I2" t="s">
        <v>118</v>
      </c>
      <c r="J2" t="s">
        <v>135</v>
      </c>
      <c r="K2" t="s">
        <v>155</v>
      </c>
      <c r="L2" t="s">
        <v>172</v>
      </c>
    </row>
    <row r="3" spans="1:12">
      <c r="A3" t="s">
        <v>13</v>
      </c>
      <c r="B3" t="s">
        <v>38</v>
      </c>
      <c r="C3" t="s">
        <v>63</v>
      </c>
      <c r="D3" t="s">
        <v>87</v>
      </c>
      <c r="E3" t="s">
        <v>95</v>
      </c>
      <c r="F3" t="s">
        <v>96</v>
      </c>
      <c r="G3" t="s">
        <v>104</v>
      </c>
      <c r="H3">
        <v>1000000</v>
      </c>
      <c r="I3" t="s">
        <v>119</v>
      </c>
      <c r="J3" t="s">
        <v>136</v>
      </c>
      <c r="K3" t="s">
        <v>156</v>
      </c>
      <c r="L3" t="s">
        <v>173</v>
      </c>
    </row>
    <row r="4" spans="1:12">
      <c r="A4" t="s">
        <v>14</v>
      </c>
      <c r="B4" t="s">
        <v>39</v>
      </c>
      <c r="C4" t="s">
        <v>64</v>
      </c>
      <c r="D4" t="s">
        <v>88</v>
      </c>
      <c r="E4" t="s">
        <v>95</v>
      </c>
      <c r="F4" t="s">
        <v>96</v>
      </c>
      <c r="G4" t="s">
        <v>104</v>
      </c>
      <c r="H4">
        <v>10000</v>
      </c>
      <c r="I4" t="s">
        <v>120</v>
      </c>
      <c r="J4" t="s">
        <v>137</v>
      </c>
      <c r="K4" t="s">
        <v>157</v>
      </c>
      <c r="L4" t="s">
        <v>174</v>
      </c>
    </row>
    <row r="5" spans="1:12">
      <c r="A5" t="s">
        <v>15</v>
      </c>
      <c r="B5" t="s">
        <v>40</v>
      </c>
      <c r="C5" t="s">
        <v>65</v>
      </c>
      <c r="D5" t="s">
        <v>88</v>
      </c>
      <c r="E5" t="s">
        <v>95</v>
      </c>
      <c r="F5" t="s">
        <v>96</v>
      </c>
      <c r="G5" t="s">
        <v>104</v>
      </c>
      <c r="H5">
        <v>100</v>
      </c>
      <c r="I5" t="s">
        <v>121</v>
      </c>
      <c r="J5" t="s">
        <v>138</v>
      </c>
      <c r="K5" t="s">
        <v>158</v>
      </c>
      <c r="L5" t="s">
        <v>175</v>
      </c>
    </row>
    <row r="6" spans="1:12">
      <c r="A6" t="s">
        <v>16</v>
      </c>
      <c r="B6" t="s">
        <v>41</v>
      </c>
      <c r="C6" t="s">
        <v>66</v>
      </c>
      <c r="D6" t="s">
        <v>89</v>
      </c>
      <c r="E6" t="s">
        <v>95</v>
      </c>
      <c r="F6" t="s">
        <v>97</v>
      </c>
      <c r="G6" t="s">
        <v>104</v>
      </c>
      <c r="H6">
        <v>4046.8564224</v>
      </c>
      <c r="I6" t="s">
        <v>122</v>
      </c>
      <c r="J6" t="s">
        <v>139</v>
      </c>
      <c r="K6" t="s">
        <v>159</v>
      </c>
      <c r="L6" t="s">
        <v>176</v>
      </c>
    </row>
    <row r="7" spans="1:12">
      <c r="A7" t="s">
        <v>17</v>
      </c>
      <c r="B7" t="s">
        <v>42</v>
      </c>
      <c r="C7" t="s">
        <v>67</v>
      </c>
      <c r="D7" t="s">
        <v>89</v>
      </c>
      <c r="E7" t="s">
        <v>95</v>
      </c>
      <c r="F7" t="s">
        <v>97</v>
      </c>
      <c r="G7" t="s">
        <v>104</v>
      </c>
      <c r="H7">
        <v>0.83612736</v>
      </c>
      <c r="I7" t="s">
        <v>123</v>
      </c>
      <c r="J7" t="s">
        <v>139</v>
      </c>
      <c r="K7" t="s">
        <v>160</v>
      </c>
    </row>
    <row r="8" spans="1:12">
      <c r="A8" t="s">
        <v>18</v>
      </c>
      <c r="B8" t="s">
        <v>43</v>
      </c>
      <c r="C8" t="s">
        <v>68</v>
      </c>
      <c r="D8" t="s">
        <v>89</v>
      </c>
      <c r="E8" t="s">
        <v>95</v>
      </c>
      <c r="F8" t="s">
        <v>97</v>
      </c>
      <c r="G8" t="s">
        <v>104</v>
      </c>
      <c r="H8">
        <v>0.09290304000000001</v>
      </c>
      <c r="I8" t="s">
        <v>124</v>
      </c>
      <c r="J8" t="s">
        <v>139</v>
      </c>
      <c r="K8" t="s">
        <v>161</v>
      </c>
    </row>
    <row r="9" spans="1:12">
      <c r="A9" t="s">
        <v>19</v>
      </c>
      <c r="B9" t="s">
        <v>44</v>
      </c>
      <c r="C9" t="s">
        <v>69</v>
      </c>
      <c r="D9" t="s">
        <v>89</v>
      </c>
      <c r="E9" t="s">
        <v>95</v>
      </c>
      <c r="F9" t="s">
        <v>97</v>
      </c>
      <c r="G9" t="s">
        <v>104</v>
      </c>
      <c r="H9">
        <v>2589988.110336</v>
      </c>
      <c r="I9" t="s">
        <v>125</v>
      </c>
      <c r="J9" t="s">
        <v>139</v>
      </c>
      <c r="K9" t="s">
        <v>162</v>
      </c>
    </row>
    <row r="10" spans="1:12">
      <c r="A10" t="s">
        <v>20</v>
      </c>
      <c r="B10" t="s">
        <v>45</v>
      </c>
      <c r="C10" t="s">
        <v>70</v>
      </c>
      <c r="D10" t="s">
        <v>90</v>
      </c>
      <c r="E10" t="s">
        <v>95</v>
      </c>
      <c r="F10" t="s">
        <v>98</v>
      </c>
      <c r="G10" t="s">
        <v>105</v>
      </c>
      <c r="H10">
        <v>44.44</v>
      </c>
      <c r="I10" t="s">
        <v>126</v>
      </c>
      <c r="J10" t="s">
        <v>140</v>
      </c>
      <c r="K10" t="s">
        <v>163</v>
      </c>
      <c r="L10" t="s">
        <v>177</v>
      </c>
    </row>
    <row r="11" spans="1:12">
      <c r="A11" t="s">
        <v>21</v>
      </c>
      <c r="B11" t="s">
        <v>46</v>
      </c>
      <c r="C11" t="s">
        <v>71</v>
      </c>
      <c r="D11" t="s">
        <v>90</v>
      </c>
      <c r="E11" t="s">
        <v>95</v>
      </c>
      <c r="F11" t="s">
        <v>98</v>
      </c>
      <c r="G11" t="s">
        <v>106</v>
      </c>
      <c r="H11">
        <v>114.49</v>
      </c>
      <c r="I11" t="s">
        <v>127</v>
      </c>
      <c r="J11" t="s">
        <v>141</v>
      </c>
      <c r="K11" t="s">
        <v>163</v>
      </c>
      <c r="L11" t="s">
        <v>178</v>
      </c>
    </row>
    <row r="12" spans="1:12">
      <c r="A12" t="s">
        <v>22</v>
      </c>
      <c r="B12" t="s">
        <v>47</v>
      </c>
      <c r="C12" t="s">
        <v>72</v>
      </c>
      <c r="D12" t="s">
        <v>90</v>
      </c>
      <c r="E12" t="s">
        <v>95</v>
      </c>
      <c r="F12" t="s">
        <v>98</v>
      </c>
      <c r="G12" t="s">
        <v>107</v>
      </c>
      <c r="H12">
        <v>64</v>
      </c>
      <c r="I12" t="s">
        <v>128</v>
      </c>
      <c r="J12" t="s">
        <v>141</v>
      </c>
      <c r="K12" t="s">
        <v>163</v>
      </c>
    </row>
    <row r="13" spans="1:12">
      <c r="A13" t="s">
        <v>23</v>
      </c>
      <c r="B13" t="s">
        <v>48</v>
      </c>
      <c r="C13" t="s">
        <v>73</v>
      </c>
      <c r="D13" t="s">
        <v>90</v>
      </c>
      <c r="E13" t="s">
        <v>95</v>
      </c>
      <c r="F13" t="s">
        <v>98</v>
      </c>
      <c r="G13" t="s">
        <v>108</v>
      </c>
      <c r="H13">
        <v>64</v>
      </c>
      <c r="I13" t="s">
        <v>128</v>
      </c>
      <c r="J13" t="s">
        <v>141</v>
      </c>
      <c r="K13" t="s">
        <v>163</v>
      </c>
    </row>
    <row r="14" spans="1:12">
      <c r="A14" t="s">
        <v>24</v>
      </c>
      <c r="B14" t="s">
        <v>49</v>
      </c>
      <c r="C14" t="s">
        <v>74</v>
      </c>
      <c r="D14" t="s">
        <v>91</v>
      </c>
      <c r="E14" t="s">
        <v>95</v>
      </c>
      <c r="F14" t="s">
        <v>98</v>
      </c>
      <c r="G14" t="s">
        <v>109</v>
      </c>
      <c r="H14">
        <v>20.25</v>
      </c>
      <c r="I14" t="s">
        <v>129</v>
      </c>
      <c r="J14" t="s">
        <v>142</v>
      </c>
      <c r="K14" t="s">
        <v>164</v>
      </c>
      <c r="L14" t="s">
        <v>179</v>
      </c>
    </row>
    <row r="15" spans="1:12">
      <c r="A15" t="s">
        <v>25</v>
      </c>
      <c r="B15" t="s">
        <v>50</v>
      </c>
      <c r="C15" t="s">
        <v>75</v>
      </c>
      <c r="D15" t="s">
        <v>91</v>
      </c>
      <c r="E15" t="s">
        <v>95</v>
      </c>
      <c r="F15" t="s">
        <v>98</v>
      </c>
      <c r="G15" t="s">
        <v>109</v>
      </c>
      <c r="H15">
        <v>29.16</v>
      </c>
      <c r="I15" t="s">
        <v>129</v>
      </c>
      <c r="J15" t="s">
        <v>143</v>
      </c>
      <c r="K15" t="s">
        <v>164</v>
      </c>
    </row>
    <row r="16" spans="1:12">
      <c r="A16" t="s">
        <v>26</v>
      </c>
      <c r="B16" t="s">
        <v>51</v>
      </c>
      <c r="C16" t="s">
        <v>76</v>
      </c>
      <c r="D16" t="s">
        <v>91</v>
      </c>
      <c r="E16" t="s">
        <v>95</v>
      </c>
      <c r="F16" t="s">
        <v>98</v>
      </c>
      <c r="G16" t="s">
        <v>110</v>
      </c>
      <c r="H16">
        <v>56.25</v>
      </c>
      <c r="I16" t="s">
        <v>129</v>
      </c>
      <c r="J16" t="s">
        <v>144</v>
      </c>
      <c r="K16" t="s">
        <v>164</v>
      </c>
    </row>
    <row r="17" spans="1:12">
      <c r="A17" t="s">
        <v>27</v>
      </c>
      <c r="B17" t="s">
        <v>52</v>
      </c>
      <c r="C17" t="s">
        <v>77</v>
      </c>
      <c r="D17" t="s">
        <v>91</v>
      </c>
      <c r="E17" t="s">
        <v>95</v>
      </c>
      <c r="F17" t="s">
        <v>99</v>
      </c>
      <c r="G17" t="s">
        <v>111</v>
      </c>
      <c r="H17">
        <v>12.6</v>
      </c>
      <c r="I17" t="s">
        <v>130</v>
      </c>
      <c r="J17" t="s">
        <v>145</v>
      </c>
      <c r="K17" t="s">
        <v>164</v>
      </c>
      <c r="L17" t="s">
        <v>180</v>
      </c>
    </row>
    <row r="18" spans="1:12">
      <c r="A18" t="s">
        <v>28</v>
      </c>
      <c r="B18" t="s">
        <v>53</v>
      </c>
      <c r="C18" t="s">
        <v>78</v>
      </c>
      <c r="D18" t="s">
        <v>92</v>
      </c>
      <c r="E18" t="s">
        <v>95</v>
      </c>
      <c r="F18" t="s">
        <v>98</v>
      </c>
      <c r="G18" t="s">
        <v>112</v>
      </c>
      <c r="H18">
        <v>4355.12</v>
      </c>
      <c r="I18" t="s">
        <v>131</v>
      </c>
      <c r="J18" t="s">
        <v>146</v>
      </c>
      <c r="K18" t="s">
        <v>165</v>
      </c>
      <c r="L18" t="s">
        <v>181</v>
      </c>
    </row>
    <row r="19" spans="1:12">
      <c r="A19" t="s">
        <v>29</v>
      </c>
      <c r="B19" t="s">
        <v>54</v>
      </c>
      <c r="C19" t="s">
        <v>79</v>
      </c>
      <c r="D19" t="s">
        <v>92</v>
      </c>
      <c r="E19" t="s">
        <v>95</v>
      </c>
      <c r="F19" t="s">
        <v>100</v>
      </c>
      <c r="G19" t="s">
        <v>113</v>
      </c>
      <c r="H19">
        <v>3600</v>
      </c>
      <c r="I19" t="s">
        <v>131</v>
      </c>
      <c r="J19" t="s">
        <v>147</v>
      </c>
      <c r="K19" t="s">
        <v>165</v>
      </c>
    </row>
    <row r="20" spans="1:12">
      <c r="A20" t="s">
        <v>30</v>
      </c>
      <c r="B20" t="s">
        <v>55</v>
      </c>
      <c r="C20" t="s">
        <v>80</v>
      </c>
      <c r="D20" t="s">
        <v>93</v>
      </c>
      <c r="E20" t="s">
        <v>95</v>
      </c>
      <c r="F20" t="s">
        <v>98</v>
      </c>
      <c r="G20" t="s">
        <v>114</v>
      </c>
      <c r="H20">
        <v>81</v>
      </c>
      <c r="I20" t="s">
        <v>132</v>
      </c>
      <c r="J20" t="s">
        <v>148</v>
      </c>
      <c r="K20" t="s">
        <v>166</v>
      </c>
    </row>
    <row r="21" spans="1:12">
      <c r="A21" t="s">
        <v>31</v>
      </c>
      <c r="B21" t="s">
        <v>56</v>
      </c>
      <c r="C21" t="s">
        <v>81</v>
      </c>
      <c r="D21" t="s">
        <v>93</v>
      </c>
      <c r="E21" t="s">
        <v>95</v>
      </c>
      <c r="F21" t="s">
        <v>98</v>
      </c>
      <c r="G21" t="s">
        <v>115</v>
      </c>
      <c r="H21">
        <v>9</v>
      </c>
      <c r="I21" t="s">
        <v>132</v>
      </c>
      <c r="J21" t="s">
        <v>149</v>
      </c>
      <c r="K21" t="s">
        <v>167</v>
      </c>
    </row>
    <row r="22" spans="1:12">
      <c r="A22" t="s">
        <v>32</v>
      </c>
      <c r="B22" t="s">
        <v>57</v>
      </c>
      <c r="C22" t="s">
        <v>82</v>
      </c>
      <c r="D22" t="s">
        <v>82</v>
      </c>
      <c r="E22" t="s">
        <v>95</v>
      </c>
      <c r="F22" t="s">
        <v>101</v>
      </c>
      <c r="G22" t="s">
        <v>116</v>
      </c>
      <c r="H22">
        <v>4200.83</v>
      </c>
      <c r="I22" t="s">
        <v>133</v>
      </c>
      <c r="J22" t="s">
        <v>150</v>
      </c>
      <c r="K22" t="s">
        <v>168</v>
      </c>
      <c r="L22" t="s">
        <v>182</v>
      </c>
    </row>
    <row r="23" spans="1:12">
      <c r="A23" t="s">
        <v>33</v>
      </c>
      <c r="B23" t="s">
        <v>58</v>
      </c>
      <c r="C23" t="s">
        <v>83</v>
      </c>
      <c r="D23" t="s">
        <v>83</v>
      </c>
      <c r="E23" t="s">
        <v>95</v>
      </c>
      <c r="F23" t="s">
        <v>101</v>
      </c>
      <c r="G23" t="s">
        <v>116</v>
      </c>
      <c r="H23">
        <v>175.09</v>
      </c>
      <c r="I23" t="s">
        <v>134</v>
      </c>
      <c r="J23" t="s">
        <v>151</v>
      </c>
      <c r="K23" t="s">
        <v>169</v>
      </c>
      <c r="L23" t="s">
        <v>183</v>
      </c>
    </row>
    <row r="24" spans="1:12">
      <c r="A24" t="s">
        <v>34</v>
      </c>
      <c r="B24" t="s">
        <v>59</v>
      </c>
      <c r="C24" t="s">
        <v>84</v>
      </c>
      <c r="D24" t="s">
        <v>84</v>
      </c>
      <c r="E24" t="s">
        <v>95</v>
      </c>
      <c r="F24" t="s">
        <v>101</v>
      </c>
      <c r="G24" t="s">
        <v>116</v>
      </c>
      <c r="H24">
        <v>7.29</v>
      </c>
      <c r="I24" t="s">
        <v>134</v>
      </c>
      <c r="J24" t="s">
        <v>152</v>
      </c>
      <c r="K24" t="s">
        <v>170</v>
      </c>
    </row>
    <row r="25" spans="1:12">
      <c r="A25" t="s">
        <v>35</v>
      </c>
      <c r="B25" t="s">
        <v>60</v>
      </c>
      <c r="C25" t="s">
        <v>85</v>
      </c>
      <c r="D25" t="s">
        <v>94</v>
      </c>
      <c r="E25" t="s">
        <v>95</v>
      </c>
      <c r="F25" t="s">
        <v>102</v>
      </c>
      <c r="G25" t="s">
        <v>117</v>
      </c>
      <c r="H25">
        <v>1000</v>
      </c>
      <c r="I25" t="s">
        <v>133</v>
      </c>
      <c r="J25" t="s">
        <v>153</v>
      </c>
      <c r="K25" t="s">
        <v>171</v>
      </c>
      <c r="L25" t="s">
        <v>184</v>
      </c>
    </row>
    <row r="26" spans="1:12">
      <c r="A26" t="s">
        <v>36</v>
      </c>
      <c r="B26" t="s">
        <v>61</v>
      </c>
      <c r="C26" t="s">
        <v>86</v>
      </c>
      <c r="D26" t="s">
        <v>94</v>
      </c>
      <c r="E26" t="s">
        <v>95</v>
      </c>
      <c r="F26" t="s">
        <v>103</v>
      </c>
      <c r="G26" t="s">
        <v>116</v>
      </c>
      <c r="H26">
        <v>2500</v>
      </c>
      <c r="I26" t="s">
        <v>133</v>
      </c>
      <c r="J26" t="s">
        <v>154</v>
      </c>
      <c r="K26" t="s">
        <v>171</v>
      </c>
      <c r="L2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</row>
    <row r="2" spans="1:5">
      <c r="A2" t="s">
        <v>32</v>
      </c>
      <c r="B2" t="s">
        <v>33</v>
      </c>
      <c r="C2" t="s">
        <v>191</v>
      </c>
      <c r="D2">
        <v>24</v>
      </c>
      <c r="E2" t="s">
        <v>194</v>
      </c>
    </row>
    <row r="3" spans="1:5">
      <c r="A3" t="s">
        <v>33</v>
      </c>
      <c r="B3" t="s">
        <v>34</v>
      </c>
      <c r="C3" t="s">
        <v>191</v>
      </c>
      <c r="D3">
        <v>24</v>
      </c>
      <c r="E3" t="s">
        <v>195</v>
      </c>
    </row>
    <row r="4" spans="1:5">
      <c r="A4" t="s">
        <v>28</v>
      </c>
      <c r="B4" t="s">
        <v>20</v>
      </c>
      <c r="C4" t="s">
        <v>192</v>
      </c>
      <c r="D4">
        <v>98</v>
      </c>
      <c r="E4" t="s">
        <v>196</v>
      </c>
    </row>
    <row r="5" spans="1:5">
      <c r="A5" t="s">
        <v>14</v>
      </c>
      <c r="B5" t="s">
        <v>35</v>
      </c>
      <c r="C5" t="s">
        <v>193</v>
      </c>
      <c r="D5">
        <v>10</v>
      </c>
      <c r="E5" t="s">
        <v>197</v>
      </c>
    </row>
    <row r="6" spans="1:5">
      <c r="A6" t="s">
        <v>14</v>
      </c>
      <c r="B6" t="s">
        <v>32</v>
      </c>
      <c r="C6" t="s">
        <v>192</v>
      </c>
      <c r="D6">
        <v>2.381</v>
      </c>
      <c r="E6" t="s">
        <v>198</v>
      </c>
    </row>
    <row r="7" spans="1:5">
      <c r="A7" t="s">
        <v>16</v>
      </c>
      <c r="B7" t="s">
        <v>32</v>
      </c>
      <c r="C7" t="s">
        <v>192</v>
      </c>
      <c r="D7">
        <v>0.963</v>
      </c>
      <c r="E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3</v>
      </c>
      <c r="D1" s="1" t="s">
        <v>1</v>
      </c>
      <c r="E1" s="1" t="s">
        <v>2</v>
      </c>
      <c r="F1" s="1" t="s">
        <v>7</v>
      </c>
      <c r="G1" s="1" t="s">
        <v>11</v>
      </c>
    </row>
    <row r="2" spans="1:7">
      <c r="A2" t="s">
        <v>97</v>
      </c>
      <c r="B2" t="s">
        <v>104</v>
      </c>
      <c r="C2" t="s">
        <v>89</v>
      </c>
      <c r="D2" t="s">
        <v>41</v>
      </c>
      <c r="E2" t="s">
        <v>66</v>
      </c>
      <c r="F2">
        <v>4046.8564224</v>
      </c>
      <c r="G2" t="s">
        <v>176</v>
      </c>
    </row>
    <row r="3" spans="1:7">
      <c r="A3" t="s">
        <v>97</v>
      </c>
      <c r="B3" t="s">
        <v>104</v>
      </c>
      <c r="C3" t="s">
        <v>89</v>
      </c>
      <c r="D3" t="s">
        <v>43</v>
      </c>
      <c r="E3" t="s">
        <v>68</v>
      </c>
      <c r="F3">
        <v>0.09290304000000001</v>
      </c>
    </row>
    <row r="4" spans="1:7">
      <c r="A4" t="s">
        <v>97</v>
      </c>
      <c r="B4" t="s">
        <v>104</v>
      </c>
      <c r="C4" t="s">
        <v>89</v>
      </c>
      <c r="D4" t="s">
        <v>44</v>
      </c>
      <c r="E4" t="s">
        <v>69</v>
      </c>
      <c r="F4">
        <v>2589988.110336</v>
      </c>
    </row>
    <row r="5" spans="1:7">
      <c r="A5" t="s">
        <v>97</v>
      </c>
      <c r="B5" t="s">
        <v>104</v>
      </c>
      <c r="C5" t="s">
        <v>89</v>
      </c>
      <c r="D5" t="s">
        <v>42</v>
      </c>
      <c r="E5" t="s">
        <v>67</v>
      </c>
      <c r="F5">
        <v>0.83612736</v>
      </c>
    </row>
    <row r="6" spans="1:7">
      <c r="A6" t="s">
        <v>99</v>
      </c>
      <c r="B6" t="s">
        <v>111</v>
      </c>
      <c r="C6" t="s">
        <v>91</v>
      </c>
      <c r="D6" t="s">
        <v>52</v>
      </c>
      <c r="E6" t="s">
        <v>77</v>
      </c>
      <c r="F6">
        <v>12.6</v>
      </c>
      <c r="G6" t="s">
        <v>180</v>
      </c>
    </row>
    <row r="7" spans="1:7">
      <c r="A7" t="s">
        <v>101</v>
      </c>
      <c r="B7" t="s">
        <v>116</v>
      </c>
      <c r="C7" t="s">
        <v>82</v>
      </c>
      <c r="D7" t="s">
        <v>57</v>
      </c>
      <c r="E7" t="s">
        <v>82</v>
      </c>
      <c r="F7">
        <v>4200.83</v>
      </c>
      <c r="G7" t="s">
        <v>182</v>
      </c>
    </row>
    <row r="8" spans="1:7">
      <c r="A8" t="s">
        <v>101</v>
      </c>
      <c r="B8" t="s">
        <v>116</v>
      </c>
      <c r="C8" t="s">
        <v>83</v>
      </c>
      <c r="D8" t="s">
        <v>58</v>
      </c>
      <c r="E8" t="s">
        <v>83</v>
      </c>
      <c r="F8">
        <v>175.09</v>
      </c>
      <c r="G8" t="s">
        <v>183</v>
      </c>
    </row>
    <row r="9" spans="1:7">
      <c r="A9" t="s">
        <v>101</v>
      </c>
      <c r="B9" t="s">
        <v>116</v>
      </c>
      <c r="C9" t="s">
        <v>84</v>
      </c>
      <c r="D9" t="s">
        <v>59</v>
      </c>
      <c r="E9" t="s">
        <v>84</v>
      </c>
      <c r="F9">
        <v>7.29</v>
      </c>
    </row>
    <row r="10" spans="1:7">
      <c r="A10" t="s">
        <v>96</v>
      </c>
      <c r="B10" t="s">
        <v>104</v>
      </c>
      <c r="C10" t="s">
        <v>88</v>
      </c>
      <c r="D10" t="s">
        <v>40</v>
      </c>
      <c r="E10" t="s">
        <v>65</v>
      </c>
      <c r="F10">
        <v>100</v>
      </c>
      <c r="G10" t="s">
        <v>175</v>
      </c>
    </row>
    <row r="11" spans="1:7">
      <c r="A11" t="s">
        <v>96</v>
      </c>
      <c r="B11" t="s">
        <v>104</v>
      </c>
      <c r="C11" t="s">
        <v>88</v>
      </c>
      <c r="D11" t="s">
        <v>39</v>
      </c>
      <c r="E11" t="s">
        <v>64</v>
      </c>
      <c r="F11">
        <v>10000</v>
      </c>
      <c r="G11" t="s">
        <v>174</v>
      </c>
    </row>
    <row r="12" spans="1:7">
      <c r="A12" t="s">
        <v>96</v>
      </c>
      <c r="B12" t="s">
        <v>104</v>
      </c>
      <c r="C12" t="s">
        <v>87</v>
      </c>
      <c r="D12" t="s">
        <v>38</v>
      </c>
      <c r="E12" t="s">
        <v>63</v>
      </c>
      <c r="F12">
        <v>1000000</v>
      </c>
      <c r="G12" t="s">
        <v>173</v>
      </c>
    </row>
    <row r="13" spans="1:7">
      <c r="A13" t="s">
        <v>96</v>
      </c>
      <c r="B13" t="s">
        <v>104</v>
      </c>
      <c r="C13" t="s">
        <v>87</v>
      </c>
      <c r="D13" t="s">
        <v>37</v>
      </c>
      <c r="E13" t="s">
        <v>62</v>
      </c>
      <c r="F13">
        <v>1</v>
      </c>
      <c r="G13" t="s">
        <v>172</v>
      </c>
    </row>
    <row r="14" spans="1:7">
      <c r="A14" t="s">
        <v>103</v>
      </c>
      <c r="B14" t="s">
        <v>116</v>
      </c>
      <c r="C14" t="s">
        <v>94</v>
      </c>
      <c r="D14" t="s">
        <v>61</v>
      </c>
      <c r="E14" t="s">
        <v>86</v>
      </c>
      <c r="F14">
        <v>2500</v>
      </c>
      <c r="G14" t="s">
        <v>185</v>
      </c>
    </row>
    <row r="15" spans="1:7">
      <c r="A15" t="s">
        <v>102</v>
      </c>
      <c r="B15" t="s">
        <v>117</v>
      </c>
      <c r="C15" t="s">
        <v>94</v>
      </c>
      <c r="D15" t="s">
        <v>60</v>
      </c>
      <c r="E15" t="s">
        <v>85</v>
      </c>
      <c r="F15">
        <v>1000</v>
      </c>
      <c r="G15" t="s">
        <v>184</v>
      </c>
    </row>
    <row r="16" spans="1:7">
      <c r="A16" t="s">
        <v>100</v>
      </c>
      <c r="B16" t="s">
        <v>113</v>
      </c>
      <c r="C16" t="s">
        <v>92</v>
      </c>
      <c r="D16" t="s">
        <v>54</v>
      </c>
      <c r="E16" t="s">
        <v>79</v>
      </c>
      <c r="F16">
        <v>3600</v>
      </c>
    </row>
    <row r="17" spans="1:7">
      <c r="A17" t="s">
        <v>98</v>
      </c>
      <c r="B17" t="s">
        <v>115</v>
      </c>
      <c r="C17" t="s">
        <v>93</v>
      </c>
      <c r="D17" t="s">
        <v>56</v>
      </c>
      <c r="E17" t="s">
        <v>81</v>
      </c>
      <c r="F17">
        <v>9</v>
      </c>
    </row>
    <row r="18" spans="1:7">
      <c r="A18" t="s">
        <v>98</v>
      </c>
      <c r="B18" t="s">
        <v>108</v>
      </c>
      <c r="C18" t="s">
        <v>90</v>
      </c>
      <c r="D18" t="s">
        <v>48</v>
      </c>
      <c r="E18" t="s">
        <v>73</v>
      </c>
      <c r="F18">
        <v>64</v>
      </c>
    </row>
    <row r="19" spans="1:7">
      <c r="A19" t="s">
        <v>98</v>
      </c>
      <c r="B19" t="s">
        <v>107</v>
      </c>
      <c r="C19" t="s">
        <v>90</v>
      </c>
      <c r="D19" t="s">
        <v>47</v>
      </c>
      <c r="E19" t="s">
        <v>72</v>
      </c>
      <c r="F19">
        <v>64</v>
      </c>
    </row>
    <row r="20" spans="1:7">
      <c r="A20" t="s">
        <v>98</v>
      </c>
      <c r="B20" t="s">
        <v>106</v>
      </c>
      <c r="C20" t="s">
        <v>90</v>
      </c>
      <c r="D20" t="s">
        <v>46</v>
      </c>
      <c r="E20" t="s">
        <v>71</v>
      </c>
      <c r="F20">
        <v>114.49</v>
      </c>
      <c r="G20" t="s">
        <v>178</v>
      </c>
    </row>
    <row r="21" spans="1:7">
      <c r="A21" t="s">
        <v>98</v>
      </c>
      <c r="B21" t="s">
        <v>110</v>
      </c>
      <c r="C21" t="s">
        <v>91</v>
      </c>
      <c r="D21" t="s">
        <v>51</v>
      </c>
      <c r="E21" t="s">
        <v>76</v>
      </c>
      <c r="F21">
        <v>56.25</v>
      </c>
    </row>
    <row r="22" spans="1:7">
      <c r="A22" t="s">
        <v>98</v>
      </c>
      <c r="B22" t="s">
        <v>114</v>
      </c>
      <c r="C22" t="s">
        <v>93</v>
      </c>
      <c r="D22" t="s">
        <v>55</v>
      </c>
      <c r="E22" t="s">
        <v>80</v>
      </c>
      <c r="F22">
        <v>81</v>
      </c>
    </row>
    <row r="23" spans="1:7">
      <c r="A23" t="s">
        <v>98</v>
      </c>
      <c r="B23" t="s">
        <v>105</v>
      </c>
      <c r="C23" t="s">
        <v>90</v>
      </c>
      <c r="D23" t="s">
        <v>45</v>
      </c>
      <c r="E23" t="s">
        <v>70</v>
      </c>
      <c r="F23">
        <v>44.44</v>
      </c>
      <c r="G23" t="s">
        <v>177</v>
      </c>
    </row>
    <row r="24" spans="1:7">
      <c r="A24" t="s">
        <v>98</v>
      </c>
      <c r="B24" t="s">
        <v>109</v>
      </c>
      <c r="C24" t="s">
        <v>91</v>
      </c>
      <c r="D24" t="s">
        <v>49</v>
      </c>
      <c r="E24" t="s">
        <v>74</v>
      </c>
      <c r="F24">
        <v>20.25</v>
      </c>
      <c r="G24" t="s">
        <v>179</v>
      </c>
    </row>
    <row r="25" spans="1:7">
      <c r="A25" t="s">
        <v>98</v>
      </c>
      <c r="B25" t="s">
        <v>109</v>
      </c>
      <c r="C25" t="s">
        <v>91</v>
      </c>
      <c r="D25" t="s">
        <v>50</v>
      </c>
      <c r="E25" t="s">
        <v>75</v>
      </c>
      <c r="F25">
        <v>29.16</v>
      </c>
    </row>
    <row r="26" spans="1:7">
      <c r="A26" t="s">
        <v>98</v>
      </c>
      <c r="B26" t="s">
        <v>112</v>
      </c>
      <c r="C26" t="s">
        <v>92</v>
      </c>
      <c r="D26" t="s">
        <v>53</v>
      </c>
      <c r="E26" t="s">
        <v>78</v>
      </c>
      <c r="F26">
        <v>4355.12</v>
      </c>
      <c r="G26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</row>
    <row r="2" spans="1:26">
      <c r="A2" s="1" t="s">
        <v>37</v>
      </c>
      <c r="B2">
        <v>1</v>
      </c>
      <c r="C2">
        <v>1E-06</v>
      </c>
      <c r="D2">
        <v>0.0001</v>
      </c>
      <c r="E2">
        <v>0.01</v>
      </c>
      <c r="F2">
        <v>0.0002471053814671653</v>
      </c>
      <c r="G2">
        <v>1.19599004630108</v>
      </c>
      <c r="H2">
        <v>10.76391041670972</v>
      </c>
      <c r="I2">
        <v>3.861021585424458E-07</v>
      </c>
      <c r="J2">
        <v>0.0225022502250225</v>
      </c>
      <c r="K2">
        <v>0.008734387282732117</v>
      </c>
      <c r="L2">
        <v>0.015625</v>
      </c>
      <c r="M2">
        <v>0.015625</v>
      </c>
      <c r="N2">
        <v>0.04938271604938271</v>
      </c>
      <c r="O2">
        <v>0.03429355281207133</v>
      </c>
      <c r="P2">
        <v>0.01777777777777778</v>
      </c>
      <c r="Q2">
        <v>0.07936507936507936</v>
      </c>
      <c r="R2">
        <v>0.0002296147982145153</v>
      </c>
      <c r="S2">
        <v>0.0002777777777777778</v>
      </c>
      <c r="T2">
        <v>0.01234567901234568</v>
      </c>
      <c r="U2">
        <v>0.1111111111111111</v>
      </c>
      <c r="V2">
        <v>0.0002380481952376078</v>
      </c>
      <c r="W2">
        <v>0.005711348449368896</v>
      </c>
      <c r="X2">
        <v>0.1371742112482853</v>
      </c>
      <c r="Y2">
        <v>0.001</v>
      </c>
      <c r="Z2">
        <v>0.0004</v>
      </c>
    </row>
    <row r="3" spans="1:26">
      <c r="A3" s="1" t="s">
        <v>38</v>
      </c>
      <c r="B3">
        <v>1000000</v>
      </c>
      <c r="C3">
        <v>1</v>
      </c>
      <c r="D3">
        <v>100</v>
      </c>
      <c r="E3">
        <v>10000</v>
      </c>
      <c r="F3">
        <v>247.1053814671653</v>
      </c>
      <c r="G3">
        <v>1195990.04630108</v>
      </c>
      <c r="H3">
        <v>10763910.41670972</v>
      </c>
      <c r="I3">
        <v>0.3861021585424458</v>
      </c>
      <c r="J3">
        <v>22502.2502250225</v>
      </c>
      <c r="K3">
        <v>8734.387282732117</v>
      </c>
      <c r="L3">
        <v>15625</v>
      </c>
      <c r="M3">
        <v>15625</v>
      </c>
      <c r="N3">
        <v>49382.71604938272</v>
      </c>
      <c r="O3">
        <v>34293.55281207133</v>
      </c>
      <c r="P3">
        <v>17777.77777777778</v>
      </c>
      <c r="Q3">
        <v>79365.07936507936</v>
      </c>
      <c r="R3">
        <v>229.6147982145153</v>
      </c>
      <c r="S3">
        <v>277.7777777777778</v>
      </c>
      <c r="T3">
        <v>12345.67901234568</v>
      </c>
      <c r="U3">
        <v>111111.1111111111</v>
      </c>
      <c r="V3">
        <v>238.0481952376078</v>
      </c>
      <c r="W3">
        <v>5711.348449368896</v>
      </c>
      <c r="X3">
        <v>137174.2112482853</v>
      </c>
      <c r="Y3">
        <v>1000</v>
      </c>
      <c r="Z3">
        <v>400</v>
      </c>
    </row>
    <row r="4" spans="1:26">
      <c r="A4" s="1" t="s">
        <v>39</v>
      </c>
      <c r="B4">
        <v>10000</v>
      </c>
      <c r="C4">
        <v>0.01</v>
      </c>
      <c r="D4">
        <v>1</v>
      </c>
      <c r="E4">
        <v>100</v>
      </c>
      <c r="F4">
        <v>2.471053814671653</v>
      </c>
      <c r="G4">
        <v>11959.9004630108</v>
      </c>
      <c r="H4">
        <v>107639.1041670972</v>
      </c>
      <c r="I4">
        <v>0.003861021585424458</v>
      </c>
      <c r="J4">
        <v>225.022502250225</v>
      </c>
      <c r="K4">
        <v>87.34387282732116</v>
      </c>
      <c r="L4">
        <v>156.25</v>
      </c>
      <c r="M4">
        <v>156.25</v>
      </c>
      <c r="N4">
        <v>493.8271604938271</v>
      </c>
      <c r="O4">
        <v>342.9355281207133</v>
      </c>
      <c r="P4">
        <v>177.7777777777778</v>
      </c>
      <c r="Q4">
        <v>793.6507936507936</v>
      </c>
      <c r="R4">
        <v>2.296147982145153</v>
      </c>
      <c r="S4">
        <v>2.777777777777778</v>
      </c>
      <c r="T4">
        <v>123.4567901234568</v>
      </c>
      <c r="U4">
        <v>1111.111111111111</v>
      </c>
      <c r="V4">
        <v>2.380481952376078</v>
      </c>
      <c r="W4">
        <v>57.11348449368896</v>
      </c>
      <c r="X4">
        <v>1371.742112482853</v>
      </c>
      <c r="Y4">
        <v>10</v>
      </c>
      <c r="Z4">
        <v>4</v>
      </c>
    </row>
    <row r="5" spans="1:26">
      <c r="A5" s="1" t="s">
        <v>40</v>
      </c>
      <c r="B5">
        <v>100</v>
      </c>
      <c r="C5">
        <v>0.0001</v>
      </c>
      <c r="D5">
        <v>0.01</v>
      </c>
      <c r="E5">
        <v>1</v>
      </c>
      <c r="F5">
        <v>0.02471053814671653</v>
      </c>
      <c r="G5">
        <v>119.599004630108</v>
      </c>
      <c r="H5">
        <v>1076.391041670972</v>
      </c>
      <c r="I5">
        <v>3.861021585424459E-05</v>
      </c>
      <c r="J5">
        <v>2.25022502250225</v>
      </c>
      <c r="K5">
        <v>0.8734387282732117</v>
      </c>
      <c r="L5">
        <v>1.5625</v>
      </c>
      <c r="M5">
        <v>1.5625</v>
      </c>
      <c r="N5">
        <v>4.938271604938271</v>
      </c>
      <c r="O5">
        <v>3.429355281207133</v>
      </c>
      <c r="P5">
        <v>1.777777777777778</v>
      </c>
      <c r="Q5">
        <v>7.936507936507937</v>
      </c>
      <c r="R5">
        <v>0.02296147982145154</v>
      </c>
      <c r="S5">
        <v>0.02777777777777778</v>
      </c>
      <c r="T5">
        <v>1.234567901234568</v>
      </c>
      <c r="U5">
        <v>11.11111111111111</v>
      </c>
      <c r="V5">
        <v>0.02380481952376078</v>
      </c>
      <c r="W5">
        <v>0.5711348449368896</v>
      </c>
      <c r="X5">
        <v>13.71742112482853</v>
      </c>
      <c r="Y5">
        <v>0.1</v>
      </c>
      <c r="Z5">
        <v>0.04</v>
      </c>
    </row>
    <row r="6" spans="1:26">
      <c r="A6" s="1" t="s">
        <v>41</v>
      </c>
      <c r="B6">
        <v>4046.8564224</v>
      </c>
      <c r="C6">
        <v>0.0040468564224</v>
      </c>
      <c r="D6">
        <v>0.40468564224</v>
      </c>
      <c r="E6">
        <v>40.468564224</v>
      </c>
      <c r="F6">
        <v>1</v>
      </c>
      <c r="G6">
        <v>4840</v>
      </c>
      <c r="H6">
        <v>43560</v>
      </c>
      <c r="I6">
        <v>0.0015625</v>
      </c>
      <c r="J6">
        <v>91.06337584158416</v>
      </c>
      <c r="K6">
        <v>35.34681127085335</v>
      </c>
      <c r="L6">
        <v>63.2321316</v>
      </c>
      <c r="M6">
        <v>63.2321316</v>
      </c>
      <c r="N6">
        <v>199.8447616</v>
      </c>
      <c r="O6">
        <v>138.7810844444444</v>
      </c>
      <c r="P6">
        <v>71.944114176</v>
      </c>
      <c r="Q6">
        <v>321.1790811428572</v>
      </c>
      <c r="R6">
        <v>0.9292181208324914</v>
      </c>
      <c r="S6">
        <v>1.124126784</v>
      </c>
      <c r="T6">
        <v>49.9611904</v>
      </c>
      <c r="U6">
        <v>449.6507136</v>
      </c>
      <c r="V6">
        <v>0.9633468677380423</v>
      </c>
      <c r="W6">
        <v>23.1130071528928</v>
      </c>
      <c r="X6">
        <v>555.1243377777778</v>
      </c>
      <c r="Y6">
        <v>4.0468564224</v>
      </c>
      <c r="Z6">
        <v>1.61874256896</v>
      </c>
    </row>
    <row r="7" spans="1:26">
      <c r="A7" s="1" t="s">
        <v>42</v>
      </c>
      <c r="B7">
        <v>0.83612736</v>
      </c>
      <c r="C7">
        <v>8.3612736E-07</v>
      </c>
      <c r="D7">
        <v>8.3612736E-05</v>
      </c>
      <c r="E7">
        <v>0.0083612736</v>
      </c>
      <c r="F7">
        <v>0.0002066115702479339</v>
      </c>
      <c r="G7">
        <v>1</v>
      </c>
      <c r="H7">
        <v>9</v>
      </c>
      <c r="I7">
        <v>3.228305785123967E-07</v>
      </c>
      <c r="J7">
        <v>0.01881474707470747</v>
      </c>
      <c r="K7">
        <v>0.007303060179928378</v>
      </c>
      <c r="L7">
        <v>0.01306449</v>
      </c>
      <c r="M7">
        <v>0.01306449</v>
      </c>
      <c r="N7">
        <v>0.04129024</v>
      </c>
      <c r="O7">
        <v>0.02867377777777778</v>
      </c>
      <c r="P7">
        <v>0.0148644864</v>
      </c>
      <c r="Q7">
        <v>0.06635931428571429</v>
      </c>
      <c r="R7">
        <v>0.0001919872150480354</v>
      </c>
      <c r="S7">
        <v>0.0002322576</v>
      </c>
      <c r="T7">
        <v>0.01032256</v>
      </c>
      <c r="U7">
        <v>0.09290303999999999</v>
      </c>
      <c r="V7">
        <v>0.0001990386090367856</v>
      </c>
      <c r="W7">
        <v>0.004775414701010909</v>
      </c>
      <c r="X7">
        <v>0.1146951111111111</v>
      </c>
      <c r="Y7">
        <v>0.00083612736</v>
      </c>
      <c r="Z7">
        <v>0.000334450944</v>
      </c>
    </row>
    <row r="8" spans="1:26">
      <c r="A8" s="1" t="s">
        <v>43</v>
      </c>
      <c r="B8">
        <v>0.09290304000000001</v>
      </c>
      <c r="C8">
        <v>9.290304000000001E-08</v>
      </c>
      <c r="D8">
        <v>9.290304000000001E-06</v>
      </c>
      <c r="E8">
        <v>0.0009290304000000001</v>
      </c>
      <c r="F8">
        <v>2.295684113865932E-05</v>
      </c>
      <c r="G8">
        <v>0.1111111111111111</v>
      </c>
      <c r="H8">
        <v>1</v>
      </c>
      <c r="I8">
        <v>3.587006427915519E-08</v>
      </c>
      <c r="J8">
        <v>0.002090527452745275</v>
      </c>
      <c r="K8">
        <v>0.0008114511311031532</v>
      </c>
      <c r="L8">
        <v>0.00145161</v>
      </c>
      <c r="M8">
        <v>0.00145161</v>
      </c>
      <c r="N8">
        <v>0.004587804444444445</v>
      </c>
      <c r="O8">
        <v>0.003185975308641975</v>
      </c>
      <c r="P8">
        <v>0.0016516096</v>
      </c>
      <c r="Q8">
        <v>0.007373257142857144</v>
      </c>
      <c r="R8">
        <v>2.133191278311505E-05</v>
      </c>
      <c r="S8">
        <v>2.58064E-05</v>
      </c>
      <c r="T8">
        <v>0.001146951111111111</v>
      </c>
      <c r="U8">
        <v>0.01032256</v>
      </c>
      <c r="V8">
        <v>2.211540100408729E-05</v>
      </c>
      <c r="W8">
        <v>0.0005306016334456565</v>
      </c>
      <c r="X8">
        <v>0.0127439012345679</v>
      </c>
      <c r="Y8">
        <v>9.290304E-05</v>
      </c>
      <c r="Z8">
        <v>3.7161216E-05</v>
      </c>
    </row>
    <row r="9" spans="1:26">
      <c r="A9" s="1" t="s">
        <v>44</v>
      </c>
      <c r="B9">
        <v>2589988.110336</v>
      </c>
      <c r="C9">
        <v>2.589988110336</v>
      </c>
      <c r="D9">
        <v>258.9988110336</v>
      </c>
      <c r="E9">
        <v>25899.88110336</v>
      </c>
      <c r="F9">
        <v>640</v>
      </c>
      <c r="G9">
        <v>3097600</v>
      </c>
      <c r="H9">
        <v>27878400</v>
      </c>
      <c r="I9">
        <v>1</v>
      </c>
      <c r="J9">
        <v>58280.56053861386</v>
      </c>
      <c r="K9">
        <v>22621.95921334614</v>
      </c>
      <c r="L9">
        <v>40468.564224</v>
      </c>
      <c r="M9">
        <v>40468.564224</v>
      </c>
      <c r="N9">
        <v>127900.647424</v>
      </c>
      <c r="O9">
        <v>88819.89404444445</v>
      </c>
      <c r="P9">
        <v>46044.23307264</v>
      </c>
      <c r="Q9">
        <v>205554.6119314286</v>
      </c>
      <c r="R9">
        <v>594.6995973327945</v>
      </c>
      <c r="S9">
        <v>719.4411417600001</v>
      </c>
      <c r="T9">
        <v>31975.161856</v>
      </c>
      <c r="U9">
        <v>287776.456704</v>
      </c>
      <c r="V9">
        <v>616.541995352347</v>
      </c>
      <c r="W9">
        <v>14792.32457785139</v>
      </c>
      <c r="X9">
        <v>355279.5761777778</v>
      </c>
      <c r="Y9">
        <v>2589.988110336</v>
      </c>
      <c r="Z9">
        <v>1035.9952441344</v>
      </c>
    </row>
    <row r="10" spans="1:26">
      <c r="A10" s="1" t="s">
        <v>45</v>
      </c>
      <c r="B10">
        <v>44.44</v>
      </c>
      <c r="C10">
        <v>4.443999999999999E-05</v>
      </c>
      <c r="D10">
        <v>0.004444</v>
      </c>
      <c r="E10">
        <v>0.4444</v>
      </c>
      <c r="F10">
        <v>0.01098136315240083</v>
      </c>
      <c r="G10">
        <v>53.14979765762001</v>
      </c>
      <c r="H10">
        <v>478.34817891858</v>
      </c>
      <c r="I10">
        <v>1.715837992562629E-05</v>
      </c>
      <c r="J10">
        <v>1</v>
      </c>
      <c r="K10">
        <v>0.3881561708446152</v>
      </c>
      <c r="L10">
        <v>0.694375</v>
      </c>
      <c r="M10">
        <v>0.694375</v>
      </c>
      <c r="N10">
        <v>2.194567901234568</v>
      </c>
      <c r="O10">
        <v>1.52400548696845</v>
      </c>
      <c r="P10">
        <v>0.7900444444444444</v>
      </c>
      <c r="Q10">
        <v>3.526984126984127</v>
      </c>
      <c r="R10">
        <v>0.01020408163265306</v>
      </c>
      <c r="S10">
        <v>0.01234444444444444</v>
      </c>
      <c r="T10">
        <v>0.5486419753086419</v>
      </c>
      <c r="U10">
        <v>4.937777777777778</v>
      </c>
      <c r="V10">
        <v>0.01057886179635929</v>
      </c>
      <c r="W10">
        <v>0.2538123250899537</v>
      </c>
      <c r="X10">
        <v>6.096021947873799</v>
      </c>
      <c r="Y10">
        <v>0.04444</v>
      </c>
      <c r="Z10">
        <v>0.017776</v>
      </c>
    </row>
    <row r="11" spans="1:26">
      <c r="A11" s="1" t="s">
        <v>46</v>
      </c>
      <c r="B11">
        <v>114.49</v>
      </c>
      <c r="C11">
        <v>0.00011449</v>
      </c>
      <c r="D11">
        <v>0.011449</v>
      </c>
      <c r="E11">
        <v>1.1449</v>
      </c>
      <c r="F11">
        <v>0.02829109512417576</v>
      </c>
      <c r="G11">
        <v>136.9289004010107</v>
      </c>
      <c r="H11">
        <v>1232.360103609096</v>
      </c>
      <c r="I11">
        <v>4.420483613152462E-05</v>
      </c>
      <c r="J11">
        <v>2.576282628262826</v>
      </c>
      <c r="K11">
        <v>1</v>
      </c>
      <c r="L11">
        <v>1.78890625</v>
      </c>
      <c r="M11">
        <v>1.78890625</v>
      </c>
      <c r="N11">
        <v>5.653827160493827</v>
      </c>
      <c r="O11">
        <v>3.926268861454047</v>
      </c>
      <c r="P11">
        <v>2.035377777777778</v>
      </c>
      <c r="Q11">
        <v>9.086507936507937</v>
      </c>
      <c r="R11">
        <v>0.02628859824757986</v>
      </c>
      <c r="S11">
        <v>0.03180277777777778</v>
      </c>
      <c r="T11">
        <v>1.413456790123457</v>
      </c>
      <c r="U11">
        <v>12.72111111111111</v>
      </c>
      <c r="V11">
        <v>0.02725413787275372</v>
      </c>
      <c r="W11">
        <v>0.6538922839682448</v>
      </c>
      <c r="X11">
        <v>15.70507544581619</v>
      </c>
      <c r="Y11">
        <v>0.11449</v>
      </c>
      <c r="Z11">
        <v>0.045796</v>
      </c>
    </row>
    <row r="12" spans="1:26">
      <c r="A12" s="1" t="s">
        <v>47</v>
      </c>
      <c r="B12">
        <v>64</v>
      </c>
      <c r="C12">
        <v>6.4E-05</v>
      </c>
      <c r="D12">
        <v>0.0064</v>
      </c>
      <c r="E12">
        <v>0.64</v>
      </c>
      <c r="F12">
        <v>0.01581474441389858</v>
      </c>
      <c r="G12">
        <v>76.54336296326913</v>
      </c>
      <c r="H12">
        <v>688.8902666694222</v>
      </c>
      <c r="I12">
        <v>2.471053814671653E-05</v>
      </c>
      <c r="J12">
        <v>1.44014401440144</v>
      </c>
      <c r="K12">
        <v>0.5590007860948555</v>
      </c>
      <c r="L12">
        <v>1</v>
      </c>
      <c r="M12">
        <v>1</v>
      </c>
      <c r="N12">
        <v>3.160493827160494</v>
      </c>
      <c r="O12">
        <v>2.194787379972565</v>
      </c>
      <c r="P12">
        <v>1.137777777777778</v>
      </c>
      <c r="Q12">
        <v>5.079365079365079</v>
      </c>
      <c r="R12">
        <v>0.01469534708572898</v>
      </c>
      <c r="S12">
        <v>0.01777777777777778</v>
      </c>
      <c r="T12">
        <v>0.7901234567901234</v>
      </c>
      <c r="U12">
        <v>7.111111111111111</v>
      </c>
      <c r="V12">
        <v>0.0152350844952069</v>
      </c>
      <c r="W12">
        <v>0.3655263007596093</v>
      </c>
      <c r="X12">
        <v>8.779149519890261</v>
      </c>
      <c r="Y12">
        <v>0.064</v>
      </c>
      <c r="Z12">
        <v>0.0256</v>
      </c>
    </row>
    <row r="13" spans="1:26">
      <c r="A13" s="1" t="s">
        <v>48</v>
      </c>
      <c r="B13">
        <v>64</v>
      </c>
      <c r="C13">
        <v>6.4E-05</v>
      </c>
      <c r="D13">
        <v>0.0064</v>
      </c>
      <c r="E13">
        <v>0.64</v>
      </c>
      <c r="F13">
        <v>0.01581474441389858</v>
      </c>
      <c r="G13">
        <v>76.54336296326913</v>
      </c>
      <c r="H13">
        <v>688.8902666694222</v>
      </c>
      <c r="I13">
        <v>2.471053814671653E-05</v>
      </c>
      <c r="J13">
        <v>1.44014401440144</v>
      </c>
      <c r="K13">
        <v>0.5590007860948555</v>
      </c>
      <c r="L13">
        <v>1</v>
      </c>
      <c r="M13">
        <v>1</v>
      </c>
      <c r="N13">
        <v>3.160493827160494</v>
      </c>
      <c r="O13">
        <v>2.194787379972565</v>
      </c>
      <c r="P13">
        <v>1.137777777777778</v>
      </c>
      <c r="Q13">
        <v>5.079365079365079</v>
      </c>
      <c r="R13">
        <v>0.01469534708572898</v>
      </c>
      <c r="S13">
        <v>0.01777777777777778</v>
      </c>
      <c r="T13">
        <v>0.7901234567901234</v>
      </c>
      <c r="U13">
        <v>7.111111111111111</v>
      </c>
      <c r="V13">
        <v>0.0152350844952069</v>
      </c>
      <c r="W13">
        <v>0.3655263007596093</v>
      </c>
      <c r="X13">
        <v>8.779149519890261</v>
      </c>
      <c r="Y13">
        <v>0.064</v>
      </c>
      <c r="Z13">
        <v>0.0256</v>
      </c>
    </row>
    <row r="14" spans="1:26">
      <c r="A14" s="1" t="s">
        <v>49</v>
      </c>
      <c r="B14">
        <v>20.25</v>
      </c>
      <c r="C14">
        <v>2.025E-05</v>
      </c>
      <c r="D14">
        <v>0.002025</v>
      </c>
      <c r="E14">
        <v>0.2025</v>
      </c>
      <c r="F14">
        <v>0.005003883974710098</v>
      </c>
      <c r="G14">
        <v>24.21879843759687</v>
      </c>
      <c r="H14">
        <v>217.9691859383719</v>
      </c>
      <c r="I14">
        <v>7.818568710484528E-06</v>
      </c>
      <c r="J14">
        <v>0.4556705670567057</v>
      </c>
      <c r="K14">
        <v>0.1768713424753254</v>
      </c>
      <c r="L14">
        <v>0.31640625</v>
      </c>
      <c r="M14">
        <v>0.31640625</v>
      </c>
      <c r="N14">
        <v>1</v>
      </c>
      <c r="O14">
        <v>0.6944444444444444</v>
      </c>
      <c r="P14">
        <v>0.36</v>
      </c>
      <c r="Q14">
        <v>1.607142857142857</v>
      </c>
      <c r="R14">
        <v>0.004649699663843936</v>
      </c>
      <c r="S14">
        <v>0.005625</v>
      </c>
      <c r="T14">
        <v>0.25</v>
      </c>
      <c r="U14">
        <v>2.25</v>
      </c>
      <c r="V14">
        <v>0.004820475953561558</v>
      </c>
      <c r="W14">
        <v>0.1156548060997201</v>
      </c>
      <c r="X14">
        <v>2.777777777777778</v>
      </c>
      <c r="Y14">
        <v>0.02025</v>
      </c>
      <c r="Z14">
        <v>0.0081</v>
      </c>
    </row>
    <row r="15" spans="1:26">
      <c r="A15" s="1" t="s">
        <v>50</v>
      </c>
      <c r="B15">
        <v>29.16</v>
      </c>
      <c r="C15">
        <v>2.916E-05</v>
      </c>
      <c r="D15">
        <v>0.002916</v>
      </c>
      <c r="E15">
        <v>0.2916</v>
      </c>
      <c r="F15">
        <v>0.007205592923582541</v>
      </c>
      <c r="G15">
        <v>34.8750697501395</v>
      </c>
      <c r="H15">
        <v>313.8756277512555</v>
      </c>
      <c r="I15">
        <v>1.125873894309772E-05</v>
      </c>
      <c r="J15">
        <v>0.6561656165616562</v>
      </c>
      <c r="K15">
        <v>0.2546947331644685</v>
      </c>
      <c r="L15">
        <v>0.455625</v>
      </c>
      <c r="M15">
        <v>0.455625</v>
      </c>
      <c r="N15">
        <v>1.44</v>
      </c>
      <c r="O15">
        <v>1</v>
      </c>
      <c r="P15">
        <v>0.5184</v>
      </c>
      <c r="Q15">
        <v>2.314285714285715</v>
      </c>
      <c r="R15">
        <v>0.006695567515935267</v>
      </c>
      <c r="S15">
        <v>0.0081</v>
      </c>
      <c r="T15">
        <v>0.36</v>
      </c>
      <c r="U15">
        <v>3.24</v>
      </c>
      <c r="V15">
        <v>0.006941485373128644</v>
      </c>
      <c r="W15">
        <v>0.166542920783597</v>
      </c>
      <c r="X15">
        <v>4</v>
      </c>
      <c r="Y15">
        <v>0.02916</v>
      </c>
      <c r="Z15">
        <v>0.011664</v>
      </c>
    </row>
    <row r="16" spans="1:26">
      <c r="A16" s="1" t="s">
        <v>51</v>
      </c>
      <c r="B16">
        <v>56.25</v>
      </c>
      <c r="C16">
        <v>5.625E-05</v>
      </c>
      <c r="D16">
        <v>0.005625</v>
      </c>
      <c r="E16">
        <v>0.5625</v>
      </c>
      <c r="F16">
        <v>0.01389967770752805</v>
      </c>
      <c r="G16">
        <v>67.27444010443577</v>
      </c>
      <c r="H16">
        <v>605.4699609399219</v>
      </c>
      <c r="I16">
        <v>2.171824641801258E-05</v>
      </c>
      <c r="J16">
        <v>1.265751575157516</v>
      </c>
      <c r="K16">
        <v>0.4913092846536816</v>
      </c>
      <c r="L16">
        <v>0.87890625</v>
      </c>
      <c r="M16">
        <v>0.87890625</v>
      </c>
      <c r="N16">
        <v>2.777777777777778</v>
      </c>
      <c r="O16">
        <v>1.929012345679012</v>
      </c>
      <c r="P16">
        <v>1</v>
      </c>
      <c r="Q16">
        <v>4.464285714285714</v>
      </c>
      <c r="R16">
        <v>0.01291583239956649</v>
      </c>
      <c r="S16">
        <v>0.015625</v>
      </c>
      <c r="T16">
        <v>0.6944444444444444</v>
      </c>
      <c r="U16">
        <v>6.25</v>
      </c>
      <c r="V16">
        <v>0.01339021098211544</v>
      </c>
      <c r="W16">
        <v>0.3212633502770004</v>
      </c>
      <c r="X16">
        <v>7.716049382716049</v>
      </c>
      <c r="Y16">
        <v>0.05625</v>
      </c>
      <c r="Z16">
        <v>0.0225</v>
      </c>
    </row>
    <row r="17" spans="1:26">
      <c r="A17" s="1" t="s">
        <v>52</v>
      </c>
      <c r="B17">
        <v>12.6</v>
      </c>
      <c r="C17">
        <v>1.26E-05</v>
      </c>
      <c r="D17">
        <v>0.00126</v>
      </c>
      <c r="E17">
        <v>0.126</v>
      </c>
      <c r="F17">
        <v>0.003113527806486283</v>
      </c>
      <c r="G17">
        <v>15.06947458339361</v>
      </c>
      <c r="H17">
        <v>135.6252712505425</v>
      </c>
      <c r="I17">
        <v>4.864887197634817E-06</v>
      </c>
      <c r="J17">
        <v>0.2835283528352835</v>
      </c>
      <c r="K17">
        <v>0.1100532797624247</v>
      </c>
      <c r="L17">
        <v>0.196875</v>
      </c>
      <c r="M17">
        <v>0.196875</v>
      </c>
      <c r="N17">
        <v>0.6222222222222222</v>
      </c>
      <c r="O17">
        <v>0.4320987654320987</v>
      </c>
      <c r="P17">
        <v>0.224</v>
      </c>
      <c r="Q17">
        <v>1</v>
      </c>
      <c r="R17">
        <v>0.002893146457502893</v>
      </c>
      <c r="S17">
        <v>0.0035</v>
      </c>
      <c r="T17">
        <v>0.1555555555555556</v>
      </c>
      <c r="U17">
        <v>1.4</v>
      </c>
      <c r="V17">
        <v>0.002999407259993858</v>
      </c>
      <c r="W17">
        <v>0.07196299046204808</v>
      </c>
      <c r="X17">
        <v>1.728395061728395</v>
      </c>
      <c r="Y17">
        <v>0.0126</v>
      </c>
      <c r="Z17">
        <v>0.00504</v>
      </c>
    </row>
    <row r="18" spans="1:26">
      <c r="A18" s="1" t="s">
        <v>53</v>
      </c>
      <c r="B18">
        <v>4355.12</v>
      </c>
      <c r="C18">
        <v>0.00435512</v>
      </c>
      <c r="D18">
        <v>0.435512</v>
      </c>
      <c r="E18">
        <v>43.5512</v>
      </c>
      <c r="F18">
        <v>1.076173588935281</v>
      </c>
      <c r="G18">
        <v>5208.680170446761</v>
      </c>
      <c r="H18">
        <v>46878.12153402084</v>
      </c>
      <c r="I18">
        <v>0.001681521232711377</v>
      </c>
      <c r="J18">
        <v>98</v>
      </c>
      <c r="K18">
        <v>38.03930474277229</v>
      </c>
      <c r="L18">
        <v>68.04875</v>
      </c>
      <c r="M18">
        <v>68.04875</v>
      </c>
      <c r="N18">
        <v>215.0676543209877</v>
      </c>
      <c r="O18">
        <v>149.3525377229081</v>
      </c>
      <c r="P18">
        <v>77.42435555555555</v>
      </c>
      <c r="Q18">
        <v>345.6444444444444</v>
      </c>
      <c r="R18">
        <v>1</v>
      </c>
      <c r="S18">
        <v>1.209755555555555</v>
      </c>
      <c r="T18">
        <v>53.76691358024691</v>
      </c>
      <c r="U18">
        <v>483.9022222222222</v>
      </c>
      <c r="V18">
        <v>1.03672845604321</v>
      </c>
      <c r="W18">
        <v>24.87360785881546</v>
      </c>
      <c r="X18">
        <v>597.4101508916324</v>
      </c>
      <c r="Y18">
        <v>4.35512</v>
      </c>
      <c r="Z18">
        <v>1.742048</v>
      </c>
    </row>
    <row r="19" spans="1:26">
      <c r="A19" s="1" t="s">
        <v>54</v>
      </c>
      <c r="B19">
        <v>3600</v>
      </c>
      <c r="C19">
        <v>0.0036</v>
      </c>
      <c r="D19">
        <v>0.36</v>
      </c>
      <c r="E19">
        <v>36</v>
      </c>
      <c r="F19">
        <v>0.8895793732817951</v>
      </c>
      <c r="G19">
        <v>4305.564166683889</v>
      </c>
      <c r="H19">
        <v>38750.077500155</v>
      </c>
      <c r="I19">
        <v>0.001389967770752805</v>
      </c>
      <c r="J19">
        <v>81.00810081008102</v>
      </c>
      <c r="K19">
        <v>31.44379421783562</v>
      </c>
      <c r="L19">
        <v>56.25</v>
      </c>
      <c r="M19">
        <v>56.25</v>
      </c>
      <c r="N19">
        <v>177.7777777777778</v>
      </c>
      <c r="O19">
        <v>123.4567901234568</v>
      </c>
      <c r="P19">
        <v>64</v>
      </c>
      <c r="Q19">
        <v>285.7142857142857</v>
      </c>
      <c r="R19">
        <v>0.8266132735722552</v>
      </c>
      <c r="S19">
        <v>1</v>
      </c>
      <c r="T19">
        <v>44.44444444444444</v>
      </c>
      <c r="U19">
        <v>400</v>
      </c>
      <c r="V19">
        <v>0.8569735028553881</v>
      </c>
      <c r="W19">
        <v>20.56085441772802</v>
      </c>
      <c r="X19">
        <v>493.8271604938271</v>
      </c>
      <c r="Y19">
        <v>3.6</v>
      </c>
      <c r="Z19">
        <v>1.44</v>
      </c>
    </row>
    <row r="20" spans="1:26">
      <c r="A20" s="1" t="s">
        <v>55</v>
      </c>
      <c r="B20">
        <v>81</v>
      </c>
      <c r="C20">
        <v>8.1E-05</v>
      </c>
      <c r="D20">
        <v>0.0081</v>
      </c>
      <c r="E20">
        <v>0.8100000000000001</v>
      </c>
      <c r="F20">
        <v>0.02001553589884039</v>
      </c>
      <c r="G20">
        <v>96.8751937503875</v>
      </c>
      <c r="H20">
        <v>871.8767437534874</v>
      </c>
      <c r="I20">
        <v>3.127427484193811E-05</v>
      </c>
      <c r="J20">
        <v>1.822682268226823</v>
      </c>
      <c r="K20">
        <v>0.7074853699013015</v>
      </c>
      <c r="L20">
        <v>1.265625</v>
      </c>
      <c r="M20">
        <v>1.265625</v>
      </c>
      <c r="N20">
        <v>4</v>
      </c>
      <c r="O20">
        <v>2.777777777777778</v>
      </c>
      <c r="P20">
        <v>1.44</v>
      </c>
      <c r="Q20">
        <v>6.428571428571429</v>
      </c>
      <c r="R20">
        <v>0.01859879865537574</v>
      </c>
      <c r="S20">
        <v>0.0225</v>
      </c>
      <c r="T20">
        <v>1</v>
      </c>
      <c r="U20">
        <v>9</v>
      </c>
      <c r="V20">
        <v>0.01928190381424623</v>
      </c>
      <c r="W20">
        <v>0.4626192243988806</v>
      </c>
      <c r="X20">
        <v>11.11111111111111</v>
      </c>
      <c r="Y20">
        <v>0.081</v>
      </c>
      <c r="Z20">
        <v>0.0324</v>
      </c>
    </row>
    <row r="21" spans="1:26">
      <c r="A21" s="1" t="s">
        <v>56</v>
      </c>
      <c r="B21">
        <v>9</v>
      </c>
      <c r="C21">
        <v>9E-06</v>
      </c>
      <c r="D21">
        <v>0.0009</v>
      </c>
      <c r="E21">
        <v>0.09</v>
      </c>
      <c r="F21">
        <v>0.002223948433204488</v>
      </c>
      <c r="G21">
        <v>10.76391041670972</v>
      </c>
      <c r="H21">
        <v>96.8751937503875</v>
      </c>
      <c r="I21">
        <v>3.474919426882012E-06</v>
      </c>
      <c r="J21">
        <v>0.2025202520252025</v>
      </c>
      <c r="K21">
        <v>0.07860948554458905</v>
      </c>
      <c r="L21">
        <v>0.140625</v>
      </c>
      <c r="M21">
        <v>0.140625</v>
      </c>
      <c r="N21">
        <v>0.4444444444444444</v>
      </c>
      <c r="O21">
        <v>0.308641975308642</v>
      </c>
      <c r="P21">
        <v>0.16</v>
      </c>
      <c r="Q21">
        <v>0.7142857142857143</v>
      </c>
      <c r="R21">
        <v>0.002066533183930638</v>
      </c>
      <c r="S21">
        <v>0.0025</v>
      </c>
      <c r="T21">
        <v>0.1111111111111111</v>
      </c>
      <c r="U21">
        <v>1</v>
      </c>
      <c r="V21">
        <v>0.00214243375713847</v>
      </c>
      <c r="W21">
        <v>0.05140213604432006</v>
      </c>
      <c r="X21">
        <v>1.234567901234568</v>
      </c>
      <c r="Y21">
        <v>0.008999999999999999</v>
      </c>
      <c r="Z21">
        <v>0.0036</v>
      </c>
    </row>
    <row r="22" spans="1:26">
      <c r="A22" s="1" t="s">
        <v>57</v>
      </c>
      <c r="B22">
        <v>4200.83</v>
      </c>
      <c r="C22">
        <v>0.00420083</v>
      </c>
      <c r="D22">
        <v>0.420083</v>
      </c>
      <c r="E22">
        <v>42.0083</v>
      </c>
      <c r="F22">
        <v>1.038047699628712</v>
      </c>
      <c r="G22">
        <v>5024.150866202967</v>
      </c>
      <c r="H22">
        <v>45217.3577958267</v>
      </c>
      <c r="I22">
        <v>0.001621949530669863</v>
      </c>
      <c r="J22">
        <v>94.52812781278128</v>
      </c>
      <c r="K22">
        <v>36.69167612891956</v>
      </c>
      <c r="L22">
        <v>65.63796875</v>
      </c>
      <c r="M22">
        <v>65.63796875</v>
      </c>
      <c r="N22">
        <v>207.4483950617284</v>
      </c>
      <c r="O22">
        <v>144.0613854595336</v>
      </c>
      <c r="P22">
        <v>74.68142222222222</v>
      </c>
      <c r="Q22">
        <v>333.3992063492063</v>
      </c>
      <c r="R22">
        <v>0.9645727327834824</v>
      </c>
      <c r="S22">
        <v>1.166897222222222</v>
      </c>
      <c r="T22">
        <v>51.8620987654321</v>
      </c>
      <c r="U22">
        <v>466.7588888888889</v>
      </c>
      <c r="V22">
        <v>1</v>
      </c>
      <c r="W22">
        <v>23.99240390656234</v>
      </c>
      <c r="X22">
        <v>576.2455418381344</v>
      </c>
      <c r="Y22">
        <v>4.20083</v>
      </c>
      <c r="Z22">
        <v>1.680332</v>
      </c>
    </row>
    <row r="23" spans="1:26">
      <c r="A23" s="1" t="s">
        <v>58</v>
      </c>
      <c r="B23">
        <v>175.09</v>
      </c>
      <c r="C23">
        <v>0.00017509</v>
      </c>
      <c r="D23">
        <v>0.017509</v>
      </c>
      <c r="E23">
        <v>1.7509</v>
      </c>
      <c r="F23">
        <v>0.04326568124108598</v>
      </c>
      <c r="G23">
        <v>209.4058972068561</v>
      </c>
      <c r="H23">
        <v>1884.653074861705</v>
      </c>
      <c r="I23">
        <v>6.760262693919684E-05</v>
      </c>
      <c r="J23">
        <v>3.93991899189919</v>
      </c>
      <c r="K23">
        <v>1.529303869333566</v>
      </c>
      <c r="L23">
        <v>2.73578125</v>
      </c>
      <c r="M23">
        <v>2.73578125</v>
      </c>
      <c r="N23">
        <v>8.64641975308642</v>
      </c>
      <c r="O23">
        <v>6.004458161865569</v>
      </c>
      <c r="P23">
        <v>3.112711111111111</v>
      </c>
      <c r="Q23">
        <v>13.89603174603175</v>
      </c>
      <c r="R23">
        <v>0.04020325501937949</v>
      </c>
      <c r="S23">
        <v>0.04863611111111111</v>
      </c>
      <c r="T23">
        <v>2.161604938271605</v>
      </c>
      <c r="U23">
        <v>19.45444444444444</v>
      </c>
      <c r="V23">
        <v>0.04167985850415275</v>
      </c>
      <c r="W23">
        <v>1</v>
      </c>
      <c r="X23">
        <v>24.01783264746228</v>
      </c>
      <c r="Y23">
        <v>0.17509</v>
      </c>
      <c r="Z23">
        <v>0.070036</v>
      </c>
    </row>
    <row r="24" spans="1:26">
      <c r="A24" s="1" t="s">
        <v>59</v>
      </c>
      <c r="B24">
        <v>7.29</v>
      </c>
      <c r="C24">
        <v>7.29E-06</v>
      </c>
      <c r="D24">
        <v>0.000729</v>
      </c>
      <c r="E24">
        <v>0.07290000000000001</v>
      </c>
      <c r="F24">
        <v>0.001801398230895635</v>
      </c>
      <c r="G24">
        <v>8.718767437534876</v>
      </c>
      <c r="H24">
        <v>78.46890693781387</v>
      </c>
      <c r="I24">
        <v>2.81468473577443E-06</v>
      </c>
      <c r="J24">
        <v>0.164041404140414</v>
      </c>
      <c r="K24">
        <v>0.06367368329111713</v>
      </c>
      <c r="L24">
        <v>0.11390625</v>
      </c>
      <c r="M24">
        <v>0.11390625</v>
      </c>
      <c r="N24">
        <v>0.36</v>
      </c>
      <c r="O24">
        <v>0.25</v>
      </c>
      <c r="P24">
        <v>0.1296</v>
      </c>
      <c r="Q24">
        <v>0.5785714285714286</v>
      </c>
      <c r="R24">
        <v>0.001673891878983817</v>
      </c>
      <c r="S24">
        <v>0.002025</v>
      </c>
      <c r="T24">
        <v>0.09</v>
      </c>
      <c r="U24">
        <v>0.8100000000000001</v>
      </c>
      <c r="V24">
        <v>0.001735371343282161</v>
      </c>
      <c r="W24">
        <v>0.04163573019589925</v>
      </c>
      <c r="X24">
        <v>1</v>
      </c>
      <c r="Y24">
        <v>0.00729</v>
      </c>
      <c r="Z24">
        <v>0.002916</v>
      </c>
    </row>
    <row r="25" spans="1:26">
      <c r="A25" s="1" t="s">
        <v>60</v>
      </c>
      <c r="B25">
        <v>1000</v>
      </c>
      <c r="C25">
        <v>0.001</v>
      </c>
      <c r="D25">
        <v>0.1</v>
      </c>
      <c r="E25">
        <v>10</v>
      </c>
      <c r="F25">
        <v>0.2471053814671653</v>
      </c>
      <c r="G25">
        <v>1195.99004630108</v>
      </c>
      <c r="H25">
        <v>10763.91041670972</v>
      </c>
      <c r="I25">
        <v>0.0003861021585424458</v>
      </c>
      <c r="J25">
        <v>22.5022502250225</v>
      </c>
      <c r="K25">
        <v>8.734387282732117</v>
      </c>
      <c r="L25">
        <v>15.625</v>
      </c>
      <c r="M25">
        <v>15.625</v>
      </c>
      <c r="N25">
        <v>49.38271604938272</v>
      </c>
      <c r="O25">
        <v>34.29355281207133</v>
      </c>
      <c r="P25">
        <v>17.77777777777778</v>
      </c>
      <c r="Q25">
        <v>79.36507936507937</v>
      </c>
      <c r="R25">
        <v>0.2296147982145153</v>
      </c>
      <c r="S25">
        <v>0.2777777777777778</v>
      </c>
      <c r="T25">
        <v>12.34567901234568</v>
      </c>
      <c r="U25">
        <v>111.1111111111111</v>
      </c>
      <c r="V25">
        <v>0.2380481952376078</v>
      </c>
      <c r="W25">
        <v>5.711348449368896</v>
      </c>
      <c r="X25">
        <v>137.1742112482853</v>
      </c>
      <c r="Y25">
        <v>1</v>
      </c>
      <c r="Z25">
        <v>0.4</v>
      </c>
    </row>
    <row r="26" spans="1:26">
      <c r="A26" s="1" t="s">
        <v>61</v>
      </c>
      <c r="B26">
        <v>2500</v>
      </c>
      <c r="C26">
        <v>0.0025</v>
      </c>
      <c r="D26">
        <v>0.25</v>
      </c>
      <c r="E26">
        <v>25</v>
      </c>
      <c r="F26">
        <v>0.6177634536679133</v>
      </c>
      <c r="G26">
        <v>2989.975115752701</v>
      </c>
      <c r="H26">
        <v>26909.7760417743</v>
      </c>
      <c r="I26">
        <v>0.0009652553963561145</v>
      </c>
      <c r="J26">
        <v>56.25562556255626</v>
      </c>
      <c r="K26">
        <v>21.83596820683029</v>
      </c>
      <c r="L26">
        <v>39.0625</v>
      </c>
      <c r="M26">
        <v>39.0625</v>
      </c>
      <c r="N26">
        <v>123.4567901234568</v>
      </c>
      <c r="O26">
        <v>85.73388203017832</v>
      </c>
      <c r="P26">
        <v>44.44444444444444</v>
      </c>
      <c r="Q26">
        <v>198.4126984126984</v>
      </c>
      <c r="R26">
        <v>0.5740369955362883</v>
      </c>
      <c r="S26">
        <v>0.6944444444444444</v>
      </c>
      <c r="T26">
        <v>30.8641975308642</v>
      </c>
      <c r="U26">
        <v>277.7777777777778</v>
      </c>
      <c r="V26">
        <v>0.5951204880940195</v>
      </c>
      <c r="W26">
        <v>14.27837112342224</v>
      </c>
      <c r="X26">
        <v>342.9355281207133</v>
      </c>
      <c r="Y26">
        <v>2.5</v>
      </c>
      <c r="Z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spans="1:5">
      <c r="A2" t="s">
        <v>205</v>
      </c>
      <c r="B2">
        <v>5</v>
      </c>
      <c r="C2" t="s">
        <v>20</v>
      </c>
      <c r="D2" t="s">
        <v>12</v>
      </c>
      <c r="E2">
        <v>222.2</v>
      </c>
    </row>
    <row r="3" spans="1:5">
      <c r="A3" t="s">
        <v>206</v>
      </c>
      <c r="B3">
        <v>10</v>
      </c>
      <c r="C3" t="s">
        <v>24</v>
      </c>
      <c r="D3" t="s">
        <v>12</v>
      </c>
      <c r="E3">
        <v>202.5</v>
      </c>
    </row>
    <row r="4" spans="1:5">
      <c r="A4" t="s">
        <v>207</v>
      </c>
      <c r="B4">
        <v>1</v>
      </c>
      <c r="C4" t="s">
        <v>28</v>
      </c>
      <c r="D4" t="s">
        <v>12</v>
      </c>
      <c r="E4">
        <v>4355.12</v>
      </c>
    </row>
    <row r="5" spans="1:5">
      <c r="A5" t="s">
        <v>208</v>
      </c>
      <c r="B5">
        <v>1</v>
      </c>
      <c r="C5" t="s">
        <v>32</v>
      </c>
      <c r="D5" t="s">
        <v>12</v>
      </c>
      <c r="E5">
        <v>4200.83</v>
      </c>
    </row>
    <row r="6" spans="1:5">
      <c r="A6" t="s">
        <v>209</v>
      </c>
      <c r="B6">
        <v>1</v>
      </c>
      <c r="C6" t="s">
        <v>35</v>
      </c>
      <c r="D6" t="s">
        <v>32</v>
      </c>
      <c r="E6">
        <v>0.2380481952376078</v>
      </c>
    </row>
    <row r="7" spans="1:5">
      <c r="A7" t="s">
        <v>210</v>
      </c>
      <c r="B7">
        <v>1</v>
      </c>
      <c r="C7" t="s">
        <v>14</v>
      </c>
      <c r="D7" t="s">
        <v>35</v>
      </c>
      <c r="E7">
        <v>10</v>
      </c>
    </row>
    <row r="8" spans="1:5">
      <c r="A8" t="s">
        <v>211</v>
      </c>
      <c r="B8">
        <v>1</v>
      </c>
      <c r="C8" t="s">
        <v>33</v>
      </c>
      <c r="D8" t="s">
        <v>27</v>
      </c>
      <c r="E8">
        <v>13.89603174603175</v>
      </c>
    </row>
    <row r="9" spans="1:5">
      <c r="A9" t="s">
        <v>212</v>
      </c>
      <c r="B9">
        <v>1</v>
      </c>
      <c r="C9" t="s">
        <v>32</v>
      </c>
      <c r="D9" t="s">
        <v>27</v>
      </c>
      <c r="E9">
        <v>333.3992063492063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28.7109375" customWidth="1"/>
    <col min="6" max="7" width="18.7109375" style="2" customWidth="1"/>
  </cols>
  <sheetData>
    <row r="1" spans="1:7">
      <c r="A1" t="s">
        <v>213</v>
      </c>
      <c r="B1" t="s">
        <v>214</v>
      </c>
      <c r="C1" t="s">
        <v>215</v>
      </c>
      <c r="D1" t="s">
        <v>216</v>
      </c>
      <c r="F1" s="2" t="s">
        <v>220</v>
      </c>
      <c r="G1" s="2" t="s">
        <v>221</v>
      </c>
    </row>
    <row r="2" spans="1:7">
      <c r="A2">
        <v>1</v>
      </c>
      <c r="D2">
        <f>IFERROR($A$2 * ($F$2 / $G$2),"")</f>
        <v>0</v>
      </c>
      <c r="F2" s="2" cm="1">
        <f t="array" ref="F2">_xlfn.XLOOKUP(B2,Lists!$A:$A,Lists!$C:$C,IFERROR(INDEX(Lists!$C:$C,MATCH(B2,Lists!$A:$A,0)),NA()))</f>
        <v>0</v>
      </c>
      <c r="G2" s="2" cm="1">
        <f t="array" ref="G2">_xlfn.XLOOKUP(C2,Lists!$A:$A,Lists!$C:$C,IFERROR(INDEX(Lists!$C:$C,MATCH(C2,Lists!$A:$A,0)),NA()))</f>
        <v>0</v>
      </c>
    </row>
  </sheetData>
  <dataValidations count="2">
    <dataValidation type="list" allowBlank="1" showInputMessage="1" showErrorMessage="1" sqref="B2">
      <formula1>Lists!$A$2:$A$26</formula1>
    </dataValidation>
    <dataValidation type="list" allowBlank="1" showInputMessage="1" showErrorMessage="1" sqref="C2">
      <formula1>Lists!$A$2:$A$26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217</v>
      </c>
      <c r="B1" s="1" t="s">
        <v>218</v>
      </c>
      <c r="C1" s="1" t="s">
        <v>219</v>
      </c>
    </row>
    <row r="2" spans="1:3">
      <c r="A2" t="s">
        <v>37</v>
      </c>
      <c r="B2" t="s">
        <v>12</v>
      </c>
      <c r="C2">
        <v>1</v>
      </c>
    </row>
    <row r="3" spans="1:3">
      <c r="A3" t="s">
        <v>38</v>
      </c>
      <c r="B3" t="s">
        <v>13</v>
      </c>
      <c r="C3">
        <v>1000000</v>
      </c>
    </row>
    <row r="4" spans="1:3">
      <c r="A4" t="s">
        <v>39</v>
      </c>
      <c r="B4" t="s">
        <v>14</v>
      </c>
      <c r="C4">
        <v>10000</v>
      </c>
    </row>
    <row r="5" spans="1:3">
      <c r="A5" t="s">
        <v>40</v>
      </c>
      <c r="B5" t="s">
        <v>15</v>
      </c>
      <c r="C5">
        <v>100</v>
      </c>
    </row>
    <row r="6" spans="1:3">
      <c r="A6" t="s">
        <v>41</v>
      </c>
      <c r="B6" t="s">
        <v>16</v>
      </c>
      <c r="C6">
        <v>4046.8564224</v>
      </c>
    </row>
    <row r="7" spans="1:3">
      <c r="A7" t="s">
        <v>42</v>
      </c>
      <c r="B7" t="s">
        <v>17</v>
      </c>
      <c r="C7">
        <v>0.83612736</v>
      </c>
    </row>
    <row r="8" spans="1:3">
      <c r="A8" t="s">
        <v>43</v>
      </c>
      <c r="B8" t="s">
        <v>18</v>
      </c>
      <c r="C8">
        <v>0.09290304000000001</v>
      </c>
    </row>
    <row r="9" spans="1:3">
      <c r="A9" t="s">
        <v>44</v>
      </c>
      <c r="B9" t="s">
        <v>19</v>
      </c>
      <c r="C9">
        <v>2589988.110336</v>
      </c>
    </row>
    <row r="10" spans="1:3">
      <c r="A10" t="s">
        <v>45</v>
      </c>
      <c r="B10" t="s">
        <v>20</v>
      </c>
      <c r="C10">
        <v>44.44</v>
      </c>
    </row>
    <row r="11" spans="1:3">
      <c r="A11" t="s">
        <v>46</v>
      </c>
      <c r="B11" t="s">
        <v>21</v>
      </c>
      <c r="C11">
        <v>114.49</v>
      </c>
    </row>
    <row r="12" spans="1:3">
      <c r="A12" t="s">
        <v>47</v>
      </c>
      <c r="B12" t="s">
        <v>22</v>
      </c>
      <c r="C12">
        <v>64</v>
      </c>
    </row>
    <row r="13" spans="1:3">
      <c r="A13" t="s">
        <v>48</v>
      </c>
      <c r="B13" t="s">
        <v>23</v>
      </c>
      <c r="C13">
        <v>64</v>
      </c>
    </row>
    <row r="14" spans="1:3">
      <c r="A14" t="s">
        <v>49</v>
      </c>
      <c r="B14" t="s">
        <v>24</v>
      </c>
      <c r="C14">
        <v>20.25</v>
      </c>
    </row>
    <row r="15" spans="1:3">
      <c r="A15" t="s">
        <v>50</v>
      </c>
      <c r="B15" t="s">
        <v>25</v>
      </c>
      <c r="C15">
        <v>29.16</v>
      </c>
    </row>
    <row r="16" spans="1:3">
      <c r="A16" t="s">
        <v>51</v>
      </c>
      <c r="B16" t="s">
        <v>26</v>
      </c>
      <c r="C16">
        <v>56.25</v>
      </c>
    </row>
    <row r="17" spans="1:3">
      <c r="A17" t="s">
        <v>52</v>
      </c>
      <c r="B17" t="s">
        <v>27</v>
      </c>
      <c r="C17">
        <v>12.6</v>
      </c>
    </row>
    <row r="18" spans="1:3">
      <c r="A18" t="s">
        <v>53</v>
      </c>
      <c r="B18" t="s">
        <v>28</v>
      </c>
      <c r="C18">
        <v>4355.12</v>
      </c>
    </row>
    <row r="19" spans="1:3">
      <c r="A19" t="s">
        <v>54</v>
      </c>
      <c r="B19" t="s">
        <v>29</v>
      </c>
      <c r="C19">
        <v>3600</v>
      </c>
    </row>
    <row r="20" spans="1:3">
      <c r="A20" t="s">
        <v>55</v>
      </c>
      <c r="B20" t="s">
        <v>30</v>
      </c>
      <c r="C20">
        <v>81</v>
      </c>
    </row>
    <row r="21" spans="1:3">
      <c r="A21" t="s">
        <v>56</v>
      </c>
      <c r="B21" t="s">
        <v>31</v>
      </c>
      <c r="C21">
        <v>9</v>
      </c>
    </row>
    <row r="22" spans="1:3">
      <c r="A22" t="s">
        <v>57</v>
      </c>
      <c r="B22" t="s">
        <v>32</v>
      </c>
      <c r="C22">
        <v>4200.83</v>
      </c>
    </row>
    <row r="23" spans="1:3">
      <c r="A23" t="s">
        <v>58</v>
      </c>
      <c r="B23" t="s">
        <v>33</v>
      </c>
      <c r="C23">
        <v>175.09</v>
      </c>
    </row>
    <row r="24" spans="1:3">
      <c r="A24" t="s">
        <v>59</v>
      </c>
      <c r="B24" t="s">
        <v>34</v>
      </c>
      <c r="C24">
        <v>7.29</v>
      </c>
    </row>
    <row r="25" spans="1:3">
      <c r="A25" t="s">
        <v>60</v>
      </c>
      <c r="B25" t="s">
        <v>35</v>
      </c>
      <c r="C25">
        <v>1000</v>
      </c>
    </row>
    <row r="26" spans="1:3">
      <c r="A26" t="s">
        <v>61</v>
      </c>
      <c r="B26" t="s">
        <v>36</v>
      </c>
      <c r="C26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222</v>
      </c>
    </row>
    <row r="2" spans="1:1">
      <c r="A2" t="s">
        <v>223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1">
      <c r="A9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Units_Master</vt:lpstr>
      <vt:lpstr>Relationships</vt:lpstr>
      <vt:lpstr>Index</vt:lpstr>
      <vt:lpstr>Conversions</vt:lpstr>
      <vt:lpstr>Examples</vt:lpstr>
      <vt:lpstr>Calculator</vt:lpstr>
      <vt:lpstr>Lists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2025-08-16T21:49:58Z</dcterms:created>
  <dcterms:modified xsi:type="dcterms:W3CDTF">2025-08-16T21:49:58Z</dcterms:modified>
</cp:coreProperties>
</file>