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defaultThemeVersion="166925"/>
  <mc:AlternateContent xmlns:mc="http://schemas.openxmlformats.org/markup-compatibility/2006">
    <mc:Choice Requires="x15">
      <x15ac:absPath xmlns:x15ac="http://schemas.microsoft.com/office/spreadsheetml/2010/11/ac" url="/Users/mcramer/Documents/Business/IT/Security/Compliance/SSPs/SSP-2020/"/>
    </mc:Choice>
  </mc:AlternateContent>
  <xr:revisionPtr revIDLastSave="0" documentId="8_{466DC92D-6EC6-F44C-A277-EA2DAB90534A}" xr6:coauthVersionLast="45" xr6:coauthVersionMax="45" xr10:uidLastSave="{00000000-0000-0000-0000-000000000000}"/>
  <bookViews>
    <workbookView xWindow="40540" yWindow="1620" windowWidth="26840" windowHeight="19500" xr2:uid="{00000000-000D-0000-FFFF-FFFF00000000}"/>
  </bookViews>
  <sheets>
    <sheet name="Secure Controls" sheetId="1" r:id="rId1"/>
  </sheets>
  <definedNames>
    <definedName name="_Toc38005059" localSheetId="0">'Secure Controls'!$B$2</definedName>
    <definedName name="_xlnm.Print_Area" localSheetId="0">'Secure Controls'!$A$1:$F$132</definedName>
    <definedName name="_xlnm.Print_Titles" localSheetId="0">'Secure Controls'!$4:$4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8" i="1" l="1"/>
  <c r="E127" i="1"/>
  <c r="E126" i="1"/>
  <c r="E125" i="1"/>
  <c r="E124" i="1"/>
  <c r="E123" i="1"/>
  <c r="E122" i="1"/>
  <c r="E120" i="1"/>
  <c r="E119" i="1"/>
  <c r="E118" i="1"/>
  <c r="E117" i="1"/>
  <c r="E116" i="1"/>
  <c r="E115" i="1"/>
  <c r="E114" i="1"/>
  <c r="E113" i="1"/>
  <c r="E112" i="1"/>
  <c r="E111" i="1"/>
  <c r="E110" i="1"/>
  <c r="E109" i="1"/>
  <c r="E108" i="1"/>
  <c r="E107" i="1"/>
  <c r="E106" i="1"/>
  <c r="E105" i="1"/>
  <c r="E103" i="1"/>
  <c r="E102" i="1"/>
  <c r="E101" i="1"/>
  <c r="E100" i="1"/>
  <c r="E98" i="1"/>
  <c r="E97" i="1"/>
  <c r="E96" i="1"/>
  <c r="E94" i="1"/>
  <c r="E93" i="1"/>
  <c r="E92" i="1"/>
  <c r="E91" i="1"/>
  <c r="E90" i="1"/>
  <c r="E89" i="1"/>
  <c r="E87" i="1"/>
  <c r="E86" i="1"/>
  <c r="E84" i="1"/>
  <c r="E83" i="1"/>
  <c r="E82" i="1"/>
  <c r="E81" i="1"/>
  <c r="E80" i="1"/>
  <c r="E79" i="1"/>
  <c r="E78" i="1"/>
  <c r="E77" i="1"/>
  <c r="E76" i="1"/>
  <c r="E74" i="1"/>
  <c r="E73" i="1"/>
  <c r="E72" i="1"/>
  <c r="E71" i="1"/>
  <c r="E70" i="1"/>
  <c r="E69" i="1"/>
  <c r="E67" i="1"/>
  <c r="E66" i="1"/>
  <c r="E65" i="1"/>
  <c r="E63" i="1"/>
  <c r="E62" i="1"/>
  <c r="E61" i="1"/>
  <c r="E60" i="1"/>
  <c r="E59" i="1"/>
  <c r="E58" i="1"/>
  <c r="E57" i="1"/>
  <c r="E56" i="1"/>
  <c r="E55" i="1"/>
  <c r="E54" i="1"/>
  <c r="E53" i="1"/>
  <c r="E51" i="1"/>
  <c r="E50" i="1"/>
  <c r="E49" i="1"/>
  <c r="E48" i="1"/>
  <c r="E47" i="1"/>
  <c r="E46" i="1"/>
  <c r="E45" i="1"/>
  <c r="E44" i="1"/>
  <c r="E43" i="1"/>
  <c r="E41" i="1"/>
  <c r="E40" i="1"/>
  <c r="E39" i="1"/>
  <c r="E38" i="1"/>
  <c r="E37" i="1"/>
  <c r="E36" i="1"/>
  <c r="E35" i="1"/>
  <c r="E34" i="1"/>
  <c r="E33" i="1"/>
  <c r="E31" i="1"/>
  <c r="E30" i="1"/>
  <c r="E29" i="1"/>
  <c r="E27" i="1"/>
  <c r="E26" i="1"/>
  <c r="E25" i="1"/>
  <c r="E24" i="1"/>
  <c r="E23" i="1"/>
  <c r="E22" i="1"/>
  <c r="E21" i="1"/>
  <c r="E20" i="1"/>
  <c r="E19" i="1"/>
  <c r="E18" i="1"/>
  <c r="E17" i="1"/>
  <c r="E16" i="1"/>
  <c r="E15" i="1"/>
  <c r="E14" i="1"/>
  <c r="E13" i="1"/>
  <c r="E12" i="1"/>
  <c r="E11" i="1"/>
  <c r="E10" i="1"/>
  <c r="E9" i="1"/>
  <c r="E8" i="1"/>
  <c r="E7" i="1"/>
  <c r="E6" i="1"/>
  <c r="E130" i="1" l="1"/>
  <c r="E132" i="1" s="1"/>
</calcChain>
</file>

<file path=xl/sharedStrings.xml><?xml version="1.0" encoding="utf-8"?>
<sst xmlns="http://schemas.openxmlformats.org/spreadsheetml/2006/main" count="245" uniqueCount="245">
  <si>
    <t>Access Control</t>
  </si>
  <si>
    <t>Limit system access to authorized users, processes acting on behalf of authorized users, and devices (including other systems).</t>
  </si>
  <si>
    <t>Limit system access to the types of transactions and functions that authorized users are permitted to execute.</t>
  </si>
  <si>
    <t>Control the flow of CUI in accordance with approved authorizations.</t>
  </si>
  <si>
    <t>Separate the duties of individuals to reduce the risk of malevolent activity without collusion.</t>
  </si>
  <si>
    <t>Employ the principle of least privilege, including for specific security functions and privileged accounts.</t>
  </si>
  <si>
    <t>Use non-privileged accounts or roles when accessing nonsecurity functions.</t>
  </si>
  <si>
    <t>Prevent non-privileged users from executing privileged functions and audit the execution of such functions.</t>
  </si>
  <si>
    <t>Limit unsuccessful logon attempts.</t>
  </si>
  <si>
    <t>Provide privacy and security notices consistent with applicable CUI rules.</t>
  </si>
  <si>
    <t>Use session lock with pattern-hiding displays to prevent access and viewing of data after period of inactivity.</t>
  </si>
  <si>
    <t>Terminate (automatically) a user session after a defined condition.</t>
  </si>
  <si>
    <t>Monitor and control remote access sessions.</t>
  </si>
  <si>
    <t>Employ cryptographic mechanisms to protect the confidentiality of remote access sessions.</t>
  </si>
  <si>
    <t>Route remote access via managed access control points.</t>
  </si>
  <si>
    <t>Authorize remote execution of privileged commands and remote access to security-relevant information.</t>
  </si>
  <si>
    <t>Authorize wireless access prior to allowing such connections.</t>
  </si>
  <si>
    <t>Protect wireless access using authentication and encryption.</t>
  </si>
  <si>
    <t>Control connection of mobile devices.</t>
  </si>
  <si>
    <t>Encrypt CUI on mobile devices and mobile computing platforms.</t>
  </si>
  <si>
    <t>Verify and control/limit connections to and use of external systems.</t>
  </si>
  <si>
    <t>Limit use of organizational portable storage devices on external systems.</t>
  </si>
  <si>
    <t>Control CUI posted or processed on publicly accessible systems.</t>
  </si>
  <si>
    <t>Security Controls</t>
  </si>
  <si>
    <t>3.1.1.</t>
  </si>
  <si>
    <t>3.1.2.</t>
  </si>
  <si>
    <t>3.1.3.</t>
  </si>
  <si>
    <t>3.1.4.</t>
  </si>
  <si>
    <t>3.1.5.</t>
  </si>
  <si>
    <t>3.1.6.</t>
  </si>
  <si>
    <t>3.1.7.</t>
  </si>
  <si>
    <t>3.1.8.</t>
  </si>
  <si>
    <t>3.1.9.</t>
  </si>
  <si>
    <t>3.1.10.</t>
  </si>
  <si>
    <t>3.1.11.</t>
  </si>
  <si>
    <t>3.1.12.</t>
  </si>
  <si>
    <t>3.1.13.</t>
  </si>
  <si>
    <t>3.1.14.</t>
  </si>
  <si>
    <t>3.1.15.</t>
  </si>
  <si>
    <t>3.1.16.</t>
  </si>
  <si>
    <t>3.1.17.</t>
  </si>
  <si>
    <t>3.1.18.</t>
  </si>
  <si>
    <t>3.1.19.</t>
  </si>
  <si>
    <t>3.1.20.</t>
  </si>
  <si>
    <t>3.1.21.</t>
  </si>
  <si>
    <t>3.1.22.</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</si>
  <si>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</si>
  <si>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</si>
  <si>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</si>
  <si>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</si>
  <si>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organizational personnel are adequately trained to carry out their assigned information security-related duties and responsibilities.</t>
  </si>
  <si>
    <t>3.2.3.</t>
  </si>
  <si>
    <t>Provide security awareness training on recognizing and reporting potential indicators of insider threat.</t>
  </si>
  <si>
    <t>Audit and Accountability</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</si>
  <si>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</si>
  <si>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</si>
  <si>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</si>
  <si>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</si>
  <si>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</si>
  <si>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</si>
  <si>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</si>
  <si>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</si>
  <si>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</si>
  <si>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</si>
  <si>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</si>
  <si>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</si>
  <si>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</si>
  <si>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</si>
  <si>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</si>
  <si>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</si>
  <si>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</si>
  <si>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</si>
  <si>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Configuration Management</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</si>
  <si>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</si>
  <si>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</si>
  <si>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</si>
  <si>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</si>
  <si>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</si>
  <si>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</si>
  <si>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</si>
  <si>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</si>
  <si>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</si>
  <si>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</si>
  <si>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</si>
  <si>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</si>
  <si>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</si>
  <si>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</si>
  <si>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</si>
  <si>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</si>
  <si>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</si>
  <si>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</si>
  <si>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Identification and Authentication</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</si>
  <si>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</si>
  <si>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</si>
  <si>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</si>
  <si>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</si>
  <si>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</si>
  <si>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for local and network access to privileged accounts and for network access to non-privileged accounts.</t>
  </si>
  <si>
    <t>3.5.4.</t>
  </si>
  <si>
    <t>Employ replay-resistant authentication mechanisms for network access to privileged and non-privileged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</si>
  <si>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</si>
  <si>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</si>
  <si>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</si>
  <si>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</si>
  <si>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</si>
  <si>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</si>
  <si>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</si>
  <si>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</si>
  <si>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</si>
  <si>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 xml:space="preserve">Allow temporary password use for system logons with an immediate change to a permanent password. </t>
  </si>
  <si>
    <t>3.5.10.</t>
  </si>
  <si>
    <t>Store and transmit only cryptographically-protected passwords.</t>
  </si>
  <si>
    <t>3.5.11.</t>
  </si>
  <si>
    <t>Obscure feedback of authentication information.</t>
  </si>
  <si>
    <t>Incident Response</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</si>
  <si>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</si>
  <si>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</si>
  <si>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</si>
  <si>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</si>
  <si>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</si>
  <si>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</si>
  <si>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Maintenance</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</si>
  <si>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</si>
  <si>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</si>
  <si>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</si>
  <si>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</si>
  <si>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</si>
  <si>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</si>
  <si>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</si>
  <si>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</si>
  <si>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</si>
  <si>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network connections and terminate such connections when nonlocal maintenance is complete.</t>
  </si>
  <si>
    <t>3.7.6.</t>
  </si>
  <si>
    <t>Supervise the maintenance activities of maintenance personnel without required access authorization.</t>
  </si>
  <si>
    <t>Media Protection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</si>
  <si>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</si>
  <si>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</si>
  <si>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</si>
  <si>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</si>
  <si>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</si>
  <si>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</si>
  <si>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</si>
  <si>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</si>
  <si>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</si>
  <si>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</si>
  <si>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</si>
  <si>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</si>
  <si>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</si>
  <si>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</si>
  <si>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</si>
  <si>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</si>
  <si>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</si>
  <si>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</si>
  <si>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Personnel Security</t>
  </si>
  <si>
    <t>3.9.1.</t>
  </si>
  <si>
    <t>Screen individuals prior to authorizing access to organizational systems containing CUI.</t>
  </si>
  <si>
    <t>3.9.2.</t>
  </si>
  <si>
    <t>Ensure that organizational systems containing CUI are protected during and after personnel actions such as terminations and transfers.</t>
  </si>
  <si>
    <t>Physical Protection</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</si>
  <si>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</si>
  <si>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</si>
  <si>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</si>
  <si>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</si>
  <si>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</si>
  <si>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</si>
  <si>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</si>
  <si>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</si>
  <si>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</si>
  <si>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</si>
  <si>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</si>
  <si>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</si>
  <si>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</si>
  <si>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</si>
  <si>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</si>
  <si>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</si>
  <si>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</si>
  <si>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</si>
  <si>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 xml:space="preserve">Remediate vulnerabilities in accordance with risk assessments. </t>
  </si>
  <si>
    <t>Security Assessment</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</si>
  <si>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</si>
  <si>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</si>
  <si>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</si>
  <si>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</si>
  <si>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</si>
  <si>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</si>
  <si>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</si>
  <si>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</si>
  <si>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System and Communications Protection</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</si>
  <si>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</si>
  <si>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</si>
  <si>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</si>
  <si>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</si>
  <si>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</si>
  <si>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</si>
  <si>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</si>
  <si>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</si>
  <si>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</si>
  <si>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</si>
  <si>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</si>
  <si>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</si>
  <si>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</si>
  <si>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</si>
  <si>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</si>
  <si>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</si>
  <si>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</si>
  <si>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</si>
  <si>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</si>
  <si>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</si>
  <si>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</si>
  <si>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</si>
  <si>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</si>
  <si>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</si>
  <si>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</si>
  <si>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</si>
  <si>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</si>
  <si>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</si>
  <si>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</si>
  <si>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</si>
  <si>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</si>
  <si>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</si>
  <si>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System and Information Integrity</t>
  </si>
  <si>
    <t>3.14.1.</t>
  </si>
  <si>
    <t xml:space="preserve">Identify, report, and correct system flaws in a timely manner. </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</si>
  <si>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</si>
  <si>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</si>
  <si>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</si>
  <si>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</si>
  <si>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</si>
  <si>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</si>
  <si>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</si>
  <si>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</si>
  <si>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</si>
  <si>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</si>
  <si>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</si>
  <si>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</si>
  <si>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Number</t>
  </si>
  <si>
    <t>Description</t>
  </si>
  <si>
    <t>3.10</t>
  </si>
  <si>
    <t>Value</t>
  </si>
  <si>
    <t>Reference</t>
  </si>
  <si>
    <t>SP 800-171 Assessment</t>
  </si>
  <si>
    <t>Implemented</t>
  </si>
  <si>
    <t>Score-Change</t>
  </si>
  <si>
    <t>Penalties</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</si>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</sst>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u/>
      <sz val="12"/>
      <color theme="1"/>
      <name val="Calibri"/>
      <family val="2"/>
      <scheme val="minor"/>
    </font>
    <font>
      <b/>
      <sz val="36"/>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7">
    <xf numFmtId="0" fontId="0" fillId="0" borderId="0" xfId="0"/>
    <xf numFmtId="49" fontId="1" fillId="0" borderId="0" xfId="0" applyNumberFormat="1" applyFont="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4"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49" fontId="0" fillId="0" borderId="0" xfId="0" applyNumberFormat="1" applyAlignment="1">
      <alignment horizontal="left" vertical="top"/>
    </xf>
    <xf numFmtId="0" fontId="0" fillId="0" borderId="0" xfId="0" applyAlignment="1">
      <alignment vertical="top" wrapText="1"/>
    </xf>
    <xf numFmtId="0" fontId="0" fillId="0" borderId="0" xfId="0" applyAlignment="1">
      <alignment vertical="top"/>
    </xf>
    <xf numFmtId="49" fontId="3" fillId="2" borderId="0" xfId="0" applyNumberFormat="1" applyFont="1" applyFill="1" applyAlignment="1">
      <alignment horizontal="left" vertical="top"/>
    </xf>
    <xf numFmtId="0" fontId="3" fillId="2" borderId="0" xfId="0" applyFont="1" applyFill="1" applyAlignment="1">
      <alignment vertical="top" wrapText="1"/>
    </xf>
    <xf numFmtId="0" fontId="3" fillId="2" borderId="0" xfId="0" applyFont="1" applyFill="1" applyAlignment="1">
      <alignment vertical="top"/>
    </xf>
    <xf numFmtId="0" fontId="1" fillId="0" borderId="0" xfId="0" applyFont="1" applyAlignment="1">
      <alignment horizontal="center" vertical="top"/>
    </xf>
    <xf numFmtId="0" fontId="2" fillId="0" borderId="0" xfId="0" applyFont="1" applyAlignment="1">
      <alignment horizontal="center" vertical="top" wrapText="1"/>
    </xf>
    <xf numFmtId="0" fontId="3" fillId="2" borderId="0" xfId="0" applyFont="1" applyFill="1" applyAlignment="1">
      <alignment horizontal="center" vertical="top"/>
    </xf>
    <xf numFmtId="0" fontId="0" fillId="0" borderId="0" xfId="0" applyAlignment="1">
      <alignment horizontal="center" vertical="top"/>
    </xf>
    <xf numFmtId="0" fontId="5" fillId="0" borderId="0" xfId="0" applyFont="1" applyAlignment="1">
      <alignment horizontal="center" vertical="top"/>
    </xf>
    <xf numFmtId="49" fontId="0" fillId="0" borderId="0" xfId="0" applyNumberFormat="1" applyAlignment="1">
      <alignment horizontal="left" vertical="top" indent="1"/>
    </xf>
    <xf numFmtId="0" fontId="3" fillId="0" borderId="0" xfId="0" applyFont="1" applyAlignment="1">
      <alignment horizontal="right" vertical="top" wrapText="1"/>
    </xf>
    <xf numFmtId="0" fontId="2" fillId="0" borderId="0" xfId="0" applyFont="1" applyAlignment="1">
      <alignment horizontal="center" vertical="top"/>
    </xf>
    <xf numFmtId="0" fontId="3" fillId="0" borderId="0" xfId="0" applyFont="1" applyAlignment="1">
      <alignment horizontal="center" vertical="top"/>
    </xf>
    <xf numFmtId="49" fontId="2" fillId="0" borderId="0" xfId="0" applyNumberFormat="1" applyFont="1" applyAlignment="1">
      <alignment horizontal="center" vertical="top"/>
    </xf>
    <xf numFmtId="49" fontId="0" fillId="0" borderId="0" xfId="0" applyNumberFormat="1" applyAlignment="1">
      <alignment horizontal="center" vertical="top"/>
    </xf>
    <xf numFmtId="0" fontId="7" fillId="0" borderId="0" xfId="0" applyFont="1" applyAlignment="1">
      <alignment horizontal="right" vertical="top" wrapText="1"/>
    </xf>
    <xf numFmtId="49" fontId="6" fillId="0" borderId="0" xfId="0" applyNumberFormat="1" applyFont="1" applyAlignment="1">
      <alignment horizontal="center" vertical="top"/>
    </xf>
    <xf numFmtId="49" fontId="4"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32"/>
  <sheetViews>
    <sheetView tabSelected="1" zoomScale="110" zoomScaleNormal="110" workbookViewId="0">
      <selection activeCell="D94" sqref="D94"/>
    </sheetView>
  </sheetViews>
  <sheetFormatPr baseColWidth="10" defaultColWidth="10.83203125" defaultRowHeight="16" x14ac:dyDescent="0.2"/>
  <cols>
    <col min="1" max="1" width="11.5" style="7" customWidth="1"/>
    <col min="2" max="2" width="62.83203125" style="8" customWidth="1"/>
    <col min="3" max="3" width="10.83203125" style="16" customWidth="1"/>
    <col min="4" max="5" width="17.5" style="9" customWidth="1"/>
    <col min="6" max="6" width="16.33203125" style="9" customWidth="1"/>
    <col min="7" max="16384" width="10.83203125" style="9"/>
  </cols>
  <sheetData>
    <row r="1" spans="1:6" s="3" customFormat="1" ht="47" x14ac:dyDescent="0.2">
      <c r="A1" s="25" t="s">
        <v>240</v>
      </c>
      <c r="B1" s="25"/>
      <c r="C1" s="25"/>
      <c r="D1" s="25"/>
      <c r="E1" s="25"/>
      <c r="F1" s="25"/>
    </row>
    <row r="2" spans="1:6" s="4" customFormat="1" ht="26" x14ac:dyDescent="0.2">
      <c r="A2" s="26" t="s">
        <v>23</v>
      </c>
      <c r="B2" s="26"/>
      <c r="C2" s="26"/>
      <c r="D2" s="26"/>
      <c r="E2" s="26"/>
      <c r="F2" s="26"/>
    </row>
    <row r="3" spans="1:6" s="3" customFormat="1" x14ac:dyDescent="0.2">
      <c r="A3" s="1"/>
      <c r="B3" s="2"/>
      <c r="C3" s="13"/>
    </row>
    <row r="4" spans="1:6" s="5" customFormat="1" ht="22" x14ac:dyDescent="0.2">
      <c r="A4" s="22" t="s">
        <v>235</v>
      </c>
      <c r="B4" s="14" t="s">
        <v>236</v>
      </c>
      <c r="C4" s="14" t="s">
        <v>238</v>
      </c>
      <c r="D4" s="20" t="s">
        <v>241</v>
      </c>
      <c r="E4" s="20" t="s">
        <v>242</v>
      </c>
      <c r="F4" s="20" t="s">
        <v>239</v>
      </c>
    </row>
    <row r="5" spans="1:6" s="6" customFormat="1" ht="25" x14ac:dyDescent="0.2">
      <c r="A5" s="10">
        <v>3.1</v>
      </c>
      <c r="B5" s="11" t="s">
        <v>0</v>
      </c>
      <c r="C5" s="15"/>
      <c r="D5" s="12"/>
      <c r="E5" s="12"/>
      <c r="F5" s="12"/>
    </row>
    <row r="6" spans="1:6" ht="34" x14ac:dyDescent="0.2">
      <c r="A6" s="18" t="s">
        <v>24</v>
      </c>
      <c r="B6" s="8" t="s">
        <v>1</v>
      </c>
      <c r="C6" s="16">
        <v>5</v>
      </c>
      <c r="D6" s="23"/>
      <c r="E6" s="16">
        <f>IF(D6="No",1)*C6</f>
        <v>0</v>
      </c>
    </row>
    <row r="7" spans="1:6" ht="34" x14ac:dyDescent="0.2">
      <c r="A7" s="18" t="s">
        <v>25</v>
      </c>
      <c r="B7" s="8" t="s">
        <v>2</v>
      </c>
      <c r="C7" s="16">
        <v>5</v>
      </c>
      <c r="D7" s="16"/>
      <c r="E7" s="16">
        <f t="shared" ref="E7:E27" si="0">IF(D7="No",1)*C7</f>
        <v>0</v>
      </c>
    </row>
    <row r="8" spans="1:6" ht="17" x14ac:dyDescent="0.2">
      <c r="A8" s="18" t="s">
        <v>26</v>
      </c>
      <c r="B8" s="8" t="s">
        <v>3</v>
      </c>
      <c r="C8" s="16">
        <v>1</v>
      </c>
      <c r="D8" s="16"/>
      <c r="E8" s="16">
        <f t="shared" si="0"/>
        <v>0</v>
      </c>
    </row>
    <row r="9" spans="1:6" ht="34" x14ac:dyDescent="0.2">
      <c r="A9" s="18" t="s">
        <v>27</v>
      </c>
      <c r="B9" s="8" t="s">
        <v>4</v>
      </c>
      <c r="C9" s="16">
        <v>1</v>
      </c>
      <c r="D9" s="16"/>
      <c r="E9" s="16">
        <f t="shared" si="0"/>
        <v>0</v>
      </c>
    </row>
    <row r="10" spans="1:6" ht="34" x14ac:dyDescent="0.2">
      <c r="A10" s="18" t="s">
        <v>28</v>
      </c>
      <c r="B10" s="8" t="s">
        <v>5</v>
      </c>
      <c r="C10" s="16">
        <v>3</v>
      </c>
      <c r="D10" s="16"/>
      <c r="E10" s="16">
        <f t="shared" si="0"/>
        <v>0</v>
      </c>
    </row>
    <row r="11" spans="1:6" ht="23" customHeight="1" x14ac:dyDescent="0.2">
      <c r="A11" s="18" t="s">
        <v>29</v>
      </c>
      <c r="B11" s="8" t="s">
        <v>6</v>
      </c>
      <c r="C11" s="16">
        <v>1</v>
      </c>
      <c r="D11" s="16"/>
      <c r="E11" s="16">
        <f t="shared" si="0"/>
        <v>0</v>
      </c>
    </row>
    <row r="12" spans="1:6" ht="34" x14ac:dyDescent="0.2">
      <c r="A12" s="18" t="s">
        <v>30</v>
      </c>
      <c r="B12" s="8" t="s">
        <v>7</v>
      </c>
      <c r="C12" s="16">
        <v>1</v>
      </c>
      <c r="D12" s="16"/>
      <c r="E12" s="16">
        <f t="shared" si="0"/>
        <v>0</v>
      </c>
    </row>
    <row r="13" spans="1:6" ht="17" x14ac:dyDescent="0.2">
      <c r="A13" s="18" t="s">
        <v>31</v>
      </c>
      <c r="B13" s="8" t="s">
        <v>8</v>
      </c>
      <c r="C13" s="16">
        <v>1</v>
      </c>
      <c r="D13" s="16"/>
      <c r="E13" s="16">
        <f t="shared" si="0"/>
        <v>0</v>
      </c>
    </row>
    <row r="14" spans="1:6" ht="17" x14ac:dyDescent="0.2">
      <c r="A14" s="18" t="s">
        <v>32</v>
      </c>
      <c r="B14" s="8" t="s">
        <v>9</v>
      </c>
      <c r="C14" s="16">
        <v>1</v>
      </c>
      <c r="D14" s="16"/>
      <c r="E14" s="16">
        <f t="shared" si="0"/>
        <v>0</v>
      </c>
    </row>
    <row r="15" spans="1:6" ht="34" x14ac:dyDescent="0.2">
      <c r="A15" s="18" t="s">
        <v>33</v>
      </c>
      <c r="B15" s="8" t="s">
        <v>10</v>
      </c>
      <c r="C15" s="16">
        <v>1</v>
      </c>
      <c r="D15" s="16"/>
      <c r="E15" s="16">
        <f t="shared" si="0"/>
        <v>0</v>
      </c>
    </row>
    <row r="16" spans="1:6" ht="17" x14ac:dyDescent="0.2">
      <c r="A16" s="18" t="s">
        <v>34</v>
      </c>
      <c r="B16" s="8" t="s">
        <v>11</v>
      </c>
      <c r="C16" s="16">
        <v>1</v>
      </c>
      <c r="D16" s="16"/>
      <c r="E16" s="16">
        <f t="shared" si="0"/>
        <v>0</v>
      </c>
    </row>
    <row r="17" spans="1:6" ht="17" x14ac:dyDescent="0.2">
      <c r="A17" s="18" t="s">
        <v>35</v>
      </c>
      <c r="B17" s="8" t="s">
        <v>12</v>
      </c>
      <c r="C17" s="16">
        <v>5</v>
      </c>
      <c r="D17" s="16"/>
      <c r="E17" s="16">
        <f t="shared" si="0"/>
        <v>0</v>
      </c>
    </row>
    <row r="18" spans="1:6" ht="34" x14ac:dyDescent="0.2">
      <c r="A18" s="18" t="s">
        <v>36</v>
      </c>
      <c r="B18" s="8" t="s">
        <v>13</v>
      </c>
      <c r="C18" s="16">
        <v>5</v>
      </c>
      <c r="D18" s="16"/>
      <c r="E18" s="16">
        <f t="shared" si="0"/>
        <v>0</v>
      </c>
    </row>
    <row r="19" spans="1:6" ht="17" x14ac:dyDescent="0.2">
      <c r="A19" s="18" t="s">
        <v>37</v>
      </c>
      <c r="B19" s="8" t="s">
        <v>14</v>
      </c>
      <c r="C19" s="16">
        <v>1</v>
      </c>
      <c r="D19" s="16"/>
      <c r="E19" s="16">
        <f t="shared" si="0"/>
        <v>0</v>
      </c>
    </row>
    <row r="20" spans="1:6" ht="34" x14ac:dyDescent="0.2">
      <c r="A20" s="18" t="s">
        <v>38</v>
      </c>
      <c r="B20" s="8" t="s">
        <v>15</v>
      </c>
      <c r="C20" s="16">
        <v>1</v>
      </c>
      <c r="D20" s="16"/>
      <c r="E20" s="16">
        <f t="shared" si="0"/>
        <v>0</v>
      </c>
    </row>
    <row r="21" spans="1:6" ht="17" x14ac:dyDescent="0.2">
      <c r="A21" s="18" t="s">
        <v>39</v>
      </c>
      <c r="B21" s="8" t="s">
        <v>16</v>
      </c>
      <c r="C21" s="16">
        <v>5</v>
      </c>
      <c r="D21" s="16"/>
      <c r="E21" s="16">
        <f t="shared" si="0"/>
        <v>0</v>
      </c>
    </row>
    <row r="22" spans="1:6" ht="17" x14ac:dyDescent="0.2">
      <c r="A22" s="18" t="s">
        <v>40</v>
      </c>
      <c r="B22" s="8" t="s">
        <v>17</v>
      </c>
      <c r="C22" s="16">
        <v>5</v>
      </c>
      <c r="D22" s="16"/>
      <c r="E22" s="16">
        <f t="shared" si="0"/>
        <v>0</v>
      </c>
    </row>
    <row r="23" spans="1:6" ht="17" x14ac:dyDescent="0.2">
      <c r="A23" s="18" t="s">
        <v>41</v>
      </c>
      <c r="B23" s="8" t="s">
        <v>18</v>
      </c>
      <c r="C23" s="17">
        <v>5</v>
      </c>
      <c r="D23" s="16"/>
      <c r="E23" s="16">
        <f t="shared" si="0"/>
        <v>0</v>
      </c>
    </row>
    <row r="24" spans="1:6" ht="17" x14ac:dyDescent="0.2">
      <c r="A24" s="18" t="s">
        <v>42</v>
      </c>
      <c r="B24" s="8" t="s">
        <v>19</v>
      </c>
      <c r="C24" s="16">
        <v>3</v>
      </c>
      <c r="D24" s="16"/>
      <c r="E24" s="16">
        <f t="shared" si="0"/>
        <v>0</v>
      </c>
    </row>
    <row r="25" spans="1:6" ht="17" x14ac:dyDescent="0.2">
      <c r="A25" s="18" t="s">
        <v>43</v>
      </c>
      <c r="B25" s="8" t="s">
        <v>20</v>
      </c>
      <c r="C25" s="16">
        <v>1</v>
      </c>
      <c r="D25" s="16"/>
      <c r="E25" s="16">
        <f t="shared" si="0"/>
        <v>0</v>
      </c>
    </row>
    <row r="26" spans="1:6" ht="17" x14ac:dyDescent="0.2">
      <c r="A26" s="18" t="s">
        <v>44</v>
      </c>
      <c r="B26" s="8" t="s">
        <v>21</v>
      </c>
      <c r="C26" s="16">
        <v>1</v>
      </c>
      <c r="D26" s="16"/>
      <c r="E26" s="16">
        <f t="shared" si="0"/>
        <v>0</v>
      </c>
    </row>
    <row r="27" spans="1:6" ht="17" x14ac:dyDescent="0.2">
      <c r="A27" s="18" t="s">
        <v>45</v>
      </c>
      <c r="B27" s="8" t="s">
        <v>22</v>
      </c>
      <c r="C27" s="16">
        <v>1</v>
      </c>
      <c r="D27" s="16"/>
      <c r="E27" s="16">
        <f t="shared" si="0"/>
        <v>0</v>
      </c>
    </row>
    <row r="28" spans="1:6" s="6" customFormat="1" ht="25" x14ac:dyDescent="0.2">
      <c r="A28" s="10">
        <v>3.2</v>
      </c>
      <c r="B28" s="11" t="s">
        <v>46</v>
      </c>
      <c r="C28" s="15"/>
      <c r="D28" s="12"/>
      <c r="E28" s="12"/>
      <c r="F28" s="12"/>
    </row>
    <row r="29" spans="1:6" ht="68" x14ac:dyDescent="0.2">
      <c r="A29" s="18" t="s">
        <v>47</v>
      </c>
      <c r="B29" s="8" t="s">
        <v>48</v>
      </c>
      <c r="C29" s="16">
        <v>5</v>
      </c>
      <c r="D29" s="16"/>
      <c r="E29" s="16">
        <f t="shared" ref="E29:E31" si="1">IF(D29="No",1)*C29</f>
        <v>0</v>
      </c>
    </row>
    <row r="30" spans="1:6" ht="34" x14ac:dyDescent="0.2">
      <c r="A30" s="18" t="s">
        <v>49</v>
      </c>
      <c r="B30" s="8" t="s">
        <v>50</v>
      </c>
      <c r="C30" s="16">
        <v>5</v>
      </c>
      <c r="D30" s="16"/>
      <c r="E30" s="16">
        <f t="shared" si="1"/>
        <v>0</v>
      </c>
    </row>
    <row r="31" spans="1:6" ht="34" x14ac:dyDescent="0.2">
      <c r="A31" s="18" t="s">
        <v>51</v>
      </c>
      <c r="B31" s="8" t="s">
        <v>52</v>
      </c>
      <c r="C31" s="16">
        <v>1</v>
      </c>
      <c r="D31" s="16"/>
      <c r="E31" s="16">
        <f t="shared" si="1"/>
        <v>0</v>
      </c>
    </row>
    <row r="32" spans="1:6" s="6" customFormat="1" ht="25" x14ac:dyDescent="0.2">
      <c r="A32" s="10">
        <v>3.3</v>
      </c>
      <c r="B32" s="11" t="s">
        <v>53</v>
      </c>
      <c r="C32" s="15"/>
      <c r="D32" s="12"/>
      <c r="E32" s="12"/>
      <c r="F32" s="12"/>
    </row>
    <row r="33" spans="1:6" ht="51" x14ac:dyDescent="0.2">
      <c r="A33" s="18" t="s">
        <v>54</v>
      </c>
      <c r="B33" s="8" t="s">
        <v>55</v>
      </c>
      <c r="C33" s="16">
        <v>5</v>
      </c>
      <c r="D33" s="16"/>
      <c r="E33" s="16">
        <f t="shared" ref="E33:E41" si="2">IF(D33="No",1)*C33</f>
        <v>0</v>
      </c>
    </row>
    <row r="34" spans="1:6" ht="34" x14ac:dyDescent="0.2">
      <c r="A34" s="18" t="s">
        <v>56</v>
      </c>
      <c r="B34" s="8" t="s">
        <v>57</v>
      </c>
      <c r="C34" s="16">
        <v>3</v>
      </c>
      <c r="D34" s="16"/>
      <c r="E34" s="16">
        <f t="shared" si="2"/>
        <v>0</v>
      </c>
    </row>
    <row r="35" spans="1:6" ht="17" x14ac:dyDescent="0.2">
      <c r="A35" s="18" t="s">
        <v>58</v>
      </c>
      <c r="B35" s="8" t="s">
        <v>59</v>
      </c>
      <c r="C35" s="16">
        <v>1</v>
      </c>
      <c r="D35" s="16"/>
      <c r="E35" s="16">
        <f t="shared" si="2"/>
        <v>0</v>
      </c>
    </row>
    <row r="36" spans="1:6" ht="17" x14ac:dyDescent="0.2">
      <c r="A36" s="18" t="s">
        <v>60</v>
      </c>
      <c r="B36" s="8" t="s">
        <v>61</v>
      </c>
      <c r="C36" s="16">
        <v>1</v>
      </c>
      <c r="D36" s="16"/>
      <c r="E36" s="16">
        <f t="shared" si="2"/>
        <v>0</v>
      </c>
    </row>
    <row r="37" spans="1:6" ht="51" x14ac:dyDescent="0.2">
      <c r="A37" s="18" t="s">
        <v>62</v>
      </c>
      <c r="B37" s="8" t="s">
        <v>63</v>
      </c>
      <c r="C37" s="16">
        <v>5</v>
      </c>
      <c r="D37" s="16"/>
      <c r="E37" s="16">
        <f t="shared" si="2"/>
        <v>0</v>
      </c>
    </row>
    <row r="38" spans="1:6" ht="34" x14ac:dyDescent="0.2">
      <c r="A38" s="18" t="s">
        <v>64</v>
      </c>
      <c r="B38" s="8" t="s">
        <v>65</v>
      </c>
      <c r="C38" s="16">
        <v>1</v>
      </c>
      <c r="D38" s="16"/>
      <c r="E38" s="16">
        <f t="shared" si="2"/>
        <v>0</v>
      </c>
    </row>
    <row r="39" spans="1:6" ht="36" customHeight="1" x14ac:dyDescent="0.2">
      <c r="A39" s="18" t="s">
        <v>66</v>
      </c>
      <c r="B39" s="8" t="s">
        <v>67</v>
      </c>
      <c r="C39" s="16">
        <v>1</v>
      </c>
      <c r="D39" s="16"/>
      <c r="E39" s="16">
        <f t="shared" si="2"/>
        <v>0</v>
      </c>
    </row>
    <row r="40" spans="1:6" ht="34" x14ac:dyDescent="0.2">
      <c r="A40" s="18" t="s">
        <v>68</v>
      </c>
      <c r="B40" s="8" t="s">
        <v>69</v>
      </c>
      <c r="C40" s="16">
        <v>1</v>
      </c>
      <c r="D40" s="16"/>
      <c r="E40" s="16">
        <f t="shared" si="2"/>
        <v>0</v>
      </c>
    </row>
    <row r="41" spans="1:6" ht="34" x14ac:dyDescent="0.2">
      <c r="A41" s="18" t="s">
        <v>70</v>
      </c>
      <c r="B41" s="8" t="s">
        <v>71</v>
      </c>
      <c r="C41" s="16">
        <v>1</v>
      </c>
      <c r="D41" s="16"/>
      <c r="E41" s="16">
        <f t="shared" si="2"/>
        <v>0</v>
      </c>
    </row>
    <row r="42" spans="1:6" s="6" customFormat="1" ht="25" x14ac:dyDescent="0.2">
      <c r="A42" s="10">
        <v>3.4</v>
      </c>
      <c r="B42" s="11" t="s">
        <v>72</v>
      </c>
      <c r="C42" s="15"/>
      <c r="D42" s="12"/>
      <c r="E42" s="12"/>
      <c r="F42" s="12"/>
    </row>
    <row r="43" spans="1:6" ht="52" customHeight="1" x14ac:dyDescent="0.2">
      <c r="A43" s="18" t="s">
        <v>73</v>
      </c>
      <c r="B43" s="8" t="s">
        <v>74</v>
      </c>
      <c r="C43" s="16">
        <v>5</v>
      </c>
      <c r="D43" s="16"/>
      <c r="E43" s="16">
        <f t="shared" ref="E43:E51" si="3">IF(D43="No",1)*C43</f>
        <v>0</v>
      </c>
    </row>
    <row r="44" spans="1:6" ht="34" x14ac:dyDescent="0.2">
      <c r="A44" s="18" t="s">
        <v>75</v>
      </c>
      <c r="B44" s="8" t="s">
        <v>76</v>
      </c>
      <c r="C44" s="16">
        <v>5</v>
      </c>
      <c r="D44" s="16"/>
      <c r="E44" s="16">
        <f t="shared" si="3"/>
        <v>0</v>
      </c>
    </row>
    <row r="45" spans="1:6" ht="34" x14ac:dyDescent="0.2">
      <c r="A45" s="18" t="s">
        <v>77</v>
      </c>
      <c r="B45" s="8" t="s">
        <v>78</v>
      </c>
      <c r="C45" s="16">
        <v>1</v>
      </c>
      <c r="D45" s="16"/>
      <c r="E45" s="16">
        <f t="shared" si="3"/>
        <v>0</v>
      </c>
    </row>
    <row r="46" spans="1:6" ht="17" x14ac:dyDescent="0.2">
      <c r="A46" s="18" t="s">
        <v>79</v>
      </c>
      <c r="B46" s="8" t="s">
        <v>80</v>
      </c>
      <c r="C46" s="16">
        <v>1</v>
      </c>
      <c r="D46" s="16"/>
      <c r="E46" s="16">
        <f t="shared" si="3"/>
        <v>0</v>
      </c>
    </row>
    <row r="47" spans="1:6" ht="34" x14ac:dyDescent="0.2">
      <c r="A47" s="18" t="s">
        <v>81</v>
      </c>
      <c r="B47" s="8" t="s">
        <v>82</v>
      </c>
      <c r="C47" s="16">
        <v>5</v>
      </c>
      <c r="D47" s="16"/>
      <c r="E47" s="16">
        <f t="shared" si="3"/>
        <v>0</v>
      </c>
    </row>
    <row r="48" spans="1:6" ht="34" x14ac:dyDescent="0.2">
      <c r="A48" s="18" t="s">
        <v>83</v>
      </c>
      <c r="B48" s="8" t="s">
        <v>84</v>
      </c>
      <c r="C48" s="16">
        <v>5</v>
      </c>
      <c r="D48" s="16"/>
      <c r="E48" s="16">
        <f t="shared" si="3"/>
        <v>0</v>
      </c>
    </row>
    <row r="49" spans="1:6" ht="34" x14ac:dyDescent="0.2">
      <c r="A49" s="18" t="s">
        <v>85</v>
      </c>
      <c r="B49" s="8" t="s">
        <v>86</v>
      </c>
      <c r="C49" s="16">
        <v>5</v>
      </c>
      <c r="D49" s="16"/>
      <c r="E49" s="16">
        <f t="shared" si="3"/>
        <v>0</v>
      </c>
    </row>
    <row r="50" spans="1:6" ht="51" x14ac:dyDescent="0.2">
      <c r="A50" s="18" t="s">
        <v>87</v>
      </c>
      <c r="B50" s="8" t="s">
        <v>88</v>
      </c>
      <c r="C50" s="16">
        <v>5</v>
      </c>
      <c r="D50" s="16"/>
      <c r="E50" s="16">
        <f t="shared" si="3"/>
        <v>0</v>
      </c>
    </row>
    <row r="51" spans="1:6" ht="17" x14ac:dyDescent="0.2">
      <c r="A51" s="18" t="s">
        <v>89</v>
      </c>
      <c r="B51" s="8" t="s">
        <v>90</v>
      </c>
      <c r="C51" s="16">
        <v>1</v>
      </c>
      <c r="D51" s="16"/>
      <c r="E51" s="16">
        <f t="shared" si="3"/>
        <v>0</v>
      </c>
    </row>
    <row r="52" spans="1:6" s="6" customFormat="1" ht="25" x14ac:dyDescent="0.2">
      <c r="A52" s="10">
        <v>3.5</v>
      </c>
      <c r="B52" s="11" t="s">
        <v>91</v>
      </c>
      <c r="C52" s="15"/>
      <c r="D52" s="12"/>
      <c r="E52" s="12"/>
      <c r="F52" s="12"/>
    </row>
    <row r="53" spans="1:6" ht="17" x14ac:dyDescent="0.2">
      <c r="A53" s="18" t="s">
        <v>92</v>
      </c>
      <c r="B53" s="8" t="s">
        <v>93</v>
      </c>
      <c r="C53" s="16">
        <v>5</v>
      </c>
      <c r="D53" s="16"/>
      <c r="E53" s="16">
        <f t="shared" ref="E53:E63" si="4">IF(D53="No",1)*C53</f>
        <v>0</v>
      </c>
    </row>
    <row r="54" spans="1:6" ht="34" x14ac:dyDescent="0.2">
      <c r="A54" s="18" t="s">
        <v>94</v>
      </c>
      <c r="B54" s="8" t="s">
        <v>95</v>
      </c>
      <c r="C54" s="16">
        <v>5</v>
      </c>
      <c r="D54" s="16"/>
      <c r="E54" s="16">
        <f t="shared" si="4"/>
        <v>0</v>
      </c>
    </row>
    <row r="55" spans="1:6" ht="34" x14ac:dyDescent="0.2">
      <c r="A55" s="18" t="s">
        <v>96</v>
      </c>
      <c r="B55" s="8" t="s">
        <v>97</v>
      </c>
      <c r="C55" s="16">
        <v>5</v>
      </c>
      <c r="D55" s="16"/>
      <c r="E55" s="16">
        <f t="shared" si="4"/>
        <v>0</v>
      </c>
    </row>
    <row r="56" spans="1:6" ht="34" x14ac:dyDescent="0.2">
      <c r="A56" s="18" t="s">
        <v>98</v>
      </c>
      <c r="B56" s="8" t="s">
        <v>99</v>
      </c>
      <c r="C56" s="16">
        <v>1</v>
      </c>
      <c r="D56" s="16"/>
      <c r="E56" s="16">
        <f t="shared" si="4"/>
        <v>0</v>
      </c>
    </row>
    <row r="57" spans="1:6" ht="17" x14ac:dyDescent="0.2">
      <c r="A57" s="18" t="s">
        <v>100</v>
      </c>
      <c r="B57" s="8" t="s">
        <v>101</v>
      </c>
      <c r="C57" s="16">
        <v>1</v>
      </c>
      <c r="D57" s="16"/>
      <c r="E57" s="16">
        <f t="shared" si="4"/>
        <v>0</v>
      </c>
    </row>
    <row r="58" spans="1:6" ht="17" x14ac:dyDescent="0.2">
      <c r="A58" s="18" t="s">
        <v>102</v>
      </c>
      <c r="B58" s="8" t="s">
        <v>103</v>
      </c>
      <c r="C58" s="16">
        <v>1</v>
      </c>
      <c r="D58" s="16"/>
      <c r="E58" s="16">
        <f t="shared" si="4"/>
        <v>0</v>
      </c>
    </row>
    <row r="59" spans="1:6" ht="34" x14ac:dyDescent="0.2">
      <c r="A59" s="18" t="s">
        <v>104</v>
      </c>
      <c r="B59" s="8" t="s">
        <v>105</v>
      </c>
      <c r="C59" s="16">
        <v>1</v>
      </c>
      <c r="D59" s="16"/>
      <c r="E59" s="16">
        <f t="shared" si="4"/>
        <v>0</v>
      </c>
    </row>
    <row r="60" spans="1:6" ht="17" x14ac:dyDescent="0.2">
      <c r="A60" s="18" t="s">
        <v>106</v>
      </c>
      <c r="B60" s="8" t="s">
        <v>107</v>
      </c>
      <c r="C60" s="16">
        <v>1</v>
      </c>
      <c r="D60" s="16"/>
      <c r="E60" s="16">
        <f t="shared" si="4"/>
        <v>0</v>
      </c>
    </row>
    <row r="61" spans="1:6" ht="34" x14ac:dyDescent="0.2">
      <c r="A61" s="18" t="s">
        <v>108</v>
      </c>
      <c r="B61" s="8" t="s">
        <v>109</v>
      </c>
      <c r="C61" s="16">
        <v>1</v>
      </c>
      <c r="D61" s="16"/>
      <c r="E61" s="16">
        <f t="shared" si="4"/>
        <v>0</v>
      </c>
    </row>
    <row r="62" spans="1:6" ht="17" x14ac:dyDescent="0.2">
      <c r="A62" s="18" t="s">
        <v>110</v>
      </c>
      <c r="B62" s="8" t="s">
        <v>111</v>
      </c>
      <c r="C62" s="16">
        <v>5</v>
      </c>
      <c r="D62" s="16"/>
      <c r="E62" s="16">
        <f t="shared" si="4"/>
        <v>0</v>
      </c>
    </row>
    <row r="63" spans="1:6" ht="17" x14ac:dyDescent="0.2">
      <c r="A63" s="18" t="s">
        <v>112</v>
      </c>
      <c r="B63" s="8" t="s">
        <v>113</v>
      </c>
      <c r="C63" s="16">
        <v>1</v>
      </c>
      <c r="D63" s="16"/>
      <c r="E63" s="16">
        <f t="shared" si="4"/>
        <v>0</v>
      </c>
    </row>
    <row r="64" spans="1:6" s="6" customFormat="1" ht="25" x14ac:dyDescent="0.2">
      <c r="A64" s="10">
        <v>3.6</v>
      </c>
      <c r="B64" s="11" t="s">
        <v>114</v>
      </c>
      <c r="C64" s="15"/>
      <c r="D64" s="12"/>
      <c r="E64" s="12"/>
      <c r="F64" s="12"/>
    </row>
    <row r="65" spans="1:6" ht="51" x14ac:dyDescent="0.2">
      <c r="A65" s="18" t="s">
        <v>115</v>
      </c>
      <c r="B65" s="8" t="s">
        <v>116</v>
      </c>
      <c r="C65" s="16">
        <v>5</v>
      </c>
      <c r="D65" s="16"/>
      <c r="E65" s="16">
        <f t="shared" ref="E65:E67" si="5">IF(D65="No",1)*C65</f>
        <v>0</v>
      </c>
    </row>
    <row r="66" spans="1:6" ht="34" x14ac:dyDescent="0.2">
      <c r="A66" s="18" t="s">
        <v>117</v>
      </c>
      <c r="B66" s="8" t="s">
        <v>118</v>
      </c>
      <c r="C66" s="16">
        <v>5</v>
      </c>
      <c r="D66" s="16"/>
      <c r="E66" s="16">
        <f t="shared" si="5"/>
        <v>0</v>
      </c>
    </row>
    <row r="67" spans="1:6" ht="17" x14ac:dyDescent="0.2">
      <c r="A67" s="18" t="s">
        <v>119</v>
      </c>
      <c r="B67" s="8" t="s">
        <v>120</v>
      </c>
      <c r="C67" s="16">
        <v>1</v>
      </c>
      <c r="D67" s="16"/>
      <c r="E67" s="16">
        <f t="shared" si="5"/>
        <v>0</v>
      </c>
    </row>
    <row r="68" spans="1:6" s="6" customFormat="1" ht="25" x14ac:dyDescent="0.2">
      <c r="A68" s="10">
        <v>3.7</v>
      </c>
      <c r="B68" s="11" t="s">
        <v>121</v>
      </c>
      <c r="C68" s="15"/>
      <c r="D68" s="12"/>
      <c r="E68" s="12"/>
      <c r="F68" s="12"/>
    </row>
    <row r="69" spans="1:6" ht="17" x14ac:dyDescent="0.2">
      <c r="A69" s="18" t="s">
        <v>122</v>
      </c>
      <c r="B69" s="8" t="s">
        <v>123</v>
      </c>
      <c r="C69" s="16">
        <v>3</v>
      </c>
      <c r="D69" s="16"/>
      <c r="E69" s="16">
        <f t="shared" ref="E69:E74" si="6">IF(D69="No",1)*C69</f>
        <v>0</v>
      </c>
    </row>
    <row r="70" spans="1:6" ht="34" x14ac:dyDescent="0.2">
      <c r="A70" s="18" t="s">
        <v>124</v>
      </c>
      <c r="B70" s="8" t="s">
        <v>125</v>
      </c>
      <c r="C70" s="16">
        <v>5</v>
      </c>
      <c r="D70" s="16"/>
      <c r="E70" s="16">
        <f t="shared" si="6"/>
        <v>0</v>
      </c>
    </row>
    <row r="71" spans="1:6" ht="21" customHeight="1" x14ac:dyDescent="0.2">
      <c r="A71" s="18" t="s">
        <v>126</v>
      </c>
      <c r="B71" s="8" t="s">
        <v>127</v>
      </c>
      <c r="C71" s="16">
        <v>1</v>
      </c>
      <c r="D71" s="16"/>
      <c r="E71" s="16">
        <f t="shared" si="6"/>
        <v>0</v>
      </c>
    </row>
    <row r="72" spans="1:6" ht="34" x14ac:dyDescent="0.2">
      <c r="A72" s="18" t="s">
        <v>128</v>
      </c>
      <c r="B72" s="8" t="s">
        <v>129</v>
      </c>
      <c r="C72" s="16">
        <v>3</v>
      </c>
      <c r="D72" s="16"/>
      <c r="E72" s="16">
        <f t="shared" si="6"/>
        <v>0</v>
      </c>
    </row>
    <row r="73" spans="1:6" ht="51" x14ac:dyDescent="0.2">
      <c r="A73" s="18" t="s">
        <v>130</v>
      </c>
      <c r="B73" s="8" t="s">
        <v>131</v>
      </c>
      <c r="C73" s="16">
        <v>5</v>
      </c>
      <c r="D73" s="16"/>
      <c r="E73" s="16">
        <f t="shared" si="6"/>
        <v>0</v>
      </c>
    </row>
    <row r="74" spans="1:6" ht="34" x14ac:dyDescent="0.2">
      <c r="A74" s="18" t="s">
        <v>132</v>
      </c>
      <c r="B74" s="8" t="s">
        <v>133</v>
      </c>
      <c r="C74" s="16">
        <v>1</v>
      </c>
      <c r="D74" s="16"/>
      <c r="E74" s="16">
        <f t="shared" si="6"/>
        <v>0</v>
      </c>
    </row>
    <row r="75" spans="1:6" s="6" customFormat="1" ht="25" x14ac:dyDescent="0.2">
      <c r="A75" s="10">
        <v>3.8</v>
      </c>
      <c r="B75" s="11" t="s">
        <v>134</v>
      </c>
      <c r="C75" s="15"/>
      <c r="D75" s="12"/>
      <c r="E75" s="12"/>
      <c r="F75" s="12"/>
    </row>
    <row r="76" spans="1:6" ht="34" x14ac:dyDescent="0.2">
      <c r="A76" s="18" t="s">
        <v>135</v>
      </c>
      <c r="B76" s="8" t="s">
        <v>136</v>
      </c>
      <c r="C76" s="16">
        <v>3</v>
      </c>
      <c r="D76" s="16"/>
      <c r="E76" s="16">
        <f t="shared" ref="E76:E84" si="7">IF(D76="No",1)*C76</f>
        <v>0</v>
      </c>
    </row>
    <row r="77" spans="1:6" ht="17" x14ac:dyDescent="0.2">
      <c r="A77" s="18" t="s">
        <v>137</v>
      </c>
      <c r="B77" s="8" t="s">
        <v>138</v>
      </c>
      <c r="C77" s="16">
        <v>3</v>
      </c>
      <c r="D77" s="16"/>
      <c r="E77" s="16">
        <f t="shared" si="7"/>
        <v>0</v>
      </c>
    </row>
    <row r="78" spans="1:6" ht="34" x14ac:dyDescent="0.2">
      <c r="A78" s="18" t="s">
        <v>139</v>
      </c>
      <c r="B78" s="8" t="s">
        <v>140</v>
      </c>
      <c r="C78" s="16">
        <v>5</v>
      </c>
      <c r="D78" s="16"/>
      <c r="E78" s="16">
        <f t="shared" si="7"/>
        <v>0</v>
      </c>
    </row>
    <row r="79" spans="1:6" ht="17" x14ac:dyDescent="0.2">
      <c r="A79" s="18" t="s">
        <v>141</v>
      </c>
      <c r="B79" s="8" t="s">
        <v>142</v>
      </c>
      <c r="C79" s="16">
        <v>1</v>
      </c>
      <c r="D79" s="16"/>
      <c r="E79" s="16">
        <f t="shared" si="7"/>
        <v>0</v>
      </c>
    </row>
    <row r="80" spans="1:6" ht="34" x14ac:dyDescent="0.2">
      <c r="A80" s="18" t="s">
        <v>143</v>
      </c>
      <c r="B80" s="8" t="s">
        <v>144</v>
      </c>
      <c r="C80" s="16">
        <v>1</v>
      </c>
      <c r="D80" s="16"/>
      <c r="E80" s="16">
        <f t="shared" si="7"/>
        <v>0</v>
      </c>
    </row>
    <row r="81" spans="1:6" ht="51" x14ac:dyDescent="0.2">
      <c r="A81" s="18" t="s">
        <v>145</v>
      </c>
      <c r="B81" s="8" t="s">
        <v>146</v>
      </c>
      <c r="C81" s="16">
        <v>1</v>
      </c>
      <c r="D81" s="16"/>
      <c r="E81" s="16">
        <f t="shared" si="7"/>
        <v>0</v>
      </c>
    </row>
    <row r="82" spans="1:6" ht="17" x14ac:dyDescent="0.2">
      <c r="A82" s="18" t="s">
        <v>147</v>
      </c>
      <c r="B82" s="8" t="s">
        <v>148</v>
      </c>
      <c r="C82" s="16">
        <v>5</v>
      </c>
      <c r="D82" s="16"/>
      <c r="E82" s="16">
        <f t="shared" si="7"/>
        <v>0</v>
      </c>
    </row>
    <row r="83" spans="1:6" ht="34" x14ac:dyDescent="0.2">
      <c r="A83" s="18" t="s">
        <v>149</v>
      </c>
      <c r="B83" s="8" t="s">
        <v>150</v>
      </c>
      <c r="C83" s="16">
        <v>3</v>
      </c>
      <c r="D83" s="16"/>
      <c r="E83" s="16">
        <f t="shared" si="7"/>
        <v>0</v>
      </c>
    </row>
    <row r="84" spans="1:6" ht="17" x14ac:dyDescent="0.2">
      <c r="A84" s="18" t="s">
        <v>151</v>
      </c>
      <c r="B84" s="8" t="s">
        <v>152</v>
      </c>
      <c r="C84" s="16">
        <v>1</v>
      </c>
      <c r="D84" s="16"/>
      <c r="E84" s="16">
        <f t="shared" si="7"/>
        <v>0</v>
      </c>
    </row>
    <row r="85" spans="1:6" s="6" customFormat="1" ht="25" x14ac:dyDescent="0.2">
      <c r="A85" s="10">
        <v>3.9</v>
      </c>
      <c r="B85" s="11" t="s">
        <v>153</v>
      </c>
      <c r="C85" s="15"/>
      <c r="D85" s="12"/>
      <c r="E85" s="12"/>
      <c r="F85" s="12"/>
    </row>
    <row r="86" spans="1:6" ht="34" x14ac:dyDescent="0.2">
      <c r="A86" s="18" t="s">
        <v>154</v>
      </c>
      <c r="B86" s="8" t="s">
        <v>155</v>
      </c>
      <c r="C86" s="16">
        <v>3</v>
      </c>
      <c r="D86" s="16"/>
      <c r="E86" s="16">
        <f t="shared" ref="E86:E87" si="8">IF(D86="No",1)*C86</f>
        <v>0</v>
      </c>
    </row>
    <row r="87" spans="1:6" ht="34" x14ac:dyDescent="0.2">
      <c r="A87" s="18" t="s">
        <v>156</v>
      </c>
      <c r="B87" s="8" t="s">
        <v>157</v>
      </c>
      <c r="C87" s="16">
        <v>5</v>
      </c>
      <c r="D87" s="16"/>
      <c r="E87" s="16">
        <f t="shared" si="8"/>
        <v>0</v>
      </c>
    </row>
    <row r="88" spans="1:6" s="6" customFormat="1" ht="25" x14ac:dyDescent="0.2">
      <c r="A88" s="10" t="s">
        <v>237</v>
      </c>
      <c r="B88" s="11" t="s">
        <v>158</v>
      </c>
      <c r="C88" s="15"/>
      <c r="D88" s="12"/>
      <c r="E88" s="12"/>
      <c r="F88" s="12"/>
    </row>
    <row r="89" spans="1:6" ht="34" x14ac:dyDescent="0.2">
      <c r="A89" s="18" t="s">
        <v>159</v>
      </c>
      <c r="B89" s="8" t="s">
        <v>160</v>
      </c>
      <c r="C89" s="16">
        <v>5</v>
      </c>
      <c r="D89" s="16"/>
      <c r="E89" s="16">
        <f t="shared" ref="E89:E94" si="9">IF(D89="No",1)*C89</f>
        <v>0</v>
      </c>
    </row>
    <row r="90" spans="1:6" ht="34" x14ac:dyDescent="0.2">
      <c r="A90" s="18" t="s">
        <v>161</v>
      </c>
      <c r="B90" s="8" t="s">
        <v>162</v>
      </c>
      <c r="C90" s="16">
        <v>5</v>
      </c>
      <c r="D90" s="16"/>
      <c r="E90" s="16">
        <f t="shared" si="9"/>
        <v>0</v>
      </c>
    </row>
    <row r="91" spans="1:6" ht="17" x14ac:dyDescent="0.2">
      <c r="A91" s="18" t="s">
        <v>163</v>
      </c>
      <c r="B91" s="8" t="s">
        <v>164</v>
      </c>
      <c r="C91" s="16">
        <v>1</v>
      </c>
      <c r="D91" s="16"/>
      <c r="E91" s="16">
        <f t="shared" si="9"/>
        <v>0</v>
      </c>
    </row>
    <row r="92" spans="1:6" ht="17" x14ac:dyDescent="0.2">
      <c r="A92" s="18" t="s">
        <v>165</v>
      </c>
      <c r="B92" s="8" t="s">
        <v>166</v>
      </c>
      <c r="C92" s="16">
        <v>1</v>
      </c>
      <c r="D92" s="16"/>
      <c r="E92" s="16">
        <f t="shared" si="9"/>
        <v>0</v>
      </c>
    </row>
    <row r="93" spans="1:6" ht="17" x14ac:dyDescent="0.2">
      <c r="A93" s="18" t="s">
        <v>167</v>
      </c>
      <c r="B93" s="8" t="s">
        <v>168</v>
      </c>
      <c r="C93" s="16">
        <v>1</v>
      </c>
      <c r="D93" s="16"/>
      <c r="E93" s="16">
        <f t="shared" si="9"/>
        <v>0</v>
      </c>
    </row>
    <row r="94" spans="1:6" ht="17" x14ac:dyDescent="0.2">
      <c r="A94" s="18" t="s">
        <v>169</v>
      </c>
      <c r="B94" s="8" t="s">
        <v>170</v>
      </c>
      <c r="C94" s="16">
        <v>1</v>
      </c>
      <c r="D94" s="16"/>
      <c r="E94" s="16">
        <f t="shared" si="9"/>
        <v>0</v>
      </c>
    </row>
    <row r="95" spans="1:6" s="6" customFormat="1" ht="25" x14ac:dyDescent="0.2">
      <c r="A95" s="10">
        <v>3.11</v>
      </c>
      <c r="B95" s="11" t="s">
        <v>171</v>
      </c>
      <c r="C95" s="15"/>
      <c r="D95" s="12"/>
      <c r="E95" s="12"/>
      <c r="F95" s="12"/>
    </row>
    <row r="96" spans="1:6" ht="68" x14ac:dyDescent="0.2">
      <c r="A96" s="18" t="s">
        <v>172</v>
      </c>
      <c r="B96" s="8" t="s">
        <v>173</v>
      </c>
      <c r="C96" s="16">
        <v>3</v>
      </c>
      <c r="D96" s="16"/>
      <c r="E96" s="16">
        <f t="shared" ref="E96:E98" si="10">IF(D96="No",1)*C96</f>
        <v>0</v>
      </c>
    </row>
    <row r="97" spans="1:6" ht="51" x14ac:dyDescent="0.2">
      <c r="A97" s="18" t="s">
        <v>174</v>
      </c>
      <c r="B97" s="8" t="s">
        <v>175</v>
      </c>
      <c r="C97" s="16">
        <v>5</v>
      </c>
      <c r="D97" s="16"/>
      <c r="E97" s="16">
        <f t="shared" si="10"/>
        <v>0</v>
      </c>
    </row>
    <row r="98" spans="1:6" ht="17" x14ac:dyDescent="0.2">
      <c r="A98" s="18" t="s">
        <v>176</v>
      </c>
      <c r="B98" s="8" t="s">
        <v>177</v>
      </c>
      <c r="C98" s="16">
        <v>1</v>
      </c>
      <c r="D98" s="16"/>
      <c r="E98" s="16">
        <f t="shared" si="10"/>
        <v>0</v>
      </c>
    </row>
    <row r="99" spans="1:6" s="6" customFormat="1" ht="25" x14ac:dyDescent="0.2">
      <c r="A99" s="10">
        <v>3.12</v>
      </c>
      <c r="B99" s="11" t="s">
        <v>178</v>
      </c>
      <c r="C99" s="15"/>
      <c r="D99" s="12"/>
      <c r="E99" s="12"/>
      <c r="F99" s="12"/>
    </row>
    <row r="100" spans="1:6" ht="34" x14ac:dyDescent="0.2">
      <c r="A100" s="18" t="s">
        <v>179</v>
      </c>
      <c r="B100" s="8" t="s">
        <v>180</v>
      </c>
      <c r="C100" s="16">
        <v>5</v>
      </c>
      <c r="D100" s="16"/>
      <c r="E100" s="16">
        <f t="shared" ref="E100:E103" si="11">IF(D100="No",1)*C100</f>
        <v>0</v>
      </c>
    </row>
    <row r="101" spans="1:6" ht="34" x14ac:dyDescent="0.2">
      <c r="A101" s="18" t="s">
        <v>181</v>
      </c>
      <c r="B101" s="8" t="s">
        <v>182</v>
      </c>
      <c r="C101" s="16">
        <v>3</v>
      </c>
      <c r="D101" s="16"/>
      <c r="E101" s="16">
        <f t="shared" si="11"/>
        <v>0</v>
      </c>
    </row>
    <row r="102" spans="1:6" ht="34" x14ac:dyDescent="0.2">
      <c r="A102" s="18" t="s">
        <v>183</v>
      </c>
      <c r="B102" s="8" t="s">
        <v>184</v>
      </c>
      <c r="C102" s="16">
        <v>5</v>
      </c>
      <c r="D102" s="16"/>
      <c r="E102" s="16">
        <f t="shared" si="11"/>
        <v>0</v>
      </c>
    </row>
    <row r="103" spans="1:6" ht="68" x14ac:dyDescent="0.2">
      <c r="A103" s="18" t="s">
        <v>185</v>
      </c>
      <c r="B103" s="8" t="s">
        <v>186</v>
      </c>
      <c r="D103" s="16"/>
      <c r="E103" s="16">
        <f t="shared" si="11"/>
        <v>0</v>
      </c>
    </row>
    <row r="104" spans="1:6" s="6" customFormat="1" ht="25" x14ac:dyDescent="0.2">
      <c r="A104" s="10">
        <v>3.13</v>
      </c>
      <c r="B104" s="11" t="s">
        <v>187</v>
      </c>
      <c r="C104" s="15"/>
      <c r="D104" s="12"/>
      <c r="E104" s="12"/>
      <c r="F104" s="12"/>
    </row>
    <row r="105" spans="1:6" ht="51" x14ac:dyDescent="0.2">
      <c r="A105" s="18" t="s">
        <v>188</v>
      </c>
      <c r="B105" s="8" t="s">
        <v>189</v>
      </c>
      <c r="C105" s="16">
        <v>5</v>
      </c>
      <c r="D105" s="16"/>
      <c r="E105" s="16">
        <f t="shared" ref="E105:E120" si="12">IF(D105="No",1)*C105</f>
        <v>0</v>
      </c>
    </row>
    <row r="106" spans="1:6" ht="51" x14ac:dyDescent="0.2">
      <c r="A106" s="18" t="s">
        <v>190</v>
      </c>
      <c r="B106" s="8" t="s">
        <v>191</v>
      </c>
      <c r="C106" s="16">
        <v>5</v>
      </c>
      <c r="D106" s="16"/>
      <c r="E106" s="16">
        <f t="shared" si="12"/>
        <v>0</v>
      </c>
    </row>
    <row r="107" spans="1:6" ht="17" x14ac:dyDescent="0.2">
      <c r="A107" s="18" t="s">
        <v>192</v>
      </c>
      <c r="B107" s="8" t="s">
        <v>193</v>
      </c>
      <c r="C107" s="16">
        <v>1</v>
      </c>
      <c r="D107" s="16"/>
      <c r="E107" s="16">
        <f t="shared" si="12"/>
        <v>0</v>
      </c>
    </row>
    <row r="108" spans="1:6" ht="34" x14ac:dyDescent="0.2">
      <c r="A108" s="18" t="s">
        <v>194</v>
      </c>
      <c r="B108" s="8" t="s">
        <v>195</v>
      </c>
      <c r="C108" s="16">
        <v>1</v>
      </c>
      <c r="D108" s="16"/>
      <c r="E108" s="16">
        <f t="shared" si="12"/>
        <v>0</v>
      </c>
    </row>
    <row r="109" spans="1:6" ht="34" x14ac:dyDescent="0.2">
      <c r="A109" s="18" t="s">
        <v>196</v>
      </c>
      <c r="B109" s="8" t="s">
        <v>197</v>
      </c>
      <c r="C109" s="16">
        <v>5</v>
      </c>
      <c r="D109" s="16"/>
      <c r="E109" s="16">
        <f t="shared" si="12"/>
        <v>0</v>
      </c>
    </row>
    <row r="110" spans="1:6" ht="34" x14ac:dyDescent="0.2">
      <c r="A110" s="18" t="s">
        <v>198</v>
      </c>
      <c r="B110" s="8" t="s">
        <v>199</v>
      </c>
      <c r="C110" s="16">
        <v>5</v>
      </c>
      <c r="D110" s="16"/>
      <c r="E110" s="16">
        <f t="shared" si="12"/>
        <v>0</v>
      </c>
    </row>
    <row r="111" spans="1:6" ht="51" x14ac:dyDescent="0.2">
      <c r="A111" s="18" t="s">
        <v>200</v>
      </c>
      <c r="B111" s="8" t="s">
        <v>201</v>
      </c>
      <c r="C111" s="16">
        <v>1</v>
      </c>
      <c r="D111" s="16"/>
      <c r="E111" s="16">
        <f t="shared" si="12"/>
        <v>0</v>
      </c>
    </row>
    <row r="112" spans="1:6" ht="51" x14ac:dyDescent="0.2">
      <c r="A112" s="18" t="s">
        <v>202</v>
      </c>
      <c r="B112" s="8" t="s">
        <v>203</v>
      </c>
      <c r="C112" s="16">
        <v>3</v>
      </c>
      <c r="D112" s="16"/>
      <c r="E112" s="16">
        <f t="shared" si="12"/>
        <v>0</v>
      </c>
    </row>
    <row r="113" spans="1:6" ht="34" x14ac:dyDescent="0.2">
      <c r="A113" s="18" t="s">
        <v>204</v>
      </c>
      <c r="B113" s="8" t="s">
        <v>205</v>
      </c>
      <c r="C113" s="16">
        <v>1</v>
      </c>
      <c r="D113" s="16"/>
      <c r="E113" s="16">
        <f t="shared" si="12"/>
        <v>0</v>
      </c>
    </row>
    <row r="114" spans="1:6" ht="34" x14ac:dyDescent="0.2">
      <c r="A114" s="18" t="s">
        <v>206</v>
      </c>
      <c r="B114" s="8" t="s">
        <v>207</v>
      </c>
      <c r="C114" s="16">
        <v>1</v>
      </c>
      <c r="D114" s="16"/>
      <c r="E114" s="16">
        <f t="shared" si="12"/>
        <v>0</v>
      </c>
    </row>
    <row r="115" spans="1:6" ht="34" x14ac:dyDescent="0.2">
      <c r="A115" s="18" t="s">
        <v>208</v>
      </c>
      <c r="B115" s="8" t="s">
        <v>209</v>
      </c>
      <c r="C115" s="16">
        <v>5</v>
      </c>
      <c r="D115" s="16"/>
      <c r="E115" s="16">
        <f t="shared" si="12"/>
        <v>0</v>
      </c>
    </row>
    <row r="116" spans="1:6" ht="34" x14ac:dyDescent="0.2">
      <c r="A116" s="18" t="s">
        <v>210</v>
      </c>
      <c r="B116" s="8" t="s">
        <v>211</v>
      </c>
      <c r="C116" s="16">
        <v>1</v>
      </c>
      <c r="D116" s="16"/>
      <c r="E116" s="16">
        <f t="shared" si="12"/>
        <v>0</v>
      </c>
    </row>
    <row r="117" spans="1:6" ht="17" x14ac:dyDescent="0.2">
      <c r="A117" s="18" t="s">
        <v>212</v>
      </c>
      <c r="B117" s="8" t="s">
        <v>213</v>
      </c>
      <c r="C117" s="16">
        <v>1</v>
      </c>
      <c r="D117" s="16"/>
      <c r="E117" s="16">
        <f t="shared" si="12"/>
        <v>0</v>
      </c>
    </row>
    <row r="118" spans="1:6" ht="34" x14ac:dyDescent="0.2">
      <c r="A118" s="18" t="s">
        <v>214</v>
      </c>
      <c r="B118" s="8" t="s">
        <v>215</v>
      </c>
      <c r="C118" s="16">
        <v>1</v>
      </c>
      <c r="D118" s="16"/>
      <c r="E118" s="16">
        <f t="shared" si="12"/>
        <v>0</v>
      </c>
    </row>
    <row r="119" spans="1:6" ht="17" x14ac:dyDescent="0.2">
      <c r="A119" s="18" t="s">
        <v>216</v>
      </c>
      <c r="B119" s="8" t="s">
        <v>217</v>
      </c>
      <c r="C119" s="16">
        <v>5</v>
      </c>
      <c r="D119" s="16"/>
      <c r="E119" s="16">
        <f t="shared" si="12"/>
        <v>0</v>
      </c>
    </row>
    <row r="120" spans="1:6" ht="17" x14ac:dyDescent="0.2">
      <c r="A120" s="18" t="s">
        <v>218</v>
      </c>
      <c r="B120" s="8" t="s">
        <v>219</v>
      </c>
      <c r="C120" s="16">
        <v>1</v>
      </c>
      <c r="D120" s="16"/>
      <c r="E120" s="16">
        <f t="shared" si="12"/>
        <v>0</v>
      </c>
    </row>
    <row r="121" spans="1:6" s="6" customFormat="1" ht="25" x14ac:dyDescent="0.2">
      <c r="A121" s="10">
        <v>3.14</v>
      </c>
      <c r="B121" s="11" t="s">
        <v>220</v>
      </c>
      <c r="C121" s="15"/>
      <c r="D121" s="12"/>
      <c r="E121" s="12"/>
      <c r="F121" s="12"/>
    </row>
    <row r="122" spans="1:6" ht="17" x14ac:dyDescent="0.2">
      <c r="A122" s="18" t="s">
        <v>221</v>
      </c>
      <c r="B122" s="8" t="s">
        <v>222</v>
      </c>
      <c r="C122" s="16">
        <v>5</v>
      </c>
      <c r="D122" s="16"/>
      <c r="E122" s="16">
        <f t="shared" ref="E122:E128" si="13">IF(D122="No",1)*C122</f>
        <v>0</v>
      </c>
    </row>
    <row r="123" spans="1:6" ht="34" x14ac:dyDescent="0.2">
      <c r="A123" s="18" t="s">
        <v>223</v>
      </c>
      <c r="B123" s="8" t="s">
        <v>224</v>
      </c>
      <c r="C123" s="16">
        <v>5</v>
      </c>
      <c r="D123" s="16"/>
      <c r="E123" s="16">
        <f t="shared" si="13"/>
        <v>0</v>
      </c>
    </row>
    <row r="124" spans="1:6" ht="20" customHeight="1" x14ac:dyDescent="0.2">
      <c r="A124" s="18" t="s">
        <v>225</v>
      </c>
      <c r="B124" s="8" t="s">
        <v>226</v>
      </c>
      <c r="C124" s="16">
        <v>5</v>
      </c>
      <c r="D124" s="16"/>
      <c r="E124" s="16">
        <f t="shared" si="13"/>
        <v>0</v>
      </c>
    </row>
    <row r="125" spans="1:6" ht="34" x14ac:dyDescent="0.2">
      <c r="A125" s="18" t="s">
        <v>227</v>
      </c>
      <c r="B125" s="8" t="s">
        <v>228</v>
      </c>
      <c r="C125" s="16">
        <v>5</v>
      </c>
      <c r="D125" s="16"/>
      <c r="E125" s="16">
        <f t="shared" si="13"/>
        <v>0</v>
      </c>
    </row>
    <row r="126" spans="1:6" ht="34" x14ac:dyDescent="0.2">
      <c r="A126" s="18" t="s">
        <v>229</v>
      </c>
      <c r="B126" s="8" t="s">
        <v>230</v>
      </c>
      <c r="C126" s="16">
        <v>3</v>
      </c>
      <c r="D126" s="16"/>
      <c r="E126" s="16">
        <f t="shared" si="13"/>
        <v>0</v>
      </c>
    </row>
    <row r="127" spans="1:6" ht="36" customHeight="1" x14ac:dyDescent="0.2">
      <c r="A127" s="18" t="s">
        <v>231</v>
      </c>
      <c r="B127" s="8" t="s">
        <v>232</v>
      </c>
      <c r="C127" s="16">
        <v>5</v>
      </c>
      <c r="D127" s="16"/>
      <c r="E127" s="16">
        <f t="shared" si="13"/>
        <v>0</v>
      </c>
    </row>
    <row r="128" spans="1:6" ht="17" x14ac:dyDescent="0.2">
      <c r="A128" s="18" t="s">
        <v>233</v>
      </c>
      <c r="B128" s="8" t="s">
        <v>234</v>
      </c>
      <c r="C128" s="16">
        <v>3</v>
      </c>
      <c r="D128" s="16"/>
      <c r="E128" s="16">
        <f t="shared" si="13"/>
        <v>0</v>
      </c>
    </row>
    <row r="130" spans="2:5" ht="20" x14ac:dyDescent="0.2">
      <c r="B130" s="24" t="s">
        <v>243</v>
      </c>
      <c r="E130" s="16">
        <f>SUM(E6:E129)</f>
        <v>0</v>
      </c>
    </row>
    <row r="131" spans="2:5" ht="19" x14ac:dyDescent="0.2">
      <c r="B131" s="24"/>
      <c r="E131" s="16"/>
    </row>
    <row r="132" spans="2:5" ht="25" x14ac:dyDescent="0.2">
      <c r="B132" s="19" t="s">
        <v>244</v>
      </c>
      <c r="C132" s="21"/>
      <c r="D132" s="6"/>
      <c r="E132" s="21">
        <f>110-E130</f>
        <v>110</v>
      </c>
    </row>
  </sheetData>
  <mergeCells count="2">
    <mergeCell ref="A1:F1"/>
    <mergeCell ref="A2:F2"/>
  </mergeCells>
  <dataValidations count="1">
    <dataValidation type="list" allowBlank="1" showInputMessage="1" showErrorMessage="1" sqref="D6:D27 D29:D31 D33:D41 D43:D51 D53:D63 D65:D67 D69:D74 D76:D84 D86:D87 D89:D94 D96:D98 D100:D103 D105:D120 D122:D128" xr:uid="{00000000-0002-0000-0000-000000000000}">
      <formula1>"Yes, No"</formula1>
    </dataValidation>
  </dataValidations>
  <pageMargins left="0.7" right="0.7" top="0.75" bottom="0.75" header="0.3" footer="0.3"/>
  <pageSetup scale="75" fitToHeight="0" orientation="portrait" horizontalDpi="1200" verticalDpi="1200" r:id="rId1"/>
  <headerFooter>
    <oddFooter>&amp;C&amp;"Times New Roman,Regular"&amp;K000000&amp;P
UNCLASSIFIED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Secure Controls</vt:lpstr>
      <vt:lpstr>'Secure Controls'!_Toc38005059</vt:lpstr>
      <vt:lpstr>'Secure Controls'!Print_Area</vt:lpstr>
      <vt:lpstr>'Secure Controls'!Print_Titles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 800-171 Assessment</dc:title>
  <dc:subject/>
  <dc:creator/>
  <cp:keywords/>
  <dc:description/>
  <cp:lastModifiedBy>Cramer, Myron L.</cp:lastModifiedBy>
  <dcterms:created xsi:type="dcterms:W3CDTF">2020-11-09T23:42:46Z</dcterms:created>
  <dcterms:modified xsi:type="dcterms:W3CDTF">2020-11-24T10:28:30Z</dcterms:modified>
  <cp:category/>
</cp:coreProperties>
</file>