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refinery_model/continous/"/>
    </mc:Choice>
  </mc:AlternateContent>
  <bookViews>
    <workbookView xWindow="38400" yWindow="460" windowWidth="28800" windowHeight="17540" tabRatio="500" activeTab="1"/>
  </bookViews>
  <sheets>
    <sheet name="DE" sheetId="1" r:id="rId1"/>
    <sheet name="BAB" sheetId="2" r:id="rId2"/>
    <sheet name="Present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  <c r="G16" i="1"/>
  <c r="F16" i="1"/>
  <c r="E16" i="1"/>
  <c r="D16" i="1"/>
  <c r="C16" i="1"/>
  <c r="E4" i="2"/>
  <c r="E5" i="2"/>
  <c r="E6" i="2"/>
  <c r="E7" i="2"/>
  <c r="E18" i="2"/>
  <c r="E17" i="2"/>
  <c r="E16" i="2"/>
  <c r="E15" i="2"/>
  <c r="E29" i="2"/>
  <c r="E28" i="2"/>
  <c r="E27" i="2"/>
  <c r="E26" i="2"/>
  <c r="E14" i="2"/>
  <c r="E3" i="2"/>
  <c r="E25" i="2"/>
  <c r="G9" i="1"/>
  <c r="F9" i="1"/>
  <c r="E9" i="1"/>
  <c r="D9" i="1"/>
  <c r="C9" i="1"/>
</calcChain>
</file>

<file path=xl/sharedStrings.xml><?xml version="1.0" encoding="utf-8"?>
<sst xmlns="http://schemas.openxmlformats.org/spreadsheetml/2006/main" count="121" uniqueCount="64">
  <si>
    <t>Size</t>
  </si>
  <si>
    <t>Stage 1 Binary</t>
  </si>
  <si>
    <t>Stage 1 continuous</t>
  </si>
  <si>
    <t>Stage 1 Linear constr</t>
  </si>
  <si>
    <t>Stage 1 Nonlinear constr</t>
  </si>
  <si>
    <t>Stage 2 Binary var per scenario</t>
  </si>
  <si>
    <t>Stage 2 continuous var per scenario</t>
  </si>
  <si>
    <t>Stage 2 Linear constr per scenario</t>
  </si>
  <si>
    <t>Nonlinear Constr per scenario</t>
  </si>
  <si>
    <t>#Scenarios</t>
  </si>
  <si>
    <t>LB</t>
  </si>
  <si>
    <t>UB</t>
  </si>
  <si>
    <t>Gap</t>
  </si>
  <si>
    <t>Wall Time</t>
  </si>
  <si>
    <t>Algorithm= Lagrangean cuts + Benders cuts(with lift-and-project cuts)</t>
  </si>
  <si>
    <t>Algorithm=Lagrangean cuts + Benders cuts</t>
  </si>
  <si>
    <t>Algorithm=Lagrangean decomposition</t>
  </si>
  <si>
    <t>Number of scenarios</t>
  </si>
  <si>
    <t>gap</t>
  </si>
  <si>
    <t>wall time</t>
  </si>
  <si>
    <t>Lagrangean time</t>
  </si>
  <si>
    <t>Benders time</t>
  </si>
  <si>
    <t>Number of nodes</t>
  </si>
  <si>
    <t>&gt;10,000</t>
  </si>
  <si>
    <t>Solver=Baron</t>
  </si>
  <si>
    <t>Solver=Antigone</t>
  </si>
  <si>
    <t>Binary variable for each bilinear term</t>
  </si>
  <si>
    <t>Solver=SCIP</t>
  </si>
  <si>
    <t>BARON 18.5.8</t>
  </si>
  <si>
    <t>ANTIGONE 1.1</t>
  </si>
  <si>
    <t>SCIP 5.0</t>
  </si>
  <si>
    <t>24/0.1</t>
  </si>
  <si>
    <t>5092/0.1</t>
  </si>
  <si>
    <t>5/0.1</t>
  </si>
  <si>
    <t>26/0.1</t>
  </si>
  <si>
    <t>322/0.1</t>
  </si>
  <si>
    <t>4/0.1</t>
  </si>
  <si>
    <t>60/0.1</t>
  </si>
  <si>
    <t>walltime/gap</t>
  </si>
  <si>
    <t>walltime/gap/#nodes</t>
  </si>
  <si>
    <t>LD</t>
  </si>
  <si>
    <t>GBD+L</t>
  </si>
  <si>
    <t xml:space="preserve">GBD(with cuts)+L </t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</si>
  <si>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/0.4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</si>
  <si>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/0.1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</si>
  <si>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</si>
  <si>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/0.2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</si>
  <si>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/1.1
13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</si>
  <si>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9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</si>
  <si>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/1.0
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</si>
  <si>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3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</si>
  <si>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1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</si>
  <si>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/1.8
155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</si>
  <si>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/0.8
85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</si>
  <si>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/1.1
37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</si>
  <si>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17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</si>
  <si>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/0.9
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</si>
  <si>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/11.7
165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</si>
  <si>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/7.8
81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</si>
  <si>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/16.2
33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</si>
  <si>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/80.7
17</t>
    </r>
  </si>
  <si>
    <r>
      <t>10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/145.3
7</t>
    </r>
  </si>
  <si>
    <t>Bounds by piecewise McCormick n=10</t>
  </si>
  <si>
    <t>Bounds by logarithm piecewise McCormick 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</si>
</sst>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2" xfId="0" applyFill="1" applyBorder="1"/>
    <xf numFmtId="1" fontId="0" fillId="0" borderId="1" xfId="0" applyNumberForma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40" zoomScaleNormal="140" zoomScalePageLayoutView="140" workbookViewId="0">
      <selection activeCell="F27" sqref="A1:XFD1048576"/>
    </sheetView>
  </sheetViews>
  <sheetFormatPr baseColWidth="10" defaultRowHeight="16" x14ac:dyDescent="0.2"/>
  <cols>
    <col min="1" max="1" width="12" bestFit="1" customWidth="1"/>
    <col min="2" max="2" width="12.6640625" bestFit="1" customWidth="1"/>
    <col min="3" max="3" width="16.5" bestFit="1" customWidth="1"/>
    <col min="4" max="4" width="18" bestFit="1" customWidth="1"/>
    <col min="5" max="5" width="21" bestFit="1" customWidth="1"/>
    <col min="6" max="6" width="26.1640625" bestFit="1" customWidth="1"/>
    <col min="7" max="7" width="30" bestFit="1" customWidth="1"/>
    <col min="8" max="8" width="28.5" bestFit="1" customWidth="1"/>
    <col min="9" max="9" width="25.33203125" bestFit="1" customWidth="1"/>
  </cols>
  <sheetData>
    <row r="1" spans="1:9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B2" s="3">
        <v>10</v>
      </c>
      <c r="C2" s="3">
        <v>10</v>
      </c>
      <c r="D2" s="3">
        <v>21</v>
      </c>
      <c r="E2" s="3">
        <v>0</v>
      </c>
      <c r="F2" s="3">
        <v>0</v>
      </c>
      <c r="G2" s="3">
        <v>142</v>
      </c>
      <c r="H2" s="3">
        <v>85</v>
      </c>
      <c r="I2" s="3">
        <v>26</v>
      </c>
    </row>
    <row r="5" spans="1:9" x14ac:dyDescent="0.2">
      <c r="A5" s="2" t="s">
        <v>24</v>
      </c>
    </row>
    <row r="6" spans="1:9" x14ac:dyDescent="0.2">
      <c r="B6" s="3" t="s">
        <v>9</v>
      </c>
      <c r="C6" s="3">
        <v>5</v>
      </c>
      <c r="D6" s="3">
        <v>10</v>
      </c>
      <c r="E6" s="3">
        <v>20</v>
      </c>
      <c r="F6" s="3">
        <v>40</v>
      </c>
      <c r="G6" s="3">
        <v>120</v>
      </c>
    </row>
    <row r="7" spans="1:9" x14ac:dyDescent="0.2">
      <c r="B7" s="3" t="s">
        <v>10</v>
      </c>
      <c r="C7" s="3">
        <v>-18368</v>
      </c>
      <c r="D7" s="3">
        <v>-19446</v>
      </c>
      <c r="E7" s="3">
        <v>-18402</v>
      </c>
      <c r="F7" s="3">
        <v>-18355</v>
      </c>
      <c r="G7" s="3">
        <v>-18041</v>
      </c>
    </row>
    <row r="8" spans="1:9" x14ac:dyDescent="0.2">
      <c r="B8" s="3" t="s">
        <v>11</v>
      </c>
      <c r="C8" s="3">
        <v>-18350</v>
      </c>
      <c r="D8" s="3">
        <v>-19427</v>
      </c>
      <c r="E8" s="3">
        <v>-18319</v>
      </c>
      <c r="F8" s="3">
        <v>-18337</v>
      </c>
      <c r="G8" s="3">
        <v>-17888</v>
      </c>
    </row>
    <row r="9" spans="1:9" x14ac:dyDescent="0.2">
      <c r="B9" s="3" t="s">
        <v>12</v>
      </c>
      <c r="C9" s="4">
        <f t="shared" ref="C9:G9" si="0">(C7-C8)/C7</f>
        <v>9.7996515679442506E-4</v>
      </c>
      <c r="D9" s="4">
        <f t="shared" si="0"/>
        <v>9.7706469196749972E-4</v>
      </c>
      <c r="E9" s="4">
        <f t="shared" si="0"/>
        <v>4.5103793065971089E-3</v>
      </c>
      <c r="F9" s="4">
        <f t="shared" si="0"/>
        <v>9.806592209207301E-4</v>
      </c>
      <c r="G9" s="4">
        <f t="shared" si="0"/>
        <v>8.4806828889751121E-3</v>
      </c>
    </row>
    <row r="10" spans="1:9" x14ac:dyDescent="0.2">
      <c r="B10" s="3" t="s">
        <v>13</v>
      </c>
      <c r="C10" s="3">
        <v>24</v>
      </c>
      <c r="D10" s="3">
        <v>5092</v>
      </c>
      <c r="E10" s="3" t="s">
        <v>23</v>
      </c>
      <c r="F10" s="3">
        <v>4489</v>
      </c>
      <c r="G10" s="3" t="s">
        <v>23</v>
      </c>
    </row>
    <row r="12" spans="1:9" x14ac:dyDescent="0.2">
      <c r="A12" s="2" t="s">
        <v>25</v>
      </c>
    </row>
    <row r="13" spans="1:9" x14ac:dyDescent="0.2">
      <c r="B13" s="3" t="s">
        <v>9</v>
      </c>
      <c r="C13" s="3">
        <v>5</v>
      </c>
      <c r="D13" s="3">
        <v>10</v>
      </c>
      <c r="E13" s="3">
        <v>20</v>
      </c>
      <c r="F13" s="3">
        <v>40</v>
      </c>
      <c r="G13" s="3">
        <v>120</v>
      </c>
    </row>
    <row r="14" spans="1:9" x14ac:dyDescent="0.2">
      <c r="B14" s="3" t="s">
        <v>10</v>
      </c>
      <c r="C14" s="6">
        <v>-18368.5</v>
      </c>
      <c r="D14" s="6">
        <v>-19446.439999999999</v>
      </c>
      <c r="E14" s="6">
        <v>-18337.3</v>
      </c>
      <c r="F14" s="6">
        <v>-18362.5</v>
      </c>
      <c r="G14" s="6">
        <v>-18042.25</v>
      </c>
    </row>
    <row r="15" spans="1:9" x14ac:dyDescent="0.2">
      <c r="B15" s="3" t="s">
        <v>11</v>
      </c>
      <c r="C15" s="6">
        <v>-18350.150000000001</v>
      </c>
      <c r="D15" s="6">
        <v>-19427.009999999998</v>
      </c>
      <c r="E15" s="6">
        <v>-18318.98</v>
      </c>
      <c r="F15" s="6">
        <v>-18337.54</v>
      </c>
      <c r="G15" s="6">
        <v>-17888.13</v>
      </c>
    </row>
    <row r="16" spans="1:9" x14ac:dyDescent="0.2">
      <c r="B16" s="3" t="s">
        <v>12</v>
      </c>
      <c r="C16" s="4">
        <f>(C14-C15)/C14</f>
        <v>9.989928410049022E-4</v>
      </c>
      <c r="D16" s="4">
        <f>(D14-D15)/D14</f>
        <v>9.9915460104781605E-4</v>
      </c>
      <c r="E16" s="4">
        <f>(E14-E15)/E14</f>
        <v>9.9905656776077775E-4</v>
      </c>
      <c r="F16" s="4">
        <f>(F14-F15)/F14</f>
        <v>1.3592920353981824E-3</v>
      </c>
      <c r="G16" s="4">
        <f>(G14-G15)/G14</f>
        <v>8.5421718466376969E-3</v>
      </c>
    </row>
    <row r="17" spans="1:7" x14ac:dyDescent="0.2">
      <c r="B17" s="3" t="s">
        <v>13</v>
      </c>
      <c r="C17" s="3">
        <v>5</v>
      </c>
      <c r="D17" s="3">
        <v>26</v>
      </c>
      <c r="E17" s="3">
        <v>322</v>
      </c>
      <c r="F17" s="3" t="s">
        <v>23</v>
      </c>
      <c r="G17" s="3" t="s">
        <v>23</v>
      </c>
    </row>
    <row r="19" spans="1:7" x14ac:dyDescent="0.2">
      <c r="A19" s="2" t="s">
        <v>27</v>
      </c>
    </row>
    <row r="20" spans="1:7" x14ac:dyDescent="0.2">
      <c r="B20" s="3" t="s">
        <v>9</v>
      </c>
      <c r="C20" s="3">
        <v>5</v>
      </c>
      <c r="D20" s="3">
        <v>10</v>
      </c>
      <c r="E20" s="3">
        <v>20</v>
      </c>
      <c r="F20" s="3">
        <v>40</v>
      </c>
      <c r="G20" s="3">
        <v>120</v>
      </c>
    </row>
    <row r="21" spans="1:7" x14ac:dyDescent="0.2">
      <c r="B21" s="3" t="s">
        <v>10</v>
      </c>
      <c r="C21" s="6">
        <v>-18360.635058985801</v>
      </c>
      <c r="D21" s="6">
        <v>-19446.320402006098</v>
      </c>
      <c r="E21" s="6">
        <v>-18351.178089220401</v>
      </c>
      <c r="F21" s="6">
        <v>-18361.055846683099</v>
      </c>
      <c r="G21" s="6">
        <v>-17959.708574919499</v>
      </c>
    </row>
    <row r="22" spans="1:7" x14ac:dyDescent="0.2">
      <c r="B22" s="3" t="s">
        <v>11</v>
      </c>
      <c r="C22" s="6">
        <v>-18349.434342273202</v>
      </c>
      <c r="D22" s="6">
        <v>-19427.009904951999</v>
      </c>
      <c r="E22" s="6">
        <v>-18318.977388061699</v>
      </c>
      <c r="F22" s="6">
        <v>-18337.543627450199</v>
      </c>
      <c r="G22" s="6">
        <v>-17879.908697074901</v>
      </c>
    </row>
    <row r="23" spans="1:7" x14ac:dyDescent="0.2">
      <c r="B23" s="3" t="s">
        <v>12</v>
      </c>
      <c r="C23" s="4">
        <f>(C21-C22)/C21</f>
        <v>6.1003972229804174E-4</v>
      </c>
      <c r="D23" s="4">
        <f>(D21-D22)/D21</f>
        <v>9.9301547310240109E-4</v>
      </c>
      <c r="E23" s="4">
        <f>(E21-E22)/E21</f>
        <v>1.7546939494645316E-3</v>
      </c>
      <c r="F23" s="4">
        <f>(F21-F22)/F21</f>
        <v>1.2805483208171498E-3</v>
      </c>
      <c r="G23" s="4">
        <f>(G21-G22)/G21</f>
        <v>4.4432724234756008E-3</v>
      </c>
    </row>
    <row r="24" spans="1:7" x14ac:dyDescent="0.2">
      <c r="B24" s="3" t="s">
        <v>13</v>
      </c>
      <c r="C24" s="3">
        <v>4</v>
      </c>
      <c r="D24" s="3">
        <v>60</v>
      </c>
      <c r="E24" s="3" t="s">
        <v>23</v>
      </c>
      <c r="F24" s="3" t="s">
        <v>23</v>
      </c>
      <c r="G24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1" zoomScale="130" zoomScaleNormal="130" zoomScalePageLayoutView="130" workbookViewId="0">
      <selection activeCell="D44" sqref="D44"/>
    </sheetView>
  </sheetViews>
  <sheetFormatPr baseColWidth="10" defaultRowHeight="16" x14ac:dyDescent="0.2"/>
  <cols>
    <col min="2" max="2" width="18.1640625" bestFit="1" customWidth="1"/>
    <col min="7" max="7" width="14.83203125" bestFit="1" customWidth="1"/>
    <col min="8" max="8" width="12" bestFit="1" customWidth="1"/>
    <col min="9" max="9" width="15.5" bestFit="1" customWidth="1"/>
    <col min="10" max="10" width="31.83203125" bestFit="1" customWidth="1"/>
  </cols>
  <sheetData>
    <row r="1" spans="1:10" x14ac:dyDescent="0.2">
      <c r="A1" s="2" t="s">
        <v>14</v>
      </c>
    </row>
    <row r="2" spans="1:10" x14ac:dyDescent="0.2">
      <c r="B2" s="3" t="s">
        <v>17</v>
      </c>
      <c r="C2" s="3" t="s">
        <v>11</v>
      </c>
      <c r="D2" s="3" t="s">
        <v>10</v>
      </c>
      <c r="E2" s="4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5" t="s">
        <v>26</v>
      </c>
    </row>
    <row r="3" spans="1:10" x14ac:dyDescent="0.2">
      <c r="B3" s="3">
        <v>5</v>
      </c>
      <c r="C3" s="3">
        <v>-18336</v>
      </c>
      <c r="D3" s="3">
        <v>-18535</v>
      </c>
      <c r="E3" s="4">
        <f>(D3-C3)/D3</f>
        <v>1.0736444564337739E-2</v>
      </c>
      <c r="F3" s="3" t="s">
        <v>23</v>
      </c>
      <c r="G3" s="3">
        <v>885</v>
      </c>
      <c r="H3" s="3">
        <v>1625</v>
      </c>
      <c r="I3" s="3">
        <v>13</v>
      </c>
      <c r="J3" s="5">
        <v>10</v>
      </c>
    </row>
    <row r="4" spans="1:10" x14ac:dyDescent="0.2">
      <c r="B4" s="3">
        <v>10</v>
      </c>
      <c r="C4" s="3">
        <v>-19427</v>
      </c>
      <c r="D4" s="3">
        <v>-19611</v>
      </c>
      <c r="E4" s="4">
        <f>(D4-C4)/D4</f>
        <v>9.3824894192035078E-3</v>
      </c>
      <c r="F4" s="3" t="s">
        <v>23</v>
      </c>
      <c r="G4" s="3">
        <v>1213</v>
      </c>
      <c r="H4" s="3">
        <v>1331</v>
      </c>
      <c r="I4" s="3">
        <v>9</v>
      </c>
      <c r="J4" s="5">
        <v>10</v>
      </c>
    </row>
    <row r="5" spans="1:10" x14ac:dyDescent="0.2">
      <c r="B5" s="3">
        <v>20</v>
      </c>
      <c r="C5" s="3">
        <v>-18311</v>
      </c>
      <c r="D5" s="3">
        <v>-18503</v>
      </c>
      <c r="E5" s="4">
        <f t="shared" ref="E5:E7" si="0">(D5-C5)/D5</f>
        <v>1.0376695670972274E-2</v>
      </c>
      <c r="F5" s="3" t="s">
        <v>23</v>
      </c>
      <c r="G5" s="3">
        <v>1417</v>
      </c>
      <c r="H5" s="3">
        <v>2688</v>
      </c>
      <c r="I5" s="3">
        <v>5</v>
      </c>
      <c r="J5" s="5">
        <v>10</v>
      </c>
    </row>
    <row r="6" spans="1:10" x14ac:dyDescent="0.2">
      <c r="B6" s="3">
        <v>40</v>
      </c>
      <c r="C6" s="3">
        <v>-18337</v>
      </c>
      <c r="D6" s="3">
        <v>-18499</v>
      </c>
      <c r="E6" s="4">
        <f t="shared" si="0"/>
        <v>8.7572301205470562E-3</v>
      </c>
      <c r="F6" s="3" t="s">
        <v>23</v>
      </c>
      <c r="G6" s="3">
        <v>2340</v>
      </c>
      <c r="H6" s="3">
        <v>918</v>
      </c>
      <c r="I6" s="3">
        <v>3</v>
      </c>
      <c r="J6" s="5">
        <v>10</v>
      </c>
    </row>
    <row r="7" spans="1:10" x14ac:dyDescent="0.2">
      <c r="B7" s="3">
        <v>120</v>
      </c>
      <c r="C7" s="3">
        <v>-17887</v>
      </c>
      <c r="D7" s="3">
        <v>-18043</v>
      </c>
      <c r="E7" s="4">
        <f t="shared" si="0"/>
        <v>8.646012303940586E-3</v>
      </c>
      <c r="F7" s="3" t="s">
        <v>23</v>
      </c>
      <c r="G7" s="3">
        <v>1853</v>
      </c>
      <c r="H7" s="3">
        <v>1240</v>
      </c>
      <c r="I7" s="3">
        <v>1</v>
      </c>
      <c r="J7" s="5">
        <v>10</v>
      </c>
    </row>
    <row r="12" spans="1:10" x14ac:dyDescent="0.2">
      <c r="A12" s="2" t="s">
        <v>15</v>
      </c>
    </row>
    <row r="13" spans="1:10" x14ac:dyDescent="0.2">
      <c r="B13" s="3" t="s">
        <v>17</v>
      </c>
      <c r="C13" s="3" t="s">
        <v>11</v>
      </c>
      <c r="D13" s="3" t="s">
        <v>10</v>
      </c>
      <c r="E13" s="4" t="s">
        <v>18</v>
      </c>
      <c r="F13" s="3" t="s">
        <v>19</v>
      </c>
      <c r="G13" s="3" t="s">
        <v>20</v>
      </c>
      <c r="H13" s="3" t="s">
        <v>21</v>
      </c>
      <c r="I13" s="3" t="s">
        <v>22</v>
      </c>
    </row>
    <row r="14" spans="1:10" x14ac:dyDescent="0.2">
      <c r="B14" s="3">
        <v>5</v>
      </c>
      <c r="C14" s="3">
        <v>-18305</v>
      </c>
      <c r="D14" s="3">
        <v>-18631</v>
      </c>
      <c r="E14" s="4">
        <f>(D14-C14)/D14</f>
        <v>1.7497718855670655E-2</v>
      </c>
      <c r="F14" s="3" t="s">
        <v>23</v>
      </c>
      <c r="G14" s="3">
        <v>9571</v>
      </c>
      <c r="H14" s="3">
        <v>387</v>
      </c>
      <c r="I14" s="3">
        <v>155</v>
      </c>
    </row>
    <row r="15" spans="1:10" x14ac:dyDescent="0.2">
      <c r="B15" s="3">
        <v>10</v>
      </c>
      <c r="C15" s="3">
        <v>-19426.5</v>
      </c>
      <c r="D15" s="3">
        <v>-19582.900000000001</v>
      </c>
      <c r="E15" s="4">
        <f>(D15-C15)/D15</f>
        <v>7.9865597025977481E-3</v>
      </c>
      <c r="F15" s="3" t="s">
        <v>23</v>
      </c>
      <c r="G15" s="3">
        <v>9460</v>
      </c>
      <c r="H15" s="3">
        <v>531</v>
      </c>
      <c r="I15" s="3">
        <v>85</v>
      </c>
    </row>
    <row r="16" spans="1:10" x14ac:dyDescent="0.2">
      <c r="B16" s="3">
        <v>20</v>
      </c>
      <c r="C16" s="3">
        <v>-18307</v>
      </c>
      <c r="D16" s="3">
        <v>-18518</v>
      </c>
      <c r="E16" s="4">
        <f>(D16-C16)/D16</f>
        <v>1.1394319040933146E-2</v>
      </c>
      <c r="F16" s="3" t="s">
        <v>23</v>
      </c>
      <c r="G16" s="3">
        <v>9989</v>
      </c>
      <c r="H16" s="3">
        <v>331</v>
      </c>
      <c r="I16" s="3">
        <v>37</v>
      </c>
    </row>
    <row r="17" spans="1:9" x14ac:dyDescent="0.2">
      <c r="B17" s="3">
        <v>40</v>
      </c>
      <c r="C17" s="3">
        <v>-18337</v>
      </c>
      <c r="D17" s="3">
        <v>-18499</v>
      </c>
      <c r="E17" s="4">
        <f>(D17-C17)/D17</f>
        <v>8.7572301205470562E-3</v>
      </c>
      <c r="F17" s="3" t="s">
        <v>23</v>
      </c>
      <c r="G17" s="3">
        <v>10426</v>
      </c>
      <c r="H17" s="3">
        <v>308</v>
      </c>
      <c r="I17" s="3">
        <v>17</v>
      </c>
    </row>
    <row r="18" spans="1:9" x14ac:dyDescent="0.2">
      <c r="B18" s="3">
        <v>120</v>
      </c>
      <c r="C18" s="3">
        <v>-17887</v>
      </c>
      <c r="D18" s="3">
        <v>-18043</v>
      </c>
      <c r="E18" s="4">
        <f>(D18-C18)/D18</f>
        <v>8.646012303940586E-3</v>
      </c>
      <c r="F18" s="3" t="s">
        <v>23</v>
      </c>
      <c r="G18" s="3">
        <v>13034</v>
      </c>
      <c r="H18" s="3">
        <v>608</v>
      </c>
      <c r="I18" s="3">
        <v>7</v>
      </c>
    </row>
    <row r="23" spans="1:9" x14ac:dyDescent="0.2">
      <c r="A23" s="2" t="s">
        <v>16</v>
      </c>
    </row>
    <row r="24" spans="1:9" x14ac:dyDescent="0.2">
      <c r="B24" s="3" t="s">
        <v>17</v>
      </c>
      <c r="C24" s="3" t="s">
        <v>11</v>
      </c>
      <c r="D24" s="3" t="s">
        <v>10</v>
      </c>
      <c r="E24" s="4" t="s">
        <v>18</v>
      </c>
      <c r="F24" s="3" t="s">
        <v>19</v>
      </c>
      <c r="G24" s="3" t="s">
        <v>20</v>
      </c>
      <c r="H24" s="3" t="s">
        <v>21</v>
      </c>
      <c r="I24" s="3" t="s">
        <v>22</v>
      </c>
    </row>
    <row r="25" spans="1:9" x14ac:dyDescent="0.2">
      <c r="B25" s="3">
        <v>5</v>
      </c>
      <c r="C25" s="3">
        <v>-17215.5</v>
      </c>
      <c r="D25" s="3">
        <v>-19497.099999999999</v>
      </c>
      <c r="E25" s="4">
        <f>(D25-C25)/D25</f>
        <v>0.11702253155597493</v>
      </c>
      <c r="F25" s="3" t="s">
        <v>23</v>
      </c>
      <c r="G25" s="3">
        <v>9935</v>
      </c>
      <c r="H25" s="3"/>
      <c r="I25" s="3">
        <v>165</v>
      </c>
    </row>
    <row r="26" spans="1:9" x14ac:dyDescent="0.2">
      <c r="B26" s="3">
        <v>10</v>
      </c>
      <c r="C26" s="3">
        <v>-19033</v>
      </c>
      <c r="D26" s="3">
        <v>-20642</v>
      </c>
      <c r="E26" s="4">
        <f>(D26-C26)/D26</f>
        <v>7.7947873268094173E-2</v>
      </c>
      <c r="F26" s="3" t="s">
        <v>23</v>
      </c>
      <c r="G26" s="3">
        <v>10027</v>
      </c>
      <c r="H26" s="3"/>
      <c r="I26" s="3">
        <v>81</v>
      </c>
    </row>
    <row r="27" spans="1:9" x14ac:dyDescent="0.2">
      <c r="B27" s="3">
        <v>20</v>
      </c>
      <c r="C27" s="3">
        <v>-16855</v>
      </c>
      <c r="D27" s="3">
        <v>-20103</v>
      </c>
      <c r="E27" s="4">
        <f>(D27-C27)/D27</f>
        <v>0.16156792518529572</v>
      </c>
      <c r="F27" s="3" t="s">
        <v>23</v>
      </c>
      <c r="G27" s="3">
        <v>10165</v>
      </c>
      <c r="H27" s="3"/>
      <c r="I27" s="3">
        <v>33</v>
      </c>
    </row>
    <row r="28" spans="1:9" x14ac:dyDescent="0.2">
      <c r="B28" s="3">
        <v>40</v>
      </c>
      <c r="C28" s="3">
        <v>-4056</v>
      </c>
      <c r="D28" s="3">
        <v>-21008</v>
      </c>
      <c r="E28" s="4">
        <f>(D28-C28)/D28</f>
        <v>0.80693069306930698</v>
      </c>
      <c r="F28" s="3" t="s">
        <v>23</v>
      </c>
      <c r="G28" s="3">
        <v>10412</v>
      </c>
      <c r="H28" s="3"/>
      <c r="I28" s="3">
        <v>17</v>
      </c>
    </row>
    <row r="29" spans="1:9" x14ac:dyDescent="0.2">
      <c r="B29" s="3">
        <v>120</v>
      </c>
      <c r="C29" s="3">
        <v>9637</v>
      </c>
      <c r="D29" s="3">
        <v>-21274</v>
      </c>
      <c r="E29" s="4">
        <f>(D29-C29)/D29</f>
        <v>1.4529942653003667</v>
      </c>
      <c r="F29" s="3" t="s">
        <v>23</v>
      </c>
      <c r="G29" s="3">
        <v>13265</v>
      </c>
      <c r="H29" s="3"/>
      <c r="I29" s="3">
        <v>7</v>
      </c>
    </row>
    <row r="33" spans="1:3" x14ac:dyDescent="0.2">
      <c r="A33" t="s">
        <v>62</v>
      </c>
    </row>
    <row r="34" spans="1:3" x14ac:dyDescent="0.2">
      <c r="B34" s="3" t="s">
        <v>17</v>
      </c>
    </row>
    <row r="35" spans="1:3" x14ac:dyDescent="0.2">
      <c r="B35" s="3">
        <v>5</v>
      </c>
      <c r="C35">
        <v>-18380</v>
      </c>
    </row>
    <row r="36" spans="1:3" x14ac:dyDescent="0.2">
      <c r="B36" s="3">
        <v>10</v>
      </c>
    </row>
    <row r="37" spans="1:3" x14ac:dyDescent="0.2">
      <c r="B37" s="3">
        <v>20</v>
      </c>
    </row>
    <row r="38" spans="1:3" x14ac:dyDescent="0.2">
      <c r="B38" s="3">
        <v>40</v>
      </c>
    </row>
    <row r="39" spans="1:3" x14ac:dyDescent="0.2">
      <c r="B39" s="3">
        <v>120</v>
      </c>
    </row>
    <row r="42" spans="1:3" x14ac:dyDescent="0.2">
      <c r="A42" t="s">
        <v>63</v>
      </c>
    </row>
    <row r="43" spans="1:3" x14ac:dyDescent="0.2">
      <c r="B43" s="3" t="s">
        <v>17</v>
      </c>
    </row>
    <row r="44" spans="1:3" x14ac:dyDescent="0.2">
      <c r="B44" s="3">
        <v>5</v>
      </c>
      <c r="C44">
        <v>-18359</v>
      </c>
    </row>
    <row r="45" spans="1:3" x14ac:dyDescent="0.2">
      <c r="B45" s="3">
        <v>10</v>
      </c>
    </row>
    <row r="46" spans="1:3" x14ac:dyDescent="0.2">
      <c r="B46" s="3">
        <v>20</v>
      </c>
    </row>
    <row r="47" spans="1:3" x14ac:dyDescent="0.2">
      <c r="B47" s="3">
        <v>40</v>
      </c>
    </row>
    <row r="48" spans="1:3" x14ac:dyDescent="0.2">
      <c r="B48" s="3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zoomScale="160" zoomScaleNormal="160" workbookViewId="0">
      <selection activeCell="J21" sqref="J21"/>
    </sheetView>
  </sheetViews>
  <sheetFormatPr baseColWidth="10" defaultRowHeight="16" x14ac:dyDescent="0.2"/>
  <cols>
    <col min="1" max="1" width="14.5" bestFit="1" customWidth="1"/>
    <col min="8" max="8" width="18.1640625" bestFit="1" customWidth="1"/>
  </cols>
  <sheetData>
    <row r="3" spans="1:13" x14ac:dyDescent="0.2">
      <c r="A3" s="7" t="s">
        <v>9</v>
      </c>
      <c r="B3" s="10">
        <v>5</v>
      </c>
      <c r="C3" s="10">
        <v>10</v>
      </c>
      <c r="D3" s="10">
        <v>20</v>
      </c>
      <c r="E3" s="10">
        <v>40</v>
      </c>
      <c r="F3" s="10">
        <v>120</v>
      </c>
    </row>
    <row r="4" spans="1:13" ht="18" x14ac:dyDescent="0.2">
      <c r="A4" s="8" t="s">
        <v>28</v>
      </c>
      <c r="B4" s="14" t="s">
        <v>31</v>
      </c>
      <c r="C4" s="14" t="s">
        <v>32</v>
      </c>
      <c r="D4" s="14" t="s">
        <v>43</v>
      </c>
      <c r="E4" s="14" t="s">
        <v>44</v>
      </c>
      <c r="F4" s="14" t="s">
        <v>45</v>
      </c>
    </row>
    <row r="5" spans="1:13" ht="18" x14ac:dyDescent="0.2">
      <c r="A5" s="8" t="s">
        <v>29</v>
      </c>
      <c r="B5" s="14" t="s">
        <v>33</v>
      </c>
      <c r="C5" s="14" t="s">
        <v>34</v>
      </c>
      <c r="D5" s="14" t="s">
        <v>35</v>
      </c>
      <c r="E5" s="14" t="s">
        <v>44</v>
      </c>
      <c r="F5" s="14" t="s">
        <v>45</v>
      </c>
    </row>
    <row r="6" spans="1:13" ht="18" x14ac:dyDescent="0.2">
      <c r="A6" s="9" t="s">
        <v>30</v>
      </c>
      <c r="B6" s="15" t="s">
        <v>36</v>
      </c>
      <c r="C6" s="15" t="s">
        <v>37</v>
      </c>
      <c r="D6" s="15" t="s">
        <v>46</v>
      </c>
      <c r="E6" s="15" t="s">
        <v>44</v>
      </c>
      <c r="F6" s="15" t="s">
        <v>43</v>
      </c>
    </row>
    <row r="7" spans="1:13" x14ac:dyDescent="0.2">
      <c r="L7" t="s">
        <v>39</v>
      </c>
    </row>
    <row r="10" spans="1:13" x14ac:dyDescent="0.2">
      <c r="C10" t="s">
        <v>38</v>
      </c>
    </row>
    <row r="13" spans="1:13" x14ac:dyDescent="0.2">
      <c r="H13" s="10" t="s">
        <v>9</v>
      </c>
      <c r="I13" s="10">
        <v>5</v>
      </c>
      <c r="J13" s="10">
        <v>10</v>
      </c>
      <c r="K13" s="10">
        <v>20</v>
      </c>
      <c r="L13" s="10">
        <v>40</v>
      </c>
      <c r="M13" s="10">
        <v>120</v>
      </c>
    </row>
    <row r="14" spans="1:13" ht="34" x14ac:dyDescent="0.2">
      <c r="H14" s="11" t="s">
        <v>42</v>
      </c>
      <c r="I14" s="16" t="s">
        <v>47</v>
      </c>
      <c r="J14" s="16" t="s">
        <v>48</v>
      </c>
      <c r="K14" s="16" t="s">
        <v>49</v>
      </c>
      <c r="L14" s="16" t="s">
        <v>50</v>
      </c>
      <c r="M14" s="16" t="s">
        <v>51</v>
      </c>
    </row>
    <row r="15" spans="1:13" ht="34" x14ac:dyDescent="0.2">
      <c r="H15" s="12" t="s">
        <v>41</v>
      </c>
      <c r="I15" s="16" t="s">
        <v>52</v>
      </c>
      <c r="J15" s="16" t="s">
        <v>53</v>
      </c>
      <c r="K15" s="16" t="s">
        <v>54</v>
      </c>
      <c r="L15" s="16" t="s">
        <v>55</v>
      </c>
      <c r="M15" s="16" t="s">
        <v>56</v>
      </c>
    </row>
    <row r="16" spans="1:13" ht="34" x14ac:dyDescent="0.2">
      <c r="H16" s="13" t="s">
        <v>40</v>
      </c>
      <c r="I16" s="17" t="s">
        <v>57</v>
      </c>
      <c r="J16" s="17" t="s">
        <v>58</v>
      </c>
      <c r="K16" s="17" t="s">
        <v>59</v>
      </c>
      <c r="L16" s="17" t="s">
        <v>60</v>
      </c>
      <c r="M16" s="1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</vt:lpstr>
      <vt:lpstr>BAB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2018-09-17T17:11:49Z</dcterms:created>
  <dcterms:modified xsi:type="dcterms:W3CDTF">2019-01-08T09:15:14Z</dcterms:modified>
</cp:coreProperties>
</file>