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Ambulance_Dispatch/Paper_01_11_24/"/>
    </mc:Choice>
  </mc:AlternateContent>
  <xr:revisionPtr revIDLastSave="0" documentId="13_ncr:1_{A823863E-5A8A-C348-B776-6971B328D0E9}" xr6:coauthVersionLast="47" xr6:coauthVersionMax="47" xr10:uidLastSave="{00000000-0000-0000-0000-000000000000}"/>
  <bookViews>
    <workbookView xWindow="1180" yWindow="1500" windowWidth="27240" windowHeight="15940" activeTab="3" xr2:uid="{65279EB9-F7D5-BA4C-A923-5A1104336629}"/>
  </bookViews>
  <sheets>
    <sheet name="FP_P_0_05" sheetId="1" r:id="rId1"/>
    <sheet name="FP_P_0_05_Summary" sheetId="2" r:id="rId2"/>
    <sheet name="Prec_0_667" sheetId="3" r:id="rId3"/>
    <sheet name="Prec_0_667_Summary" sheetId="4" r:id="rId4"/>
    <sheet name="Prob_0_5" sheetId="5" r:id="rId5"/>
    <sheet name="mProb_0_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4" l="1"/>
  <c r="AC12" i="4"/>
  <c r="AB12" i="4"/>
  <c r="AA12" i="4"/>
  <c r="Z12" i="4"/>
  <c r="Y12" i="4"/>
  <c r="W12" i="4"/>
  <c r="V12" i="4"/>
  <c r="U12" i="4"/>
  <c r="AE12" i="4" s="1"/>
  <c r="AD11" i="4"/>
  <c r="AC11" i="4"/>
  <c r="AB11" i="4"/>
  <c r="AA11" i="4"/>
  <c r="Z11" i="4"/>
  <c r="Y11" i="4"/>
  <c r="W11" i="4"/>
  <c r="V11" i="4"/>
  <c r="U11" i="4"/>
  <c r="AE11" i="4" s="1"/>
  <c r="T12" i="4"/>
  <c r="S12" i="4"/>
  <c r="R12" i="4"/>
  <c r="T11" i="4"/>
  <c r="S11" i="4"/>
  <c r="R11" i="4"/>
  <c r="P45" i="4"/>
  <c r="O47" i="4"/>
  <c r="N47" i="4"/>
  <c r="M47" i="4"/>
  <c r="O48" i="4"/>
  <c r="N48" i="4"/>
  <c r="M48" i="4"/>
  <c r="O50" i="4"/>
  <c r="N50" i="4"/>
  <c r="M50" i="4"/>
  <c r="O49" i="4"/>
  <c r="N49" i="4"/>
  <c r="M49" i="4"/>
  <c r="O46" i="4"/>
  <c r="N46" i="4"/>
  <c r="M46" i="4"/>
  <c r="U5" i="6"/>
  <c r="V5" i="6"/>
  <c r="W5" i="6"/>
  <c r="X5" i="6"/>
  <c r="AE5" i="6" s="1"/>
  <c r="Y5" i="6"/>
  <c r="Z5" i="6"/>
  <c r="AA5" i="6"/>
  <c r="AB5" i="6"/>
  <c r="AC5" i="6"/>
  <c r="AD5" i="6"/>
  <c r="U6" i="6"/>
  <c r="V6" i="6"/>
  <c r="W6" i="6"/>
  <c r="X6" i="6"/>
  <c r="AE6" i="6" s="1"/>
  <c r="Y6" i="6"/>
  <c r="Z6" i="6"/>
  <c r="AA6" i="6"/>
  <c r="AB6" i="6"/>
  <c r="AC6" i="6"/>
  <c r="AD6" i="6"/>
  <c r="U7" i="6"/>
  <c r="AE7" i="6" s="1"/>
  <c r="V7" i="6"/>
  <c r="W7" i="6"/>
  <c r="X7" i="6"/>
  <c r="Y7" i="6"/>
  <c r="Z7" i="6"/>
  <c r="AA7" i="6"/>
  <c r="AB7" i="6"/>
  <c r="AC7" i="6"/>
  <c r="AD7" i="6"/>
  <c r="U8" i="6"/>
  <c r="V8" i="6"/>
  <c r="W8" i="6"/>
  <c r="X8" i="6"/>
  <c r="Y8" i="6"/>
  <c r="Z8" i="6"/>
  <c r="AE8" i="6" s="1"/>
  <c r="AA8" i="6"/>
  <c r="AB8" i="6"/>
  <c r="AC8" i="6"/>
  <c r="AD8" i="6"/>
  <c r="U9" i="6"/>
  <c r="V9" i="6"/>
  <c r="W9" i="6"/>
  <c r="X9" i="6"/>
  <c r="AE9" i="6" s="1"/>
  <c r="Y9" i="6"/>
  <c r="Z9" i="6"/>
  <c r="AA9" i="6"/>
  <c r="AB9" i="6"/>
  <c r="AC9" i="6"/>
  <c r="AD9" i="6"/>
  <c r="U10" i="6"/>
  <c r="AE10" i="6" s="1"/>
  <c r="V10" i="6"/>
  <c r="W10" i="6"/>
  <c r="X10" i="6"/>
  <c r="Y10" i="6"/>
  <c r="Z10" i="6"/>
  <c r="AA10" i="6"/>
  <c r="AB10" i="6"/>
  <c r="AC10" i="6"/>
  <c r="AD10" i="6"/>
  <c r="U11" i="6"/>
  <c r="V11" i="6"/>
  <c r="AE11" i="6" s="1"/>
  <c r="W11" i="6"/>
  <c r="X11" i="6"/>
  <c r="Y11" i="6"/>
  <c r="Z11" i="6"/>
  <c r="AA11" i="6"/>
  <c r="AB11" i="6"/>
  <c r="AC11" i="6"/>
  <c r="AD11" i="6"/>
  <c r="U12" i="6"/>
  <c r="V12" i="6"/>
  <c r="W12" i="6"/>
  <c r="X12" i="6"/>
  <c r="Y12" i="6"/>
  <c r="Z12" i="6"/>
  <c r="AA12" i="6"/>
  <c r="AB12" i="6"/>
  <c r="AC12" i="6"/>
  <c r="AD12" i="6"/>
  <c r="AE12" i="6"/>
  <c r="U13" i="6"/>
  <c r="V13" i="6"/>
  <c r="W13" i="6"/>
  <c r="X13" i="6"/>
  <c r="AE13" i="6" s="1"/>
  <c r="Y13" i="6"/>
  <c r="Z13" i="6"/>
  <c r="AA13" i="6"/>
  <c r="AB13" i="6"/>
  <c r="AC13" i="6"/>
  <c r="AD13" i="6"/>
  <c r="U14" i="6"/>
  <c r="V14" i="6"/>
  <c r="W14" i="6"/>
  <c r="X14" i="6"/>
  <c r="AE14" i="6" s="1"/>
  <c r="Y14" i="6"/>
  <c r="Z14" i="6"/>
  <c r="AA14" i="6"/>
  <c r="AB14" i="6"/>
  <c r="AC14" i="6"/>
  <c r="AD14" i="6"/>
  <c r="U15" i="6"/>
  <c r="AE15" i="6" s="1"/>
  <c r="V15" i="6"/>
  <c r="W15" i="6"/>
  <c r="X15" i="6"/>
  <c r="Y15" i="6"/>
  <c r="Z15" i="6"/>
  <c r="AA15" i="6"/>
  <c r="AB15" i="6"/>
  <c r="AC15" i="6"/>
  <c r="AD15" i="6"/>
  <c r="U16" i="6"/>
  <c r="V16" i="6"/>
  <c r="W16" i="6"/>
  <c r="X16" i="6"/>
  <c r="Y16" i="6"/>
  <c r="Z16" i="6"/>
  <c r="AE16" i="6" s="1"/>
  <c r="AA16" i="6"/>
  <c r="AB16" i="6"/>
  <c r="AC16" i="6"/>
  <c r="AD16" i="6"/>
  <c r="U17" i="6"/>
  <c r="V17" i="6"/>
  <c r="W17" i="6"/>
  <c r="X17" i="6"/>
  <c r="AE17" i="6" s="1"/>
  <c r="Y17" i="6"/>
  <c r="Z17" i="6"/>
  <c r="AA17" i="6"/>
  <c r="AB17" i="6"/>
  <c r="AC17" i="6"/>
  <c r="AD17" i="6"/>
  <c r="U18" i="6"/>
  <c r="AE18" i="6" s="1"/>
  <c r="V18" i="6"/>
  <c r="W18" i="6"/>
  <c r="X18" i="6"/>
  <c r="Y18" i="6"/>
  <c r="Z18" i="6"/>
  <c r="AA18" i="6"/>
  <c r="AB18" i="6"/>
  <c r="AC18" i="6"/>
  <c r="AD18" i="6"/>
  <c r="U19" i="6"/>
  <c r="V19" i="6"/>
  <c r="AE19" i="6" s="1"/>
  <c r="W19" i="6"/>
  <c r="X19" i="6"/>
  <c r="Y19" i="6"/>
  <c r="Z19" i="6"/>
  <c r="AA19" i="6"/>
  <c r="AB19" i="6"/>
  <c r="AC19" i="6"/>
  <c r="AD19" i="6"/>
  <c r="U20" i="6"/>
  <c r="V20" i="6"/>
  <c r="W20" i="6"/>
  <c r="X20" i="6"/>
  <c r="Y20" i="6"/>
  <c r="Z20" i="6"/>
  <c r="AA20" i="6"/>
  <c r="AB20" i="6"/>
  <c r="AC20" i="6"/>
  <c r="AD20" i="6"/>
  <c r="AE20" i="6"/>
  <c r="U21" i="6"/>
  <c r="V21" i="6"/>
  <c r="W21" i="6"/>
  <c r="X21" i="6"/>
  <c r="AE21" i="6" s="1"/>
  <c r="Y21" i="6"/>
  <c r="Z21" i="6"/>
  <c r="AA21" i="6"/>
  <c r="AB21" i="6"/>
  <c r="AC21" i="6"/>
  <c r="AD21" i="6"/>
  <c r="U22" i="6"/>
  <c r="V22" i="6"/>
  <c r="W22" i="6"/>
  <c r="X22" i="6"/>
  <c r="AE22" i="6" s="1"/>
  <c r="Y22" i="6"/>
  <c r="Z22" i="6"/>
  <c r="AA22" i="6"/>
  <c r="AB22" i="6"/>
  <c r="AC22" i="6"/>
  <c r="AD22" i="6"/>
  <c r="AC4" i="6"/>
  <c r="AC2" i="6"/>
  <c r="AD4" i="6"/>
  <c r="AB4" i="6"/>
  <c r="AA4" i="6"/>
  <c r="Z4" i="6"/>
  <c r="Y4" i="6"/>
  <c r="X4" i="6"/>
  <c r="W4" i="6"/>
  <c r="AE4" i="6" s="1"/>
  <c r="V4" i="6"/>
  <c r="U4" i="6"/>
  <c r="X2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T11" i="6"/>
  <c r="S11" i="6"/>
  <c r="R11" i="6"/>
  <c r="T10" i="6"/>
  <c r="S10" i="6"/>
  <c r="R10" i="6"/>
  <c r="T9" i="6"/>
  <c r="S9" i="6"/>
  <c r="R9" i="6"/>
  <c r="T8" i="6"/>
  <c r="S8" i="6"/>
  <c r="R8" i="6"/>
  <c r="T7" i="6"/>
  <c r="S7" i="6"/>
  <c r="R7" i="6"/>
  <c r="T6" i="6"/>
  <c r="S6" i="6"/>
  <c r="R6" i="6"/>
  <c r="T5" i="6"/>
  <c r="S5" i="6"/>
  <c r="R5" i="6"/>
  <c r="T4" i="6"/>
  <c r="S4" i="6"/>
  <c r="R4" i="6"/>
  <c r="AD2" i="6"/>
  <c r="AB2" i="6"/>
  <c r="AA2" i="6"/>
  <c r="Z2" i="6"/>
  <c r="Y2" i="6"/>
  <c r="W2" i="6"/>
  <c r="V2" i="6"/>
  <c r="U2" i="6"/>
  <c r="T2" i="6"/>
  <c r="S2" i="6"/>
  <c r="R2" i="6"/>
  <c r="AD1" i="6"/>
  <c r="AB1" i="6"/>
  <c r="AA1" i="6"/>
  <c r="Z1" i="6"/>
  <c r="Y1" i="6"/>
  <c r="X1" i="6"/>
  <c r="W1" i="6"/>
  <c r="V1" i="6"/>
  <c r="U1" i="6"/>
  <c r="O48" i="6"/>
  <c r="N48" i="6"/>
  <c r="M48" i="6"/>
  <c r="O50" i="6"/>
  <c r="N50" i="6"/>
  <c r="M50" i="6"/>
  <c r="O53" i="6"/>
  <c r="N53" i="6"/>
  <c r="M53" i="6"/>
  <c r="O51" i="6"/>
  <c r="N51" i="6"/>
  <c r="M51" i="6"/>
  <c r="O47" i="6"/>
  <c r="N47" i="6"/>
  <c r="M47" i="6"/>
  <c r="O52" i="6"/>
  <c r="N52" i="6"/>
  <c r="M52" i="6"/>
  <c r="O49" i="6"/>
  <c r="N49" i="6"/>
  <c r="M49" i="6"/>
  <c r="O38" i="6"/>
  <c r="N38" i="6"/>
  <c r="M38" i="6"/>
  <c r="O40" i="6"/>
  <c r="N40" i="6"/>
  <c r="M40" i="6"/>
  <c r="O37" i="6"/>
  <c r="N37" i="6"/>
  <c r="M37" i="6"/>
  <c r="O39" i="6"/>
  <c r="N39" i="6"/>
  <c r="M39" i="6"/>
  <c r="M27" i="6"/>
  <c r="N27" i="6"/>
  <c r="O27" i="6"/>
  <c r="M28" i="6"/>
  <c r="N28" i="6"/>
  <c r="O28" i="6"/>
  <c r="M29" i="6"/>
  <c r="N29" i="6"/>
  <c r="O29" i="6"/>
  <c r="M30" i="6"/>
  <c r="N30" i="6"/>
  <c r="O30" i="6"/>
  <c r="M138" i="5"/>
  <c r="P138" i="5" s="1"/>
  <c r="N138" i="5"/>
  <c r="O138" i="5"/>
  <c r="M131" i="5"/>
  <c r="N131" i="5"/>
  <c r="O131" i="5"/>
  <c r="M101" i="5"/>
  <c r="N101" i="5"/>
  <c r="O101" i="5"/>
  <c r="M155" i="5"/>
  <c r="N155" i="5"/>
  <c r="O155" i="5"/>
  <c r="M103" i="5"/>
  <c r="P103" i="5" s="1"/>
  <c r="N103" i="5"/>
  <c r="O103" i="5"/>
  <c r="M116" i="5"/>
  <c r="N116" i="5"/>
  <c r="O116" i="5"/>
  <c r="M139" i="5"/>
  <c r="N139" i="5"/>
  <c r="O139" i="5"/>
  <c r="M136" i="5"/>
  <c r="N136" i="5"/>
  <c r="O136" i="5"/>
  <c r="M88" i="5"/>
  <c r="N88" i="5"/>
  <c r="O88" i="5"/>
  <c r="M89" i="5"/>
  <c r="N89" i="5"/>
  <c r="O89" i="5"/>
  <c r="M90" i="5"/>
  <c r="P90" i="5" s="1"/>
  <c r="N90" i="5"/>
  <c r="O90" i="5"/>
  <c r="M91" i="5"/>
  <c r="N91" i="5"/>
  <c r="O91" i="5"/>
  <c r="M92" i="5"/>
  <c r="N92" i="5"/>
  <c r="O92" i="5"/>
  <c r="M95" i="5"/>
  <c r="N95" i="5"/>
  <c r="O95" i="5"/>
  <c r="M97" i="5"/>
  <c r="N97" i="5"/>
  <c r="O97" i="5"/>
  <c r="M140" i="5"/>
  <c r="N140" i="5"/>
  <c r="O140" i="5"/>
  <c r="M111" i="5"/>
  <c r="N111" i="5"/>
  <c r="O111" i="5"/>
  <c r="M133" i="5"/>
  <c r="N133" i="5"/>
  <c r="O133" i="5"/>
  <c r="M86" i="5"/>
  <c r="N86" i="5"/>
  <c r="O86" i="5"/>
  <c r="M102" i="5"/>
  <c r="N102" i="5"/>
  <c r="O102" i="5"/>
  <c r="M122" i="5"/>
  <c r="N122" i="5"/>
  <c r="O122" i="5"/>
  <c r="M127" i="5"/>
  <c r="N127" i="5"/>
  <c r="O127" i="5"/>
  <c r="M119" i="5"/>
  <c r="N119" i="5"/>
  <c r="O119" i="5"/>
  <c r="M142" i="5"/>
  <c r="N142" i="5"/>
  <c r="O142" i="5"/>
  <c r="M145" i="5"/>
  <c r="N145" i="5"/>
  <c r="O145" i="5"/>
  <c r="M148" i="5"/>
  <c r="N148" i="5"/>
  <c r="O148" i="5"/>
  <c r="M129" i="5"/>
  <c r="N129" i="5"/>
  <c r="O129" i="5"/>
  <c r="M114" i="5"/>
  <c r="N114" i="5"/>
  <c r="O114" i="5"/>
  <c r="M130" i="5"/>
  <c r="P130" i="5" s="1"/>
  <c r="N130" i="5"/>
  <c r="O130" i="5"/>
  <c r="M112" i="5"/>
  <c r="N112" i="5"/>
  <c r="O112" i="5"/>
  <c r="M109" i="5"/>
  <c r="N109" i="5"/>
  <c r="O109" i="5"/>
  <c r="M141" i="5"/>
  <c r="N141" i="5"/>
  <c r="O141" i="5"/>
  <c r="M144" i="5"/>
  <c r="N144" i="5"/>
  <c r="O144" i="5"/>
  <c r="M126" i="5"/>
  <c r="N126" i="5"/>
  <c r="O126" i="5"/>
  <c r="M132" i="5"/>
  <c r="N132" i="5"/>
  <c r="O132" i="5"/>
  <c r="M149" i="5"/>
  <c r="N149" i="5"/>
  <c r="O149" i="5"/>
  <c r="M143" i="5"/>
  <c r="P143" i="5" s="1"/>
  <c r="N143" i="5"/>
  <c r="O143" i="5"/>
  <c r="M113" i="5"/>
  <c r="N113" i="5"/>
  <c r="O113" i="5"/>
  <c r="M125" i="5"/>
  <c r="N125" i="5"/>
  <c r="O125" i="5"/>
  <c r="M118" i="5"/>
  <c r="N118" i="5"/>
  <c r="O118" i="5"/>
  <c r="M110" i="5"/>
  <c r="P110" i="5" s="1"/>
  <c r="N110" i="5"/>
  <c r="O110" i="5"/>
  <c r="M100" i="5"/>
  <c r="N100" i="5"/>
  <c r="O100" i="5"/>
  <c r="M99" i="5"/>
  <c r="N99" i="5"/>
  <c r="O99" i="5"/>
  <c r="M98" i="5"/>
  <c r="N98" i="5"/>
  <c r="O98" i="5"/>
  <c r="M124" i="5"/>
  <c r="N124" i="5"/>
  <c r="O124" i="5"/>
  <c r="M120" i="5"/>
  <c r="N120" i="5"/>
  <c r="O120" i="5"/>
  <c r="M123" i="5"/>
  <c r="N123" i="5"/>
  <c r="O123" i="5"/>
  <c r="M43" i="5"/>
  <c r="N43" i="5"/>
  <c r="O43" i="5"/>
  <c r="M84" i="5"/>
  <c r="P84" i="5" s="1"/>
  <c r="N84" i="5"/>
  <c r="O84" i="5"/>
  <c r="M58" i="5"/>
  <c r="N58" i="5"/>
  <c r="O58" i="5"/>
  <c r="M59" i="5"/>
  <c r="N59" i="5"/>
  <c r="O59" i="5"/>
  <c r="M45" i="5"/>
  <c r="N45" i="5"/>
  <c r="O45" i="5"/>
  <c r="M49" i="5"/>
  <c r="P49" i="5" s="1"/>
  <c r="N49" i="5"/>
  <c r="O49" i="5"/>
  <c r="M80" i="5"/>
  <c r="N80" i="5"/>
  <c r="O80" i="5"/>
  <c r="M67" i="5"/>
  <c r="N67" i="5"/>
  <c r="O67" i="5"/>
  <c r="M68" i="5"/>
  <c r="N68" i="5"/>
  <c r="O68" i="5"/>
  <c r="M69" i="5"/>
  <c r="N69" i="5"/>
  <c r="O69" i="5"/>
  <c r="M85" i="5"/>
  <c r="N85" i="5"/>
  <c r="O85" i="5"/>
  <c r="M66" i="5"/>
  <c r="N66" i="5"/>
  <c r="O66" i="5"/>
  <c r="M52" i="5"/>
  <c r="N52" i="5"/>
  <c r="O52" i="5"/>
  <c r="M82" i="5"/>
  <c r="N82" i="5"/>
  <c r="O82" i="5"/>
  <c r="M47" i="5"/>
  <c r="P47" i="5" s="1"/>
  <c r="N47" i="5"/>
  <c r="O47" i="5"/>
  <c r="M57" i="5"/>
  <c r="N57" i="5"/>
  <c r="O57" i="5"/>
  <c r="M75" i="5"/>
  <c r="N75" i="5"/>
  <c r="O75" i="5"/>
  <c r="M54" i="5"/>
  <c r="N54" i="5"/>
  <c r="O54" i="5"/>
  <c r="M55" i="5"/>
  <c r="N55" i="5"/>
  <c r="O55" i="5"/>
  <c r="M77" i="5"/>
  <c r="N77" i="5"/>
  <c r="O77" i="5"/>
  <c r="M62" i="5"/>
  <c r="N62" i="5"/>
  <c r="O62" i="5"/>
  <c r="M51" i="5"/>
  <c r="N51" i="5"/>
  <c r="O51" i="5"/>
  <c r="M76" i="5"/>
  <c r="P76" i="5" s="1"/>
  <c r="N76" i="5"/>
  <c r="O76" i="5"/>
  <c r="M78" i="5"/>
  <c r="N78" i="5"/>
  <c r="O78" i="5"/>
  <c r="M56" i="5"/>
  <c r="N56" i="5"/>
  <c r="O56" i="5"/>
  <c r="M50" i="5"/>
  <c r="N50" i="5"/>
  <c r="O50" i="5"/>
  <c r="M39" i="5"/>
  <c r="N39" i="5"/>
  <c r="O39" i="5"/>
  <c r="M33" i="5"/>
  <c r="N33" i="5"/>
  <c r="O33" i="5"/>
  <c r="M38" i="5"/>
  <c r="N38" i="5"/>
  <c r="O38" i="5"/>
  <c r="M34" i="5"/>
  <c r="N34" i="5"/>
  <c r="O34" i="5"/>
  <c r="M35" i="5"/>
  <c r="N35" i="5"/>
  <c r="O35" i="5"/>
  <c r="M36" i="5"/>
  <c r="N36" i="5"/>
  <c r="O36" i="5"/>
  <c r="M37" i="5"/>
  <c r="N37" i="5"/>
  <c r="O37" i="5"/>
  <c r="M44" i="5"/>
  <c r="N44" i="5"/>
  <c r="O44" i="5"/>
  <c r="M60" i="5"/>
  <c r="N60" i="5"/>
  <c r="O60" i="5"/>
  <c r="M61" i="5"/>
  <c r="N61" i="5"/>
  <c r="O61" i="5"/>
  <c r="M70" i="5"/>
  <c r="N70" i="5"/>
  <c r="O70" i="5"/>
  <c r="M73" i="5"/>
  <c r="N73" i="5"/>
  <c r="O73" i="5"/>
  <c r="M42" i="5"/>
  <c r="N42" i="5"/>
  <c r="O42" i="5"/>
  <c r="M46" i="5"/>
  <c r="N46" i="5"/>
  <c r="O46" i="5"/>
  <c r="M79" i="5"/>
  <c r="N79" i="5"/>
  <c r="O79" i="5"/>
  <c r="M41" i="5"/>
  <c r="N41" i="5"/>
  <c r="O41" i="5"/>
  <c r="M40" i="5"/>
  <c r="N40" i="5"/>
  <c r="O40" i="5"/>
  <c r="M48" i="5"/>
  <c r="P48" i="5" s="1"/>
  <c r="N48" i="5"/>
  <c r="O48" i="5"/>
  <c r="M64" i="5"/>
  <c r="N64" i="5"/>
  <c r="O64" i="5"/>
  <c r="M65" i="5"/>
  <c r="N65" i="5"/>
  <c r="O65" i="5"/>
  <c r="M74" i="5"/>
  <c r="N74" i="5"/>
  <c r="O74" i="5"/>
  <c r="M81" i="5"/>
  <c r="N81" i="5"/>
  <c r="O81" i="5"/>
  <c r="M53" i="5"/>
  <c r="N53" i="5"/>
  <c r="O53" i="5"/>
  <c r="M63" i="5"/>
  <c r="N63" i="5"/>
  <c r="O63" i="5"/>
  <c r="M72" i="5"/>
  <c r="N72" i="5"/>
  <c r="O72" i="5"/>
  <c r="M71" i="5"/>
  <c r="N71" i="5"/>
  <c r="O71" i="5"/>
  <c r="M83" i="5"/>
  <c r="N83" i="5"/>
  <c r="O83" i="5"/>
  <c r="M16" i="5"/>
  <c r="N16" i="5"/>
  <c r="O16" i="5"/>
  <c r="M12" i="5"/>
  <c r="N12" i="5"/>
  <c r="O12" i="5"/>
  <c r="M8" i="5"/>
  <c r="N8" i="5"/>
  <c r="O8" i="5"/>
  <c r="M31" i="5"/>
  <c r="N31" i="5"/>
  <c r="O31" i="5"/>
  <c r="M32" i="5"/>
  <c r="N32" i="5"/>
  <c r="O32" i="5"/>
  <c r="M21" i="5"/>
  <c r="N21" i="5"/>
  <c r="O21" i="5"/>
  <c r="M23" i="5"/>
  <c r="N23" i="5"/>
  <c r="O23" i="5"/>
  <c r="M14" i="5"/>
  <c r="N14" i="5"/>
  <c r="P14" i="5" s="1"/>
  <c r="O14" i="5"/>
  <c r="M9" i="5"/>
  <c r="N9" i="5"/>
  <c r="O9" i="5"/>
  <c r="M17" i="5"/>
  <c r="N17" i="5"/>
  <c r="O17" i="5"/>
  <c r="M15" i="5"/>
  <c r="N15" i="5"/>
  <c r="O15" i="5"/>
  <c r="M2" i="5"/>
  <c r="P2" i="5" s="1"/>
  <c r="N2" i="5"/>
  <c r="O2" i="5"/>
  <c r="M19" i="5"/>
  <c r="N19" i="5"/>
  <c r="O19" i="5"/>
  <c r="M10" i="5"/>
  <c r="N10" i="5"/>
  <c r="O10" i="5"/>
  <c r="M11" i="5"/>
  <c r="N11" i="5"/>
  <c r="O11" i="5"/>
  <c r="M13" i="5"/>
  <c r="N13" i="5"/>
  <c r="O13" i="5"/>
  <c r="M4" i="5"/>
  <c r="N4" i="5"/>
  <c r="O4" i="5"/>
  <c r="M7" i="5"/>
  <c r="N7" i="5"/>
  <c r="O7" i="5"/>
  <c r="M6" i="5"/>
  <c r="N6" i="5"/>
  <c r="O6" i="5"/>
  <c r="M5" i="5"/>
  <c r="N5" i="5"/>
  <c r="O5" i="5"/>
  <c r="M3" i="5"/>
  <c r="N3" i="5"/>
  <c r="O3" i="5"/>
  <c r="M29" i="5"/>
  <c r="N29" i="5"/>
  <c r="O29" i="5"/>
  <c r="M27" i="5"/>
  <c r="N27" i="5"/>
  <c r="P27" i="5" s="1"/>
  <c r="O27" i="5"/>
  <c r="M18" i="5"/>
  <c r="N18" i="5"/>
  <c r="O18" i="5"/>
  <c r="M25" i="5"/>
  <c r="N25" i="5"/>
  <c r="O25" i="5"/>
  <c r="M26" i="5"/>
  <c r="N26" i="5"/>
  <c r="O26" i="5"/>
  <c r="M24" i="5"/>
  <c r="N24" i="5"/>
  <c r="O24" i="5"/>
  <c r="M28" i="5"/>
  <c r="N28" i="5"/>
  <c r="O28" i="5"/>
  <c r="M30" i="5"/>
  <c r="N30" i="5"/>
  <c r="O30" i="5"/>
  <c r="M22" i="5"/>
  <c r="N22" i="5"/>
  <c r="O22" i="5"/>
  <c r="M20" i="5"/>
  <c r="N20" i="5"/>
  <c r="O20" i="5"/>
  <c r="O128" i="5"/>
  <c r="N128" i="5"/>
  <c r="M128" i="5"/>
  <c r="O137" i="5"/>
  <c r="N137" i="5"/>
  <c r="P137" i="5" s="1"/>
  <c r="M137" i="5"/>
  <c r="O93" i="5"/>
  <c r="N93" i="5"/>
  <c r="M93" i="5"/>
  <c r="O134" i="5"/>
  <c r="N134" i="5"/>
  <c r="M134" i="5"/>
  <c r="O117" i="5"/>
  <c r="N117" i="5"/>
  <c r="M117" i="5"/>
  <c r="O115" i="5"/>
  <c r="N115" i="5"/>
  <c r="M115" i="5"/>
  <c r="O121" i="5"/>
  <c r="N121" i="5"/>
  <c r="M121" i="5"/>
  <c r="P121" i="5" s="1"/>
  <c r="O135" i="5"/>
  <c r="N135" i="5"/>
  <c r="P135" i="5" s="1"/>
  <c r="M135" i="5"/>
  <c r="O151" i="5"/>
  <c r="N151" i="5"/>
  <c r="M151" i="5"/>
  <c r="O147" i="5"/>
  <c r="N147" i="5"/>
  <c r="P147" i="5" s="1"/>
  <c r="M147" i="5"/>
  <c r="O154" i="5"/>
  <c r="N154" i="5"/>
  <c r="M154" i="5"/>
  <c r="O150" i="5"/>
  <c r="N150" i="5"/>
  <c r="M150" i="5"/>
  <c r="O153" i="5"/>
  <c r="N153" i="5"/>
  <c r="M153" i="5"/>
  <c r="O152" i="5"/>
  <c r="N152" i="5"/>
  <c r="M152" i="5"/>
  <c r="O107" i="5"/>
  <c r="N107" i="5"/>
  <c r="M107" i="5"/>
  <c r="P107" i="5" s="1"/>
  <c r="O146" i="5"/>
  <c r="N146" i="5"/>
  <c r="P146" i="5" s="1"/>
  <c r="M146" i="5"/>
  <c r="O106" i="5"/>
  <c r="N106" i="5"/>
  <c r="M106" i="5"/>
  <c r="O108" i="5"/>
  <c r="N108" i="5"/>
  <c r="P108" i="5" s="1"/>
  <c r="M108" i="5"/>
  <c r="O105" i="5"/>
  <c r="N105" i="5"/>
  <c r="M105" i="5"/>
  <c r="O104" i="5"/>
  <c r="N104" i="5"/>
  <c r="M104" i="5"/>
  <c r="O94" i="5"/>
  <c r="N94" i="5"/>
  <c r="M94" i="5"/>
  <c r="O96" i="5"/>
  <c r="N96" i="5"/>
  <c r="M96" i="5"/>
  <c r="O87" i="5"/>
  <c r="N87" i="5"/>
  <c r="M87" i="5"/>
  <c r="P87" i="5" s="1"/>
  <c r="O156" i="5"/>
  <c r="N156" i="5"/>
  <c r="P156" i="5" s="1"/>
  <c r="M156" i="5"/>
  <c r="X3" i="4"/>
  <c r="AD18" i="4"/>
  <c r="AC18" i="4"/>
  <c r="AB18" i="4"/>
  <c r="AA18" i="4"/>
  <c r="Z18" i="4"/>
  <c r="Y18" i="4"/>
  <c r="W18" i="4"/>
  <c r="V18" i="4"/>
  <c r="U18" i="4"/>
  <c r="AD17" i="4"/>
  <c r="AC17" i="4"/>
  <c r="AB17" i="4"/>
  <c r="AA17" i="4"/>
  <c r="Z17" i="4"/>
  <c r="Y17" i="4"/>
  <c r="W17" i="4"/>
  <c r="V17" i="4"/>
  <c r="U17" i="4"/>
  <c r="AD16" i="4"/>
  <c r="AC16" i="4"/>
  <c r="AB16" i="4"/>
  <c r="AA16" i="4"/>
  <c r="Z16" i="4"/>
  <c r="Y16" i="4"/>
  <c r="W16" i="4"/>
  <c r="V16" i="4"/>
  <c r="U16" i="4"/>
  <c r="AD15" i="4"/>
  <c r="AC15" i="4"/>
  <c r="AB15" i="4"/>
  <c r="AA15" i="4"/>
  <c r="Z15" i="4"/>
  <c r="Y15" i="4"/>
  <c r="W15" i="4"/>
  <c r="V15" i="4"/>
  <c r="U15" i="4"/>
  <c r="AD14" i="4"/>
  <c r="AC14" i="4"/>
  <c r="AB14" i="4"/>
  <c r="AA14" i="4"/>
  <c r="Z14" i="4"/>
  <c r="Y14" i="4"/>
  <c r="W14" i="4"/>
  <c r="V14" i="4"/>
  <c r="U14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O42" i="4"/>
  <c r="N42" i="4"/>
  <c r="M42" i="4"/>
  <c r="O38" i="4"/>
  <c r="N38" i="4"/>
  <c r="M38" i="4"/>
  <c r="O39" i="4"/>
  <c r="N39" i="4"/>
  <c r="M39" i="4"/>
  <c r="O40" i="4"/>
  <c r="N40" i="4"/>
  <c r="M40" i="4"/>
  <c r="O41" i="4"/>
  <c r="N41" i="4"/>
  <c r="M41" i="4"/>
  <c r="AD10" i="4"/>
  <c r="AC10" i="4"/>
  <c r="AB10" i="4"/>
  <c r="AA10" i="4"/>
  <c r="Z10" i="4"/>
  <c r="Y10" i="4"/>
  <c r="W10" i="4"/>
  <c r="V10" i="4"/>
  <c r="U10" i="4"/>
  <c r="AD9" i="4"/>
  <c r="AC9" i="4"/>
  <c r="AB9" i="4"/>
  <c r="AA9" i="4"/>
  <c r="Z9" i="4"/>
  <c r="Y9" i="4"/>
  <c r="W9" i="4"/>
  <c r="V9" i="4"/>
  <c r="U9" i="4"/>
  <c r="AD8" i="4"/>
  <c r="AC8" i="4"/>
  <c r="AB8" i="4"/>
  <c r="AA8" i="4"/>
  <c r="Z8" i="4"/>
  <c r="Y8" i="4"/>
  <c r="W8" i="4"/>
  <c r="V8" i="4"/>
  <c r="U8" i="4"/>
  <c r="T10" i="4"/>
  <c r="S10" i="4"/>
  <c r="R10" i="4"/>
  <c r="T9" i="4"/>
  <c r="S9" i="4"/>
  <c r="R9" i="4"/>
  <c r="T8" i="4"/>
  <c r="S8" i="4"/>
  <c r="R8" i="4"/>
  <c r="M30" i="4"/>
  <c r="N30" i="4"/>
  <c r="O30" i="4"/>
  <c r="M31" i="4"/>
  <c r="N31" i="4"/>
  <c r="O31" i="4"/>
  <c r="O32" i="4"/>
  <c r="N32" i="4"/>
  <c r="M32" i="4"/>
  <c r="O29" i="4"/>
  <c r="N29" i="4"/>
  <c r="M29" i="4"/>
  <c r="AC3" i="4"/>
  <c r="AC4" i="4"/>
  <c r="AC5" i="4"/>
  <c r="AC6" i="4"/>
  <c r="AC2" i="4"/>
  <c r="AC1" i="4"/>
  <c r="AD6" i="4"/>
  <c r="AB6" i="4"/>
  <c r="AA6" i="4"/>
  <c r="Z6" i="4"/>
  <c r="Y6" i="4"/>
  <c r="W6" i="4"/>
  <c r="V6" i="4"/>
  <c r="U6" i="4"/>
  <c r="AD5" i="4"/>
  <c r="AB5" i="4"/>
  <c r="AA5" i="4"/>
  <c r="Z5" i="4"/>
  <c r="Y5" i="4"/>
  <c r="W5" i="4"/>
  <c r="V5" i="4"/>
  <c r="U5" i="4"/>
  <c r="AD4" i="4"/>
  <c r="AB4" i="4"/>
  <c r="AA4" i="4"/>
  <c r="Z4" i="4"/>
  <c r="Y4" i="4"/>
  <c r="W4" i="4"/>
  <c r="V4" i="4"/>
  <c r="U4" i="4"/>
  <c r="AD3" i="4"/>
  <c r="AB3" i="4"/>
  <c r="AA3" i="4"/>
  <c r="Z3" i="4"/>
  <c r="Y3" i="4"/>
  <c r="W3" i="4"/>
  <c r="V3" i="4"/>
  <c r="U3" i="4"/>
  <c r="AD2" i="4"/>
  <c r="AB2" i="4"/>
  <c r="AA2" i="4"/>
  <c r="Z2" i="4"/>
  <c r="Y2" i="4"/>
  <c r="W2" i="4"/>
  <c r="V2" i="4"/>
  <c r="U2" i="4"/>
  <c r="T6" i="4"/>
  <c r="S6" i="4"/>
  <c r="R6" i="4"/>
  <c r="T5" i="4"/>
  <c r="S5" i="4"/>
  <c r="R5" i="4"/>
  <c r="T4" i="4"/>
  <c r="S4" i="4"/>
  <c r="R4" i="4"/>
  <c r="T3" i="4"/>
  <c r="S3" i="4"/>
  <c r="R3" i="4"/>
  <c r="T2" i="4"/>
  <c r="S2" i="4"/>
  <c r="R2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AD1" i="4"/>
  <c r="AB1" i="4"/>
  <c r="AA1" i="4"/>
  <c r="Z1" i="4"/>
  <c r="Y1" i="4"/>
  <c r="X1" i="4"/>
  <c r="W1" i="4"/>
  <c r="V1" i="4"/>
  <c r="U1" i="4"/>
  <c r="M196" i="3"/>
  <c r="N196" i="3"/>
  <c r="O196" i="3"/>
  <c r="P196" i="3"/>
  <c r="M177" i="3"/>
  <c r="N177" i="3"/>
  <c r="O177" i="3"/>
  <c r="M169" i="3"/>
  <c r="N169" i="3"/>
  <c r="P169" i="3" s="1"/>
  <c r="O169" i="3"/>
  <c r="M163" i="3"/>
  <c r="N163" i="3"/>
  <c r="O163" i="3"/>
  <c r="M166" i="3"/>
  <c r="P166" i="3" s="1"/>
  <c r="N166" i="3"/>
  <c r="O166" i="3"/>
  <c r="M213" i="3"/>
  <c r="N213" i="3"/>
  <c r="O213" i="3"/>
  <c r="M208" i="3"/>
  <c r="N208" i="3"/>
  <c r="O208" i="3"/>
  <c r="M178" i="3"/>
  <c r="N178" i="3"/>
  <c r="O178" i="3"/>
  <c r="M170" i="3"/>
  <c r="N170" i="3"/>
  <c r="O170" i="3"/>
  <c r="M164" i="3"/>
  <c r="N164" i="3"/>
  <c r="O164" i="3"/>
  <c r="M218" i="3"/>
  <c r="N218" i="3"/>
  <c r="O218" i="3"/>
  <c r="M219" i="3"/>
  <c r="N219" i="3"/>
  <c r="O219" i="3"/>
  <c r="M220" i="3"/>
  <c r="P220" i="3" s="1"/>
  <c r="N220" i="3"/>
  <c r="O220" i="3"/>
  <c r="M221" i="3"/>
  <c r="N221" i="3"/>
  <c r="O221" i="3"/>
  <c r="M222" i="3"/>
  <c r="N222" i="3"/>
  <c r="O222" i="3"/>
  <c r="M174" i="3"/>
  <c r="N174" i="3"/>
  <c r="O174" i="3"/>
  <c r="M175" i="3"/>
  <c r="N175" i="3"/>
  <c r="O175" i="3"/>
  <c r="M176" i="3"/>
  <c r="N176" i="3"/>
  <c r="O176" i="3"/>
  <c r="M172" i="3"/>
  <c r="N172" i="3"/>
  <c r="O172" i="3"/>
  <c r="M168" i="3"/>
  <c r="N168" i="3"/>
  <c r="O168" i="3"/>
  <c r="M161" i="3"/>
  <c r="N161" i="3"/>
  <c r="O161" i="3"/>
  <c r="M160" i="3"/>
  <c r="N160" i="3"/>
  <c r="O160" i="3"/>
  <c r="M158" i="3"/>
  <c r="P158" i="3" s="1"/>
  <c r="N158" i="3"/>
  <c r="O158" i="3"/>
  <c r="M233" i="3"/>
  <c r="N233" i="3"/>
  <c r="O233" i="3"/>
  <c r="M199" i="3"/>
  <c r="N199" i="3"/>
  <c r="O199" i="3"/>
  <c r="M180" i="3"/>
  <c r="N180" i="3"/>
  <c r="O180" i="3"/>
  <c r="M171" i="3"/>
  <c r="N171" i="3"/>
  <c r="O171" i="3"/>
  <c r="P171" i="3" s="1"/>
  <c r="M165" i="3"/>
  <c r="N165" i="3"/>
  <c r="O165" i="3"/>
  <c r="M226" i="3"/>
  <c r="P226" i="3" s="1"/>
  <c r="N226" i="3"/>
  <c r="O226" i="3"/>
  <c r="M216" i="3"/>
  <c r="N216" i="3"/>
  <c r="O216" i="3"/>
  <c r="M215" i="3"/>
  <c r="N215" i="3"/>
  <c r="O215" i="3"/>
  <c r="M203" i="3"/>
  <c r="N203" i="3"/>
  <c r="O203" i="3"/>
  <c r="M201" i="3"/>
  <c r="N201" i="3"/>
  <c r="O201" i="3"/>
  <c r="M185" i="3"/>
  <c r="N185" i="3"/>
  <c r="O185" i="3"/>
  <c r="M184" i="3"/>
  <c r="N184" i="3"/>
  <c r="O184" i="3"/>
  <c r="M234" i="3"/>
  <c r="N234" i="3"/>
  <c r="O234" i="3"/>
  <c r="M188" i="3"/>
  <c r="N188" i="3"/>
  <c r="O188" i="3"/>
  <c r="M231" i="3"/>
  <c r="N231" i="3"/>
  <c r="O231" i="3"/>
  <c r="M186" i="3"/>
  <c r="N186" i="3"/>
  <c r="O186" i="3"/>
  <c r="M181" i="3"/>
  <c r="N181" i="3"/>
  <c r="O181" i="3"/>
  <c r="M229" i="3"/>
  <c r="N229" i="3"/>
  <c r="O229" i="3"/>
  <c r="M223" i="3"/>
  <c r="N223" i="3"/>
  <c r="O223" i="3"/>
  <c r="M204" i="3"/>
  <c r="N204" i="3"/>
  <c r="O204" i="3"/>
  <c r="M217" i="3"/>
  <c r="N217" i="3"/>
  <c r="O217" i="3"/>
  <c r="M210" i="3"/>
  <c r="N210" i="3"/>
  <c r="O210" i="3"/>
  <c r="M187" i="3"/>
  <c r="N187" i="3"/>
  <c r="O187" i="3"/>
  <c r="M214" i="3"/>
  <c r="N214" i="3"/>
  <c r="O214" i="3"/>
  <c r="P214" i="3" s="1"/>
  <c r="M232" i="3"/>
  <c r="N232" i="3"/>
  <c r="O232" i="3"/>
  <c r="M230" i="3"/>
  <c r="N230" i="3"/>
  <c r="P230" i="3" s="1"/>
  <c r="O230" i="3"/>
  <c r="M202" i="3"/>
  <c r="N202" i="3"/>
  <c r="O202" i="3"/>
  <c r="M228" i="3"/>
  <c r="N228" i="3"/>
  <c r="O228" i="3"/>
  <c r="M183" i="3"/>
  <c r="N183" i="3"/>
  <c r="O183" i="3"/>
  <c r="M117" i="3"/>
  <c r="N117" i="3"/>
  <c r="O117" i="3"/>
  <c r="M130" i="3"/>
  <c r="N130" i="3"/>
  <c r="O130" i="3"/>
  <c r="M105" i="3"/>
  <c r="N105" i="3"/>
  <c r="O105" i="3"/>
  <c r="M99" i="3"/>
  <c r="N99" i="3"/>
  <c r="O99" i="3"/>
  <c r="M96" i="3"/>
  <c r="N96" i="3"/>
  <c r="O96" i="3"/>
  <c r="M87" i="3"/>
  <c r="N87" i="3"/>
  <c r="O87" i="3"/>
  <c r="M152" i="3"/>
  <c r="N152" i="3"/>
  <c r="O152" i="3"/>
  <c r="M153" i="3"/>
  <c r="N153" i="3"/>
  <c r="O153" i="3"/>
  <c r="M147" i="3"/>
  <c r="N147" i="3"/>
  <c r="O147" i="3"/>
  <c r="M140" i="3"/>
  <c r="N140" i="3"/>
  <c r="O140" i="3"/>
  <c r="M128" i="3"/>
  <c r="N128" i="3"/>
  <c r="O128" i="3"/>
  <c r="M115" i="3"/>
  <c r="N115" i="3"/>
  <c r="O115" i="3"/>
  <c r="M144" i="3"/>
  <c r="N144" i="3"/>
  <c r="O144" i="3"/>
  <c r="P144" i="3" s="1"/>
  <c r="M145" i="3"/>
  <c r="N145" i="3"/>
  <c r="O145" i="3"/>
  <c r="M134" i="3"/>
  <c r="N134" i="3"/>
  <c r="O134" i="3"/>
  <c r="M121" i="3"/>
  <c r="N121" i="3"/>
  <c r="O121" i="3"/>
  <c r="M113" i="3"/>
  <c r="N113" i="3"/>
  <c r="O113" i="3"/>
  <c r="M95" i="3"/>
  <c r="N95" i="3"/>
  <c r="O95" i="3"/>
  <c r="M137" i="3"/>
  <c r="N137" i="3"/>
  <c r="O137" i="3"/>
  <c r="M142" i="3"/>
  <c r="N142" i="3"/>
  <c r="O142" i="3"/>
  <c r="M125" i="3"/>
  <c r="N125" i="3"/>
  <c r="O125" i="3"/>
  <c r="M116" i="3"/>
  <c r="N116" i="3"/>
  <c r="O116" i="3"/>
  <c r="M106" i="3"/>
  <c r="N106" i="3"/>
  <c r="O106" i="3"/>
  <c r="P106" i="3" s="1"/>
  <c r="M92" i="3"/>
  <c r="N92" i="3"/>
  <c r="O92" i="3"/>
  <c r="M135" i="3"/>
  <c r="N135" i="3"/>
  <c r="O135" i="3"/>
  <c r="M157" i="3"/>
  <c r="N157" i="3"/>
  <c r="O157" i="3"/>
  <c r="M119" i="3"/>
  <c r="N119" i="3"/>
  <c r="O119" i="3"/>
  <c r="M108" i="3"/>
  <c r="N108" i="3"/>
  <c r="O108" i="3"/>
  <c r="M101" i="3"/>
  <c r="N101" i="3"/>
  <c r="O101" i="3"/>
  <c r="M90" i="3"/>
  <c r="N90" i="3"/>
  <c r="O90" i="3"/>
  <c r="M107" i="3"/>
  <c r="N107" i="3"/>
  <c r="O107" i="3"/>
  <c r="M143" i="3"/>
  <c r="N143" i="3"/>
  <c r="O143" i="3"/>
  <c r="M124" i="3"/>
  <c r="N124" i="3"/>
  <c r="O124" i="3"/>
  <c r="M114" i="3"/>
  <c r="N114" i="3"/>
  <c r="O114" i="3"/>
  <c r="M103" i="3"/>
  <c r="N103" i="3"/>
  <c r="O103" i="3"/>
  <c r="M91" i="3"/>
  <c r="N91" i="3"/>
  <c r="O91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88" i="3"/>
  <c r="N88" i="3"/>
  <c r="P88" i="3" s="1"/>
  <c r="O88" i="3"/>
  <c r="M89" i="3"/>
  <c r="N89" i="3"/>
  <c r="O89" i="3"/>
  <c r="M126" i="3"/>
  <c r="N126" i="3"/>
  <c r="O126" i="3"/>
  <c r="M133" i="3"/>
  <c r="N133" i="3"/>
  <c r="O133" i="3"/>
  <c r="M102" i="3"/>
  <c r="P102" i="3" s="1"/>
  <c r="N102" i="3"/>
  <c r="O102" i="3"/>
  <c r="M94" i="3"/>
  <c r="N94" i="3"/>
  <c r="O94" i="3"/>
  <c r="M93" i="3"/>
  <c r="N93" i="3"/>
  <c r="O93" i="3"/>
  <c r="M86" i="3"/>
  <c r="N86" i="3"/>
  <c r="O86" i="3"/>
  <c r="M84" i="3"/>
  <c r="N84" i="3"/>
  <c r="O84" i="3"/>
  <c r="M85" i="3"/>
  <c r="N85" i="3"/>
  <c r="O85" i="3"/>
  <c r="M83" i="3"/>
  <c r="N83" i="3"/>
  <c r="O83" i="3"/>
  <c r="M82" i="3"/>
  <c r="N82" i="3"/>
  <c r="O82" i="3"/>
  <c r="M81" i="3"/>
  <c r="P81" i="3" s="1"/>
  <c r="N81" i="3"/>
  <c r="O81" i="3"/>
  <c r="M80" i="3"/>
  <c r="N80" i="3"/>
  <c r="O80" i="3"/>
  <c r="M151" i="3"/>
  <c r="N151" i="3"/>
  <c r="O151" i="3"/>
  <c r="M150" i="3"/>
  <c r="N150" i="3"/>
  <c r="O150" i="3"/>
  <c r="M139" i="3"/>
  <c r="N139" i="3"/>
  <c r="P139" i="3" s="1"/>
  <c r="O139" i="3"/>
  <c r="M132" i="3"/>
  <c r="N132" i="3"/>
  <c r="O132" i="3"/>
  <c r="M122" i="3"/>
  <c r="P122" i="3" s="1"/>
  <c r="N122" i="3"/>
  <c r="O122" i="3"/>
  <c r="M104" i="3"/>
  <c r="N104" i="3"/>
  <c r="O104" i="3"/>
  <c r="M148" i="3"/>
  <c r="P148" i="3" s="1"/>
  <c r="N148" i="3"/>
  <c r="O148" i="3"/>
  <c r="M149" i="3"/>
  <c r="N149" i="3"/>
  <c r="O149" i="3"/>
  <c r="M136" i="3"/>
  <c r="P136" i="3" s="1"/>
  <c r="N136" i="3"/>
  <c r="O136" i="3"/>
  <c r="M127" i="3"/>
  <c r="N127" i="3"/>
  <c r="O127" i="3"/>
  <c r="M118" i="3"/>
  <c r="N118" i="3"/>
  <c r="O118" i="3"/>
  <c r="M97" i="3"/>
  <c r="N97" i="3"/>
  <c r="O97" i="3"/>
  <c r="M156" i="3"/>
  <c r="N156" i="3"/>
  <c r="O156" i="3"/>
  <c r="M154" i="3"/>
  <c r="N154" i="3"/>
  <c r="O154" i="3"/>
  <c r="M141" i="3"/>
  <c r="N141" i="3"/>
  <c r="O141" i="3"/>
  <c r="M131" i="3"/>
  <c r="N131" i="3"/>
  <c r="O131" i="3"/>
  <c r="M123" i="3"/>
  <c r="N123" i="3"/>
  <c r="O123" i="3"/>
  <c r="M100" i="3"/>
  <c r="N100" i="3"/>
  <c r="O100" i="3"/>
  <c r="M146" i="3"/>
  <c r="N146" i="3"/>
  <c r="O146" i="3"/>
  <c r="M155" i="3"/>
  <c r="N155" i="3"/>
  <c r="O155" i="3"/>
  <c r="M138" i="3"/>
  <c r="N138" i="3"/>
  <c r="O138" i="3"/>
  <c r="M129" i="3"/>
  <c r="N129" i="3"/>
  <c r="O129" i="3"/>
  <c r="M120" i="3"/>
  <c r="N120" i="3"/>
  <c r="O120" i="3"/>
  <c r="M98" i="3"/>
  <c r="N98" i="3"/>
  <c r="O98" i="3"/>
  <c r="M53" i="3"/>
  <c r="N53" i="3"/>
  <c r="O53" i="3"/>
  <c r="M59" i="3"/>
  <c r="N59" i="3"/>
  <c r="O59" i="3"/>
  <c r="M19" i="3"/>
  <c r="N19" i="3"/>
  <c r="O19" i="3"/>
  <c r="M14" i="3"/>
  <c r="N14" i="3"/>
  <c r="O14" i="3"/>
  <c r="M12" i="3"/>
  <c r="N12" i="3"/>
  <c r="O12" i="3"/>
  <c r="M7" i="3"/>
  <c r="N7" i="3"/>
  <c r="O7" i="3"/>
  <c r="M77" i="3"/>
  <c r="P77" i="3" s="1"/>
  <c r="N77" i="3"/>
  <c r="O77" i="3"/>
  <c r="M78" i="3"/>
  <c r="N78" i="3"/>
  <c r="O78" i="3"/>
  <c r="M74" i="3"/>
  <c r="N74" i="3"/>
  <c r="O74" i="3"/>
  <c r="P74" i="3" s="1"/>
  <c r="M64" i="3"/>
  <c r="N64" i="3"/>
  <c r="O64" i="3"/>
  <c r="M54" i="3"/>
  <c r="N54" i="3"/>
  <c r="O54" i="3"/>
  <c r="P54" i="3"/>
  <c r="M38" i="3"/>
  <c r="P38" i="3" s="1"/>
  <c r="N38" i="3"/>
  <c r="O38" i="3"/>
  <c r="M75" i="3"/>
  <c r="N75" i="3"/>
  <c r="O75" i="3"/>
  <c r="M76" i="3"/>
  <c r="N76" i="3"/>
  <c r="O76" i="3"/>
  <c r="M67" i="3"/>
  <c r="N67" i="3"/>
  <c r="O67" i="3"/>
  <c r="M57" i="3"/>
  <c r="N57" i="3"/>
  <c r="O57" i="3"/>
  <c r="M46" i="3"/>
  <c r="N46" i="3"/>
  <c r="O46" i="3"/>
  <c r="M29" i="3"/>
  <c r="N29" i="3"/>
  <c r="O29" i="3"/>
  <c r="M65" i="3"/>
  <c r="N65" i="3"/>
  <c r="O65" i="3"/>
  <c r="M52" i="3"/>
  <c r="N52" i="3"/>
  <c r="O52" i="3"/>
  <c r="M39" i="3"/>
  <c r="N39" i="3"/>
  <c r="O39" i="3"/>
  <c r="M28" i="3"/>
  <c r="N28" i="3"/>
  <c r="O28" i="3"/>
  <c r="M20" i="3"/>
  <c r="N20" i="3"/>
  <c r="O20" i="3"/>
  <c r="M11" i="3"/>
  <c r="N11" i="3"/>
  <c r="O11" i="3"/>
  <c r="M63" i="3"/>
  <c r="N63" i="3"/>
  <c r="O63" i="3"/>
  <c r="M73" i="3"/>
  <c r="N73" i="3"/>
  <c r="O73" i="3"/>
  <c r="M35" i="3"/>
  <c r="N35" i="3"/>
  <c r="O35" i="3"/>
  <c r="P35" i="3" s="1"/>
  <c r="M25" i="3"/>
  <c r="P25" i="3" s="1"/>
  <c r="N25" i="3"/>
  <c r="O25" i="3"/>
  <c r="M16" i="3"/>
  <c r="N16" i="3"/>
  <c r="O16" i="3"/>
  <c r="P16" i="3"/>
  <c r="M9" i="3"/>
  <c r="N9" i="3"/>
  <c r="O9" i="3"/>
  <c r="M79" i="3"/>
  <c r="N79" i="3"/>
  <c r="O79" i="3"/>
  <c r="P79" i="3"/>
  <c r="M66" i="3"/>
  <c r="N66" i="3"/>
  <c r="O66" i="3"/>
  <c r="M37" i="3"/>
  <c r="N37" i="3"/>
  <c r="O37" i="3"/>
  <c r="M26" i="3"/>
  <c r="N26" i="3"/>
  <c r="O26" i="3"/>
  <c r="M18" i="3"/>
  <c r="N18" i="3"/>
  <c r="O18" i="3"/>
  <c r="M10" i="3"/>
  <c r="N10" i="3"/>
  <c r="O10" i="3"/>
  <c r="M70" i="3"/>
  <c r="N70" i="3"/>
  <c r="O70" i="3"/>
  <c r="M71" i="3"/>
  <c r="N71" i="3"/>
  <c r="O71" i="3"/>
  <c r="M68" i="3"/>
  <c r="N68" i="3"/>
  <c r="O68" i="3"/>
  <c r="M61" i="3"/>
  <c r="N61" i="3"/>
  <c r="O61" i="3"/>
  <c r="M48" i="3"/>
  <c r="P48" i="3" s="1"/>
  <c r="N48" i="3"/>
  <c r="O48" i="3"/>
  <c r="M33" i="3"/>
  <c r="N33" i="3"/>
  <c r="O33" i="3"/>
  <c r="M24" i="3"/>
  <c r="P24" i="3" s="1"/>
  <c r="N24" i="3"/>
  <c r="O24" i="3"/>
  <c r="M43" i="3"/>
  <c r="N43" i="3"/>
  <c r="O43" i="3"/>
  <c r="M30" i="3"/>
  <c r="N30" i="3"/>
  <c r="O30" i="3"/>
  <c r="M23" i="3"/>
  <c r="N23" i="3"/>
  <c r="O23" i="3"/>
  <c r="M13" i="3"/>
  <c r="N13" i="3"/>
  <c r="O13" i="3"/>
  <c r="M8" i="3"/>
  <c r="N8" i="3"/>
  <c r="O8" i="3"/>
  <c r="M4" i="3"/>
  <c r="P4" i="3" s="1"/>
  <c r="N4" i="3"/>
  <c r="O4" i="3"/>
  <c r="M55" i="3"/>
  <c r="N55" i="3"/>
  <c r="O55" i="3"/>
  <c r="M6" i="3"/>
  <c r="P6" i="3" s="1"/>
  <c r="N6" i="3"/>
  <c r="O6" i="3"/>
  <c r="M5" i="3"/>
  <c r="N5" i="3"/>
  <c r="O5" i="3"/>
  <c r="M3" i="3"/>
  <c r="P3" i="3" s="1"/>
  <c r="N3" i="3"/>
  <c r="O3" i="3"/>
  <c r="M2" i="3"/>
  <c r="N2" i="3"/>
  <c r="O2" i="3"/>
  <c r="M51" i="3"/>
  <c r="P51" i="3" s="1"/>
  <c r="N51" i="3"/>
  <c r="O51" i="3"/>
  <c r="M50" i="3"/>
  <c r="N50" i="3"/>
  <c r="O50" i="3"/>
  <c r="M44" i="3"/>
  <c r="N44" i="3"/>
  <c r="O44" i="3"/>
  <c r="P44" i="3"/>
  <c r="M41" i="3"/>
  <c r="N41" i="3"/>
  <c r="O41" i="3"/>
  <c r="M34" i="3"/>
  <c r="N34" i="3"/>
  <c r="O34" i="3"/>
  <c r="M22" i="3"/>
  <c r="N22" i="3"/>
  <c r="O22" i="3"/>
  <c r="M62" i="3"/>
  <c r="N62" i="3"/>
  <c r="O62" i="3"/>
  <c r="M58" i="3"/>
  <c r="N58" i="3"/>
  <c r="O58" i="3"/>
  <c r="M42" i="3"/>
  <c r="P42" i="3" s="1"/>
  <c r="N42" i="3"/>
  <c r="O42" i="3"/>
  <c r="M36" i="3"/>
  <c r="N36" i="3"/>
  <c r="O36" i="3"/>
  <c r="M27" i="3"/>
  <c r="N27" i="3"/>
  <c r="O27" i="3"/>
  <c r="M15" i="3"/>
  <c r="N15" i="3"/>
  <c r="O15" i="3"/>
  <c r="M56" i="3"/>
  <c r="N56" i="3"/>
  <c r="O56" i="3"/>
  <c r="P56" i="3"/>
  <c r="M60" i="3"/>
  <c r="N60" i="3"/>
  <c r="O60" i="3"/>
  <c r="M49" i="3"/>
  <c r="N49" i="3"/>
  <c r="O49" i="3"/>
  <c r="P49" i="3"/>
  <c r="M40" i="3"/>
  <c r="N40" i="3"/>
  <c r="O40" i="3"/>
  <c r="M32" i="3"/>
  <c r="N32" i="3"/>
  <c r="O32" i="3"/>
  <c r="P32" i="3"/>
  <c r="M17" i="3"/>
  <c r="N17" i="3"/>
  <c r="O17" i="3"/>
  <c r="M72" i="3"/>
  <c r="P72" i="3" s="1"/>
  <c r="N72" i="3"/>
  <c r="O72" i="3"/>
  <c r="M69" i="3"/>
  <c r="N69" i="3"/>
  <c r="O69" i="3"/>
  <c r="M47" i="3"/>
  <c r="P47" i="3" s="1"/>
  <c r="N47" i="3"/>
  <c r="O47" i="3"/>
  <c r="M45" i="3"/>
  <c r="N45" i="3"/>
  <c r="O45" i="3"/>
  <c r="M31" i="3"/>
  <c r="N31" i="3"/>
  <c r="O31" i="3"/>
  <c r="M21" i="3"/>
  <c r="N21" i="3"/>
  <c r="O21" i="3"/>
  <c r="O190" i="3"/>
  <c r="N190" i="3"/>
  <c r="M190" i="3"/>
  <c r="O189" i="3"/>
  <c r="N189" i="3"/>
  <c r="M189" i="3"/>
  <c r="O167" i="3"/>
  <c r="N167" i="3"/>
  <c r="M167" i="3"/>
  <c r="O173" i="3"/>
  <c r="N173" i="3"/>
  <c r="M173" i="3"/>
  <c r="O182" i="3"/>
  <c r="N182" i="3"/>
  <c r="M182" i="3"/>
  <c r="O225" i="3"/>
  <c r="N225" i="3"/>
  <c r="M225" i="3"/>
  <c r="P225" i="3" s="1"/>
  <c r="O224" i="3"/>
  <c r="N224" i="3"/>
  <c r="M224" i="3"/>
  <c r="O200" i="3"/>
  <c r="N200" i="3"/>
  <c r="M200" i="3"/>
  <c r="O195" i="3"/>
  <c r="N195" i="3"/>
  <c r="M195" i="3"/>
  <c r="O197" i="3"/>
  <c r="N197" i="3"/>
  <c r="M197" i="3"/>
  <c r="O193" i="3"/>
  <c r="N193" i="3"/>
  <c r="M193" i="3"/>
  <c r="O194" i="3"/>
  <c r="N194" i="3"/>
  <c r="M194" i="3"/>
  <c r="O192" i="3"/>
  <c r="N192" i="3"/>
  <c r="M192" i="3"/>
  <c r="O191" i="3"/>
  <c r="N191" i="3"/>
  <c r="M191" i="3"/>
  <c r="P191" i="3" s="1"/>
  <c r="O212" i="3"/>
  <c r="N212" i="3"/>
  <c r="M212" i="3"/>
  <c r="O211" i="3"/>
  <c r="N211" i="3"/>
  <c r="M211" i="3"/>
  <c r="O209" i="3"/>
  <c r="N209" i="3"/>
  <c r="M209" i="3"/>
  <c r="O207" i="3"/>
  <c r="N207" i="3"/>
  <c r="M207" i="3"/>
  <c r="O206" i="3"/>
  <c r="N206" i="3"/>
  <c r="M206" i="3"/>
  <c r="O205" i="3"/>
  <c r="N205" i="3"/>
  <c r="M205" i="3"/>
  <c r="O159" i="3"/>
  <c r="N159" i="3"/>
  <c r="M159" i="3"/>
  <c r="O162" i="3"/>
  <c r="N162" i="3"/>
  <c r="M162" i="3"/>
  <c r="P162" i="3" s="1"/>
  <c r="O179" i="3"/>
  <c r="N179" i="3"/>
  <c r="M179" i="3"/>
  <c r="O227" i="3"/>
  <c r="N227" i="3"/>
  <c r="M227" i="3"/>
  <c r="O198" i="3"/>
  <c r="N198" i="3"/>
  <c r="M198" i="3"/>
  <c r="O235" i="3"/>
  <c r="N235" i="3"/>
  <c r="M235" i="3"/>
  <c r="P16" i="1"/>
  <c r="P20" i="1"/>
  <c r="P25" i="1"/>
  <c r="AD29" i="2"/>
  <c r="AC29" i="2"/>
  <c r="AB29" i="2"/>
  <c r="AA29" i="2"/>
  <c r="Z29" i="2"/>
  <c r="Y29" i="2"/>
  <c r="V29" i="2"/>
  <c r="U29" i="2"/>
  <c r="AD28" i="2"/>
  <c r="AC28" i="2"/>
  <c r="AB28" i="2"/>
  <c r="AA28" i="2"/>
  <c r="Z28" i="2"/>
  <c r="Y28" i="2"/>
  <c r="V28" i="2"/>
  <c r="U28" i="2"/>
  <c r="AD27" i="2"/>
  <c r="AC27" i="2"/>
  <c r="AB27" i="2"/>
  <c r="AA27" i="2"/>
  <c r="Z27" i="2"/>
  <c r="Y27" i="2"/>
  <c r="V27" i="2"/>
  <c r="U27" i="2"/>
  <c r="AD26" i="2"/>
  <c r="AC26" i="2"/>
  <c r="AB26" i="2"/>
  <c r="AA26" i="2"/>
  <c r="Z26" i="2"/>
  <c r="Y26" i="2"/>
  <c r="V26" i="2"/>
  <c r="U26" i="2"/>
  <c r="AD25" i="2"/>
  <c r="AC25" i="2"/>
  <c r="AB25" i="2"/>
  <c r="AA25" i="2"/>
  <c r="Z25" i="2"/>
  <c r="Y25" i="2"/>
  <c r="W25" i="2"/>
  <c r="V25" i="2"/>
  <c r="U25" i="2"/>
  <c r="AD24" i="2"/>
  <c r="AC24" i="2"/>
  <c r="AB24" i="2"/>
  <c r="AA24" i="2"/>
  <c r="Z24" i="2"/>
  <c r="Y24" i="2"/>
  <c r="V24" i="2"/>
  <c r="U24" i="2"/>
  <c r="AD23" i="2"/>
  <c r="AC23" i="2"/>
  <c r="AB23" i="2"/>
  <c r="AA23" i="2"/>
  <c r="Z23" i="2"/>
  <c r="Y23" i="2"/>
  <c r="X23" i="2"/>
  <c r="W23" i="2"/>
  <c r="V23" i="2"/>
  <c r="U23" i="2"/>
  <c r="AD22" i="2"/>
  <c r="AC22" i="2"/>
  <c r="AB22" i="2"/>
  <c r="AA22" i="2"/>
  <c r="Z22" i="2"/>
  <c r="Y22" i="2"/>
  <c r="W22" i="2"/>
  <c r="V22" i="2"/>
  <c r="U22" i="2"/>
  <c r="AD21" i="2"/>
  <c r="AC21" i="2"/>
  <c r="AB21" i="2"/>
  <c r="AA21" i="2"/>
  <c r="Z21" i="2"/>
  <c r="Y21" i="2"/>
  <c r="X21" i="2"/>
  <c r="W21" i="2"/>
  <c r="V21" i="2"/>
  <c r="U21" i="2"/>
  <c r="AD19" i="2"/>
  <c r="AC19" i="2"/>
  <c r="AB19" i="2"/>
  <c r="AA19" i="2"/>
  <c r="Z19" i="2"/>
  <c r="Y19" i="2"/>
  <c r="V19" i="2"/>
  <c r="U19" i="2"/>
  <c r="AD18" i="2"/>
  <c r="AC18" i="2"/>
  <c r="AB18" i="2"/>
  <c r="AA18" i="2"/>
  <c r="Z18" i="2"/>
  <c r="Y18" i="2"/>
  <c r="V18" i="2"/>
  <c r="U18" i="2"/>
  <c r="AD17" i="2"/>
  <c r="AC17" i="2"/>
  <c r="AB17" i="2"/>
  <c r="AA17" i="2"/>
  <c r="Z17" i="2"/>
  <c r="Y17" i="2"/>
  <c r="V17" i="2"/>
  <c r="U17" i="2"/>
  <c r="AD16" i="2"/>
  <c r="AC16" i="2"/>
  <c r="AB16" i="2"/>
  <c r="AA16" i="2"/>
  <c r="Z16" i="2"/>
  <c r="Y16" i="2"/>
  <c r="V16" i="2"/>
  <c r="U16" i="2"/>
  <c r="AD15" i="2"/>
  <c r="AC15" i="2"/>
  <c r="AB15" i="2"/>
  <c r="AA15" i="2"/>
  <c r="Z15" i="2"/>
  <c r="Y15" i="2"/>
  <c r="W15" i="2"/>
  <c r="V15" i="2"/>
  <c r="U15" i="2"/>
  <c r="AD14" i="2"/>
  <c r="AC14" i="2"/>
  <c r="AB14" i="2"/>
  <c r="AA14" i="2"/>
  <c r="Z14" i="2"/>
  <c r="Y14" i="2"/>
  <c r="V14" i="2"/>
  <c r="U14" i="2"/>
  <c r="AD13" i="2"/>
  <c r="AC13" i="2"/>
  <c r="AB13" i="2"/>
  <c r="AA13" i="2"/>
  <c r="Z13" i="2"/>
  <c r="Y13" i="2"/>
  <c r="X13" i="2"/>
  <c r="W13" i="2"/>
  <c r="V13" i="2"/>
  <c r="U13" i="2"/>
  <c r="AD12" i="2"/>
  <c r="AC12" i="2"/>
  <c r="AB12" i="2"/>
  <c r="AA12" i="2"/>
  <c r="Z12" i="2"/>
  <c r="Y12" i="2"/>
  <c r="W12" i="2"/>
  <c r="V12" i="2"/>
  <c r="U12" i="2"/>
  <c r="AE12" i="2" s="1"/>
  <c r="AD11" i="2"/>
  <c r="AC11" i="2"/>
  <c r="AB11" i="2"/>
  <c r="AA11" i="2"/>
  <c r="Z11" i="2"/>
  <c r="Y11" i="2"/>
  <c r="X11" i="2"/>
  <c r="W11" i="2"/>
  <c r="AE11" i="2" s="1"/>
  <c r="V11" i="2"/>
  <c r="U11" i="2"/>
  <c r="AC3" i="2"/>
  <c r="AC4" i="2"/>
  <c r="AC5" i="2"/>
  <c r="AC6" i="2"/>
  <c r="AC7" i="2"/>
  <c r="AC8" i="2"/>
  <c r="AC9" i="2"/>
  <c r="AC2" i="2"/>
  <c r="U2" i="2"/>
  <c r="V2" i="2"/>
  <c r="AE2" i="2" s="1"/>
  <c r="W2" i="2"/>
  <c r="Y2" i="2"/>
  <c r="Z2" i="2"/>
  <c r="AA2" i="2"/>
  <c r="AB2" i="2"/>
  <c r="AD2" i="2"/>
  <c r="U3" i="2"/>
  <c r="AE3" i="2" s="1"/>
  <c r="V3" i="2"/>
  <c r="Y3" i="2"/>
  <c r="Z3" i="2"/>
  <c r="AA3" i="2"/>
  <c r="AB3" i="2"/>
  <c r="AD3" i="2"/>
  <c r="U4" i="2"/>
  <c r="AE4" i="2" s="1"/>
  <c r="V4" i="2"/>
  <c r="W4" i="2"/>
  <c r="X4" i="2"/>
  <c r="Y4" i="2"/>
  <c r="Z4" i="2"/>
  <c r="AA4" i="2"/>
  <c r="AB4" i="2"/>
  <c r="AD4" i="2"/>
  <c r="U5" i="2"/>
  <c r="AE5" i="2" s="1"/>
  <c r="V5" i="2"/>
  <c r="W5" i="2"/>
  <c r="Y5" i="2"/>
  <c r="Z5" i="2"/>
  <c r="AA5" i="2"/>
  <c r="AB5" i="2"/>
  <c r="AD5" i="2"/>
  <c r="U6" i="2"/>
  <c r="V6" i="2"/>
  <c r="Y6" i="2"/>
  <c r="Z6" i="2"/>
  <c r="AA6" i="2"/>
  <c r="AB6" i="2"/>
  <c r="AE6" i="2" s="1"/>
  <c r="AD6" i="2"/>
  <c r="U7" i="2"/>
  <c r="V7" i="2"/>
  <c r="Y7" i="2"/>
  <c r="Z7" i="2"/>
  <c r="AE7" i="2" s="1"/>
  <c r="AA7" i="2"/>
  <c r="AB7" i="2"/>
  <c r="AD7" i="2"/>
  <c r="U8" i="2"/>
  <c r="AE8" i="2" s="1"/>
  <c r="V8" i="2"/>
  <c r="Y8" i="2"/>
  <c r="Z8" i="2"/>
  <c r="AA8" i="2"/>
  <c r="AB8" i="2"/>
  <c r="AD8" i="2"/>
  <c r="U9" i="2"/>
  <c r="AE9" i="2" s="1"/>
  <c r="V9" i="2"/>
  <c r="Y9" i="2"/>
  <c r="Z9" i="2"/>
  <c r="AA9" i="2"/>
  <c r="AB9" i="2"/>
  <c r="AD9" i="2"/>
  <c r="AC1" i="2"/>
  <c r="AD1" i="2"/>
  <c r="AB1" i="2"/>
  <c r="AA1" i="2"/>
  <c r="Z1" i="2"/>
  <c r="Y1" i="2"/>
  <c r="X1" i="2"/>
  <c r="W1" i="2"/>
  <c r="V1" i="2"/>
  <c r="U1" i="2"/>
  <c r="AE1" i="2" s="1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  <c r="M18" i="1"/>
  <c r="P18" i="1" s="1"/>
  <c r="N18" i="1"/>
  <c r="O18" i="1"/>
  <c r="N21" i="1"/>
  <c r="O21" i="1"/>
  <c r="N16" i="1"/>
  <c r="O16" i="1"/>
  <c r="N2" i="1"/>
  <c r="O2" i="1"/>
  <c r="N27" i="1"/>
  <c r="O27" i="1"/>
  <c r="N19" i="1"/>
  <c r="O19" i="1"/>
  <c r="N5" i="1"/>
  <c r="O5" i="1"/>
  <c r="N13" i="1"/>
  <c r="O13" i="1"/>
  <c r="N24" i="1"/>
  <c r="P24" i="1" s="1"/>
  <c r="O24" i="1"/>
  <c r="N3" i="1"/>
  <c r="O3" i="1"/>
  <c r="N20" i="1"/>
  <c r="O20" i="1"/>
  <c r="N4" i="1"/>
  <c r="O4" i="1"/>
  <c r="N9" i="1"/>
  <c r="O9" i="1"/>
  <c r="P9" i="1" s="1"/>
  <c r="N12" i="1"/>
  <c r="O12" i="1"/>
  <c r="N22" i="1"/>
  <c r="O22" i="1"/>
  <c r="N14" i="1"/>
  <c r="O14" i="1"/>
  <c r="N10" i="1"/>
  <c r="O10" i="1"/>
  <c r="N15" i="1"/>
  <c r="O15" i="1"/>
  <c r="N23" i="1"/>
  <c r="O23" i="1"/>
  <c r="N25" i="1"/>
  <c r="O25" i="1"/>
  <c r="N17" i="1"/>
  <c r="O17" i="1"/>
  <c r="N6" i="1"/>
  <c r="O6" i="1"/>
  <c r="N8" i="1"/>
  <c r="O8" i="1"/>
  <c r="N11" i="1"/>
  <c r="O11" i="1"/>
  <c r="N7" i="1"/>
  <c r="P7" i="1" s="1"/>
  <c r="O7" i="1"/>
  <c r="O26" i="1"/>
  <c r="P26" i="1" s="1"/>
  <c r="N26" i="1"/>
  <c r="M21" i="1"/>
  <c r="P21" i="1" s="1"/>
  <c r="M16" i="1"/>
  <c r="M2" i="1"/>
  <c r="P2" i="1" s="1"/>
  <c r="M27" i="1"/>
  <c r="P27" i="1" s="1"/>
  <c r="M19" i="1"/>
  <c r="P19" i="1" s="1"/>
  <c r="M5" i="1"/>
  <c r="P5" i="1" s="1"/>
  <c r="M13" i="1"/>
  <c r="P13" i="1" s="1"/>
  <c r="M24" i="1"/>
  <c r="M3" i="1"/>
  <c r="P3" i="1" s="1"/>
  <c r="M20" i="1"/>
  <c r="M4" i="1"/>
  <c r="P4" i="1" s="1"/>
  <c r="M9" i="1"/>
  <c r="M12" i="1"/>
  <c r="P12" i="1" s="1"/>
  <c r="M22" i="1"/>
  <c r="P22" i="1" s="1"/>
  <c r="M14" i="1"/>
  <c r="P14" i="1" s="1"/>
  <c r="M10" i="1"/>
  <c r="P10" i="1" s="1"/>
  <c r="M15" i="1"/>
  <c r="P15" i="1" s="1"/>
  <c r="M23" i="1"/>
  <c r="P23" i="1" s="1"/>
  <c r="M25" i="1"/>
  <c r="M17" i="1"/>
  <c r="P17" i="1" s="1"/>
  <c r="M6" i="1"/>
  <c r="P6" i="1" s="1"/>
  <c r="M8" i="1"/>
  <c r="P8" i="1" s="1"/>
  <c r="M11" i="1"/>
  <c r="P11" i="1" s="1"/>
  <c r="M7" i="1"/>
  <c r="M26" i="1"/>
  <c r="AE14" i="4" l="1"/>
  <c r="AE15" i="4"/>
  <c r="AE16" i="4"/>
  <c r="AE17" i="4"/>
  <c r="P47" i="4"/>
  <c r="AE18" i="4"/>
  <c r="P46" i="4"/>
  <c r="P50" i="4"/>
  <c r="P48" i="4"/>
  <c r="P49" i="4"/>
  <c r="AE2" i="6"/>
  <c r="AE1" i="6"/>
  <c r="P38" i="6"/>
  <c r="P49" i="6"/>
  <c r="P40" i="6"/>
  <c r="P52" i="6"/>
  <c r="P51" i="6"/>
  <c r="P47" i="6"/>
  <c r="P48" i="6"/>
  <c r="P53" i="6"/>
  <c r="P50" i="6"/>
  <c r="P27" i="6"/>
  <c r="P37" i="6"/>
  <c r="P29" i="6"/>
  <c r="P39" i="6"/>
  <c r="P28" i="6"/>
  <c r="P30" i="6"/>
  <c r="P21" i="5"/>
  <c r="P4" i="5"/>
  <c r="P9" i="5"/>
  <c r="P53" i="5"/>
  <c r="P79" i="5"/>
  <c r="P106" i="5"/>
  <c r="P151" i="5"/>
  <c r="P128" i="5"/>
  <c r="P65" i="5"/>
  <c r="P37" i="5"/>
  <c r="P34" i="5"/>
  <c r="P75" i="5"/>
  <c r="P68" i="5"/>
  <c r="P118" i="5"/>
  <c r="P141" i="5"/>
  <c r="P142" i="5"/>
  <c r="P3" i="5"/>
  <c r="P39" i="5"/>
  <c r="P96" i="5"/>
  <c r="P18" i="5"/>
  <c r="P30" i="5"/>
  <c r="P26" i="5"/>
  <c r="P83" i="5"/>
  <c r="P152" i="5"/>
  <c r="P115" i="5"/>
  <c r="P94" i="5"/>
  <c r="P153" i="5"/>
  <c r="P117" i="5"/>
  <c r="P42" i="5"/>
  <c r="P91" i="5"/>
  <c r="P28" i="5"/>
  <c r="P5" i="5"/>
  <c r="P44" i="5"/>
  <c r="P144" i="5"/>
  <c r="P145" i="5"/>
  <c r="P10" i="5"/>
  <c r="P74" i="5"/>
  <c r="P33" i="5"/>
  <c r="P77" i="5"/>
  <c r="P69" i="5"/>
  <c r="P58" i="5"/>
  <c r="P120" i="5"/>
  <c r="P113" i="5"/>
  <c r="P112" i="5"/>
  <c r="P119" i="5"/>
  <c r="P111" i="5"/>
  <c r="P88" i="5"/>
  <c r="P101" i="5"/>
  <c r="P6" i="5"/>
  <c r="P11" i="5"/>
  <c r="P17" i="5"/>
  <c r="P31" i="5"/>
  <c r="P72" i="5"/>
  <c r="P46" i="5"/>
  <c r="P61" i="5"/>
  <c r="P55" i="5"/>
  <c r="P52" i="5"/>
  <c r="P99" i="5"/>
  <c r="P132" i="5"/>
  <c r="P129" i="5"/>
  <c r="P102" i="5"/>
  <c r="P95" i="5"/>
  <c r="P51" i="5"/>
  <c r="P20" i="5"/>
  <c r="P22" i="5"/>
  <c r="P73" i="5"/>
  <c r="P127" i="5"/>
  <c r="P140" i="5"/>
  <c r="P24" i="5"/>
  <c r="P104" i="5"/>
  <c r="P19" i="5"/>
  <c r="P16" i="5"/>
  <c r="P41" i="5"/>
  <c r="P12" i="5"/>
  <c r="P78" i="5"/>
  <c r="P150" i="5"/>
  <c r="P25" i="5"/>
  <c r="P13" i="5"/>
  <c r="P105" i="5"/>
  <c r="P154" i="5"/>
  <c r="P93" i="5"/>
  <c r="P29" i="5"/>
  <c r="P81" i="5"/>
  <c r="P36" i="5"/>
  <c r="P134" i="5"/>
  <c r="P7" i="5"/>
  <c r="P32" i="5"/>
  <c r="P40" i="5"/>
  <c r="P50" i="5"/>
  <c r="P23" i="5"/>
  <c r="P38" i="5"/>
  <c r="P139" i="5"/>
  <c r="P8" i="5"/>
  <c r="P64" i="5"/>
  <c r="P35" i="5"/>
  <c r="P57" i="5"/>
  <c r="P45" i="5"/>
  <c r="P43" i="5"/>
  <c r="P155" i="5"/>
  <c r="P124" i="5"/>
  <c r="P131" i="5"/>
  <c r="P15" i="5"/>
  <c r="P60" i="5"/>
  <c r="P54" i="5"/>
  <c r="P66" i="5"/>
  <c r="P80" i="5"/>
  <c r="P100" i="5"/>
  <c r="P126" i="5"/>
  <c r="P148" i="5"/>
  <c r="P86" i="5"/>
  <c r="P92" i="5"/>
  <c r="P116" i="5"/>
  <c r="P63" i="5"/>
  <c r="P70" i="5"/>
  <c r="P62" i="5"/>
  <c r="P85" i="5"/>
  <c r="P59" i="5"/>
  <c r="P123" i="5"/>
  <c r="P125" i="5"/>
  <c r="P109" i="5"/>
  <c r="P133" i="5"/>
  <c r="P89" i="5"/>
  <c r="P71" i="5"/>
  <c r="P56" i="5"/>
  <c r="P82" i="5"/>
  <c r="P67" i="5"/>
  <c r="P98" i="5"/>
  <c r="P149" i="5"/>
  <c r="P114" i="5"/>
  <c r="P122" i="5"/>
  <c r="P97" i="5"/>
  <c r="P136" i="5"/>
  <c r="P33" i="4"/>
  <c r="AE10" i="4"/>
  <c r="P37" i="4"/>
  <c r="P25" i="4"/>
  <c r="AE8" i="4"/>
  <c r="AE9" i="4"/>
  <c r="P34" i="4"/>
  <c r="P35" i="4"/>
  <c r="P36" i="4"/>
  <c r="P26" i="4"/>
  <c r="P24" i="4"/>
  <c r="P27" i="4"/>
  <c r="AE2" i="4"/>
  <c r="AE4" i="4"/>
  <c r="AE5" i="4"/>
  <c r="AE6" i="4"/>
  <c r="AE3" i="4"/>
  <c r="AE1" i="4"/>
  <c r="P20" i="4"/>
  <c r="P21" i="4"/>
  <c r="P19" i="4"/>
  <c r="P30" i="3"/>
  <c r="P37" i="3"/>
  <c r="P67" i="3"/>
  <c r="P120" i="3"/>
  <c r="P135" i="3"/>
  <c r="P113" i="3"/>
  <c r="P147" i="3"/>
  <c r="P117" i="3"/>
  <c r="P40" i="3"/>
  <c r="P18" i="3"/>
  <c r="P46" i="3"/>
  <c r="P103" i="3"/>
  <c r="P92" i="3"/>
  <c r="P132" i="3"/>
  <c r="P101" i="3"/>
  <c r="P208" i="3"/>
  <c r="P31" i="3"/>
  <c r="P55" i="3"/>
  <c r="P206" i="3"/>
  <c r="P193" i="3"/>
  <c r="P167" i="3"/>
  <c r="P34" i="3"/>
  <c r="P13" i="3"/>
  <c r="P146" i="3"/>
  <c r="P118" i="3"/>
  <c r="P93" i="3"/>
  <c r="P229" i="3"/>
  <c r="P201" i="3"/>
  <c r="P165" i="3"/>
  <c r="P27" i="3"/>
  <c r="P227" i="3"/>
  <c r="P211" i="3"/>
  <c r="P200" i="3"/>
  <c r="P2" i="3"/>
  <c r="P75" i="3"/>
  <c r="P131" i="3"/>
  <c r="P228" i="3"/>
  <c r="P187" i="3"/>
  <c r="P199" i="3"/>
  <c r="P175" i="3"/>
  <c r="P218" i="3"/>
  <c r="P159" i="3"/>
  <c r="P192" i="3"/>
  <c r="P182" i="3"/>
  <c r="P62" i="3"/>
  <c r="P12" i="3"/>
  <c r="P138" i="3"/>
  <c r="P115" i="3"/>
  <c r="P210" i="3"/>
  <c r="P184" i="3"/>
  <c r="P69" i="3"/>
  <c r="P22" i="3"/>
  <c r="P198" i="3"/>
  <c r="P209" i="3"/>
  <c r="P195" i="3"/>
  <c r="P190" i="3"/>
  <c r="P60" i="3"/>
  <c r="P5" i="3"/>
  <c r="P63" i="3"/>
  <c r="P20" i="3"/>
  <c r="P78" i="3"/>
  <c r="P119" i="3"/>
  <c r="P217" i="3"/>
  <c r="P222" i="3"/>
  <c r="P151" i="3"/>
  <c r="P204" i="3"/>
  <c r="P104" i="3"/>
  <c r="P128" i="3"/>
  <c r="P41" i="3"/>
  <c r="P70" i="3"/>
  <c r="P89" i="3"/>
  <c r="P111" i="3"/>
  <c r="P109" i="3"/>
  <c r="P137" i="3"/>
  <c r="P216" i="3"/>
  <c r="P50" i="3"/>
  <c r="P43" i="3"/>
  <c r="P219" i="3"/>
  <c r="P17" i="3"/>
  <c r="P235" i="3"/>
  <c r="P207" i="3"/>
  <c r="P197" i="3"/>
  <c r="P189" i="3"/>
  <c r="P21" i="3"/>
  <c r="P58" i="3"/>
  <c r="P23" i="3"/>
  <c r="P68" i="3"/>
  <c r="P53" i="3"/>
  <c r="P84" i="3"/>
  <c r="P133" i="3"/>
  <c r="P107" i="3"/>
  <c r="P157" i="3"/>
  <c r="P125" i="3"/>
  <c r="P105" i="3"/>
  <c r="P188" i="3"/>
  <c r="P172" i="3"/>
  <c r="P221" i="3"/>
  <c r="P170" i="3"/>
  <c r="P45" i="3"/>
  <c r="P179" i="3"/>
  <c r="P212" i="3"/>
  <c r="P224" i="3"/>
  <c r="P36" i="3"/>
  <c r="P8" i="3"/>
  <c r="P39" i="3"/>
  <c r="P155" i="3"/>
  <c r="P123" i="3"/>
  <c r="P141" i="3"/>
  <c r="P126" i="3"/>
  <c r="P153" i="3"/>
  <c r="P215" i="3"/>
  <c r="P33" i="3"/>
  <c r="P65" i="3"/>
  <c r="P156" i="3"/>
  <c r="P205" i="3"/>
  <c r="P194" i="3"/>
  <c r="P173" i="3"/>
  <c r="P15" i="3"/>
  <c r="P19" i="3"/>
  <c r="P83" i="3"/>
  <c r="P124" i="3"/>
  <c r="P134" i="3"/>
  <c r="P140" i="3"/>
  <c r="P152" i="3"/>
  <c r="P96" i="3"/>
  <c r="P186" i="3"/>
  <c r="P161" i="3"/>
  <c r="P73" i="3"/>
  <c r="P64" i="3"/>
  <c r="P100" i="3"/>
  <c r="P150" i="3"/>
  <c r="P112" i="3"/>
  <c r="P76" i="3"/>
  <c r="P129" i="3"/>
  <c r="P108" i="3"/>
  <c r="P232" i="3"/>
  <c r="P203" i="3"/>
  <c r="P174" i="3"/>
  <c r="P66" i="3"/>
  <c r="P57" i="3"/>
  <c r="P98" i="3"/>
  <c r="P149" i="3"/>
  <c r="P94" i="3"/>
  <c r="P90" i="3"/>
  <c r="P145" i="3"/>
  <c r="P202" i="3"/>
  <c r="P185" i="3"/>
  <c r="P176" i="3"/>
  <c r="P177" i="3"/>
  <c r="P9" i="3"/>
  <c r="P26" i="3"/>
  <c r="P29" i="3"/>
  <c r="P127" i="3"/>
  <c r="P86" i="3"/>
  <c r="P143" i="3"/>
  <c r="P121" i="3"/>
  <c r="P183" i="3"/>
  <c r="P234" i="3"/>
  <c r="P168" i="3"/>
  <c r="P163" i="3"/>
  <c r="P59" i="3"/>
  <c r="P10" i="3"/>
  <c r="P52" i="3"/>
  <c r="P14" i="3"/>
  <c r="P97" i="3"/>
  <c r="P85" i="3"/>
  <c r="P114" i="3"/>
  <c r="P95" i="3"/>
  <c r="P130" i="3"/>
  <c r="P231" i="3"/>
  <c r="P160" i="3"/>
  <c r="P213" i="3"/>
  <c r="P71" i="3"/>
  <c r="P28" i="3"/>
  <c r="P7" i="3"/>
  <c r="P154" i="3"/>
  <c r="P82" i="3"/>
  <c r="P91" i="3"/>
  <c r="P142" i="3"/>
  <c r="P99" i="3"/>
  <c r="P181" i="3"/>
  <c r="P233" i="3"/>
  <c r="P178" i="3"/>
  <c r="P61" i="3"/>
  <c r="P11" i="3"/>
  <c r="P80" i="3"/>
  <c r="P110" i="3"/>
  <c r="P116" i="3"/>
  <c r="P87" i="3"/>
  <c r="P223" i="3"/>
  <c r="P180" i="3"/>
  <c r="P164" i="3"/>
  <c r="AE13" i="2"/>
  <c r="AE17" i="2"/>
  <c r="AE21" i="2"/>
  <c r="AE22" i="2"/>
  <c r="AE26" i="2"/>
  <c r="AE14" i="2"/>
  <c r="AE18" i="2"/>
  <c r="AE23" i="2"/>
  <c r="AE27" i="2"/>
  <c r="AE15" i="2"/>
  <c r="AE19" i="2"/>
  <c r="AE25" i="2"/>
  <c r="AE28" i="2"/>
  <c r="AE16" i="2"/>
  <c r="AE24" i="2"/>
  <c r="AE29" i="2"/>
</calcChain>
</file>

<file path=xl/sharedStrings.xml><?xml version="1.0" encoding="utf-8"?>
<sst xmlns="http://schemas.openxmlformats.org/spreadsheetml/2006/main" count="972" uniqueCount="278">
  <si>
    <t>p</t>
  </si>
  <si>
    <t>Filename</t>
  </si>
  <si>
    <t>Neg</t>
  </si>
  <si>
    <t>Pos</t>
  </si>
  <si>
    <t>$m$Prob</t>
  </si>
  <si>
    <t>TN</t>
  </si>
  <si>
    <t>FP</t>
  </si>
  <si>
    <t>FN</t>
  </si>
  <si>
    <t>TP</t>
  </si>
  <si>
    <t>Prec</t>
  </si>
  <si>
    <t>Rec</t>
  </si>
  <si>
    <t>$\frac{\text{FP}}{\text{P}}$</t>
  </si>
  <si>
    <t>RFC_5_Fold_Hard_Test</t>
  </si>
  <si>
    <t>RFC_5_Fold_Hard_Test_Transformed_100</t>
  </si>
  <si>
    <t>BRFC_5_Fold_alpha_0_5_Hard_Test</t>
  </si>
  <si>
    <t>LogReg_5_Fold_alpha_0_5_Hard_Test_Transformed_95</t>
  </si>
  <si>
    <t>AdaBoost_5_Fold_Hard_Test_Transformed_98</t>
  </si>
  <si>
    <t>BalBag_5_Fold_Hard_Test</t>
  </si>
  <si>
    <t>EEC_5_Fold_Hard_Test_Transformed_100</t>
  </si>
  <si>
    <t>RUSBoost_5_Fold_Hard_Test_Transformed_100</t>
  </si>
  <si>
    <t>KBFC_5_Fold_alpha_0_5_gamma_2_0_Hard_Test_Transformed_100</t>
  </si>
  <si>
    <t>RFC_5_Fold_Medium_Test_Transformed_100</t>
  </si>
  <si>
    <t>BRFC_5_Fold_alpha_0_5_Medium_Test_Transformed_95</t>
  </si>
  <si>
    <t>LogReg_5_Fold_alpha_0_5_Medium_Test</t>
  </si>
  <si>
    <t>LogReg_5_Fold_alpha_balanced_Medium_Test_Transformed_98</t>
  </si>
  <si>
    <t>AdaBoost_5_Fold_Medium_Test_Transformed_100</t>
  </si>
  <si>
    <t>BalBag_5_Fold_Medium_Test</t>
  </si>
  <si>
    <t>EEC_5_Fold_Medium_Test_Transformed_98</t>
  </si>
  <si>
    <t>RUSBoost_5_Fold_Medium_Test_Transformed_100</t>
  </si>
  <si>
    <t>KBFC_5_Fold_alpha_0_5_gamma_2_0_Medium_Test_Transformed_100</t>
  </si>
  <si>
    <t>RFC_5_Fold_Easy_Test_Transformed_100</t>
  </si>
  <si>
    <t>BRFC_5_Fold_alpha_0_5_Easy_Test_Transformed_98</t>
  </si>
  <si>
    <t>LogReg_5_Fold_alpha_0_5_Easy_Test</t>
  </si>
  <si>
    <t>AdaBoost_5_Fold_Easy_Test_Transformed_100</t>
  </si>
  <si>
    <t>BalBag_5_Fold_Easy_Test_Transformed_95</t>
  </si>
  <si>
    <t>EEC_5_Fold_Easy_Test_Transformed_100</t>
  </si>
  <si>
    <t>RUSBoost_5_Fold_Easy_Test_Transformed_98</t>
  </si>
  <si>
    <t>KBFC_5_Fold_alpha_balanced_gamma_0_0_Easy_Test</t>
  </si>
  <si>
    <t>Easy</t>
  </si>
  <si>
    <t>Medium</t>
  </si>
  <si>
    <t>Hard</t>
  </si>
  <si>
    <t>Algorithm</t>
  </si>
  <si>
    <t>$\alpha$</t>
  </si>
  <si>
    <t>$\gamma$</t>
  </si>
  <si>
    <t>Features</t>
  </si>
  <si>
    <t>BRFC</t>
  </si>
  <si>
    <t>BalBag</t>
  </si>
  <si>
    <t>KBFC</t>
  </si>
  <si>
    <t>LogReg</t>
  </si>
  <si>
    <t>EasyEns</t>
  </si>
  <si>
    <t>AdaBoost</t>
  </si>
  <si>
    <t>RFC</t>
  </si>
  <si>
    <t>RUSBoost</t>
  </si>
  <si>
    <t>0.50</t>
  </si>
  <si>
    <t>0.0</t>
  </si>
  <si>
    <t>0.85</t>
  </si>
  <si>
    <t>2.0</t>
  </si>
  <si>
    <t>Trans</t>
  </si>
  <si>
    <t>98</t>
  </si>
  <si>
    <t>95</t>
  </si>
  <si>
    <t>None</t>
  </si>
  <si>
    <t>100</t>
  </si>
  <si>
    <t>$\text{FP} / \text{P}$</t>
  </si>
  <si>
    <t>EMH</t>
  </si>
  <si>
    <t>RFC_5_Fold_Hard_Test_Transformed_98</t>
  </si>
  <si>
    <t>RFC_5_Fold_Hard_Test_Transformed_95</t>
  </si>
  <si>
    <t>RFC_5_Fold_Hard_Test_Transformed_90</t>
  </si>
  <si>
    <t>RFC_5_Fold_Hard_Test_Transformed_80</t>
  </si>
  <si>
    <t>BRFC_5_Fold_alpha_0_5_Hard_Test_Transformed_100</t>
  </si>
  <si>
    <t>BRFC_5_Fold_alpha_0_5_Hard_Test_Transformed_98</t>
  </si>
  <si>
    <t>BRFC_5_Fold_alpha_0_5_Hard_Test_Transformed_95</t>
  </si>
  <si>
    <t>BRFC_5_Fold_alpha_0_5_Hard_Test_Transformed_90</t>
  </si>
  <si>
    <t>BRFC_5_Fold_alpha_0_5_Hard_Test_Transformed_80</t>
  </si>
  <si>
    <t>BRFC_5_Fold_alpha_balanced_Hard_Test</t>
  </si>
  <si>
    <t>BRFC_5_Fold_alpha_balanced_Hard_Test_Transformed_100</t>
  </si>
  <si>
    <t>BRFC_5_Fold_alpha_balanced_Hard_Test_Transformed_98</t>
  </si>
  <si>
    <t>BRFC_5_Fold_alpha_balanced_Hard_Test_Transformed_95</t>
  </si>
  <si>
    <t>BRFC_5_Fold_alpha_balanced_Hard_Test_Transformed_90</t>
  </si>
  <si>
    <t>BRFC_5_Fold_alpha_balanced_Hard_Test_Transformed_80</t>
  </si>
  <si>
    <t>LogReg_5_Fold_alpha_0_5_Hard_Test</t>
  </si>
  <si>
    <t>LogReg_5_Fold_alpha_0_5_Hard_Test_Transformed_100</t>
  </si>
  <si>
    <t>LogReg_5_Fold_alpha_0_5_Hard_Test_Transformed_98</t>
  </si>
  <si>
    <t>LogReg_5_Fold_alpha_0_5_Hard_Test_Transformed_90</t>
  </si>
  <si>
    <t>LogReg_5_Fold_alpha_0_5_Hard_Test_Transformed_80</t>
  </si>
  <si>
    <t>LogReg_5_Fold_alpha_balanced_Hard_Test</t>
  </si>
  <si>
    <t>LogReg_5_Fold_alpha_balanced_Hard_Test_Transformed_100</t>
  </si>
  <si>
    <t>LogReg_5_Fold_alpha_balanced_Hard_Test_Transformed_98</t>
  </si>
  <si>
    <t>LogReg_5_Fold_alpha_balanced_Hard_Test_Transformed_95</t>
  </si>
  <si>
    <t>LogReg_5_Fold_alpha_balanced_Hard_Test_Transformed_90</t>
  </si>
  <si>
    <t>LogReg_5_Fold_alpha_balanced_Hard_Test_Transformed_80</t>
  </si>
  <si>
    <t>AdaBoost_5_Fold_Hard_Test</t>
  </si>
  <si>
    <t>AdaBoost_5_Fold_Hard_Test_Transformed_100</t>
  </si>
  <si>
    <t>AdaBoost_5_Fold_Hard_Test_Transformed_95</t>
  </si>
  <si>
    <t>AdaBoost_5_Fold_Hard_Test_Transformed_90</t>
  </si>
  <si>
    <t>AdaBoost_5_Fold_Hard_Test_Transformed_80</t>
  </si>
  <si>
    <t>BalBag_5_Fold_Hard_Test_Transformed_100</t>
  </si>
  <si>
    <t>BalBag_5_Fold_Hard_Test_Transformed_98</t>
  </si>
  <si>
    <t>BalBag_5_Fold_Hard_Test_Transformed_95</t>
  </si>
  <si>
    <t>BalBag_5_Fold_Hard_Test_Transformed_90</t>
  </si>
  <si>
    <t>BalBag_5_Fold_Hard_Test_Transformed_80</t>
  </si>
  <si>
    <t>EEC_5_Fold_Hard_Test</t>
  </si>
  <si>
    <t>EEC_5_Fold_Hard_Test_Transformed_98</t>
  </si>
  <si>
    <t>EEC_5_Fold_Hard_Test_Transformed_95</t>
  </si>
  <si>
    <t>EEC_5_Fold_Hard_Test_Transformed_90</t>
  </si>
  <si>
    <t>EEC_5_Fold_Hard_Test_Transformed_80</t>
  </si>
  <si>
    <t>RUSBoost_5_Fold_Hard_Test</t>
  </si>
  <si>
    <t>RUSBoost_5_Fold_Hard_Test_Transformed_98</t>
  </si>
  <si>
    <t>RUSBoost_5_Fold_Hard_Test_Transformed_95</t>
  </si>
  <si>
    <t>RUSBoost_5_Fold_Hard_Test_Transformed_90</t>
  </si>
  <si>
    <t>RUSBoost_5_Fold_Hard_Test_Transformed_80</t>
  </si>
  <si>
    <t>KBFC_5_Fold_alpha_0_5_gamma_0_0_Hard_Test</t>
  </si>
  <si>
    <t>KBFC_5_Fold_alpha_0_5_gamma_0_0_Hard_Test_Transformed_100</t>
  </si>
  <si>
    <t>KBFC_5_Fold_alpha_0_5_gamma_0_0_Hard_Test_Transformed_98</t>
  </si>
  <si>
    <t>KBFC_5_Fold_alpha_0_5_gamma_0_0_Hard_Test_Transformed_95</t>
  </si>
  <si>
    <t>KBFC_5_Fold_alpha_0_5_gamma_0_0_Hard_Test_Transformed_90</t>
  </si>
  <si>
    <t>KBFC_5_Fold_alpha_0_5_gamma_0_0_Hard_Test_Transformed_80</t>
  </si>
  <si>
    <t>KBFC_5_Fold_alpha_balanced_gamma_0_0_Hard_Test</t>
  </si>
  <si>
    <t>KBFC_5_Fold_alpha_balanced_gamma_0_0_Hard_Test_Transformed_100</t>
  </si>
  <si>
    <t>KBFC_5_Fold_alpha_balanced_gamma_0_0_Hard_Test_Transformed_98</t>
  </si>
  <si>
    <t>KBFC_5_Fold_alpha_balanced_gamma_0_0_Hard_Test_Transformed_95</t>
  </si>
  <si>
    <t>KBFC_5_Fold_alpha_balanced_gamma_0_0_Hard_Test_Transformed_90</t>
  </si>
  <si>
    <t>KBFC_5_Fold_alpha_balanced_gamma_0_0_Hard_Test_Transformed_80</t>
  </si>
  <si>
    <t>KBFC_5_Fold_alpha_0_5_gamma_1_0_Hard_Test</t>
  </si>
  <si>
    <t>KBFC_5_Fold_alpha_0_5_gamma_1_0_Hard_Test_Transformed_100</t>
  </si>
  <si>
    <t>KBFC_5_Fold_alpha_0_5_gamma_1_0_Hard_Test_Transformed_98</t>
  </si>
  <si>
    <t>KBFC_5_Fold_alpha_0_5_gamma_1_0_Hard_Test_Transformed_95</t>
  </si>
  <si>
    <t>KBFC_5_Fold_alpha_0_5_gamma_1_0_Hard_Test_Transformed_90</t>
  </si>
  <si>
    <t>KBFC_5_Fold_alpha_0_5_gamma_1_0_Hard_Test_Transformed_80</t>
  </si>
  <si>
    <t>KBFC_5_Fold_alpha_0_5_gamma_2_0_Hard_Test</t>
  </si>
  <si>
    <t>KBFC_5_Fold_alpha_0_5_gamma_2_0_Hard_Test_Transformed_98</t>
  </si>
  <si>
    <t>KBFC_5_Fold_alpha_0_5_gamma_2_0_Hard_Test_Transformed_95</t>
  </si>
  <si>
    <t>KBFC_5_Fold_alpha_0_5_gamma_2_0_Hard_Test_Transformed_90</t>
  </si>
  <si>
    <t>KBFC_5_Fold_alpha_0_5_gamma_2_0_Hard_Test_Transformed_80</t>
  </si>
  <si>
    <t>RFC_5_Fold_Medium_Test</t>
  </si>
  <si>
    <t>RFC_5_Fold_Medium_Test_Transformed_98</t>
  </si>
  <si>
    <t>RFC_5_Fold_Medium_Test_Transformed_95</t>
  </si>
  <si>
    <t>RFC_5_Fold_Medium_Test_Transformed_90</t>
  </si>
  <si>
    <t>RFC_5_Fold_Medium_Test_Transformed_80</t>
  </si>
  <si>
    <t>BRFC_5_Fold_alpha_0_5_Medium_Test</t>
  </si>
  <si>
    <t>BRFC_5_Fold_alpha_0_5_Medium_Test_Transformed_100</t>
  </si>
  <si>
    <t>BRFC_5_Fold_alpha_0_5_Medium_Test_Transformed_98</t>
  </si>
  <si>
    <t>BRFC_5_Fold_alpha_0_5_Medium_Test_Transformed_90</t>
  </si>
  <si>
    <t>BRFC_5_Fold_alpha_0_5_Medium_Test_Transformed_80</t>
  </si>
  <si>
    <t>BRFC_5_Fold_alpha_balanced_Medium_Test</t>
  </si>
  <si>
    <t>BRFC_5_Fold_alpha_balanced_Medium_Test_Transformed_100</t>
  </si>
  <si>
    <t>BRFC_5_Fold_alpha_balanced_Medium_Test_Transformed_98</t>
  </si>
  <si>
    <t>BRFC_5_Fold_alpha_balanced_Medium_Test_Transformed_95</t>
  </si>
  <si>
    <t>BRFC_5_Fold_alpha_balanced_Medium_Test_Transformed_90</t>
  </si>
  <si>
    <t>BRFC_5_Fold_alpha_balanced_Medium_Test_Transformed_80</t>
  </si>
  <si>
    <t>LogReg_5_Fold_alpha_0_5_Medium_Test_Transformed_100</t>
  </si>
  <si>
    <t>LogReg_5_Fold_alpha_0_5_Medium_Test_Transformed_98</t>
  </si>
  <si>
    <t>LogReg_5_Fold_alpha_0_5_Medium_Test_Transformed_95</t>
  </si>
  <si>
    <t>LogReg_5_Fold_alpha_0_5_Medium_Test_Transformed_90</t>
  </si>
  <si>
    <t>LogReg_5_Fold_alpha_0_5_Medium_Test_Transformed_80</t>
  </si>
  <si>
    <t>LogReg_5_Fold_alpha_balanced_Medium_Test</t>
  </si>
  <si>
    <t>LogReg_5_Fold_alpha_balanced_Medium_Test_Transformed_100</t>
  </si>
  <si>
    <t>LogReg_5_Fold_alpha_balanced_Medium_Test_Transformed_95</t>
  </si>
  <si>
    <t>LogReg_5_Fold_alpha_balanced_Medium_Test_Transformed_90</t>
  </si>
  <si>
    <t>LogReg_5_Fold_alpha_balanced_Medium_Test_Transformed_80</t>
  </si>
  <si>
    <t>AdaBoost_5_Fold_Medium_Test</t>
  </si>
  <si>
    <t>AdaBoost_5_Fold_Medium_Test_Transformed_98</t>
  </si>
  <si>
    <t>AdaBoost_5_Fold_Medium_Test_Transformed_95</t>
  </si>
  <si>
    <t>AdaBoost_5_Fold_Medium_Test_Transformed_90</t>
  </si>
  <si>
    <t>AdaBoost_5_Fold_Medium_Test_Transformed_80</t>
  </si>
  <si>
    <t>BalBag_5_Fold_Medium_Test_Transformed_100</t>
  </si>
  <si>
    <t>BalBag_5_Fold_Medium_Test_Transformed_98</t>
  </si>
  <si>
    <t>BalBag_5_Fold_Medium_Test_Transformed_95</t>
  </si>
  <si>
    <t>BalBag_5_Fold_Medium_Test_Transformed_90</t>
  </si>
  <si>
    <t>BalBag_5_Fold_Medium_Test_Transformed_80</t>
  </si>
  <si>
    <t>EEC_5_Fold_Medium_Test</t>
  </si>
  <si>
    <t>EEC_5_Fold_Medium_Test_Transformed_100</t>
  </si>
  <si>
    <t>EEC_5_Fold_Medium_Test_Transformed_95</t>
  </si>
  <si>
    <t>EEC_5_Fold_Medium_Test_Transformed_90</t>
  </si>
  <si>
    <t>EEC_5_Fold_Medium_Test_Transformed_80</t>
  </si>
  <si>
    <t>RUSBoost_5_Fold_Medium_Test</t>
  </si>
  <si>
    <t>RUSBoost_5_Fold_Medium_Test_Transformed_98</t>
  </si>
  <si>
    <t>RUSBoost_5_Fold_Medium_Test_Transformed_95</t>
  </si>
  <si>
    <t>RUSBoost_5_Fold_Medium_Test_Transformed_90</t>
  </si>
  <si>
    <t>RUSBoost_5_Fold_Medium_Test_Transformed_80</t>
  </si>
  <si>
    <t>KBFC_5_Fold_alpha_0_5_gamma_0_0_Medium_Test</t>
  </si>
  <si>
    <t>KBFC_5_Fold_alpha_0_5_gamma_0_0_Medium_Test_Transformed_100</t>
  </si>
  <si>
    <t>KBFC_5_Fold_alpha_0_5_gamma_0_0_Medium_Test_Transformed_98</t>
  </si>
  <si>
    <t>KBFC_5_Fold_alpha_0_5_gamma_0_0_Medium_Test_Transformed_95</t>
  </si>
  <si>
    <t>KBFC_5_Fold_alpha_0_5_gamma_0_0_Medium_Test_Transformed_90</t>
  </si>
  <si>
    <t>KBFC_5_Fold_alpha_0_5_gamma_0_0_Medium_Test_Transformed_80</t>
  </si>
  <si>
    <t>KBFC_5_Fold_alpha_balanced_gamma_0_0_Medium_Test</t>
  </si>
  <si>
    <t>KBFC_5_Fold_alpha_balanced_gamma_0_0_Medium_Test_Transformed_100</t>
  </si>
  <si>
    <t>KBFC_5_Fold_alpha_balanced_gamma_0_0_Medium_Test_Transformed_98</t>
  </si>
  <si>
    <t>KBFC_5_Fold_alpha_balanced_gamma_0_0_Medium_Test_Transformed_95</t>
  </si>
  <si>
    <t>KBFC_5_Fold_alpha_balanced_gamma_0_0_Medium_Test_Transformed_90</t>
  </si>
  <si>
    <t>KBFC_5_Fold_alpha_balanced_gamma_0_0_Medium_Test_Transformed_80</t>
  </si>
  <si>
    <t>KBFC_5_Fold_alpha_0_5_gamma_1_0_Medium_Test</t>
  </si>
  <si>
    <t>KBFC_5_Fold_alpha_0_5_gamma_1_0_Medium_Test_Transformed_100</t>
  </si>
  <si>
    <t>KBFC_5_Fold_alpha_0_5_gamma_1_0_Medium_Test_Transformed_98</t>
  </si>
  <si>
    <t>KBFC_5_Fold_alpha_0_5_gamma_1_0_Medium_Test_Transformed_95</t>
  </si>
  <si>
    <t>KBFC_5_Fold_alpha_0_5_gamma_1_0_Medium_Test_Transformed_90</t>
  </si>
  <si>
    <t>KBFC_5_Fold_alpha_0_5_gamma_1_0_Medium_Test_Transformed_80</t>
  </si>
  <si>
    <t>KBFC_5_Fold_alpha_0_5_gamma_2_0_Medium_Test</t>
  </si>
  <si>
    <t>KBFC_5_Fold_alpha_0_5_gamma_2_0_Medium_Test_Transformed_98</t>
  </si>
  <si>
    <t>KBFC_5_Fold_alpha_0_5_gamma_2_0_Medium_Test_Transformed_95</t>
  </si>
  <si>
    <t>KBFC_5_Fold_alpha_0_5_gamma_2_0_Medium_Test_Transformed_90</t>
  </si>
  <si>
    <t>KBFC_5_Fold_alpha_0_5_gamma_2_0_Medium_Test_Transformed_80</t>
  </si>
  <si>
    <t>RFC_5_Fold_Easy_Test</t>
  </si>
  <si>
    <t>RFC_5_Fold_Easy_Test_Transformed_98</t>
  </si>
  <si>
    <t>RFC_5_Fold_Easy_Test_Transformed_95</t>
  </si>
  <si>
    <t>RFC_5_Fold_Easy_Test_Transformed_90</t>
  </si>
  <si>
    <t>RFC_5_Fold_Easy_Test_Transformed_80</t>
  </si>
  <si>
    <t>BRFC_5_Fold_alpha_0_5_Easy_Test</t>
  </si>
  <si>
    <t>BRFC_5_Fold_alpha_0_5_Easy_Test_Transformed_100</t>
  </si>
  <si>
    <t>BRFC_5_Fold_alpha_0_5_Easy_Test_Transformed_95</t>
  </si>
  <si>
    <t>BRFC_5_Fold_alpha_0_5_Easy_Test_Transformed_90</t>
  </si>
  <si>
    <t>BRFC_5_Fold_alpha_0_5_Easy_Test_Transformed_80</t>
  </si>
  <si>
    <t>BRFC_5_Fold_alpha_balanced_Easy_Test</t>
  </si>
  <si>
    <t>BRFC_5_Fold_alpha_balanced_Easy_Test_Transformed_100</t>
  </si>
  <si>
    <t>BRFC_5_Fold_alpha_balanced_Easy_Test_Transformed_98</t>
  </si>
  <si>
    <t>BRFC_5_Fold_alpha_balanced_Easy_Test_Transformed_95</t>
  </si>
  <si>
    <t>BRFC_5_Fold_alpha_balanced_Easy_Test_Transformed_90</t>
  </si>
  <si>
    <t>BRFC_5_Fold_alpha_balanced_Easy_Test_Transformed_80</t>
  </si>
  <si>
    <t>LogReg_5_Fold_alpha_0_5_Easy_Test_Transformed_100</t>
  </si>
  <si>
    <t>LogReg_5_Fold_alpha_0_5_Easy_Test_Transformed_98</t>
  </si>
  <si>
    <t>LogReg_5_Fold_alpha_0_5_Easy_Test_Transformed_95</t>
  </si>
  <si>
    <t>LogReg_5_Fold_alpha_0_5_Easy_Test_Transformed_90</t>
  </si>
  <si>
    <t>LogReg_5_Fold_alpha_0_5_Easy_Test_Transformed_80</t>
  </si>
  <si>
    <t>LogReg_5_Fold_alpha_balanced_Easy_Test</t>
  </si>
  <si>
    <t>LogReg_5_Fold_alpha_balanced_Easy_Test_Transformed_100</t>
  </si>
  <si>
    <t>LogReg_5_Fold_alpha_balanced_Easy_Test_Transformed_98</t>
  </si>
  <si>
    <t>LogReg_5_Fold_alpha_balanced_Easy_Test_Transformed_95</t>
  </si>
  <si>
    <t>LogReg_5_Fold_alpha_balanced_Easy_Test_Transformed_90</t>
  </si>
  <si>
    <t>LogReg_5_Fold_alpha_balanced_Easy_Test_Transformed_80</t>
  </si>
  <si>
    <t>AdaBoost_5_Fold_Easy_Test</t>
  </si>
  <si>
    <t>AdaBoost_5_Fold_Easy_Test_Transformed_98</t>
  </si>
  <si>
    <t>AdaBoost_5_Fold_Easy_Test_Transformed_95</t>
  </si>
  <si>
    <t>AdaBoost_5_Fold_Easy_Test_Transformed_90</t>
  </si>
  <si>
    <t>AdaBoost_5_Fold_Easy_Test_Transformed_80</t>
  </si>
  <si>
    <t>BalBag_5_Fold_Easy_Test</t>
  </si>
  <si>
    <t>BalBag_5_Fold_Easy_Test_Transformed_100</t>
  </si>
  <si>
    <t>BalBag_5_Fold_Easy_Test_Transformed_98</t>
  </si>
  <si>
    <t>BalBag_5_Fold_Easy_Test_Transformed_90</t>
  </si>
  <si>
    <t>BalBag_5_Fold_Easy_Test_Transformed_80</t>
  </si>
  <si>
    <t>EEC_5_Fold_Easy_Test</t>
  </si>
  <si>
    <t>EEC_5_Fold_Easy_Test_Transformed_98</t>
  </si>
  <si>
    <t>EEC_5_Fold_Easy_Test_Transformed_95</t>
  </si>
  <si>
    <t>EEC_5_Fold_Easy_Test_Transformed_90</t>
  </si>
  <si>
    <t>EEC_5_Fold_Easy_Test_Transformed_80</t>
  </si>
  <si>
    <t>RUSBoost_5_Fold_Easy_Test</t>
  </si>
  <si>
    <t>RUSBoost_5_Fold_Easy_Test_Transformed_100</t>
  </si>
  <si>
    <t>RUSBoost_5_Fold_Easy_Test_Transformed_95</t>
  </si>
  <si>
    <t>RUSBoost_5_Fold_Easy_Test_Transformed_90</t>
  </si>
  <si>
    <t>RUSBoost_5_Fold_Easy_Test_Transformed_80</t>
  </si>
  <si>
    <t>KBFC_5_Fold_alpha_0_5_gamma_0_0_Easy_Test</t>
  </si>
  <si>
    <t>KBFC_5_Fold_alpha_0_5_gamma_0_0_Easy_Test_Transformed_100</t>
  </si>
  <si>
    <t>KBFC_5_Fold_alpha_0_5_gamma_0_0_Easy_Test_Transformed_98</t>
  </si>
  <si>
    <t>KBFC_5_Fold_alpha_0_5_gamma_0_0_Easy_Test_Transformed_95</t>
  </si>
  <si>
    <t>KBFC_5_Fold_alpha_0_5_gamma_0_0_Easy_Test_Transformed_90</t>
  </si>
  <si>
    <t>KBFC_5_Fold_alpha_0_5_gamma_0_0_Easy_Test_Transformed_80</t>
  </si>
  <si>
    <t>KBFC_5_Fold_alpha_balanced_gamma_0_0_Easy_Test_Transformed_100</t>
  </si>
  <si>
    <t>KBFC_5_Fold_alpha_balanced_gamma_0_0_Easy_Test_Transformed_98</t>
  </si>
  <si>
    <t>KBFC_5_Fold_alpha_balanced_gamma_0_0_Easy_Test_Transformed_95</t>
  </si>
  <si>
    <t>KBFC_5_Fold_alpha_balanced_gamma_0_0_Easy_Test_Transformed_90</t>
  </si>
  <si>
    <t>KBFC_5_Fold_alpha_balanced_gamma_0_0_Easy_Test_Transformed_80</t>
  </si>
  <si>
    <t>KBFC_5_Fold_alpha_0_5_gamma_1_0_Easy_Test</t>
  </si>
  <si>
    <t>KBFC_5_Fold_alpha_0_5_gamma_1_0_Easy_Test_Transformed_100</t>
  </si>
  <si>
    <t>KBFC_5_Fold_alpha_0_5_gamma_1_0_Easy_Test_Transformed_98</t>
  </si>
  <si>
    <t>KBFC_5_Fold_alpha_0_5_gamma_1_0_Easy_Test_Transformed_95</t>
  </si>
  <si>
    <t>KBFC_5_Fold_alpha_0_5_gamma_1_0_Easy_Test_Transformed_90</t>
  </si>
  <si>
    <t>KBFC_5_Fold_alpha_0_5_gamma_1_0_Easy_Test_Transformed_80</t>
  </si>
  <si>
    <t>KBFC_5_Fold_alpha_0_5_gamma_2_0_Easy_Test</t>
  </si>
  <si>
    <t>KBFC_5_Fold_alpha_0_5_gamma_2_0_Easy_Test_Transformed_100</t>
  </si>
  <si>
    <t>KBFC_5_Fold_alpha_0_5_gamma_2_0_Easy_Test_Transformed_98</t>
  </si>
  <si>
    <t>KBFC_5_Fold_alpha_0_5_gamma_2_0_Easy_Test_Transformed_95</t>
  </si>
  <si>
    <t>KBFC_5_Fold_alpha_0_5_gamma_2_0_Easy_Test_Transformed_90</t>
  </si>
  <si>
    <t>KBFC_5_Fold_alpha_0_5_gamma_2_0_Easy_Test_Transformed_80</t>
  </si>
  <si>
    <t>Algorithm &amp; Features &amp; $\alpha$ &amp; $\gamma$ &amp; Trans &amp; p &amp; Neg &amp; Pos &amp; $\text{FP} / \text{P}$ &amp; TP\cr</t>
  </si>
  <si>
    <t>Keras</t>
  </si>
  <si>
    <t>BalRF</t>
  </si>
  <si>
    <t>0.5</t>
  </si>
  <si>
    <t>1.0</t>
  </si>
  <si>
    <t>mProb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</si>
</sst>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7E98-C481-8047-9948-F53269B5882A}">
  <dimension ref="A1:P27"/>
  <sheetViews>
    <sheetView topLeftCell="C1" zoomScale="120" zoomScaleNormal="120" workbookViewId="0">
      <selection activeCell="M1" sqref="M1:P1048576"/>
    </sheetView>
  </sheetViews>
  <sheetFormatPr baseColWidth="10" defaultRowHeight="16" x14ac:dyDescent="0.2"/>
  <cols>
    <col min="2" max="2" width="6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39</v>
      </c>
      <c r="O1" t="s">
        <v>40</v>
      </c>
      <c r="P1" t="s">
        <v>63</v>
      </c>
    </row>
    <row r="2" spans="1:16" x14ac:dyDescent="0.2">
      <c r="A2">
        <v>0.96</v>
      </c>
      <c r="B2" t="s">
        <v>36</v>
      </c>
      <c r="C2">
        <v>1512</v>
      </c>
      <c r="D2">
        <v>589</v>
      </c>
      <c r="E2">
        <v>0.28034269395525901</v>
      </c>
      <c r="F2">
        <v>600513</v>
      </c>
      <c r="G2">
        <v>5097</v>
      </c>
      <c r="H2">
        <v>106107</v>
      </c>
      <c r="I2">
        <v>1849</v>
      </c>
      <c r="J2">
        <v>0.26619637201266899</v>
      </c>
      <c r="K2">
        <v>1.71273481788876E-2</v>
      </c>
      <c r="L2">
        <v>4.7213679647263702E-2</v>
      </c>
      <c r="M2">
        <f t="shared" ref="M2:M27" si="0">IF(COUNTIF(B2,"*Easy*"),1,0)</f>
        <v>1</v>
      </c>
      <c r="N2">
        <f t="shared" ref="N2:N27" si="1">IF(COUNTIF(B2,"*Medium*"),1,0)</f>
        <v>0</v>
      </c>
      <c r="O2">
        <f t="shared" ref="O2:O27" si="2">IF(COUNTIF(B2,"*Hard*"),1,0)</f>
        <v>0</v>
      </c>
      <c r="P2">
        <f t="shared" ref="P2:P27" si="3">M2+2*N2+3*O2</f>
        <v>1</v>
      </c>
    </row>
    <row r="3" spans="1:16" x14ac:dyDescent="0.2">
      <c r="A3">
        <v>0.89</v>
      </c>
      <c r="B3" t="s">
        <v>30</v>
      </c>
      <c r="C3">
        <v>938</v>
      </c>
      <c r="D3">
        <v>452</v>
      </c>
      <c r="E3">
        <v>0.32517985611510702</v>
      </c>
      <c r="F3">
        <v>600118</v>
      </c>
      <c r="G3">
        <v>5492</v>
      </c>
      <c r="H3">
        <v>105356</v>
      </c>
      <c r="I3">
        <v>2600</v>
      </c>
      <c r="J3">
        <v>0.32130499258526901</v>
      </c>
      <c r="K3">
        <v>2.4083886027640802E-2</v>
      </c>
      <c r="L3">
        <v>5.0872577716847597E-2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1</v>
      </c>
    </row>
    <row r="4" spans="1:16" x14ac:dyDescent="0.2">
      <c r="A4">
        <v>0.92</v>
      </c>
      <c r="B4" t="s">
        <v>35</v>
      </c>
      <c r="C4">
        <v>1513</v>
      </c>
      <c r="D4">
        <v>638</v>
      </c>
      <c r="E4">
        <v>0.296606229660622</v>
      </c>
      <c r="F4">
        <v>600082</v>
      </c>
      <c r="G4">
        <v>5528</v>
      </c>
      <c r="H4">
        <v>105188</v>
      </c>
      <c r="I4">
        <v>2768</v>
      </c>
      <c r="J4">
        <v>0.33365477338476301</v>
      </c>
      <c r="K4">
        <v>2.5640075586349901E-2</v>
      </c>
      <c r="L4">
        <v>5.12060469079995E-2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1</v>
      </c>
    </row>
    <row r="5" spans="1:16" x14ac:dyDescent="0.2">
      <c r="A5">
        <v>0.85</v>
      </c>
      <c r="B5" t="s">
        <v>33</v>
      </c>
      <c r="C5">
        <v>877</v>
      </c>
      <c r="D5">
        <v>453</v>
      </c>
      <c r="E5">
        <v>0.34060150375939802</v>
      </c>
      <c r="F5">
        <v>600253</v>
      </c>
      <c r="G5">
        <v>5357</v>
      </c>
      <c r="H5">
        <v>105244</v>
      </c>
      <c r="I5">
        <v>2712</v>
      </c>
      <c r="J5">
        <v>0.33610112777295797</v>
      </c>
      <c r="K5">
        <v>2.51213457334469E-2</v>
      </c>
      <c r="L5">
        <v>4.9622068250027698E-2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1</v>
      </c>
    </row>
    <row r="6" spans="1:16" x14ac:dyDescent="0.2">
      <c r="A6">
        <v>0.35</v>
      </c>
      <c r="B6" t="s">
        <v>32</v>
      </c>
      <c r="C6">
        <v>1360</v>
      </c>
      <c r="D6">
        <v>624</v>
      </c>
      <c r="E6">
        <v>0.31451612903225801</v>
      </c>
      <c r="F6">
        <v>599699</v>
      </c>
      <c r="G6">
        <v>5911</v>
      </c>
      <c r="H6">
        <v>104958</v>
      </c>
      <c r="I6">
        <v>2998</v>
      </c>
      <c r="J6">
        <v>0.33651363789426397</v>
      </c>
      <c r="K6">
        <v>2.7770573196487399E-2</v>
      </c>
      <c r="L6">
        <v>5.47537885805328E-2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1</v>
      </c>
    </row>
    <row r="7" spans="1:16" x14ac:dyDescent="0.2">
      <c r="A7">
        <v>0.75</v>
      </c>
      <c r="B7" t="s">
        <v>37</v>
      </c>
      <c r="C7">
        <v>2345</v>
      </c>
      <c r="D7">
        <v>1106</v>
      </c>
      <c r="E7">
        <v>0.32048681541582102</v>
      </c>
      <c r="F7">
        <v>599402</v>
      </c>
      <c r="G7">
        <v>6208</v>
      </c>
      <c r="H7">
        <v>104487</v>
      </c>
      <c r="I7">
        <v>3469</v>
      </c>
      <c r="J7">
        <v>0.358478867417588</v>
      </c>
      <c r="K7">
        <v>3.2133461780725403E-2</v>
      </c>
      <c r="L7">
        <v>5.75049094075364E-2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1</v>
      </c>
    </row>
    <row r="8" spans="1:16" x14ac:dyDescent="0.2">
      <c r="A8">
        <v>0.97</v>
      </c>
      <c r="B8" t="s">
        <v>34</v>
      </c>
      <c r="C8">
        <v>755</v>
      </c>
      <c r="D8">
        <v>389</v>
      </c>
      <c r="E8">
        <v>0.340034965034965</v>
      </c>
      <c r="F8">
        <v>599580</v>
      </c>
      <c r="G8">
        <v>6030</v>
      </c>
      <c r="H8">
        <v>103759</v>
      </c>
      <c r="I8">
        <v>4197</v>
      </c>
      <c r="J8">
        <v>0.41038427691405099</v>
      </c>
      <c r="K8">
        <v>3.8876949868464898E-2</v>
      </c>
      <c r="L8">
        <v>5.58560895179517E-2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1</v>
      </c>
    </row>
    <row r="9" spans="1:16" x14ac:dyDescent="0.2">
      <c r="A9">
        <v>0.93</v>
      </c>
      <c r="B9" t="s">
        <v>31</v>
      </c>
      <c r="C9">
        <v>997</v>
      </c>
      <c r="D9">
        <v>564</v>
      </c>
      <c r="E9">
        <v>0.36130685458039702</v>
      </c>
      <c r="F9">
        <v>600035</v>
      </c>
      <c r="G9">
        <v>5575</v>
      </c>
      <c r="H9">
        <v>103686</v>
      </c>
      <c r="I9">
        <v>4270</v>
      </c>
      <c r="J9">
        <v>0.43372270187912598</v>
      </c>
      <c r="K9">
        <v>3.9553151283856301E-2</v>
      </c>
      <c r="L9">
        <v>5.1641409463114601E-2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1</v>
      </c>
    </row>
    <row r="10" spans="1:16" x14ac:dyDescent="0.2">
      <c r="A10">
        <v>0.48</v>
      </c>
      <c r="B10" t="s">
        <v>28</v>
      </c>
      <c r="C10">
        <v>1702</v>
      </c>
      <c r="D10">
        <v>439</v>
      </c>
      <c r="E10">
        <v>0.20504437178888299</v>
      </c>
      <c r="F10">
        <v>599889</v>
      </c>
      <c r="G10">
        <v>5721</v>
      </c>
      <c r="H10">
        <v>105844</v>
      </c>
      <c r="I10">
        <v>2112</v>
      </c>
      <c r="J10">
        <v>0.26962849482956702</v>
      </c>
      <c r="K10">
        <v>1.9563525880914399E-2</v>
      </c>
      <c r="L10">
        <v>5.2993812293897498E-2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2</v>
      </c>
    </row>
    <row r="11" spans="1:16" x14ac:dyDescent="0.2">
      <c r="A11">
        <v>0.91</v>
      </c>
      <c r="B11" t="s">
        <v>27</v>
      </c>
      <c r="C11">
        <v>812</v>
      </c>
      <c r="D11">
        <v>800</v>
      </c>
      <c r="E11">
        <v>0.49627791563275397</v>
      </c>
      <c r="F11">
        <v>599426</v>
      </c>
      <c r="G11">
        <v>6184</v>
      </c>
      <c r="H11">
        <v>102697</v>
      </c>
      <c r="I11">
        <v>5259</v>
      </c>
      <c r="J11">
        <v>0.459582277374814</v>
      </c>
      <c r="K11">
        <v>4.8714291007447397E-2</v>
      </c>
      <c r="L11">
        <v>5.7282596613435099E-2</v>
      </c>
      <c r="M11">
        <f t="shared" si="0"/>
        <v>0</v>
      </c>
      <c r="N11">
        <f t="shared" si="1"/>
        <v>1</v>
      </c>
      <c r="O11">
        <f t="shared" si="2"/>
        <v>0</v>
      </c>
      <c r="P11">
        <f t="shared" si="3"/>
        <v>2</v>
      </c>
    </row>
    <row r="12" spans="1:16" x14ac:dyDescent="0.2">
      <c r="A12">
        <v>0.74</v>
      </c>
      <c r="B12" t="s">
        <v>21</v>
      </c>
      <c r="C12">
        <v>734</v>
      </c>
      <c r="D12">
        <v>671</v>
      </c>
      <c r="E12">
        <v>0.47758007117437701</v>
      </c>
      <c r="F12">
        <v>600013</v>
      </c>
      <c r="G12">
        <v>5597</v>
      </c>
      <c r="H12">
        <v>102804</v>
      </c>
      <c r="I12">
        <v>5152</v>
      </c>
      <c r="J12">
        <v>0.47930040003721203</v>
      </c>
      <c r="K12">
        <v>4.7723146467079099E-2</v>
      </c>
      <c r="L12">
        <v>5.1845196191040797E-2</v>
      </c>
      <c r="M12">
        <f t="shared" si="0"/>
        <v>0</v>
      </c>
      <c r="N12">
        <f t="shared" si="1"/>
        <v>1</v>
      </c>
      <c r="O12">
        <f t="shared" si="2"/>
        <v>0</v>
      </c>
      <c r="P12">
        <f t="shared" si="3"/>
        <v>2</v>
      </c>
    </row>
    <row r="13" spans="1:16" x14ac:dyDescent="0.2">
      <c r="A13">
        <v>0.94</v>
      </c>
      <c r="B13" t="s">
        <v>26</v>
      </c>
      <c r="C13">
        <v>113</v>
      </c>
      <c r="D13">
        <v>66</v>
      </c>
      <c r="E13">
        <v>0.36871508379888202</v>
      </c>
      <c r="F13">
        <v>600206</v>
      </c>
      <c r="G13">
        <v>5404</v>
      </c>
      <c r="H13">
        <v>102836</v>
      </c>
      <c r="I13">
        <v>5120</v>
      </c>
      <c r="J13">
        <v>0.48650703154694003</v>
      </c>
      <c r="K13">
        <v>4.7426729408277399E-2</v>
      </c>
      <c r="L13">
        <v>5.00574308051428E-2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2</v>
      </c>
    </row>
    <row r="14" spans="1:16" x14ac:dyDescent="0.2">
      <c r="A14">
        <v>0.93</v>
      </c>
      <c r="B14" t="s">
        <v>24</v>
      </c>
      <c r="C14">
        <v>1016</v>
      </c>
      <c r="D14">
        <v>861</v>
      </c>
      <c r="E14">
        <v>0.458710708577517</v>
      </c>
      <c r="F14">
        <v>599903</v>
      </c>
      <c r="G14">
        <v>5707</v>
      </c>
      <c r="H14">
        <v>102333</v>
      </c>
      <c r="I14">
        <v>5623</v>
      </c>
      <c r="J14">
        <v>0.49629302736098801</v>
      </c>
      <c r="K14">
        <v>5.2086035051317203E-2</v>
      </c>
      <c r="L14">
        <v>5.2864129830671701E-2</v>
      </c>
      <c r="M14">
        <f t="shared" si="0"/>
        <v>0</v>
      </c>
      <c r="N14">
        <f t="shared" si="1"/>
        <v>1</v>
      </c>
      <c r="O14">
        <f t="shared" si="2"/>
        <v>0</v>
      </c>
      <c r="P14">
        <f t="shared" si="3"/>
        <v>2</v>
      </c>
    </row>
    <row r="15" spans="1:16" x14ac:dyDescent="0.2">
      <c r="A15">
        <v>0.74</v>
      </c>
      <c r="B15" t="s">
        <v>25</v>
      </c>
      <c r="C15">
        <v>1114</v>
      </c>
      <c r="D15">
        <v>992</v>
      </c>
      <c r="E15">
        <v>0.471035137701804</v>
      </c>
      <c r="F15">
        <v>599839</v>
      </c>
      <c r="G15">
        <v>5771</v>
      </c>
      <c r="H15">
        <v>102257</v>
      </c>
      <c r="I15">
        <v>5699</v>
      </c>
      <c r="J15">
        <v>0.49686137750653803</v>
      </c>
      <c r="K15">
        <v>5.2790025565971302E-2</v>
      </c>
      <c r="L15">
        <v>5.3456963948275198E-2</v>
      </c>
      <c r="M15">
        <f t="shared" si="0"/>
        <v>0</v>
      </c>
      <c r="N15">
        <f t="shared" si="1"/>
        <v>1</v>
      </c>
      <c r="O15">
        <f t="shared" si="2"/>
        <v>0</v>
      </c>
      <c r="P15">
        <f t="shared" si="3"/>
        <v>2</v>
      </c>
    </row>
    <row r="16" spans="1:16" x14ac:dyDescent="0.2">
      <c r="A16">
        <v>0.49</v>
      </c>
      <c r="B16" t="s">
        <v>23</v>
      </c>
      <c r="C16">
        <v>674</v>
      </c>
      <c r="D16">
        <v>616</v>
      </c>
      <c r="E16">
        <v>0.47751937984496101</v>
      </c>
      <c r="F16">
        <v>600531</v>
      </c>
      <c r="G16">
        <v>5079</v>
      </c>
      <c r="H16">
        <v>102785</v>
      </c>
      <c r="I16">
        <v>5171</v>
      </c>
      <c r="J16">
        <v>0.50448780487804801</v>
      </c>
      <c r="K16">
        <v>4.7899144095742703E-2</v>
      </c>
      <c r="L16">
        <v>4.7046945051687702E-2</v>
      </c>
      <c r="M16">
        <f t="shared" si="0"/>
        <v>0</v>
      </c>
      <c r="N16">
        <f t="shared" si="1"/>
        <v>1</v>
      </c>
      <c r="O16">
        <f t="shared" si="2"/>
        <v>0</v>
      </c>
      <c r="P16">
        <f t="shared" si="3"/>
        <v>2</v>
      </c>
    </row>
    <row r="17" spans="1:16" x14ac:dyDescent="0.2">
      <c r="A17">
        <v>0.69</v>
      </c>
      <c r="B17" t="s">
        <v>29</v>
      </c>
      <c r="C17">
        <v>1328</v>
      </c>
      <c r="D17">
        <v>1134</v>
      </c>
      <c r="E17">
        <v>0.460601137286758</v>
      </c>
      <c r="F17">
        <v>599702</v>
      </c>
      <c r="G17">
        <v>5908</v>
      </c>
      <c r="H17">
        <v>101361</v>
      </c>
      <c r="I17">
        <v>6595</v>
      </c>
      <c r="J17">
        <v>0.52747340638246798</v>
      </c>
      <c r="K17">
        <v>6.1089703212419799E-2</v>
      </c>
      <c r="L17">
        <v>5.4725999481270098E-2</v>
      </c>
      <c r="M17">
        <f t="shared" si="0"/>
        <v>0</v>
      </c>
      <c r="N17">
        <f t="shared" si="1"/>
        <v>1</v>
      </c>
      <c r="O17">
        <f t="shared" si="2"/>
        <v>0</v>
      </c>
      <c r="P17">
        <f t="shared" si="3"/>
        <v>2</v>
      </c>
    </row>
    <row r="18" spans="1:16" x14ac:dyDescent="0.2">
      <c r="A18">
        <v>0.94</v>
      </c>
      <c r="B18" t="s">
        <v>22</v>
      </c>
      <c r="C18">
        <v>679</v>
      </c>
      <c r="D18">
        <v>523</v>
      </c>
      <c r="E18">
        <v>0.435108153078203</v>
      </c>
      <c r="F18">
        <v>599700</v>
      </c>
      <c r="G18">
        <v>5910</v>
      </c>
      <c r="H18">
        <v>100666</v>
      </c>
      <c r="I18">
        <v>7290</v>
      </c>
      <c r="J18">
        <v>0.55227272727272703</v>
      </c>
      <c r="K18">
        <v>6.7527511208269997E-2</v>
      </c>
      <c r="L18">
        <v>5.4744525547445202E-2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2</v>
      </c>
    </row>
    <row r="19" spans="1:16" x14ac:dyDescent="0.2">
      <c r="A19">
        <v>0.72</v>
      </c>
      <c r="B19" t="s">
        <v>18</v>
      </c>
      <c r="C19">
        <v>2378</v>
      </c>
      <c r="D19">
        <v>2296</v>
      </c>
      <c r="E19">
        <v>0.49122807017543801</v>
      </c>
      <c r="F19">
        <v>600466</v>
      </c>
      <c r="G19">
        <v>5144</v>
      </c>
      <c r="H19">
        <v>102650</v>
      </c>
      <c r="I19">
        <v>5306</v>
      </c>
      <c r="J19">
        <v>0.50775119617224795</v>
      </c>
      <c r="K19">
        <v>4.9149653562562498E-2</v>
      </c>
      <c r="L19">
        <v>4.76490422023787E-2</v>
      </c>
      <c r="M19">
        <f t="shared" si="0"/>
        <v>0</v>
      </c>
      <c r="N19">
        <f t="shared" si="1"/>
        <v>0</v>
      </c>
      <c r="O19">
        <f t="shared" si="2"/>
        <v>1</v>
      </c>
      <c r="P19">
        <f t="shared" si="3"/>
        <v>3</v>
      </c>
    </row>
    <row r="20" spans="1:16" x14ac:dyDescent="0.2">
      <c r="A20">
        <v>0.74</v>
      </c>
      <c r="B20" t="s">
        <v>13</v>
      </c>
      <c r="C20">
        <v>923</v>
      </c>
      <c r="D20">
        <v>673</v>
      </c>
      <c r="E20">
        <v>0.42167919799498699</v>
      </c>
      <c r="F20">
        <v>600107</v>
      </c>
      <c r="G20">
        <v>5503</v>
      </c>
      <c r="H20">
        <v>102047</v>
      </c>
      <c r="I20">
        <v>5909</v>
      </c>
      <c r="J20">
        <v>0.51778829302488605</v>
      </c>
      <c r="K20">
        <v>5.4735262514357702E-2</v>
      </c>
      <c r="L20">
        <v>5.0974471080810699E-2</v>
      </c>
      <c r="M20">
        <f t="shared" si="0"/>
        <v>0</v>
      </c>
      <c r="N20">
        <f t="shared" si="1"/>
        <v>0</v>
      </c>
      <c r="O20">
        <f t="shared" si="2"/>
        <v>1</v>
      </c>
      <c r="P20">
        <f t="shared" si="3"/>
        <v>3</v>
      </c>
    </row>
    <row r="21" spans="1:16" x14ac:dyDescent="0.2">
      <c r="A21">
        <v>0.26</v>
      </c>
      <c r="B21" t="s">
        <v>12</v>
      </c>
      <c r="C21">
        <v>5075</v>
      </c>
      <c r="D21">
        <v>3718</v>
      </c>
      <c r="E21">
        <v>0.42283634709427897</v>
      </c>
      <c r="F21">
        <v>600982</v>
      </c>
      <c r="G21">
        <v>4628</v>
      </c>
      <c r="H21">
        <v>102741</v>
      </c>
      <c r="I21">
        <v>5215</v>
      </c>
      <c r="J21">
        <v>0.52981814487453005</v>
      </c>
      <c r="K21">
        <v>4.8306717551594998E-2</v>
      </c>
      <c r="L21">
        <v>4.2869317129200703E-2</v>
      </c>
      <c r="M21">
        <f t="shared" si="0"/>
        <v>0</v>
      </c>
      <c r="N21">
        <f t="shared" si="1"/>
        <v>0</v>
      </c>
      <c r="O21">
        <f t="shared" si="2"/>
        <v>1</v>
      </c>
      <c r="P21">
        <f t="shared" si="3"/>
        <v>3</v>
      </c>
    </row>
    <row r="22" spans="1:16" x14ac:dyDescent="0.2">
      <c r="A22">
        <v>0.83</v>
      </c>
      <c r="B22" t="s">
        <v>16</v>
      </c>
      <c r="C22">
        <v>768</v>
      </c>
      <c r="D22">
        <v>735</v>
      </c>
      <c r="E22">
        <v>0.48902195608782401</v>
      </c>
      <c r="F22">
        <v>599936</v>
      </c>
      <c r="G22">
        <v>5674</v>
      </c>
      <c r="H22">
        <v>100859</v>
      </c>
      <c r="I22">
        <v>7097</v>
      </c>
      <c r="J22">
        <v>0.55571216036332305</v>
      </c>
      <c r="K22">
        <v>6.5739745822372006E-2</v>
      </c>
      <c r="L22">
        <v>5.2558449738782403E-2</v>
      </c>
      <c r="M22">
        <f t="shared" si="0"/>
        <v>0</v>
      </c>
      <c r="N22">
        <f t="shared" si="1"/>
        <v>0</v>
      </c>
      <c r="O22">
        <f t="shared" si="2"/>
        <v>1</v>
      </c>
      <c r="P22">
        <f t="shared" si="3"/>
        <v>3</v>
      </c>
    </row>
    <row r="23" spans="1:16" x14ac:dyDescent="0.2">
      <c r="A23">
        <v>0.71</v>
      </c>
      <c r="B23" t="s">
        <v>19</v>
      </c>
      <c r="C23">
        <v>1245</v>
      </c>
      <c r="D23">
        <v>1200</v>
      </c>
      <c r="E23">
        <v>0.49079754601226899</v>
      </c>
      <c r="F23">
        <v>599804</v>
      </c>
      <c r="G23">
        <v>5806</v>
      </c>
      <c r="H23">
        <v>100620</v>
      </c>
      <c r="I23">
        <v>7336</v>
      </c>
      <c r="J23">
        <v>0.55821031806422095</v>
      </c>
      <c r="K23">
        <v>6.7953610730297501E-2</v>
      </c>
      <c r="L23">
        <v>5.37811701063396E-2</v>
      </c>
      <c r="M23">
        <f t="shared" si="0"/>
        <v>0</v>
      </c>
      <c r="N23">
        <f t="shared" si="1"/>
        <v>0</v>
      </c>
      <c r="O23">
        <f t="shared" si="2"/>
        <v>1</v>
      </c>
      <c r="P23">
        <f t="shared" si="3"/>
        <v>3</v>
      </c>
    </row>
    <row r="24" spans="1:16" x14ac:dyDescent="0.2">
      <c r="A24">
        <v>0.81</v>
      </c>
      <c r="B24" t="s">
        <v>15</v>
      </c>
      <c r="C24">
        <v>348</v>
      </c>
      <c r="D24">
        <v>393</v>
      </c>
      <c r="E24">
        <v>0.53036437246963497</v>
      </c>
      <c r="F24">
        <v>600135</v>
      </c>
      <c r="G24">
        <v>5475</v>
      </c>
      <c r="H24">
        <v>100678</v>
      </c>
      <c r="I24">
        <v>7278</v>
      </c>
      <c r="J24">
        <v>0.570689249588332</v>
      </c>
      <c r="K24">
        <v>6.7416354811219298E-2</v>
      </c>
      <c r="L24">
        <v>5.0715106154359098E-2</v>
      </c>
      <c r="M24">
        <f t="shared" si="0"/>
        <v>0</v>
      </c>
      <c r="N24">
        <f t="shared" si="1"/>
        <v>0</v>
      </c>
      <c r="O24">
        <f t="shared" si="2"/>
        <v>1</v>
      </c>
      <c r="P24">
        <f t="shared" si="3"/>
        <v>3</v>
      </c>
    </row>
    <row r="25" spans="1:16" x14ac:dyDescent="0.2">
      <c r="A25">
        <v>0.57999999999999996</v>
      </c>
      <c r="B25" t="s">
        <v>20</v>
      </c>
      <c r="C25">
        <v>1264</v>
      </c>
      <c r="D25">
        <v>1556</v>
      </c>
      <c r="E25">
        <v>0.55177304964538998</v>
      </c>
      <c r="F25">
        <v>599776</v>
      </c>
      <c r="G25">
        <v>5834</v>
      </c>
      <c r="H25">
        <v>96669</v>
      </c>
      <c r="I25">
        <v>11287</v>
      </c>
      <c r="J25">
        <v>0.65924887564978596</v>
      </c>
      <c r="K25">
        <v>0.10455185445922401</v>
      </c>
      <c r="L25">
        <v>5.4040535032791097E-2</v>
      </c>
      <c r="M25">
        <f t="shared" si="0"/>
        <v>0</v>
      </c>
      <c r="N25">
        <f t="shared" si="1"/>
        <v>0</v>
      </c>
      <c r="O25">
        <f t="shared" si="2"/>
        <v>1</v>
      </c>
      <c r="P25">
        <f t="shared" si="3"/>
        <v>3</v>
      </c>
    </row>
    <row r="26" spans="1:16" x14ac:dyDescent="0.2">
      <c r="A26">
        <v>0.9</v>
      </c>
      <c r="B26" t="s">
        <v>17</v>
      </c>
      <c r="C26">
        <v>8548</v>
      </c>
      <c r="D26">
        <v>10487</v>
      </c>
      <c r="E26">
        <v>0.55093249277646394</v>
      </c>
      <c r="F26">
        <v>602329</v>
      </c>
      <c r="G26">
        <v>3281</v>
      </c>
      <c r="H26">
        <v>101346</v>
      </c>
      <c r="I26">
        <v>6610</v>
      </c>
      <c r="J26">
        <v>0.66828429885754703</v>
      </c>
      <c r="K26">
        <v>6.1228648708733097E-2</v>
      </c>
      <c r="L26">
        <v>3.0392011560265199E-2</v>
      </c>
      <c r="M26">
        <f t="shared" si="0"/>
        <v>0</v>
      </c>
      <c r="N26">
        <f t="shared" si="1"/>
        <v>0</v>
      </c>
      <c r="O26">
        <f t="shared" si="2"/>
        <v>1</v>
      </c>
      <c r="P26">
        <f t="shared" si="3"/>
        <v>3</v>
      </c>
    </row>
    <row r="27" spans="1:16" x14ac:dyDescent="0.2">
      <c r="A27">
        <v>0.86</v>
      </c>
      <c r="B27" t="s">
        <v>14</v>
      </c>
      <c r="C27">
        <v>938</v>
      </c>
      <c r="D27">
        <v>1508</v>
      </c>
      <c r="E27">
        <v>0.61651676206050698</v>
      </c>
      <c r="F27">
        <v>600495</v>
      </c>
      <c r="G27">
        <v>5115</v>
      </c>
      <c r="H27">
        <v>95509</v>
      </c>
      <c r="I27">
        <v>12447</v>
      </c>
      <c r="J27">
        <v>0.70874615647420502</v>
      </c>
      <c r="K27">
        <v>0.11529697284078699</v>
      </c>
      <c r="L27">
        <v>4.7380414242839598E-2</v>
      </c>
      <c r="M27">
        <f t="shared" si="0"/>
        <v>0</v>
      </c>
      <c r="N27">
        <f t="shared" si="1"/>
        <v>0</v>
      </c>
      <c r="O27">
        <f t="shared" si="2"/>
        <v>1</v>
      </c>
      <c r="P27">
        <f t="shared" si="3"/>
        <v>3</v>
      </c>
    </row>
  </sheetData>
  <sortState xmlns:xlrd2="http://schemas.microsoft.com/office/spreadsheetml/2017/richdata2" ref="A2:P27">
    <sortCondition ref="P2:P27"/>
    <sortCondition ref="J2:J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BB42-70A1-974C-810D-BF82FC0185B1}">
  <dimension ref="A1:AE29"/>
  <sheetViews>
    <sheetView topLeftCell="O1" workbookViewId="0">
      <selection activeCell="U2" sqref="U2:AF2"/>
    </sheetView>
  </sheetViews>
  <sheetFormatPr baseColWidth="10" defaultRowHeight="16" x14ac:dyDescent="0.2"/>
  <cols>
    <col min="2" max="2" width="62" bestFit="1" customWidth="1"/>
    <col min="3" max="3" width="9.33203125" bestFit="1" customWidth="1"/>
    <col min="4" max="4" width="8.5" style="1" bestFit="1" customWidth="1"/>
    <col min="5" max="5" width="10.33203125" style="1" bestFit="1" customWidth="1"/>
    <col min="6" max="6" width="10.33203125" style="1" customWidth="1"/>
    <col min="7" max="7" width="8.33203125" bestFit="1" customWidth="1"/>
    <col min="8" max="8" width="5.1640625" bestFit="1" customWidth="1"/>
    <col min="9" max="9" width="6.1640625" bestFit="1" customWidth="1"/>
    <col min="10" max="10" width="12.1640625" bestFit="1" customWidth="1"/>
    <col min="11" max="11" width="7.1640625" bestFit="1" customWidth="1"/>
    <col min="12" max="12" width="5.1640625" bestFit="1" customWidth="1"/>
    <col min="13" max="13" width="7.1640625" bestFit="1" customWidth="1"/>
    <col min="14" max="14" width="6.1640625" bestFit="1" customWidth="1"/>
    <col min="15" max="16" width="12.1640625" bestFit="1" customWidth="1"/>
    <col min="17" max="17" width="23.83203125" bestFit="1" customWidth="1"/>
  </cols>
  <sheetData>
    <row r="1" spans="1:31" x14ac:dyDescent="0.2">
      <c r="A1" t="s">
        <v>0</v>
      </c>
      <c r="B1" t="s">
        <v>1</v>
      </c>
      <c r="C1" t="s">
        <v>41</v>
      </c>
      <c r="D1" s="1" t="s">
        <v>42</v>
      </c>
      <c r="E1" s="1" t="s">
        <v>43</v>
      </c>
      <c r="F1" s="1" t="s">
        <v>57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62</v>
      </c>
      <c r="R1" t="s">
        <v>38</v>
      </c>
      <c r="S1" t="s">
        <v>39</v>
      </c>
      <c r="T1" t="s">
        <v>40</v>
      </c>
      <c r="U1" t="str">
        <f>C1</f>
        <v>Algorithm</v>
      </c>
      <c r="V1" t="str">
        <f>G1</f>
        <v>Features</v>
      </c>
      <c r="W1" s="1" t="str">
        <f>D1</f>
        <v>$\alpha$</v>
      </c>
      <c r="X1" s="1" t="str">
        <f>E1</f>
        <v>$\gamma$</v>
      </c>
      <c r="Y1" s="1" t="str">
        <f>F1</f>
        <v>Trans</v>
      </c>
      <c r="Z1" t="str">
        <f>A1</f>
        <v>p</v>
      </c>
      <c r="AA1" t="str">
        <f>H1</f>
        <v>Neg</v>
      </c>
      <c r="AB1" s="1" t="str">
        <f>I1</f>
        <v>Pos</v>
      </c>
      <c r="AC1" t="str">
        <f>Q1</f>
        <v>$\text{FP} / \text{P}$</v>
      </c>
      <c r="AD1" t="str">
        <f>N1</f>
        <v>TP</v>
      </c>
      <c r="AE1" t="str">
        <f>_xlfn.CONCAT(U1," &amp; ", V1," &amp; ", W1," &amp; ", X1," &amp; ", Y1," &amp; ", Z1," &amp; ", AA1," &amp; ", AB1," &amp; ", AC1," &amp; ", AD1, "\cr" )</f>
        <v>Algorithm &amp; Features &amp; $\alpha$ &amp; $\gamma$ &amp; Trans &amp; p &amp; Neg &amp; Pos &amp; $\text{FP} / \text{P}$ &amp; TP\cr</v>
      </c>
    </row>
    <row r="2" spans="1:31" x14ac:dyDescent="0.2">
      <c r="A2">
        <v>0.93</v>
      </c>
      <c r="B2" t="s">
        <v>31</v>
      </c>
      <c r="C2" t="s">
        <v>45</v>
      </c>
      <c r="D2" s="1" t="s">
        <v>53</v>
      </c>
      <c r="F2" s="1" t="s">
        <v>58</v>
      </c>
      <c r="G2" t="s">
        <v>38</v>
      </c>
      <c r="H2">
        <v>997</v>
      </c>
      <c r="I2">
        <v>564</v>
      </c>
      <c r="J2">
        <v>0.36130685458039702</v>
      </c>
      <c r="K2">
        <v>600035</v>
      </c>
      <c r="L2">
        <v>5575</v>
      </c>
      <c r="M2">
        <v>103686</v>
      </c>
      <c r="N2">
        <v>4270</v>
      </c>
      <c r="O2">
        <v>0.43372270187912598</v>
      </c>
      <c r="P2">
        <v>3.9553151283856301E-2</v>
      </c>
      <c r="Q2">
        <v>5.1641409463114601E-2</v>
      </c>
      <c r="R2">
        <f t="shared" ref="R2:R9" si="0">IF(COUNTIF(B2,"*Easy*"),1,0)</f>
        <v>1</v>
      </c>
      <c r="S2">
        <f t="shared" ref="S2:S9" si="1">IF(COUNTIF(B2,"*Medium*"),1,0)</f>
        <v>0</v>
      </c>
      <c r="T2">
        <f t="shared" ref="T2:T9" si="2">IF(COUNTIF(B2,"*Hard*"),1,0)</f>
        <v>0</v>
      </c>
      <c r="U2" t="str">
        <f t="shared" ref="U2:U9" si="3">C2</f>
        <v>BRFC</v>
      </c>
      <c r="V2" t="str">
        <f t="shared" ref="V2:V9" si="4">G2</f>
        <v>Easy</v>
      </c>
      <c r="W2" s="1" t="str">
        <f t="shared" ref="W2:W5" si="5">D2</f>
        <v>0.50</v>
      </c>
      <c r="X2" s="1"/>
      <c r="Y2" s="1" t="str">
        <f t="shared" ref="Y2:Y9" si="6">F2</f>
        <v>98</v>
      </c>
      <c r="Z2">
        <f t="shared" ref="Z2:Z9" si="7">A2</f>
        <v>0.93</v>
      </c>
      <c r="AA2">
        <f t="shared" ref="AA2:AA9" si="8">H2</f>
        <v>997</v>
      </c>
      <c r="AB2" s="1">
        <f t="shared" ref="AB2:AB9" si="9">I2</f>
        <v>564</v>
      </c>
      <c r="AC2">
        <f>ROUND(Q2,3)</f>
        <v>5.1999999999999998E-2</v>
      </c>
      <c r="AD2">
        <f t="shared" ref="AD2:AD9" si="10">N2</f>
        <v>4270</v>
      </c>
      <c r="AE2" t="str">
        <f t="shared" ref="AE2:AE9" si="11">_xlfn.CONCAT(U2," &amp; ", V2," &amp; ", W2," &amp; ", X2," &amp; ", Y2," &amp; ", Z2," &amp; ", AA2," &amp; ", AB2," &amp; ", AC2," &amp; ", AD2, "\cr" )</f>
        <v>BRFC &amp; Easy &amp; 0.50 &amp;  &amp; 98 &amp; 0.93 &amp; 997 &amp; 564 &amp; 0.052 &amp; 4270\cr</v>
      </c>
    </row>
    <row r="3" spans="1:31" x14ac:dyDescent="0.2">
      <c r="A3">
        <v>0.97</v>
      </c>
      <c r="B3" t="s">
        <v>34</v>
      </c>
      <c r="C3" t="s">
        <v>46</v>
      </c>
      <c r="F3" s="1" t="s">
        <v>59</v>
      </c>
      <c r="G3" t="s">
        <v>38</v>
      </c>
      <c r="H3">
        <v>755</v>
      </c>
      <c r="I3">
        <v>389</v>
      </c>
      <c r="J3">
        <v>0.340034965034965</v>
      </c>
      <c r="K3">
        <v>599580</v>
      </c>
      <c r="L3">
        <v>6030</v>
      </c>
      <c r="M3">
        <v>103759</v>
      </c>
      <c r="N3">
        <v>4197</v>
      </c>
      <c r="O3">
        <v>0.41038427691405099</v>
      </c>
      <c r="P3">
        <v>3.8876949868464898E-2</v>
      </c>
      <c r="Q3">
        <v>5.58560895179517E-2</v>
      </c>
      <c r="R3">
        <f t="shared" si="0"/>
        <v>1</v>
      </c>
      <c r="S3">
        <f t="shared" si="1"/>
        <v>0</v>
      </c>
      <c r="T3">
        <f t="shared" si="2"/>
        <v>0</v>
      </c>
      <c r="U3" t="str">
        <f t="shared" si="3"/>
        <v>BalBag</v>
      </c>
      <c r="V3" t="str">
        <f t="shared" si="4"/>
        <v>Easy</v>
      </c>
      <c r="W3" s="1"/>
      <c r="X3" s="1"/>
      <c r="Y3" s="1" t="str">
        <f t="shared" si="6"/>
        <v>95</v>
      </c>
      <c r="Z3">
        <f t="shared" si="7"/>
        <v>0.97</v>
      </c>
      <c r="AA3">
        <f t="shared" si="8"/>
        <v>755</v>
      </c>
      <c r="AB3" s="1">
        <f t="shared" si="9"/>
        <v>389</v>
      </c>
      <c r="AC3">
        <f t="shared" ref="AC3:AC9" si="12">ROUND(Q3,3)</f>
        <v>5.6000000000000001E-2</v>
      </c>
      <c r="AD3">
        <f t="shared" si="10"/>
        <v>4197</v>
      </c>
      <c r="AE3" t="str">
        <f t="shared" si="11"/>
        <v>BalBag &amp; Easy &amp;  &amp;  &amp; 95 &amp; 0.97 &amp; 755 &amp; 389 &amp; 0.056 &amp; 4197\cr</v>
      </c>
    </row>
    <row r="4" spans="1:31" x14ac:dyDescent="0.2">
      <c r="A4">
        <v>0.75</v>
      </c>
      <c r="B4" t="s">
        <v>37</v>
      </c>
      <c r="C4" t="s">
        <v>47</v>
      </c>
      <c r="D4" s="1">
        <v>0.85</v>
      </c>
      <c r="E4" s="1" t="s">
        <v>54</v>
      </c>
      <c r="F4" s="1" t="s">
        <v>60</v>
      </c>
      <c r="G4" t="s">
        <v>38</v>
      </c>
      <c r="H4">
        <v>2345</v>
      </c>
      <c r="I4">
        <v>1106</v>
      </c>
      <c r="J4">
        <v>0.32048681541582102</v>
      </c>
      <c r="K4">
        <v>599402</v>
      </c>
      <c r="L4">
        <v>6208</v>
      </c>
      <c r="M4">
        <v>104487</v>
      </c>
      <c r="N4">
        <v>3469</v>
      </c>
      <c r="O4">
        <v>0.358478867417588</v>
      </c>
      <c r="P4">
        <v>3.2133461780725403E-2</v>
      </c>
      <c r="Q4">
        <v>5.75049094075364E-2</v>
      </c>
      <c r="R4">
        <f t="shared" si="0"/>
        <v>1</v>
      </c>
      <c r="S4">
        <f t="shared" si="1"/>
        <v>0</v>
      </c>
      <c r="T4">
        <f t="shared" si="2"/>
        <v>0</v>
      </c>
      <c r="U4" t="str">
        <f t="shared" si="3"/>
        <v>KBFC</v>
      </c>
      <c r="V4" t="str">
        <f t="shared" si="4"/>
        <v>Easy</v>
      </c>
      <c r="W4" s="1">
        <f t="shared" si="5"/>
        <v>0.85</v>
      </c>
      <c r="X4" s="1" t="str">
        <f t="shared" ref="X4" si="13">E4</f>
        <v>0.0</v>
      </c>
      <c r="Y4" s="1" t="str">
        <f t="shared" si="6"/>
        <v>None</v>
      </c>
      <c r="Z4">
        <f t="shared" si="7"/>
        <v>0.75</v>
      </c>
      <c r="AA4">
        <f t="shared" si="8"/>
        <v>2345</v>
      </c>
      <c r="AB4" s="1">
        <f t="shared" si="9"/>
        <v>1106</v>
      </c>
      <c r="AC4">
        <f t="shared" si="12"/>
        <v>5.8000000000000003E-2</v>
      </c>
      <c r="AD4">
        <f t="shared" si="10"/>
        <v>3469</v>
      </c>
      <c r="AE4" t="str">
        <f t="shared" si="11"/>
        <v>KBFC &amp; Easy &amp; 0.85 &amp; 0.0 &amp; None &amp; 0.75 &amp; 2345 &amp; 1106 &amp; 0.058 &amp; 3469\cr</v>
      </c>
    </row>
    <row r="5" spans="1:31" x14ac:dyDescent="0.2">
      <c r="A5">
        <v>0.35</v>
      </c>
      <c r="B5" t="s">
        <v>32</v>
      </c>
      <c r="C5" t="s">
        <v>48</v>
      </c>
      <c r="D5" s="1" t="s">
        <v>53</v>
      </c>
      <c r="F5" s="1" t="s">
        <v>60</v>
      </c>
      <c r="G5" t="s">
        <v>38</v>
      </c>
      <c r="H5">
        <v>1360</v>
      </c>
      <c r="I5">
        <v>624</v>
      </c>
      <c r="J5">
        <v>0.31451612903225801</v>
      </c>
      <c r="K5">
        <v>599699</v>
      </c>
      <c r="L5">
        <v>5911</v>
      </c>
      <c r="M5">
        <v>104958</v>
      </c>
      <c r="N5">
        <v>2998</v>
      </c>
      <c r="O5">
        <v>0.33651363789426397</v>
      </c>
      <c r="P5">
        <v>2.7770573196487399E-2</v>
      </c>
      <c r="Q5">
        <v>5.47537885805328E-2</v>
      </c>
      <c r="R5">
        <f t="shared" si="0"/>
        <v>1</v>
      </c>
      <c r="S5">
        <f t="shared" si="1"/>
        <v>0</v>
      </c>
      <c r="T5">
        <f t="shared" si="2"/>
        <v>0</v>
      </c>
      <c r="U5" t="str">
        <f t="shared" si="3"/>
        <v>LogReg</v>
      </c>
      <c r="V5" t="str">
        <f t="shared" si="4"/>
        <v>Easy</v>
      </c>
      <c r="W5" s="1" t="str">
        <f t="shared" si="5"/>
        <v>0.50</v>
      </c>
      <c r="X5" s="1"/>
      <c r="Y5" s="1" t="str">
        <f t="shared" si="6"/>
        <v>None</v>
      </c>
      <c r="Z5">
        <f t="shared" si="7"/>
        <v>0.35</v>
      </c>
      <c r="AA5">
        <f t="shared" si="8"/>
        <v>1360</v>
      </c>
      <c r="AB5" s="1">
        <f t="shared" si="9"/>
        <v>624</v>
      </c>
      <c r="AC5">
        <f t="shared" si="12"/>
        <v>5.5E-2</v>
      </c>
      <c r="AD5">
        <f t="shared" si="10"/>
        <v>2998</v>
      </c>
      <c r="AE5" t="str">
        <f t="shared" si="11"/>
        <v>LogReg &amp; Easy &amp; 0.50 &amp;  &amp; None &amp; 0.35 &amp; 1360 &amp; 624 &amp; 0.055 &amp; 2998\cr</v>
      </c>
    </row>
    <row r="6" spans="1:31" x14ac:dyDescent="0.2">
      <c r="A6">
        <v>0.92</v>
      </c>
      <c r="B6" t="s">
        <v>35</v>
      </c>
      <c r="C6" t="s">
        <v>49</v>
      </c>
      <c r="F6" s="1" t="s">
        <v>61</v>
      </c>
      <c r="G6" t="s">
        <v>38</v>
      </c>
      <c r="H6">
        <v>1513</v>
      </c>
      <c r="I6">
        <v>638</v>
      </c>
      <c r="J6">
        <v>0.296606229660622</v>
      </c>
      <c r="K6">
        <v>600082</v>
      </c>
      <c r="L6">
        <v>5528</v>
      </c>
      <c r="M6">
        <v>105188</v>
      </c>
      <c r="N6">
        <v>2768</v>
      </c>
      <c r="O6">
        <v>0.33365477338476301</v>
      </c>
      <c r="P6">
        <v>2.5640075586349901E-2</v>
      </c>
      <c r="Q6">
        <v>5.12060469079995E-2</v>
      </c>
      <c r="R6">
        <f t="shared" si="0"/>
        <v>1</v>
      </c>
      <c r="S6">
        <f t="shared" si="1"/>
        <v>0</v>
      </c>
      <c r="T6">
        <f t="shared" si="2"/>
        <v>0</v>
      </c>
      <c r="U6" t="str">
        <f t="shared" si="3"/>
        <v>EasyEns</v>
      </c>
      <c r="V6" t="str">
        <f t="shared" si="4"/>
        <v>Easy</v>
      </c>
      <c r="W6" s="1"/>
      <c r="X6" s="1"/>
      <c r="Y6" s="1" t="str">
        <f t="shared" si="6"/>
        <v>100</v>
      </c>
      <c r="Z6">
        <f t="shared" si="7"/>
        <v>0.92</v>
      </c>
      <c r="AA6">
        <f t="shared" si="8"/>
        <v>1513</v>
      </c>
      <c r="AB6" s="1">
        <f t="shared" si="9"/>
        <v>638</v>
      </c>
      <c r="AC6">
        <f t="shared" si="12"/>
        <v>5.0999999999999997E-2</v>
      </c>
      <c r="AD6">
        <f t="shared" si="10"/>
        <v>2768</v>
      </c>
      <c r="AE6" t="str">
        <f t="shared" si="11"/>
        <v>EasyEns &amp; Easy &amp;  &amp;  &amp; 100 &amp; 0.92 &amp; 1513 &amp; 638 &amp; 0.051 &amp; 2768\cr</v>
      </c>
    </row>
    <row r="7" spans="1:31" x14ac:dyDescent="0.2">
      <c r="A7">
        <v>0.85</v>
      </c>
      <c r="B7" t="s">
        <v>33</v>
      </c>
      <c r="C7" t="s">
        <v>50</v>
      </c>
      <c r="F7" s="1" t="s">
        <v>61</v>
      </c>
      <c r="G7" t="s">
        <v>38</v>
      </c>
      <c r="H7">
        <v>877</v>
      </c>
      <c r="I7">
        <v>453</v>
      </c>
      <c r="J7">
        <v>0.34060150375939802</v>
      </c>
      <c r="K7">
        <v>600253</v>
      </c>
      <c r="L7">
        <v>5357</v>
      </c>
      <c r="M7">
        <v>105244</v>
      </c>
      <c r="N7">
        <v>2712</v>
      </c>
      <c r="O7">
        <v>0.33610112777295797</v>
      </c>
      <c r="P7">
        <v>2.51213457334469E-2</v>
      </c>
      <c r="Q7">
        <v>4.9622068250027698E-2</v>
      </c>
      <c r="R7">
        <f t="shared" si="0"/>
        <v>1</v>
      </c>
      <c r="S7">
        <f t="shared" si="1"/>
        <v>0</v>
      </c>
      <c r="T7">
        <f t="shared" si="2"/>
        <v>0</v>
      </c>
      <c r="U7" t="str">
        <f t="shared" si="3"/>
        <v>AdaBoost</v>
      </c>
      <c r="V7" t="str">
        <f t="shared" si="4"/>
        <v>Easy</v>
      </c>
      <c r="W7" s="1"/>
      <c r="X7" s="1"/>
      <c r="Y7" s="1" t="str">
        <f t="shared" si="6"/>
        <v>100</v>
      </c>
      <c r="Z7">
        <f t="shared" si="7"/>
        <v>0.85</v>
      </c>
      <c r="AA7">
        <f t="shared" si="8"/>
        <v>877</v>
      </c>
      <c r="AB7" s="1">
        <f t="shared" si="9"/>
        <v>453</v>
      </c>
      <c r="AC7">
        <f t="shared" si="12"/>
        <v>0.05</v>
      </c>
      <c r="AD7">
        <f t="shared" si="10"/>
        <v>2712</v>
      </c>
      <c r="AE7" t="str">
        <f t="shared" si="11"/>
        <v>AdaBoost &amp; Easy &amp;  &amp;  &amp; 100 &amp; 0.85 &amp; 877 &amp; 453 &amp; 0.05 &amp; 2712\cr</v>
      </c>
    </row>
    <row r="8" spans="1:31" x14ac:dyDescent="0.2">
      <c r="A8">
        <v>0.89</v>
      </c>
      <c r="B8" t="s">
        <v>30</v>
      </c>
      <c r="C8" t="s">
        <v>51</v>
      </c>
      <c r="F8" s="1" t="s">
        <v>61</v>
      </c>
      <c r="G8" t="s">
        <v>38</v>
      </c>
      <c r="H8">
        <v>938</v>
      </c>
      <c r="I8">
        <v>452</v>
      </c>
      <c r="J8">
        <v>0.32517985611510702</v>
      </c>
      <c r="K8">
        <v>600118</v>
      </c>
      <c r="L8">
        <v>5492</v>
      </c>
      <c r="M8">
        <v>105356</v>
      </c>
      <c r="N8">
        <v>2600</v>
      </c>
      <c r="O8">
        <v>0.32130499258526901</v>
      </c>
      <c r="P8">
        <v>2.4083886027640802E-2</v>
      </c>
      <c r="Q8">
        <v>5.0872577716847597E-2</v>
      </c>
      <c r="R8">
        <f t="shared" si="0"/>
        <v>1</v>
      </c>
      <c r="S8">
        <f t="shared" si="1"/>
        <v>0</v>
      </c>
      <c r="T8">
        <f t="shared" si="2"/>
        <v>0</v>
      </c>
      <c r="U8" t="str">
        <f t="shared" si="3"/>
        <v>RFC</v>
      </c>
      <c r="V8" t="str">
        <f t="shared" si="4"/>
        <v>Easy</v>
      </c>
      <c r="W8" s="1"/>
      <c r="X8" s="1"/>
      <c r="Y8" s="1" t="str">
        <f t="shared" si="6"/>
        <v>100</v>
      </c>
      <c r="Z8">
        <f t="shared" si="7"/>
        <v>0.89</v>
      </c>
      <c r="AA8">
        <f t="shared" si="8"/>
        <v>938</v>
      </c>
      <c r="AB8" s="1">
        <f t="shared" si="9"/>
        <v>452</v>
      </c>
      <c r="AC8">
        <f t="shared" si="12"/>
        <v>5.0999999999999997E-2</v>
      </c>
      <c r="AD8">
        <f t="shared" si="10"/>
        <v>2600</v>
      </c>
      <c r="AE8" t="str">
        <f t="shared" si="11"/>
        <v>RFC &amp; Easy &amp;  &amp;  &amp; 100 &amp; 0.89 &amp; 938 &amp; 452 &amp; 0.051 &amp; 2600\cr</v>
      </c>
    </row>
    <row r="9" spans="1:31" x14ac:dyDescent="0.2">
      <c r="A9">
        <v>0.96</v>
      </c>
      <c r="B9" t="s">
        <v>36</v>
      </c>
      <c r="C9" t="s">
        <v>52</v>
      </c>
      <c r="F9" s="1" t="s">
        <v>58</v>
      </c>
      <c r="G9" t="s">
        <v>38</v>
      </c>
      <c r="H9">
        <v>1512</v>
      </c>
      <c r="I9">
        <v>589</v>
      </c>
      <c r="J9">
        <v>0.28034269395525901</v>
      </c>
      <c r="K9">
        <v>600513</v>
      </c>
      <c r="L9">
        <v>5097</v>
      </c>
      <c r="M9">
        <v>106107</v>
      </c>
      <c r="N9">
        <v>1849</v>
      </c>
      <c r="O9">
        <v>0.26619637201266899</v>
      </c>
      <c r="P9">
        <v>1.71273481788876E-2</v>
      </c>
      <c r="Q9">
        <v>4.7213679647263702E-2</v>
      </c>
      <c r="R9">
        <f t="shared" si="0"/>
        <v>1</v>
      </c>
      <c r="S9">
        <f t="shared" si="1"/>
        <v>0</v>
      </c>
      <c r="T9">
        <f t="shared" si="2"/>
        <v>0</v>
      </c>
      <c r="U9" t="str">
        <f t="shared" si="3"/>
        <v>RUSBoost</v>
      </c>
      <c r="V9" t="str">
        <f t="shared" si="4"/>
        <v>Easy</v>
      </c>
      <c r="W9" s="1"/>
      <c r="X9" s="1"/>
      <c r="Y9" s="1" t="str">
        <f t="shared" si="6"/>
        <v>98</v>
      </c>
      <c r="Z9">
        <f t="shared" si="7"/>
        <v>0.96</v>
      </c>
      <c r="AA9">
        <f t="shared" si="8"/>
        <v>1512</v>
      </c>
      <c r="AB9" s="1">
        <f t="shared" si="9"/>
        <v>589</v>
      </c>
      <c r="AC9">
        <f t="shared" si="12"/>
        <v>4.7E-2</v>
      </c>
      <c r="AD9">
        <f t="shared" si="10"/>
        <v>1849</v>
      </c>
      <c r="AE9" t="str">
        <f t="shared" si="11"/>
        <v>RUSBoost &amp; Easy &amp;  &amp;  &amp; 98 &amp; 0.96 &amp; 1512 &amp; 589 &amp; 0.047 &amp; 1849\cr</v>
      </c>
    </row>
    <row r="11" spans="1:31" x14ac:dyDescent="0.2">
      <c r="A11" t="s">
        <v>0</v>
      </c>
      <c r="B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  <c r="R11" t="s">
        <v>38</v>
      </c>
      <c r="S11" t="s">
        <v>39</v>
      </c>
      <c r="T11" t="s">
        <v>40</v>
      </c>
      <c r="U11">
        <f>C11</f>
        <v>0</v>
      </c>
      <c r="V11">
        <f>G11</f>
        <v>0</v>
      </c>
      <c r="W11" s="1">
        <f>D11</f>
        <v>0</v>
      </c>
      <c r="X11" s="1">
        <f>E11</f>
        <v>0</v>
      </c>
      <c r="Y11" s="1">
        <f>F11</f>
        <v>0</v>
      </c>
      <c r="Z11" t="str">
        <f>A11</f>
        <v>p</v>
      </c>
      <c r="AA11" t="str">
        <f>H11</f>
        <v>Neg</v>
      </c>
      <c r="AB11" s="1" t="str">
        <f>I11</f>
        <v>Pos</v>
      </c>
      <c r="AC11" t="str">
        <f>Q11</f>
        <v>$\frac{\text{FP}}{\text{P}}$</v>
      </c>
      <c r="AD11" t="str">
        <f>N11</f>
        <v>TP</v>
      </c>
      <c r="AE11" t="str">
        <f>_xlfn.CONCAT(U11," &amp; ", V11," &amp; ", W11," &amp; ", X11," &amp; ", Y11," &amp; ", Z11," &amp; ", AA11," &amp; ", AB11," &amp; ", AC11," &amp; ", AD11, "\cr" )</f>
        <v>0 &amp; 0 &amp; 0 &amp; 0 &amp; 0 &amp; p &amp; Neg &amp; Pos &amp; $\frac{\text{FP}}{\text{P}}$ &amp; TP\cr</v>
      </c>
    </row>
    <row r="12" spans="1:31" x14ac:dyDescent="0.2">
      <c r="A12">
        <v>0.94</v>
      </c>
      <c r="B12" t="s">
        <v>22</v>
      </c>
      <c r="C12" t="s">
        <v>45</v>
      </c>
      <c r="D12" s="1" t="s">
        <v>53</v>
      </c>
      <c r="F12" s="1" t="s">
        <v>59</v>
      </c>
      <c r="G12" t="s">
        <v>39</v>
      </c>
      <c r="H12">
        <v>679</v>
      </c>
      <c r="I12">
        <v>523</v>
      </c>
      <c r="J12">
        <v>0.435108153078203</v>
      </c>
      <c r="K12">
        <v>599700</v>
      </c>
      <c r="L12">
        <v>5910</v>
      </c>
      <c r="M12">
        <v>100666</v>
      </c>
      <c r="N12">
        <v>7290</v>
      </c>
      <c r="O12">
        <v>0.55227272727272703</v>
      </c>
      <c r="P12">
        <v>6.7527511208269997E-2</v>
      </c>
      <c r="Q12">
        <v>5.4744525547445202E-2</v>
      </c>
      <c r="R12">
        <f t="shared" ref="R12:R19" si="14">IF(COUNTIF(B12,"*Easy*"),1,0)</f>
        <v>0</v>
      </c>
      <c r="S12">
        <f t="shared" ref="S12:S19" si="15">IF(COUNTIF(B12,"*Medium*"),1,0)</f>
        <v>1</v>
      </c>
      <c r="T12">
        <f t="shared" ref="T12:T19" si="16">IF(COUNTIF(B12,"*Hard*"),1,0)</f>
        <v>0</v>
      </c>
      <c r="U12" t="str">
        <f t="shared" ref="U12:U19" si="17">C12</f>
        <v>BRFC</v>
      </c>
      <c r="V12" t="str">
        <f t="shared" ref="V12:V19" si="18">G12</f>
        <v>Medium</v>
      </c>
      <c r="W12" s="1" t="str">
        <f t="shared" ref="W12:W15" si="19">D12</f>
        <v>0.50</v>
      </c>
      <c r="X12" s="1"/>
      <c r="Y12" s="1" t="str">
        <f t="shared" ref="Y12:Y19" si="20">F12</f>
        <v>95</v>
      </c>
      <c r="Z12">
        <f t="shared" ref="Z12:Z19" si="21">A12</f>
        <v>0.94</v>
      </c>
      <c r="AA12">
        <f t="shared" ref="AA12:AA19" si="22">H12</f>
        <v>679</v>
      </c>
      <c r="AB12" s="1">
        <f t="shared" ref="AB12:AB19" si="23">I12</f>
        <v>523</v>
      </c>
      <c r="AC12">
        <f>ROUND(Q12,3)</f>
        <v>5.5E-2</v>
      </c>
      <c r="AD12">
        <f t="shared" ref="AD12:AD19" si="24">N12</f>
        <v>7290</v>
      </c>
      <c r="AE12" t="str">
        <f t="shared" ref="AE12:AE19" si="25">_xlfn.CONCAT(U12," &amp; ", V12," &amp; ", W12," &amp; ", X12," &amp; ", Y12," &amp; ", Z12," &amp; ", AA12," &amp; ", AB12," &amp; ", AC12," &amp; ", AD12, "\cr" )</f>
        <v>BRFC &amp; Medium &amp; 0.50 &amp;  &amp; 95 &amp; 0.94 &amp; 679 &amp; 523 &amp; 0.055 &amp; 7290\cr</v>
      </c>
    </row>
    <row r="13" spans="1:31" x14ac:dyDescent="0.2">
      <c r="A13">
        <v>0.69</v>
      </c>
      <c r="B13" t="s">
        <v>29</v>
      </c>
      <c r="C13" t="s">
        <v>47</v>
      </c>
      <c r="D13" s="1" t="s">
        <v>53</v>
      </c>
      <c r="E13" s="1" t="s">
        <v>56</v>
      </c>
      <c r="F13" s="1" t="s">
        <v>61</v>
      </c>
      <c r="G13" t="s">
        <v>39</v>
      </c>
      <c r="H13">
        <v>1328</v>
      </c>
      <c r="I13">
        <v>1134</v>
      </c>
      <c r="J13">
        <v>0.460601137286758</v>
      </c>
      <c r="K13">
        <v>599702</v>
      </c>
      <c r="L13">
        <v>5908</v>
      </c>
      <c r="M13">
        <v>101361</v>
      </c>
      <c r="N13">
        <v>6595</v>
      </c>
      <c r="O13">
        <v>0.52747340638246798</v>
      </c>
      <c r="P13">
        <v>6.1089703212419799E-2</v>
      </c>
      <c r="Q13">
        <v>5.4725999481270098E-2</v>
      </c>
      <c r="R13">
        <f t="shared" si="14"/>
        <v>0</v>
      </c>
      <c r="S13">
        <f t="shared" si="15"/>
        <v>1</v>
      </c>
      <c r="T13">
        <f t="shared" si="16"/>
        <v>0</v>
      </c>
      <c r="U13" t="str">
        <f t="shared" si="17"/>
        <v>KBFC</v>
      </c>
      <c r="V13" t="str">
        <f t="shared" si="18"/>
        <v>Medium</v>
      </c>
      <c r="W13" s="1" t="str">
        <f t="shared" si="19"/>
        <v>0.50</v>
      </c>
      <c r="X13" s="1" t="str">
        <f t="shared" ref="X13" si="26">E13</f>
        <v>2.0</v>
      </c>
      <c r="Y13" s="1" t="str">
        <f t="shared" si="20"/>
        <v>100</v>
      </c>
      <c r="Z13">
        <f t="shared" si="21"/>
        <v>0.69</v>
      </c>
      <c r="AA13">
        <f t="shared" si="22"/>
        <v>1328</v>
      </c>
      <c r="AB13" s="1">
        <f t="shared" si="23"/>
        <v>1134</v>
      </c>
      <c r="AC13">
        <f t="shared" ref="AC13:AC19" si="27">ROUND(Q13,3)</f>
        <v>5.5E-2</v>
      </c>
      <c r="AD13">
        <f t="shared" si="24"/>
        <v>6595</v>
      </c>
      <c r="AE13" t="str">
        <f t="shared" si="25"/>
        <v>KBFC &amp; Medium &amp; 0.50 &amp; 2.0 &amp; 100 &amp; 0.69 &amp; 1328 &amp; 1134 &amp; 0.055 &amp; 6595\cr</v>
      </c>
    </row>
    <row r="14" spans="1:31" x14ac:dyDescent="0.2">
      <c r="A14">
        <v>0.74</v>
      </c>
      <c r="B14" t="s">
        <v>25</v>
      </c>
      <c r="C14" t="s">
        <v>50</v>
      </c>
      <c r="F14" s="1" t="s">
        <v>61</v>
      </c>
      <c r="G14" t="s">
        <v>39</v>
      </c>
      <c r="H14">
        <v>1114</v>
      </c>
      <c r="I14">
        <v>992</v>
      </c>
      <c r="J14">
        <v>0.471035137701804</v>
      </c>
      <c r="K14">
        <v>599839</v>
      </c>
      <c r="L14">
        <v>5771</v>
      </c>
      <c r="M14">
        <v>102257</v>
      </c>
      <c r="N14">
        <v>5699</v>
      </c>
      <c r="O14">
        <v>0.49686137750653803</v>
      </c>
      <c r="P14">
        <v>5.2790025565971302E-2</v>
      </c>
      <c r="Q14">
        <v>5.3456963948275198E-2</v>
      </c>
      <c r="R14">
        <f t="shared" si="14"/>
        <v>0</v>
      </c>
      <c r="S14">
        <f t="shared" si="15"/>
        <v>1</v>
      </c>
      <c r="T14">
        <f t="shared" si="16"/>
        <v>0</v>
      </c>
      <c r="U14" t="str">
        <f t="shared" si="17"/>
        <v>AdaBoost</v>
      </c>
      <c r="V14" t="str">
        <f t="shared" si="18"/>
        <v>Medium</v>
      </c>
      <c r="W14" s="1"/>
      <c r="X14" s="1"/>
      <c r="Y14" s="1" t="str">
        <f t="shared" si="20"/>
        <v>100</v>
      </c>
      <c r="Z14">
        <f t="shared" si="21"/>
        <v>0.74</v>
      </c>
      <c r="AA14">
        <f t="shared" si="22"/>
        <v>1114</v>
      </c>
      <c r="AB14" s="1">
        <f t="shared" si="23"/>
        <v>992</v>
      </c>
      <c r="AC14">
        <f t="shared" si="27"/>
        <v>5.2999999999999999E-2</v>
      </c>
      <c r="AD14">
        <f t="shared" si="24"/>
        <v>5699</v>
      </c>
      <c r="AE14" t="str">
        <f t="shared" si="25"/>
        <v>AdaBoost &amp; Medium &amp;  &amp;  &amp; 100 &amp; 0.74 &amp; 1114 &amp; 992 &amp; 0.053 &amp; 5699\cr</v>
      </c>
    </row>
    <row r="15" spans="1:31" x14ac:dyDescent="0.2">
      <c r="A15">
        <v>0.93</v>
      </c>
      <c r="B15" t="s">
        <v>24</v>
      </c>
      <c r="C15" t="s">
        <v>48</v>
      </c>
      <c r="D15" s="1" t="s">
        <v>55</v>
      </c>
      <c r="F15" s="1" t="s">
        <v>58</v>
      </c>
      <c r="G15" t="s">
        <v>39</v>
      </c>
      <c r="H15">
        <v>1016</v>
      </c>
      <c r="I15">
        <v>861</v>
      </c>
      <c r="J15">
        <v>0.458710708577517</v>
      </c>
      <c r="K15">
        <v>599903</v>
      </c>
      <c r="L15">
        <v>5707</v>
      </c>
      <c r="M15">
        <v>102333</v>
      </c>
      <c r="N15">
        <v>5623</v>
      </c>
      <c r="O15">
        <v>0.49629302736098801</v>
      </c>
      <c r="P15">
        <v>5.2086035051317203E-2</v>
      </c>
      <c r="Q15">
        <v>5.2864129830671701E-2</v>
      </c>
      <c r="R15">
        <f t="shared" si="14"/>
        <v>0</v>
      </c>
      <c r="S15">
        <f t="shared" si="15"/>
        <v>1</v>
      </c>
      <c r="T15">
        <f t="shared" si="16"/>
        <v>0</v>
      </c>
      <c r="U15" t="str">
        <f t="shared" si="17"/>
        <v>LogReg</v>
      </c>
      <c r="V15" t="str">
        <f t="shared" si="18"/>
        <v>Medium</v>
      </c>
      <c r="W15" s="1" t="str">
        <f t="shared" si="19"/>
        <v>0.85</v>
      </c>
      <c r="X15" s="1"/>
      <c r="Y15" s="1" t="str">
        <f t="shared" si="20"/>
        <v>98</v>
      </c>
      <c r="Z15">
        <f t="shared" si="21"/>
        <v>0.93</v>
      </c>
      <c r="AA15">
        <f t="shared" si="22"/>
        <v>1016</v>
      </c>
      <c r="AB15" s="1">
        <f t="shared" si="23"/>
        <v>861</v>
      </c>
      <c r="AC15">
        <f t="shared" si="27"/>
        <v>5.2999999999999999E-2</v>
      </c>
      <c r="AD15">
        <f t="shared" si="24"/>
        <v>5623</v>
      </c>
      <c r="AE15" t="str">
        <f t="shared" si="25"/>
        <v>LogReg &amp; Medium &amp; 0.85 &amp;  &amp; 98 &amp; 0.93 &amp; 1016 &amp; 861 &amp; 0.053 &amp; 5623\cr</v>
      </c>
    </row>
    <row r="16" spans="1:31" x14ac:dyDescent="0.2">
      <c r="A16">
        <v>0.91</v>
      </c>
      <c r="B16" t="s">
        <v>27</v>
      </c>
      <c r="C16" t="s">
        <v>49</v>
      </c>
      <c r="F16" s="1" t="s">
        <v>58</v>
      </c>
      <c r="G16" t="s">
        <v>39</v>
      </c>
      <c r="H16">
        <v>812</v>
      </c>
      <c r="I16">
        <v>800</v>
      </c>
      <c r="J16">
        <v>0.49627791563275397</v>
      </c>
      <c r="K16">
        <v>599426</v>
      </c>
      <c r="L16">
        <v>6184</v>
      </c>
      <c r="M16">
        <v>102697</v>
      </c>
      <c r="N16">
        <v>5259</v>
      </c>
      <c r="O16">
        <v>0.459582277374814</v>
      </c>
      <c r="P16">
        <v>4.8714291007447397E-2</v>
      </c>
      <c r="Q16">
        <v>5.7282596613435099E-2</v>
      </c>
      <c r="R16">
        <f t="shared" si="14"/>
        <v>0</v>
      </c>
      <c r="S16">
        <f t="shared" si="15"/>
        <v>1</v>
      </c>
      <c r="T16">
        <f t="shared" si="16"/>
        <v>0</v>
      </c>
      <c r="U16" t="str">
        <f t="shared" si="17"/>
        <v>EasyEns</v>
      </c>
      <c r="V16" t="str">
        <f t="shared" si="18"/>
        <v>Medium</v>
      </c>
      <c r="W16" s="1"/>
      <c r="X16" s="1"/>
      <c r="Y16" s="1" t="str">
        <f t="shared" si="20"/>
        <v>98</v>
      </c>
      <c r="Z16">
        <f t="shared" si="21"/>
        <v>0.91</v>
      </c>
      <c r="AA16">
        <f t="shared" si="22"/>
        <v>812</v>
      </c>
      <c r="AB16" s="1">
        <f t="shared" si="23"/>
        <v>800</v>
      </c>
      <c r="AC16">
        <f t="shared" si="27"/>
        <v>5.7000000000000002E-2</v>
      </c>
      <c r="AD16">
        <f t="shared" si="24"/>
        <v>5259</v>
      </c>
      <c r="AE16" t="str">
        <f t="shared" si="25"/>
        <v>EasyEns &amp; Medium &amp;  &amp;  &amp; 98 &amp; 0.91 &amp; 812 &amp; 800 &amp; 0.057 &amp; 5259\cr</v>
      </c>
    </row>
    <row r="17" spans="1:31" x14ac:dyDescent="0.2">
      <c r="A17">
        <v>0.74</v>
      </c>
      <c r="B17" t="s">
        <v>21</v>
      </c>
      <c r="C17" t="s">
        <v>51</v>
      </c>
      <c r="F17" s="1" t="s">
        <v>61</v>
      </c>
      <c r="G17" t="s">
        <v>39</v>
      </c>
      <c r="H17">
        <v>734</v>
      </c>
      <c r="I17">
        <v>671</v>
      </c>
      <c r="J17">
        <v>0.47758007117437701</v>
      </c>
      <c r="K17">
        <v>600013</v>
      </c>
      <c r="L17">
        <v>5597</v>
      </c>
      <c r="M17">
        <v>102804</v>
      </c>
      <c r="N17">
        <v>5152</v>
      </c>
      <c r="O17">
        <v>0.47930040003721203</v>
      </c>
      <c r="P17">
        <v>4.7723146467079099E-2</v>
      </c>
      <c r="Q17">
        <v>5.1845196191040797E-2</v>
      </c>
      <c r="R17">
        <f t="shared" si="14"/>
        <v>0</v>
      </c>
      <c r="S17">
        <f t="shared" si="15"/>
        <v>1</v>
      </c>
      <c r="T17">
        <f t="shared" si="16"/>
        <v>0</v>
      </c>
      <c r="U17" t="str">
        <f t="shared" si="17"/>
        <v>RFC</v>
      </c>
      <c r="V17" t="str">
        <f t="shared" si="18"/>
        <v>Medium</v>
      </c>
      <c r="W17" s="1"/>
      <c r="X17" s="1"/>
      <c r="Y17" s="1" t="str">
        <f t="shared" si="20"/>
        <v>100</v>
      </c>
      <c r="Z17">
        <f t="shared" si="21"/>
        <v>0.74</v>
      </c>
      <c r="AA17">
        <f t="shared" si="22"/>
        <v>734</v>
      </c>
      <c r="AB17" s="1">
        <f t="shared" si="23"/>
        <v>671</v>
      </c>
      <c r="AC17">
        <f t="shared" si="27"/>
        <v>5.1999999999999998E-2</v>
      </c>
      <c r="AD17">
        <f t="shared" si="24"/>
        <v>5152</v>
      </c>
      <c r="AE17" t="str">
        <f t="shared" si="25"/>
        <v>RFC &amp; Medium &amp;  &amp;  &amp; 100 &amp; 0.74 &amp; 734 &amp; 671 &amp; 0.052 &amp; 5152\cr</v>
      </c>
    </row>
    <row r="18" spans="1:31" x14ac:dyDescent="0.2">
      <c r="A18">
        <v>0.94</v>
      </c>
      <c r="B18" t="s">
        <v>26</v>
      </c>
      <c r="C18" t="s">
        <v>46</v>
      </c>
      <c r="F18" s="1" t="s">
        <v>60</v>
      </c>
      <c r="G18" t="s">
        <v>39</v>
      </c>
      <c r="H18">
        <v>113</v>
      </c>
      <c r="I18">
        <v>66</v>
      </c>
      <c r="J18">
        <v>0.36871508379888202</v>
      </c>
      <c r="K18">
        <v>600206</v>
      </c>
      <c r="L18">
        <v>5404</v>
      </c>
      <c r="M18">
        <v>102836</v>
      </c>
      <c r="N18">
        <v>5120</v>
      </c>
      <c r="O18">
        <v>0.48650703154694003</v>
      </c>
      <c r="P18">
        <v>4.7426729408277399E-2</v>
      </c>
      <c r="Q18">
        <v>5.00574308051428E-2</v>
      </c>
      <c r="R18">
        <f t="shared" si="14"/>
        <v>0</v>
      </c>
      <c r="S18">
        <f t="shared" si="15"/>
        <v>1</v>
      </c>
      <c r="T18">
        <f t="shared" si="16"/>
        <v>0</v>
      </c>
      <c r="U18" t="str">
        <f t="shared" si="17"/>
        <v>BalBag</v>
      </c>
      <c r="V18" t="str">
        <f t="shared" si="18"/>
        <v>Medium</v>
      </c>
      <c r="W18" s="1"/>
      <c r="X18" s="1"/>
      <c r="Y18" s="1" t="str">
        <f t="shared" si="20"/>
        <v>None</v>
      </c>
      <c r="Z18">
        <f t="shared" si="21"/>
        <v>0.94</v>
      </c>
      <c r="AA18">
        <f t="shared" si="22"/>
        <v>113</v>
      </c>
      <c r="AB18" s="1">
        <f t="shared" si="23"/>
        <v>66</v>
      </c>
      <c r="AC18">
        <f t="shared" si="27"/>
        <v>0.05</v>
      </c>
      <c r="AD18">
        <f t="shared" si="24"/>
        <v>5120</v>
      </c>
      <c r="AE18" t="str">
        <f t="shared" si="25"/>
        <v>BalBag &amp; Medium &amp;  &amp;  &amp; None &amp; 0.94 &amp; 113 &amp; 66 &amp; 0.05 &amp; 5120\cr</v>
      </c>
    </row>
    <row r="19" spans="1:31" x14ac:dyDescent="0.2">
      <c r="A19">
        <v>0.48</v>
      </c>
      <c r="B19" t="s">
        <v>28</v>
      </c>
      <c r="C19" t="s">
        <v>52</v>
      </c>
      <c r="F19" s="1" t="s">
        <v>61</v>
      </c>
      <c r="G19" t="s">
        <v>39</v>
      </c>
      <c r="H19">
        <v>1702</v>
      </c>
      <c r="I19">
        <v>439</v>
      </c>
      <c r="J19">
        <v>0.20504437178888299</v>
      </c>
      <c r="K19">
        <v>599889</v>
      </c>
      <c r="L19">
        <v>5721</v>
      </c>
      <c r="M19">
        <v>105844</v>
      </c>
      <c r="N19">
        <v>2112</v>
      </c>
      <c r="O19">
        <v>0.26962849482956702</v>
      </c>
      <c r="P19">
        <v>1.9563525880914399E-2</v>
      </c>
      <c r="Q19">
        <v>5.2993812293897498E-2</v>
      </c>
      <c r="R19">
        <f t="shared" si="14"/>
        <v>0</v>
      </c>
      <c r="S19">
        <f t="shared" si="15"/>
        <v>1</v>
      </c>
      <c r="T19">
        <f t="shared" si="16"/>
        <v>0</v>
      </c>
      <c r="U19" t="str">
        <f t="shared" si="17"/>
        <v>RUSBoost</v>
      </c>
      <c r="V19" t="str">
        <f t="shared" si="18"/>
        <v>Medium</v>
      </c>
      <c r="W19" s="1"/>
      <c r="X19" s="1"/>
      <c r="Y19" s="1" t="str">
        <f t="shared" si="20"/>
        <v>100</v>
      </c>
      <c r="Z19">
        <f t="shared" si="21"/>
        <v>0.48</v>
      </c>
      <c r="AA19">
        <f t="shared" si="22"/>
        <v>1702</v>
      </c>
      <c r="AB19" s="1">
        <f t="shared" si="23"/>
        <v>439</v>
      </c>
      <c r="AC19">
        <f t="shared" si="27"/>
        <v>5.2999999999999999E-2</v>
      </c>
      <c r="AD19">
        <f t="shared" si="24"/>
        <v>2112</v>
      </c>
      <c r="AE19" t="str">
        <f t="shared" si="25"/>
        <v>RUSBoost &amp; Medium &amp;  &amp;  &amp; 100 &amp; 0.48 &amp; 1702 &amp; 439 &amp; 0.053 &amp; 2112\cr</v>
      </c>
    </row>
    <row r="21" spans="1:31" x14ac:dyDescent="0.2">
      <c r="A21" t="s">
        <v>0</v>
      </c>
      <c r="B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  <c r="O21" t="s">
        <v>9</v>
      </c>
      <c r="P21" t="s">
        <v>10</v>
      </c>
      <c r="Q21" t="s">
        <v>11</v>
      </c>
      <c r="R21" t="s">
        <v>38</v>
      </c>
      <c r="S21" t="s">
        <v>39</v>
      </c>
      <c r="T21" t="s">
        <v>40</v>
      </c>
      <c r="U21">
        <f>C21</f>
        <v>0</v>
      </c>
      <c r="V21">
        <f>G21</f>
        <v>0</v>
      </c>
      <c r="W21" s="1">
        <f>D21</f>
        <v>0</v>
      </c>
      <c r="X21" s="1">
        <f>E21</f>
        <v>0</v>
      </c>
      <c r="Y21" s="1">
        <f>F21</f>
        <v>0</v>
      </c>
      <c r="Z21" t="str">
        <f>A21</f>
        <v>p</v>
      </c>
      <c r="AA21" t="str">
        <f>H21</f>
        <v>Neg</v>
      </c>
      <c r="AB21" s="1" t="str">
        <f>I21</f>
        <v>Pos</v>
      </c>
      <c r="AC21" t="str">
        <f>Q21</f>
        <v>$\frac{\text{FP}}{\text{P}}$</v>
      </c>
      <c r="AD21" t="str">
        <f>N21</f>
        <v>TP</v>
      </c>
      <c r="AE21" t="str">
        <f>_xlfn.CONCAT(U21," &amp; ", V21," &amp; ", W21," &amp; ", X21," &amp; ", Y21," &amp; ", Z21," &amp; ", AA21," &amp; ", AB21," &amp; ", AC21," &amp; ", AD21, "\cr" )</f>
        <v>0 &amp; 0 &amp; 0 &amp; 0 &amp; 0 &amp; p &amp; Neg &amp; Pos &amp; $\frac{\text{FP}}{\text{P}}$ &amp; TP\cr</v>
      </c>
    </row>
    <row r="22" spans="1:31" x14ac:dyDescent="0.2">
      <c r="A22">
        <v>0.86</v>
      </c>
      <c r="B22" t="s">
        <v>14</v>
      </c>
      <c r="C22" t="s">
        <v>45</v>
      </c>
      <c r="D22" s="1" t="s">
        <v>53</v>
      </c>
      <c r="F22" s="1" t="s">
        <v>60</v>
      </c>
      <c r="G22" t="s">
        <v>40</v>
      </c>
      <c r="H22">
        <v>938</v>
      </c>
      <c r="I22">
        <v>1508</v>
      </c>
      <c r="J22">
        <v>0.61651676206050698</v>
      </c>
      <c r="K22">
        <v>600495</v>
      </c>
      <c r="L22">
        <v>5115</v>
      </c>
      <c r="M22">
        <v>95509</v>
      </c>
      <c r="N22">
        <v>12447</v>
      </c>
      <c r="O22">
        <v>0.70874615647420502</v>
      </c>
      <c r="P22">
        <v>0.11529697284078699</v>
      </c>
      <c r="Q22">
        <v>4.7380414242839598E-2</v>
      </c>
      <c r="R22">
        <f t="shared" ref="R22:R29" si="28">IF(COUNTIF(B22,"*Easy*"),1,0)</f>
        <v>0</v>
      </c>
      <c r="S22">
        <f t="shared" ref="S22:S29" si="29">IF(COUNTIF(B22,"*Medium*"),1,0)</f>
        <v>0</v>
      </c>
      <c r="T22">
        <f t="shared" ref="T22:T29" si="30">IF(COUNTIF(B22,"*Hard*"),1,0)</f>
        <v>1</v>
      </c>
      <c r="U22" t="str">
        <f t="shared" ref="U22:U29" si="31">C22</f>
        <v>BRFC</v>
      </c>
      <c r="V22" t="str">
        <f t="shared" ref="V22:V29" si="32">G22</f>
        <v>Hard</v>
      </c>
      <c r="W22" s="1" t="str">
        <f t="shared" ref="W22:W25" si="33">D22</f>
        <v>0.50</v>
      </c>
      <c r="X22" s="1"/>
      <c r="Y22" s="1" t="str">
        <f t="shared" ref="Y22:Y29" si="34">F22</f>
        <v>None</v>
      </c>
      <c r="Z22">
        <f t="shared" ref="Z22:Z29" si="35">A22</f>
        <v>0.86</v>
      </c>
      <c r="AA22">
        <f t="shared" ref="AA22:AA29" si="36">H22</f>
        <v>938</v>
      </c>
      <c r="AB22" s="1">
        <f t="shared" ref="AB22:AB29" si="37">I22</f>
        <v>1508</v>
      </c>
      <c r="AC22">
        <f>ROUND(Q22,3)</f>
        <v>4.7E-2</v>
      </c>
      <c r="AD22">
        <f t="shared" ref="AD22:AD29" si="38">N22</f>
        <v>12447</v>
      </c>
      <c r="AE22" t="str">
        <f t="shared" ref="AE22:AE29" si="39">_xlfn.CONCAT(U22," &amp; ", V22," &amp; ", W22," &amp; ", X22," &amp; ", Y22," &amp; ", Z22," &amp; ", AA22," &amp; ", AB22," &amp; ", AC22," &amp; ", AD22, "\cr" )</f>
        <v>BRFC &amp; Hard &amp; 0.50 &amp;  &amp; None &amp; 0.86 &amp; 938 &amp; 1508 &amp; 0.047 &amp; 12447\cr</v>
      </c>
    </row>
    <row r="23" spans="1:31" x14ac:dyDescent="0.2">
      <c r="A23">
        <v>0.57999999999999996</v>
      </c>
      <c r="B23" t="s">
        <v>20</v>
      </c>
      <c r="C23" t="s">
        <v>47</v>
      </c>
      <c r="D23" s="1" t="s">
        <v>53</v>
      </c>
      <c r="E23" s="1" t="s">
        <v>56</v>
      </c>
      <c r="F23" s="1" t="s">
        <v>61</v>
      </c>
      <c r="G23" t="s">
        <v>40</v>
      </c>
      <c r="H23">
        <v>1264</v>
      </c>
      <c r="I23">
        <v>1556</v>
      </c>
      <c r="J23">
        <v>0.55177304964538998</v>
      </c>
      <c r="K23">
        <v>599776</v>
      </c>
      <c r="L23">
        <v>5834</v>
      </c>
      <c r="M23">
        <v>96669</v>
      </c>
      <c r="N23">
        <v>11287</v>
      </c>
      <c r="O23">
        <v>0.65924887564978596</v>
      </c>
      <c r="P23">
        <v>0.10455185445922401</v>
      </c>
      <c r="Q23">
        <v>5.4040535032791097E-2</v>
      </c>
      <c r="R23">
        <f t="shared" si="28"/>
        <v>0</v>
      </c>
      <c r="S23">
        <f t="shared" si="29"/>
        <v>0</v>
      </c>
      <c r="T23">
        <f t="shared" si="30"/>
        <v>1</v>
      </c>
      <c r="U23" t="str">
        <f t="shared" si="31"/>
        <v>KBFC</v>
      </c>
      <c r="V23" t="str">
        <f t="shared" si="32"/>
        <v>Hard</v>
      </c>
      <c r="W23" s="1" t="str">
        <f t="shared" si="33"/>
        <v>0.50</v>
      </c>
      <c r="X23" s="1" t="str">
        <f t="shared" ref="X23" si="40">E23</f>
        <v>2.0</v>
      </c>
      <c r="Y23" s="1" t="str">
        <f t="shared" si="34"/>
        <v>100</v>
      </c>
      <c r="Z23">
        <f t="shared" si="35"/>
        <v>0.57999999999999996</v>
      </c>
      <c r="AA23">
        <f t="shared" si="36"/>
        <v>1264</v>
      </c>
      <c r="AB23" s="1">
        <f t="shared" si="37"/>
        <v>1556</v>
      </c>
      <c r="AC23">
        <f t="shared" ref="AC23:AC29" si="41">ROUND(Q23,3)</f>
        <v>5.3999999999999999E-2</v>
      </c>
      <c r="AD23">
        <f t="shared" si="38"/>
        <v>11287</v>
      </c>
      <c r="AE23" t="str">
        <f t="shared" si="39"/>
        <v>KBFC &amp; Hard &amp; 0.50 &amp; 2.0 &amp; 100 &amp; 0.58 &amp; 1264 &amp; 1556 &amp; 0.054 &amp; 11287\cr</v>
      </c>
    </row>
    <row r="24" spans="1:31" x14ac:dyDescent="0.2">
      <c r="A24">
        <v>0.71</v>
      </c>
      <c r="B24" t="s">
        <v>19</v>
      </c>
      <c r="C24" t="s">
        <v>52</v>
      </c>
      <c r="F24" s="1" t="s">
        <v>61</v>
      </c>
      <c r="G24" t="s">
        <v>40</v>
      </c>
      <c r="H24">
        <v>1245</v>
      </c>
      <c r="I24">
        <v>1200</v>
      </c>
      <c r="J24">
        <v>0.49079754601226899</v>
      </c>
      <c r="K24">
        <v>599804</v>
      </c>
      <c r="L24">
        <v>5806</v>
      </c>
      <c r="M24">
        <v>100620</v>
      </c>
      <c r="N24">
        <v>7336</v>
      </c>
      <c r="O24">
        <v>0.55821031806422095</v>
      </c>
      <c r="P24">
        <v>6.7953610730297501E-2</v>
      </c>
      <c r="Q24">
        <v>5.37811701063396E-2</v>
      </c>
      <c r="R24">
        <f t="shared" si="28"/>
        <v>0</v>
      </c>
      <c r="S24">
        <f t="shared" si="29"/>
        <v>0</v>
      </c>
      <c r="T24">
        <f t="shared" si="30"/>
        <v>1</v>
      </c>
      <c r="U24" t="str">
        <f t="shared" si="31"/>
        <v>RUSBoost</v>
      </c>
      <c r="V24" t="str">
        <f t="shared" si="32"/>
        <v>Hard</v>
      </c>
      <c r="W24" s="1"/>
      <c r="X24" s="1"/>
      <c r="Y24" s="1" t="str">
        <f t="shared" si="34"/>
        <v>100</v>
      </c>
      <c r="Z24">
        <f t="shared" si="35"/>
        <v>0.71</v>
      </c>
      <c r="AA24">
        <f t="shared" si="36"/>
        <v>1245</v>
      </c>
      <c r="AB24" s="1">
        <f t="shared" si="37"/>
        <v>1200</v>
      </c>
      <c r="AC24">
        <f t="shared" si="41"/>
        <v>5.3999999999999999E-2</v>
      </c>
      <c r="AD24">
        <f t="shared" si="38"/>
        <v>7336</v>
      </c>
      <c r="AE24" t="str">
        <f t="shared" si="39"/>
        <v>RUSBoost &amp; Hard &amp;  &amp;  &amp; 100 &amp; 0.71 &amp; 1245 &amp; 1200 &amp; 0.054 &amp; 7336\cr</v>
      </c>
    </row>
    <row r="25" spans="1:31" x14ac:dyDescent="0.2">
      <c r="A25">
        <v>0.81</v>
      </c>
      <c r="B25" t="s">
        <v>15</v>
      </c>
      <c r="C25" t="s">
        <v>48</v>
      </c>
      <c r="D25" s="1" t="s">
        <v>53</v>
      </c>
      <c r="F25" s="1" t="s">
        <v>59</v>
      </c>
      <c r="G25" t="s">
        <v>40</v>
      </c>
      <c r="H25">
        <v>348</v>
      </c>
      <c r="I25">
        <v>393</v>
      </c>
      <c r="J25">
        <v>0.53036437246963497</v>
      </c>
      <c r="K25">
        <v>600135</v>
      </c>
      <c r="L25">
        <v>5475</v>
      </c>
      <c r="M25">
        <v>100678</v>
      </c>
      <c r="N25">
        <v>7278</v>
      </c>
      <c r="O25">
        <v>0.570689249588332</v>
      </c>
      <c r="P25">
        <v>6.7416354811219298E-2</v>
      </c>
      <c r="Q25">
        <v>5.0715106154359098E-2</v>
      </c>
      <c r="R25">
        <f t="shared" si="28"/>
        <v>0</v>
      </c>
      <c r="S25">
        <f t="shared" si="29"/>
        <v>0</v>
      </c>
      <c r="T25">
        <f t="shared" si="30"/>
        <v>1</v>
      </c>
      <c r="U25" t="str">
        <f t="shared" si="31"/>
        <v>LogReg</v>
      </c>
      <c r="V25" t="str">
        <f t="shared" si="32"/>
        <v>Hard</v>
      </c>
      <c r="W25" s="1" t="str">
        <f t="shared" si="33"/>
        <v>0.50</v>
      </c>
      <c r="X25" s="1"/>
      <c r="Y25" s="1" t="str">
        <f t="shared" si="34"/>
        <v>95</v>
      </c>
      <c r="Z25">
        <f t="shared" si="35"/>
        <v>0.81</v>
      </c>
      <c r="AA25">
        <f t="shared" si="36"/>
        <v>348</v>
      </c>
      <c r="AB25" s="1">
        <f t="shared" si="37"/>
        <v>393</v>
      </c>
      <c r="AC25">
        <f t="shared" si="41"/>
        <v>5.0999999999999997E-2</v>
      </c>
      <c r="AD25">
        <f t="shared" si="38"/>
        <v>7278</v>
      </c>
      <c r="AE25" t="str">
        <f t="shared" si="39"/>
        <v>LogReg &amp; Hard &amp; 0.50 &amp;  &amp; 95 &amp; 0.81 &amp; 348 &amp; 393 &amp; 0.051 &amp; 7278\cr</v>
      </c>
    </row>
    <row r="26" spans="1:31" x14ac:dyDescent="0.2">
      <c r="A26">
        <v>0.83</v>
      </c>
      <c r="B26" t="s">
        <v>16</v>
      </c>
      <c r="C26" t="s">
        <v>50</v>
      </c>
      <c r="F26" s="1" t="s">
        <v>58</v>
      </c>
      <c r="G26" t="s">
        <v>40</v>
      </c>
      <c r="H26">
        <v>768</v>
      </c>
      <c r="I26">
        <v>735</v>
      </c>
      <c r="J26">
        <v>0.48902195608782401</v>
      </c>
      <c r="K26">
        <v>599936</v>
      </c>
      <c r="L26">
        <v>5674</v>
      </c>
      <c r="M26">
        <v>100859</v>
      </c>
      <c r="N26">
        <v>7097</v>
      </c>
      <c r="O26">
        <v>0.55571216036332305</v>
      </c>
      <c r="P26">
        <v>6.5739745822372006E-2</v>
      </c>
      <c r="Q26">
        <v>5.2558449738782403E-2</v>
      </c>
      <c r="R26">
        <f t="shared" si="28"/>
        <v>0</v>
      </c>
      <c r="S26">
        <f t="shared" si="29"/>
        <v>0</v>
      </c>
      <c r="T26">
        <f t="shared" si="30"/>
        <v>1</v>
      </c>
      <c r="U26" t="str">
        <f t="shared" si="31"/>
        <v>AdaBoost</v>
      </c>
      <c r="V26" t="str">
        <f t="shared" si="32"/>
        <v>Hard</v>
      </c>
      <c r="W26" s="1"/>
      <c r="X26" s="1"/>
      <c r="Y26" s="1" t="str">
        <f t="shared" si="34"/>
        <v>98</v>
      </c>
      <c r="Z26">
        <f t="shared" si="35"/>
        <v>0.83</v>
      </c>
      <c r="AA26">
        <f t="shared" si="36"/>
        <v>768</v>
      </c>
      <c r="AB26" s="1">
        <f t="shared" si="37"/>
        <v>735</v>
      </c>
      <c r="AC26">
        <f t="shared" si="41"/>
        <v>5.2999999999999999E-2</v>
      </c>
      <c r="AD26">
        <f t="shared" si="38"/>
        <v>7097</v>
      </c>
      <c r="AE26" t="str">
        <f t="shared" si="39"/>
        <v>AdaBoost &amp; Hard &amp;  &amp;  &amp; 98 &amp; 0.83 &amp; 768 &amp; 735 &amp; 0.053 &amp; 7097\cr</v>
      </c>
    </row>
    <row r="27" spans="1:31" x14ac:dyDescent="0.2">
      <c r="A27">
        <v>0.9</v>
      </c>
      <c r="B27" t="s">
        <v>17</v>
      </c>
      <c r="C27" t="s">
        <v>46</v>
      </c>
      <c r="F27" s="1" t="s">
        <v>60</v>
      </c>
      <c r="G27" t="s">
        <v>40</v>
      </c>
      <c r="H27">
        <v>8548</v>
      </c>
      <c r="I27">
        <v>10487</v>
      </c>
      <c r="J27">
        <v>0.55093249277646394</v>
      </c>
      <c r="K27">
        <v>602329</v>
      </c>
      <c r="L27">
        <v>3281</v>
      </c>
      <c r="M27">
        <v>101346</v>
      </c>
      <c r="N27">
        <v>6610</v>
      </c>
      <c r="O27">
        <v>0.66828429885754703</v>
      </c>
      <c r="P27">
        <v>6.1228648708733097E-2</v>
      </c>
      <c r="Q27">
        <v>3.0392011560265199E-2</v>
      </c>
      <c r="R27">
        <f t="shared" si="28"/>
        <v>0</v>
      </c>
      <c r="S27">
        <f t="shared" si="29"/>
        <v>0</v>
      </c>
      <c r="T27">
        <f t="shared" si="30"/>
        <v>1</v>
      </c>
      <c r="U27" t="str">
        <f t="shared" si="31"/>
        <v>BalBag</v>
      </c>
      <c r="V27" t="str">
        <f t="shared" si="32"/>
        <v>Hard</v>
      </c>
      <c r="W27" s="1"/>
      <c r="X27" s="1"/>
      <c r="Y27" s="1" t="str">
        <f t="shared" si="34"/>
        <v>None</v>
      </c>
      <c r="Z27">
        <f t="shared" si="35"/>
        <v>0.9</v>
      </c>
      <c r="AA27">
        <f t="shared" si="36"/>
        <v>8548</v>
      </c>
      <c r="AB27" s="1">
        <f t="shared" si="37"/>
        <v>10487</v>
      </c>
      <c r="AC27">
        <f t="shared" si="41"/>
        <v>0.03</v>
      </c>
      <c r="AD27">
        <f t="shared" si="38"/>
        <v>6610</v>
      </c>
      <c r="AE27" t="str">
        <f t="shared" si="39"/>
        <v>BalBag &amp; Hard &amp;  &amp;  &amp; None &amp; 0.9 &amp; 8548 &amp; 10487 &amp; 0.03 &amp; 6610\cr</v>
      </c>
    </row>
    <row r="28" spans="1:31" x14ac:dyDescent="0.2">
      <c r="A28">
        <v>0.74</v>
      </c>
      <c r="B28" t="s">
        <v>13</v>
      </c>
      <c r="C28" t="s">
        <v>51</v>
      </c>
      <c r="F28" s="1" t="s">
        <v>61</v>
      </c>
      <c r="G28" t="s">
        <v>40</v>
      </c>
      <c r="H28">
        <v>923</v>
      </c>
      <c r="I28">
        <v>673</v>
      </c>
      <c r="J28">
        <v>0.42167919799498699</v>
      </c>
      <c r="K28">
        <v>600107</v>
      </c>
      <c r="L28">
        <v>5503</v>
      </c>
      <c r="M28">
        <v>102047</v>
      </c>
      <c r="N28">
        <v>5909</v>
      </c>
      <c r="O28">
        <v>0.51778829302488605</v>
      </c>
      <c r="P28">
        <v>5.4735262514357702E-2</v>
      </c>
      <c r="Q28">
        <v>5.0974471080810699E-2</v>
      </c>
      <c r="R28">
        <f t="shared" si="28"/>
        <v>0</v>
      </c>
      <c r="S28">
        <f t="shared" si="29"/>
        <v>0</v>
      </c>
      <c r="T28">
        <f t="shared" si="30"/>
        <v>1</v>
      </c>
      <c r="U28" t="str">
        <f t="shared" si="31"/>
        <v>RFC</v>
      </c>
      <c r="V28" t="str">
        <f t="shared" si="32"/>
        <v>Hard</v>
      </c>
      <c r="W28" s="1"/>
      <c r="X28" s="1"/>
      <c r="Y28" s="1" t="str">
        <f t="shared" si="34"/>
        <v>100</v>
      </c>
      <c r="Z28">
        <f t="shared" si="35"/>
        <v>0.74</v>
      </c>
      <c r="AA28">
        <f t="shared" si="36"/>
        <v>923</v>
      </c>
      <c r="AB28" s="1">
        <f t="shared" si="37"/>
        <v>673</v>
      </c>
      <c r="AC28">
        <f t="shared" si="41"/>
        <v>5.0999999999999997E-2</v>
      </c>
      <c r="AD28">
        <f t="shared" si="38"/>
        <v>5909</v>
      </c>
      <c r="AE28" t="str">
        <f t="shared" si="39"/>
        <v>RFC &amp; Hard &amp;  &amp;  &amp; 100 &amp; 0.74 &amp; 923 &amp; 673 &amp; 0.051 &amp; 5909\cr</v>
      </c>
    </row>
    <row r="29" spans="1:31" x14ac:dyDescent="0.2">
      <c r="A29">
        <v>0.72</v>
      </c>
      <c r="B29" t="s">
        <v>18</v>
      </c>
      <c r="C29" t="s">
        <v>49</v>
      </c>
      <c r="F29" s="1" t="s">
        <v>61</v>
      </c>
      <c r="G29" t="s">
        <v>40</v>
      </c>
      <c r="H29">
        <v>2378</v>
      </c>
      <c r="I29">
        <v>2296</v>
      </c>
      <c r="J29">
        <v>0.49122807017543801</v>
      </c>
      <c r="K29">
        <v>600466</v>
      </c>
      <c r="L29">
        <v>5144</v>
      </c>
      <c r="M29">
        <v>102650</v>
      </c>
      <c r="N29">
        <v>5306</v>
      </c>
      <c r="O29">
        <v>0.50775119617224795</v>
      </c>
      <c r="P29">
        <v>4.9149653562562498E-2</v>
      </c>
      <c r="Q29">
        <v>4.76490422023787E-2</v>
      </c>
      <c r="R29">
        <f t="shared" si="28"/>
        <v>0</v>
      </c>
      <c r="S29">
        <f t="shared" si="29"/>
        <v>0</v>
      </c>
      <c r="T29">
        <f t="shared" si="30"/>
        <v>1</v>
      </c>
      <c r="U29" t="str">
        <f t="shared" si="31"/>
        <v>EasyEns</v>
      </c>
      <c r="V29" t="str">
        <f t="shared" si="32"/>
        <v>Hard</v>
      </c>
      <c r="W29" s="1"/>
      <c r="X29" s="1"/>
      <c r="Y29" s="1" t="str">
        <f t="shared" si="34"/>
        <v>100</v>
      </c>
      <c r="Z29">
        <f t="shared" si="35"/>
        <v>0.72</v>
      </c>
      <c r="AA29">
        <f t="shared" si="36"/>
        <v>2378</v>
      </c>
      <c r="AB29" s="1">
        <f t="shared" si="37"/>
        <v>2296</v>
      </c>
      <c r="AC29">
        <f t="shared" si="41"/>
        <v>4.8000000000000001E-2</v>
      </c>
      <c r="AD29">
        <f t="shared" si="38"/>
        <v>5306</v>
      </c>
      <c r="AE29" t="str">
        <f t="shared" si="39"/>
        <v>EasyEns &amp; Hard &amp;  &amp;  &amp; 100 &amp; 0.72 &amp; 2378 &amp; 2296 &amp; 0.048 &amp; 5306\cr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18DC-1C67-B948-8F6D-8E65A6BB1091}">
  <dimension ref="A1:P235"/>
  <sheetViews>
    <sheetView topLeftCell="A128" workbookViewId="0">
      <selection activeCell="A80" sqref="A80:XFD157"/>
    </sheetView>
  </sheetViews>
  <sheetFormatPr baseColWidth="10" defaultRowHeight="16" x14ac:dyDescent="0.2"/>
  <cols>
    <col min="2" max="2" width="6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39</v>
      </c>
      <c r="O1" t="s">
        <v>40</v>
      </c>
      <c r="P1" t="s">
        <v>63</v>
      </c>
    </row>
    <row r="2" spans="1:16" x14ac:dyDescent="0.2">
      <c r="A2">
        <v>0.99</v>
      </c>
      <c r="B2" t="s">
        <v>248</v>
      </c>
      <c r="C2">
        <v>410</v>
      </c>
      <c r="D2">
        <v>82</v>
      </c>
      <c r="E2">
        <v>0.16666666666666599</v>
      </c>
      <c r="F2">
        <v>570263</v>
      </c>
      <c r="G2">
        <v>35347</v>
      </c>
      <c r="H2">
        <v>96990</v>
      </c>
      <c r="I2">
        <v>10966</v>
      </c>
      <c r="J2">
        <v>0.23678016971476601</v>
      </c>
      <c r="K2">
        <v>0.10157842083811899</v>
      </c>
      <c r="L2">
        <v>0.32742043054577702</v>
      </c>
      <c r="M2">
        <f t="shared" ref="M2:M65" si="0">IF(COUNTIF(B2,"*Easy*"),1,0)</f>
        <v>1</v>
      </c>
      <c r="N2">
        <f t="shared" ref="N2:N65" si="1">IF(COUNTIF(B2,"*Medium*"),1,0)</f>
        <v>0</v>
      </c>
      <c r="O2">
        <f t="shared" ref="O2:O65" si="2">IF(COUNTIF(B2,"*Hard*"),1,0)</f>
        <v>0</v>
      </c>
      <c r="P2">
        <f t="shared" ref="P2:P65" si="3">M2+2*N2+3*O2</f>
        <v>1</v>
      </c>
    </row>
    <row r="3" spans="1:16" x14ac:dyDescent="0.2">
      <c r="A3">
        <v>0.99</v>
      </c>
      <c r="B3" t="s">
        <v>247</v>
      </c>
      <c r="C3">
        <v>259</v>
      </c>
      <c r="D3">
        <v>56</v>
      </c>
      <c r="E3">
        <v>0.17777777777777701</v>
      </c>
      <c r="F3">
        <v>589115</v>
      </c>
      <c r="G3">
        <v>16495</v>
      </c>
      <c r="H3">
        <v>102177</v>
      </c>
      <c r="I3">
        <v>5779</v>
      </c>
      <c r="J3">
        <v>0.259450480380712</v>
      </c>
      <c r="K3">
        <v>5.3531068212975597E-2</v>
      </c>
      <c r="L3">
        <v>0.15279373077920599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1</v>
      </c>
    </row>
    <row r="4" spans="1:16" x14ac:dyDescent="0.2">
      <c r="A4">
        <v>0.51</v>
      </c>
      <c r="B4" t="s">
        <v>244</v>
      </c>
      <c r="C4">
        <v>100289</v>
      </c>
      <c r="D4">
        <v>24952</v>
      </c>
      <c r="E4">
        <v>0.19923188093356001</v>
      </c>
      <c r="F4">
        <v>597317</v>
      </c>
      <c r="G4">
        <v>8293</v>
      </c>
      <c r="H4">
        <v>104978</v>
      </c>
      <c r="I4">
        <v>2978</v>
      </c>
      <c r="J4">
        <v>0.26421790435631198</v>
      </c>
      <c r="K4">
        <v>2.7585312534736301E-2</v>
      </c>
      <c r="L4">
        <v>7.6818333395086799E-2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1</v>
      </c>
    </row>
    <row r="5" spans="1:16" x14ac:dyDescent="0.2">
      <c r="A5">
        <v>0.99</v>
      </c>
      <c r="B5" t="s">
        <v>246</v>
      </c>
      <c r="C5">
        <v>593</v>
      </c>
      <c r="D5">
        <v>196</v>
      </c>
      <c r="E5">
        <v>0.24841571609632401</v>
      </c>
      <c r="F5">
        <v>596444</v>
      </c>
      <c r="G5">
        <v>9166</v>
      </c>
      <c r="H5">
        <v>104631</v>
      </c>
      <c r="I5">
        <v>3325</v>
      </c>
      <c r="J5">
        <v>0.26619165799375499</v>
      </c>
      <c r="K5">
        <v>3.0799585016117601E-2</v>
      </c>
      <c r="L5">
        <v>8.4904961280521593E-2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1</v>
      </c>
    </row>
    <row r="6" spans="1:16" x14ac:dyDescent="0.2">
      <c r="A6">
        <v>0.95</v>
      </c>
      <c r="B6" t="s">
        <v>36</v>
      </c>
      <c r="C6">
        <v>1545</v>
      </c>
      <c r="D6">
        <v>469</v>
      </c>
      <c r="E6">
        <v>0.23286991062562001</v>
      </c>
      <c r="F6">
        <v>599001</v>
      </c>
      <c r="G6">
        <v>6609</v>
      </c>
      <c r="H6">
        <v>105518</v>
      </c>
      <c r="I6">
        <v>2438</v>
      </c>
      <c r="J6">
        <v>0.26948159610920702</v>
      </c>
      <c r="K6">
        <v>2.25832746674571E-2</v>
      </c>
      <c r="L6">
        <v>6.1219385675645603E-2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1</v>
      </c>
    </row>
    <row r="7" spans="1:16" x14ac:dyDescent="0.2">
      <c r="A7">
        <v>0.99</v>
      </c>
      <c r="B7" t="s">
        <v>206</v>
      </c>
      <c r="C7">
        <v>3812</v>
      </c>
      <c r="D7">
        <v>1394</v>
      </c>
      <c r="E7">
        <v>0.26776796004609998</v>
      </c>
      <c r="F7">
        <v>575849</v>
      </c>
      <c r="G7">
        <v>29761</v>
      </c>
      <c r="H7">
        <v>95824</v>
      </c>
      <c r="I7">
        <v>12132</v>
      </c>
      <c r="J7">
        <v>0.28959492039242801</v>
      </c>
      <c r="K7">
        <v>0.112379117418207</v>
      </c>
      <c r="L7">
        <v>0.27567712771870001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1</v>
      </c>
    </row>
    <row r="8" spans="1:16" x14ac:dyDescent="0.2">
      <c r="A8">
        <v>0.99</v>
      </c>
      <c r="B8" t="s">
        <v>243</v>
      </c>
      <c r="C8">
        <v>522</v>
      </c>
      <c r="D8">
        <v>167</v>
      </c>
      <c r="E8">
        <v>0.24238026124818501</v>
      </c>
      <c r="F8">
        <v>579177</v>
      </c>
      <c r="G8">
        <v>26433</v>
      </c>
      <c r="H8">
        <v>96876</v>
      </c>
      <c r="I8">
        <v>11080</v>
      </c>
      <c r="J8">
        <v>0.29536427371844398</v>
      </c>
      <c r="K8">
        <v>0.1026344066101</v>
      </c>
      <c r="L8">
        <v>0.24484975360331901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1</v>
      </c>
    </row>
    <row r="9" spans="1:16" x14ac:dyDescent="0.2">
      <c r="A9">
        <v>0.99</v>
      </c>
      <c r="B9" t="s">
        <v>228</v>
      </c>
      <c r="C9">
        <v>2072</v>
      </c>
      <c r="D9">
        <v>806</v>
      </c>
      <c r="E9">
        <v>0.280055594162612</v>
      </c>
      <c r="F9">
        <v>578725</v>
      </c>
      <c r="G9">
        <v>26885</v>
      </c>
      <c r="H9">
        <v>96302</v>
      </c>
      <c r="I9">
        <v>11654</v>
      </c>
      <c r="J9">
        <v>0.30239497651729402</v>
      </c>
      <c r="K9">
        <v>0.10795138760235599</v>
      </c>
      <c r="L9">
        <v>0.24903664455889399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1</v>
      </c>
    </row>
    <row r="10" spans="1:16" x14ac:dyDescent="0.2">
      <c r="A10">
        <v>0.99</v>
      </c>
      <c r="B10" t="s">
        <v>233</v>
      </c>
      <c r="C10">
        <v>1892</v>
      </c>
      <c r="D10">
        <v>752</v>
      </c>
      <c r="E10">
        <v>0.284417549167927</v>
      </c>
      <c r="F10">
        <v>578955</v>
      </c>
      <c r="G10">
        <v>26655</v>
      </c>
      <c r="H10">
        <v>96397</v>
      </c>
      <c r="I10">
        <v>11559</v>
      </c>
      <c r="J10">
        <v>0.30248076621133602</v>
      </c>
      <c r="K10">
        <v>0.107071399459038</v>
      </c>
      <c r="L10">
        <v>0.24690614694875601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1</v>
      </c>
    </row>
    <row r="11" spans="1:16" x14ac:dyDescent="0.2">
      <c r="A11">
        <v>0.99</v>
      </c>
      <c r="B11" t="s">
        <v>222</v>
      </c>
      <c r="C11">
        <v>1213</v>
      </c>
      <c r="D11">
        <v>504</v>
      </c>
      <c r="E11">
        <v>0.29353523587652802</v>
      </c>
      <c r="F11">
        <v>579866</v>
      </c>
      <c r="G11">
        <v>25744</v>
      </c>
      <c r="H11">
        <v>96687</v>
      </c>
      <c r="I11">
        <v>11269</v>
      </c>
      <c r="J11">
        <v>0.304460594926107</v>
      </c>
      <c r="K11">
        <v>0.104385119863648</v>
      </c>
      <c r="L11">
        <v>0.23846752380599501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1</v>
      </c>
    </row>
    <row r="12" spans="1:16" x14ac:dyDescent="0.2">
      <c r="A12">
        <v>0.99</v>
      </c>
      <c r="B12" t="s">
        <v>205</v>
      </c>
      <c r="C12">
        <v>2796</v>
      </c>
      <c r="D12">
        <v>1036</v>
      </c>
      <c r="E12">
        <v>0.27035490605427898</v>
      </c>
      <c r="F12">
        <v>591532</v>
      </c>
      <c r="G12">
        <v>14078</v>
      </c>
      <c r="H12">
        <v>101664</v>
      </c>
      <c r="I12">
        <v>6292</v>
      </c>
      <c r="J12">
        <v>0.30888561610211002</v>
      </c>
      <c r="K12">
        <v>5.8283004186890898E-2</v>
      </c>
      <c r="L12">
        <v>0.130404979806587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1</v>
      </c>
    </row>
    <row r="13" spans="1:16" x14ac:dyDescent="0.2">
      <c r="A13">
        <v>0.99</v>
      </c>
      <c r="B13" t="s">
        <v>242</v>
      </c>
      <c r="C13">
        <v>495</v>
      </c>
      <c r="D13">
        <v>189</v>
      </c>
      <c r="E13">
        <v>0.27631578947368401</v>
      </c>
      <c r="F13">
        <v>593258</v>
      </c>
      <c r="G13">
        <v>12352</v>
      </c>
      <c r="H13">
        <v>102248</v>
      </c>
      <c r="I13">
        <v>5708</v>
      </c>
      <c r="J13">
        <v>0.31605758582502702</v>
      </c>
      <c r="K13">
        <v>5.2873392863759298E-2</v>
      </c>
      <c r="L13">
        <v>0.114416984697469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1</v>
      </c>
    </row>
    <row r="14" spans="1:16" x14ac:dyDescent="0.2">
      <c r="A14">
        <v>0.99</v>
      </c>
      <c r="B14" t="s">
        <v>204</v>
      </c>
      <c r="C14">
        <v>563</v>
      </c>
      <c r="D14">
        <v>244</v>
      </c>
      <c r="E14">
        <v>0.302354399008674</v>
      </c>
      <c r="F14">
        <v>599049</v>
      </c>
      <c r="G14">
        <v>6561</v>
      </c>
      <c r="H14">
        <v>104862</v>
      </c>
      <c r="I14">
        <v>3094</v>
      </c>
      <c r="J14">
        <v>0.32045572242361398</v>
      </c>
      <c r="K14">
        <v>2.8659824372892599E-2</v>
      </c>
      <c r="L14">
        <v>6.0774760087443001E-2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1</v>
      </c>
    </row>
    <row r="15" spans="1:16" x14ac:dyDescent="0.2">
      <c r="A15">
        <v>0.99</v>
      </c>
      <c r="B15" t="s">
        <v>259</v>
      </c>
      <c r="C15">
        <v>2774</v>
      </c>
      <c r="D15">
        <v>1077</v>
      </c>
      <c r="E15">
        <v>0.27966761880031099</v>
      </c>
      <c r="F15">
        <v>580906</v>
      </c>
      <c r="G15">
        <v>24704</v>
      </c>
      <c r="H15">
        <v>96246</v>
      </c>
      <c r="I15">
        <v>11710</v>
      </c>
      <c r="J15">
        <v>0.321579612237051</v>
      </c>
      <c r="K15">
        <v>0.108470117455259</v>
      </c>
      <c r="L15">
        <v>0.228833969394938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1</v>
      </c>
    </row>
    <row r="16" spans="1:16" x14ac:dyDescent="0.2">
      <c r="A16">
        <v>0.99</v>
      </c>
      <c r="B16" t="s">
        <v>227</v>
      </c>
      <c r="C16">
        <v>1292</v>
      </c>
      <c r="D16">
        <v>612</v>
      </c>
      <c r="E16">
        <v>0.32142857142857101</v>
      </c>
      <c r="F16">
        <v>593261</v>
      </c>
      <c r="G16">
        <v>12349</v>
      </c>
      <c r="H16">
        <v>102096</v>
      </c>
      <c r="I16">
        <v>5860</v>
      </c>
      <c r="J16">
        <v>0.321818880773244</v>
      </c>
      <c r="K16">
        <v>5.4281373893067503E-2</v>
      </c>
      <c r="L16">
        <v>0.114389195598206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1</v>
      </c>
    </row>
    <row r="17" spans="1:16" x14ac:dyDescent="0.2">
      <c r="A17">
        <v>0.99</v>
      </c>
      <c r="B17" t="s">
        <v>265</v>
      </c>
      <c r="C17">
        <v>1807</v>
      </c>
      <c r="D17">
        <v>756</v>
      </c>
      <c r="E17">
        <v>0.29496683573936699</v>
      </c>
      <c r="F17">
        <v>581456</v>
      </c>
      <c r="G17">
        <v>24154</v>
      </c>
      <c r="H17">
        <v>96465</v>
      </c>
      <c r="I17">
        <v>11491</v>
      </c>
      <c r="J17">
        <v>0.32237340440454398</v>
      </c>
      <c r="K17">
        <v>0.106441513209085</v>
      </c>
      <c r="L17">
        <v>0.22373930119678301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1</v>
      </c>
    </row>
    <row r="18" spans="1:16" x14ac:dyDescent="0.2">
      <c r="A18">
        <v>0.98</v>
      </c>
      <c r="B18" t="s">
        <v>232</v>
      </c>
      <c r="C18">
        <v>1212</v>
      </c>
      <c r="D18">
        <v>513</v>
      </c>
      <c r="E18">
        <v>0.29739130434782601</v>
      </c>
      <c r="F18">
        <v>592341</v>
      </c>
      <c r="G18">
        <v>13269</v>
      </c>
      <c r="H18">
        <v>101625</v>
      </c>
      <c r="I18">
        <v>6331</v>
      </c>
      <c r="J18">
        <v>0.323010204081632</v>
      </c>
      <c r="K18">
        <v>5.8644262477305503E-2</v>
      </c>
      <c r="L18">
        <v>0.122911186038756</v>
      </c>
      <c r="M18">
        <f t="shared" si="0"/>
        <v>1</v>
      </c>
      <c r="N18">
        <f t="shared" si="1"/>
        <v>0</v>
      </c>
      <c r="O18">
        <f t="shared" si="2"/>
        <v>0</v>
      </c>
      <c r="P18">
        <f t="shared" si="3"/>
        <v>1</v>
      </c>
    </row>
    <row r="19" spans="1:16" x14ac:dyDescent="0.2">
      <c r="A19">
        <v>0.94</v>
      </c>
      <c r="B19" t="s">
        <v>203</v>
      </c>
      <c r="C19">
        <v>721</v>
      </c>
      <c r="D19">
        <v>279</v>
      </c>
      <c r="E19">
        <v>0.27900000000000003</v>
      </c>
      <c r="F19">
        <v>599438</v>
      </c>
      <c r="G19">
        <v>6172</v>
      </c>
      <c r="H19">
        <v>105010</v>
      </c>
      <c r="I19">
        <v>2946</v>
      </c>
      <c r="J19">
        <v>0.323097170432112</v>
      </c>
      <c r="K19">
        <v>2.7288895475934601E-2</v>
      </c>
      <c r="L19">
        <v>5.71714402163844E-2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1</v>
      </c>
    </row>
    <row r="20" spans="1:16" x14ac:dyDescent="0.2">
      <c r="A20">
        <v>0.98</v>
      </c>
      <c r="B20" t="s">
        <v>221</v>
      </c>
      <c r="C20">
        <v>648</v>
      </c>
      <c r="D20">
        <v>297</v>
      </c>
      <c r="E20">
        <v>0.314285714285714</v>
      </c>
      <c r="F20">
        <v>593347</v>
      </c>
      <c r="G20">
        <v>12263</v>
      </c>
      <c r="H20">
        <v>102077</v>
      </c>
      <c r="I20">
        <v>5879</v>
      </c>
      <c r="J20">
        <v>0.32405467974864899</v>
      </c>
      <c r="K20">
        <v>5.4457371521731003E-2</v>
      </c>
      <c r="L20">
        <v>0.11359257475267701</v>
      </c>
      <c r="M20">
        <f t="shared" si="0"/>
        <v>1</v>
      </c>
      <c r="N20">
        <f t="shared" si="1"/>
        <v>0</v>
      </c>
      <c r="O20">
        <f t="shared" si="2"/>
        <v>0</v>
      </c>
      <c r="P20">
        <f t="shared" si="3"/>
        <v>1</v>
      </c>
    </row>
    <row r="21" spans="1:16" x14ac:dyDescent="0.2">
      <c r="A21">
        <v>0.99</v>
      </c>
      <c r="B21" t="s">
        <v>271</v>
      </c>
      <c r="C21">
        <v>1837</v>
      </c>
      <c r="D21">
        <v>721</v>
      </c>
      <c r="E21">
        <v>0.28186082877247798</v>
      </c>
      <c r="F21">
        <v>581680</v>
      </c>
      <c r="G21">
        <v>23930</v>
      </c>
      <c r="H21">
        <v>96471</v>
      </c>
      <c r="I21">
        <v>11485</v>
      </c>
      <c r="J21">
        <v>0.324297614005364</v>
      </c>
      <c r="K21">
        <v>0.106385935010559</v>
      </c>
      <c r="L21">
        <v>0.22166438178517101</v>
      </c>
      <c r="M21">
        <f t="shared" si="0"/>
        <v>1</v>
      </c>
      <c r="N21">
        <f t="shared" si="1"/>
        <v>0</v>
      </c>
      <c r="O21">
        <f t="shared" si="2"/>
        <v>0</v>
      </c>
      <c r="P21">
        <f t="shared" si="3"/>
        <v>1</v>
      </c>
    </row>
    <row r="22" spans="1:16" x14ac:dyDescent="0.2">
      <c r="A22">
        <v>0.99</v>
      </c>
      <c r="B22" t="s">
        <v>254</v>
      </c>
      <c r="C22">
        <v>1337</v>
      </c>
      <c r="D22">
        <v>561</v>
      </c>
      <c r="E22">
        <v>0.29557428872497299</v>
      </c>
      <c r="F22">
        <v>582513</v>
      </c>
      <c r="G22">
        <v>23097</v>
      </c>
      <c r="H22">
        <v>96678</v>
      </c>
      <c r="I22">
        <v>11278</v>
      </c>
      <c r="J22">
        <v>0.32808727272727201</v>
      </c>
      <c r="K22">
        <v>0.104468487161436</v>
      </c>
      <c r="L22">
        <v>0.213948275223239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1</v>
      </c>
    </row>
    <row r="23" spans="1:16" x14ac:dyDescent="0.2">
      <c r="A23">
        <v>0.99</v>
      </c>
      <c r="B23" t="s">
        <v>241</v>
      </c>
      <c r="C23">
        <v>1484</v>
      </c>
      <c r="D23">
        <v>649</v>
      </c>
      <c r="E23">
        <v>0.30426629160806301</v>
      </c>
      <c r="F23">
        <v>599831</v>
      </c>
      <c r="G23">
        <v>5779</v>
      </c>
      <c r="H23">
        <v>105088</v>
      </c>
      <c r="I23">
        <v>2868</v>
      </c>
      <c r="J23">
        <v>0.33167572568520798</v>
      </c>
      <c r="K23">
        <v>2.6566378895105401E-2</v>
      </c>
      <c r="L23">
        <v>5.3531068212975597E-2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1</v>
      </c>
    </row>
    <row r="24" spans="1:16" x14ac:dyDescent="0.2">
      <c r="A24">
        <v>0.53</v>
      </c>
      <c r="B24" t="s">
        <v>239</v>
      </c>
      <c r="C24">
        <v>21813</v>
      </c>
      <c r="D24">
        <v>8881</v>
      </c>
      <c r="E24">
        <v>0.28933993614387099</v>
      </c>
      <c r="F24">
        <v>601849</v>
      </c>
      <c r="G24">
        <v>3761</v>
      </c>
      <c r="H24">
        <v>106080</v>
      </c>
      <c r="I24">
        <v>1876</v>
      </c>
      <c r="J24">
        <v>0.33280113535568501</v>
      </c>
      <c r="K24">
        <v>1.73774500722516E-2</v>
      </c>
      <c r="L24">
        <v>3.48382674422913E-2</v>
      </c>
      <c r="M24">
        <f t="shared" si="0"/>
        <v>1</v>
      </c>
      <c r="N24">
        <f t="shared" si="1"/>
        <v>0</v>
      </c>
      <c r="O24">
        <f t="shared" si="2"/>
        <v>0</v>
      </c>
      <c r="P24">
        <f t="shared" si="3"/>
        <v>1</v>
      </c>
    </row>
    <row r="25" spans="1:16" x14ac:dyDescent="0.2">
      <c r="A25">
        <v>0.99</v>
      </c>
      <c r="B25" t="s">
        <v>226</v>
      </c>
      <c r="C25">
        <v>907</v>
      </c>
      <c r="D25">
        <v>407</v>
      </c>
      <c r="E25">
        <v>0.30974124809741199</v>
      </c>
      <c r="F25">
        <v>599529</v>
      </c>
      <c r="G25">
        <v>6081</v>
      </c>
      <c r="H25">
        <v>104887</v>
      </c>
      <c r="I25">
        <v>3069</v>
      </c>
      <c r="J25">
        <v>0.33540983606557301</v>
      </c>
      <c r="K25">
        <v>2.8428248545703801E-2</v>
      </c>
      <c r="L25">
        <v>5.6328504205416997E-2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1</v>
      </c>
    </row>
    <row r="26" spans="1:16" x14ac:dyDescent="0.2">
      <c r="A26">
        <v>0.99</v>
      </c>
      <c r="B26" t="s">
        <v>231</v>
      </c>
      <c r="C26">
        <v>690</v>
      </c>
      <c r="D26">
        <v>327</v>
      </c>
      <c r="E26">
        <v>0.32153392330383401</v>
      </c>
      <c r="F26">
        <v>599633</v>
      </c>
      <c r="G26">
        <v>5977</v>
      </c>
      <c r="H26">
        <v>104937</v>
      </c>
      <c r="I26">
        <v>3019</v>
      </c>
      <c r="J26">
        <v>0.33559359715428999</v>
      </c>
      <c r="K26">
        <v>2.7965096891326001E-2</v>
      </c>
      <c r="L26">
        <v>5.5365148764311298E-2</v>
      </c>
      <c r="M26">
        <f t="shared" si="0"/>
        <v>1</v>
      </c>
      <c r="N26">
        <f t="shared" si="1"/>
        <v>0</v>
      </c>
      <c r="O26">
        <f t="shared" si="2"/>
        <v>0</v>
      </c>
      <c r="P26">
        <f t="shared" si="3"/>
        <v>1</v>
      </c>
    </row>
    <row r="27" spans="1:16" x14ac:dyDescent="0.2">
      <c r="A27">
        <v>0.99</v>
      </c>
      <c r="B27" t="s">
        <v>258</v>
      </c>
      <c r="C27">
        <v>1875</v>
      </c>
      <c r="D27">
        <v>917</v>
      </c>
      <c r="E27">
        <v>0.32843839541547198</v>
      </c>
      <c r="F27">
        <v>593462</v>
      </c>
      <c r="G27">
        <v>12148</v>
      </c>
      <c r="H27">
        <v>101799</v>
      </c>
      <c r="I27">
        <v>6157</v>
      </c>
      <c r="J27">
        <v>0.33635618683419799</v>
      </c>
      <c r="K27">
        <v>5.7032494720071103E-2</v>
      </c>
      <c r="L27">
        <v>0.112527325947608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1</v>
      </c>
    </row>
    <row r="28" spans="1:16" x14ac:dyDescent="0.2">
      <c r="A28">
        <v>0.99</v>
      </c>
      <c r="B28" t="s">
        <v>220</v>
      </c>
      <c r="C28">
        <v>375</v>
      </c>
      <c r="D28">
        <v>176</v>
      </c>
      <c r="E28">
        <v>0.319419237749546</v>
      </c>
      <c r="F28">
        <v>599946</v>
      </c>
      <c r="G28">
        <v>5664</v>
      </c>
      <c r="H28">
        <v>105066</v>
      </c>
      <c r="I28">
        <v>2890</v>
      </c>
      <c r="J28">
        <v>0.33785363572597599</v>
      </c>
      <c r="K28">
        <v>2.6770165623031601E-2</v>
      </c>
      <c r="L28">
        <v>5.24658194079069E-2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1</v>
      </c>
    </row>
    <row r="29" spans="1:16" x14ac:dyDescent="0.2">
      <c r="A29">
        <v>0.99</v>
      </c>
      <c r="B29" t="s">
        <v>217</v>
      </c>
      <c r="C29">
        <v>7382</v>
      </c>
      <c r="D29">
        <v>2799</v>
      </c>
      <c r="E29">
        <v>0.27492387781160899</v>
      </c>
      <c r="F29">
        <v>579673</v>
      </c>
      <c r="G29">
        <v>25937</v>
      </c>
      <c r="H29">
        <v>94472</v>
      </c>
      <c r="I29">
        <v>13484</v>
      </c>
      <c r="J29">
        <v>0.34205119098957398</v>
      </c>
      <c r="K29">
        <v>0.12490273815258</v>
      </c>
      <c r="L29">
        <v>0.24025528919189201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1</v>
      </c>
    </row>
    <row r="30" spans="1:16" x14ac:dyDescent="0.2">
      <c r="A30">
        <v>0.99</v>
      </c>
      <c r="B30" t="s">
        <v>240</v>
      </c>
      <c r="C30">
        <v>586</v>
      </c>
      <c r="D30">
        <v>252</v>
      </c>
      <c r="E30">
        <v>0.30071599045345998</v>
      </c>
      <c r="F30">
        <v>602772</v>
      </c>
      <c r="G30">
        <v>2838</v>
      </c>
      <c r="H30">
        <v>106453</v>
      </c>
      <c r="I30">
        <v>1503</v>
      </c>
      <c r="J30">
        <v>0.346233586731167</v>
      </c>
      <c r="K30">
        <v>1.3922338730593901E-2</v>
      </c>
      <c r="L30">
        <v>2.6288487902478699E-2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1</v>
      </c>
    </row>
    <row r="31" spans="1:16" x14ac:dyDescent="0.2">
      <c r="A31">
        <v>0.99</v>
      </c>
      <c r="B31" t="s">
        <v>270</v>
      </c>
      <c r="C31">
        <v>1470</v>
      </c>
      <c r="D31">
        <v>643</v>
      </c>
      <c r="E31">
        <v>0.30430667297681002</v>
      </c>
      <c r="F31">
        <v>594474</v>
      </c>
      <c r="G31">
        <v>11136</v>
      </c>
      <c r="H31">
        <v>102053</v>
      </c>
      <c r="I31">
        <v>5903</v>
      </c>
      <c r="J31">
        <v>0.34644051880978899</v>
      </c>
      <c r="K31">
        <v>5.4679684315832297E-2</v>
      </c>
      <c r="L31">
        <v>0.103153136463003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1</v>
      </c>
    </row>
    <row r="32" spans="1:16" x14ac:dyDescent="0.2">
      <c r="A32">
        <v>0.99</v>
      </c>
      <c r="B32" t="s">
        <v>264</v>
      </c>
      <c r="C32">
        <v>1029</v>
      </c>
      <c r="D32">
        <v>455</v>
      </c>
      <c r="E32">
        <v>0.30660377358490498</v>
      </c>
      <c r="F32">
        <v>594483</v>
      </c>
      <c r="G32">
        <v>11127</v>
      </c>
      <c r="H32">
        <v>102046</v>
      </c>
      <c r="I32">
        <v>5910</v>
      </c>
      <c r="J32">
        <v>0.34689205846099602</v>
      </c>
      <c r="K32">
        <v>5.4744525547445202E-2</v>
      </c>
      <c r="L32">
        <v>0.103069769165215</v>
      </c>
      <c r="M32">
        <f t="shared" si="0"/>
        <v>1</v>
      </c>
      <c r="N32">
        <f t="shared" si="1"/>
        <v>0</v>
      </c>
      <c r="O32">
        <f t="shared" si="2"/>
        <v>0</v>
      </c>
      <c r="P32">
        <f t="shared" si="3"/>
        <v>1</v>
      </c>
    </row>
    <row r="33" spans="1:16" x14ac:dyDescent="0.2">
      <c r="A33">
        <v>0.99</v>
      </c>
      <c r="B33" t="s">
        <v>238</v>
      </c>
      <c r="C33">
        <v>1463</v>
      </c>
      <c r="D33">
        <v>591</v>
      </c>
      <c r="E33">
        <v>0.287731256085686</v>
      </c>
      <c r="F33">
        <v>583648</v>
      </c>
      <c r="G33">
        <v>21962</v>
      </c>
      <c r="H33">
        <v>96219</v>
      </c>
      <c r="I33">
        <v>11737</v>
      </c>
      <c r="J33">
        <v>0.34828926674381999</v>
      </c>
      <c r="K33">
        <v>0.108720219348623</v>
      </c>
      <c r="L33">
        <v>0.203434732668865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1</v>
      </c>
    </row>
    <row r="34" spans="1:16" x14ac:dyDescent="0.2">
      <c r="A34">
        <v>0.99</v>
      </c>
      <c r="B34" t="s">
        <v>253</v>
      </c>
      <c r="C34">
        <v>714</v>
      </c>
      <c r="D34">
        <v>351</v>
      </c>
      <c r="E34">
        <v>0.32957746478873201</v>
      </c>
      <c r="F34">
        <v>594863</v>
      </c>
      <c r="G34">
        <v>10747</v>
      </c>
      <c r="H34">
        <v>102163</v>
      </c>
      <c r="I34">
        <v>5793</v>
      </c>
      <c r="J34">
        <v>0.35024183796856101</v>
      </c>
      <c r="K34">
        <v>5.3660750676201401E-2</v>
      </c>
      <c r="L34">
        <v>9.9549816591944798E-2</v>
      </c>
      <c r="M34">
        <f t="shared" si="0"/>
        <v>1</v>
      </c>
      <c r="N34">
        <f t="shared" si="1"/>
        <v>0</v>
      </c>
      <c r="O34">
        <f t="shared" si="2"/>
        <v>0</v>
      </c>
      <c r="P34">
        <f t="shared" si="3"/>
        <v>1</v>
      </c>
    </row>
    <row r="35" spans="1:16" x14ac:dyDescent="0.2">
      <c r="A35">
        <v>0.99</v>
      </c>
      <c r="B35" t="s">
        <v>225</v>
      </c>
      <c r="C35">
        <v>817</v>
      </c>
      <c r="D35">
        <v>391</v>
      </c>
      <c r="E35">
        <v>0.32367549668874102</v>
      </c>
      <c r="F35">
        <v>602996</v>
      </c>
      <c r="G35">
        <v>2614</v>
      </c>
      <c r="H35">
        <v>106519</v>
      </c>
      <c r="I35">
        <v>1437</v>
      </c>
      <c r="J35">
        <v>0.35472722784497601</v>
      </c>
      <c r="K35">
        <v>1.3310978546815301E-2</v>
      </c>
      <c r="L35">
        <v>2.4213568490866599E-2</v>
      </c>
      <c r="M35">
        <f t="shared" si="0"/>
        <v>1</v>
      </c>
      <c r="N35">
        <f t="shared" si="1"/>
        <v>0</v>
      </c>
      <c r="O35">
        <f t="shared" si="2"/>
        <v>0</v>
      </c>
      <c r="P35">
        <f t="shared" si="3"/>
        <v>1</v>
      </c>
    </row>
    <row r="36" spans="1:16" x14ac:dyDescent="0.2">
      <c r="A36">
        <v>0.99</v>
      </c>
      <c r="B36" t="s">
        <v>257</v>
      </c>
      <c r="C36">
        <v>1196</v>
      </c>
      <c r="D36">
        <v>597</v>
      </c>
      <c r="E36">
        <v>0.33296151701059601</v>
      </c>
      <c r="F36">
        <v>599670</v>
      </c>
      <c r="G36">
        <v>5940</v>
      </c>
      <c r="H36">
        <v>104649</v>
      </c>
      <c r="I36">
        <v>3307</v>
      </c>
      <c r="J36">
        <v>0.357629501459932</v>
      </c>
      <c r="K36">
        <v>3.0632850420541698E-2</v>
      </c>
      <c r="L36">
        <v>5.5022416540071797E-2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1</v>
      </c>
    </row>
    <row r="37" spans="1:16" x14ac:dyDescent="0.2">
      <c r="A37">
        <v>0.99</v>
      </c>
      <c r="B37" t="s">
        <v>230</v>
      </c>
      <c r="C37">
        <v>660</v>
      </c>
      <c r="D37">
        <v>312</v>
      </c>
      <c r="E37">
        <v>0.32098765432098703</v>
      </c>
      <c r="F37">
        <v>603173</v>
      </c>
      <c r="G37">
        <v>2437</v>
      </c>
      <c r="H37">
        <v>106599</v>
      </c>
      <c r="I37">
        <v>1357</v>
      </c>
      <c r="J37">
        <v>0.35767000527148102</v>
      </c>
      <c r="K37">
        <v>1.2569935899811001E-2</v>
      </c>
      <c r="L37">
        <v>2.2574011634369499E-2</v>
      </c>
      <c r="M37">
        <f t="shared" si="0"/>
        <v>1</v>
      </c>
      <c r="N37">
        <f t="shared" si="1"/>
        <v>0</v>
      </c>
      <c r="O37">
        <f t="shared" si="2"/>
        <v>0</v>
      </c>
      <c r="P37">
        <f t="shared" si="3"/>
        <v>1</v>
      </c>
    </row>
    <row r="38" spans="1:16" x14ac:dyDescent="0.2">
      <c r="A38">
        <v>0.99</v>
      </c>
      <c r="B38" t="s">
        <v>211</v>
      </c>
      <c r="C38">
        <v>1710</v>
      </c>
      <c r="D38">
        <v>771</v>
      </c>
      <c r="E38">
        <v>0.31076178960096701</v>
      </c>
      <c r="F38">
        <v>585236</v>
      </c>
      <c r="G38">
        <v>20374</v>
      </c>
      <c r="H38">
        <v>96426</v>
      </c>
      <c r="I38">
        <v>11530</v>
      </c>
      <c r="J38">
        <v>0.36139669007021002</v>
      </c>
      <c r="K38">
        <v>0.106802771499499</v>
      </c>
      <c r="L38">
        <v>0.188725036125829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1</v>
      </c>
    </row>
    <row r="39" spans="1:16" x14ac:dyDescent="0.2">
      <c r="A39">
        <v>0.98</v>
      </c>
      <c r="B39" t="s">
        <v>219</v>
      </c>
      <c r="C39">
        <v>385</v>
      </c>
      <c r="D39">
        <v>179</v>
      </c>
      <c r="E39">
        <v>0.31737588652482202</v>
      </c>
      <c r="F39">
        <v>603241</v>
      </c>
      <c r="G39">
        <v>2369</v>
      </c>
      <c r="H39">
        <v>106611</v>
      </c>
      <c r="I39">
        <v>1345</v>
      </c>
      <c r="J39">
        <v>0.36214324178782897</v>
      </c>
      <c r="K39">
        <v>1.24587795027603E-2</v>
      </c>
      <c r="L39">
        <v>2.19441253844158E-2</v>
      </c>
      <c r="M39">
        <f t="shared" si="0"/>
        <v>1</v>
      </c>
      <c r="N39">
        <f t="shared" si="1"/>
        <v>0</v>
      </c>
      <c r="O39">
        <f t="shared" si="2"/>
        <v>0</v>
      </c>
      <c r="P39">
        <f t="shared" si="3"/>
        <v>1</v>
      </c>
    </row>
    <row r="40" spans="1:16" x14ac:dyDescent="0.2">
      <c r="A40">
        <v>0.99</v>
      </c>
      <c r="B40" t="s">
        <v>263</v>
      </c>
      <c r="C40">
        <v>597</v>
      </c>
      <c r="D40">
        <v>299</v>
      </c>
      <c r="E40">
        <v>0.33370535714285698</v>
      </c>
      <c r="F40">
        <v>600223</v>
      </c>
      <c r="G40">
        <v>5387</v>
      </c>
      <c r="H40">
        <v>104884</v>
      </c>
      <c r="I40">
        <v>3072</v>
      </c>
      <c r="J40">
        <v>0.36316349450289598</v>
      </c>
      <c r="K40">
        <v>2.84560376449664E-2</v>
      </c>
      <c r="L40">
        <v>4.9899959242654397E-2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1</v>
      </c>
    </row>
    <row r="41" spans="1:16" x14ac:dyDescent="0.2">
      <c r="A41">
        <v>0.99</v>
      </c>
      <c r="B41" t="s">
        <v>252</v>
      </c>
      <c r="C41">
        <v>479</v>
      </c>
      <c r="D41">
        <v>218</v>
      </c>
      <c r="E41">
        <v>0.31276901004304097</v>
      </c>
      <c r="F41">
        <v>600641</v>
      </c>
      <c r="G41">
        <v>4969</v>
      </c>
      <c r="H41">
        <v>105063</v>
      </c>
      <c r="I41">
        <v>2893</v>
      </c>
      <c r="J41">
        <v>0.36797252607478997</v>
      </c>
      <c r="K41">
        <v>2.6797954722294199E-2</v>
      </c>
      <c r="L41">
        <v>4.6028011412056702E-2</v>
      </c>
      <c r="M41">
        <f t="shared" si="0"/>
        <v>1</v>
      </c>
      <c r="N41">
        <f t="shared" si="1"/>
        <v>0</v>
      </c>
      <c r="O41">
        <f t="shared" si="2"/>
        <v>0</v>
      </c>
      <c r="P41">
        <f t="shared" si="3"/>
        <v>1</v>
      </c>
    </row>
    <row r="42" spans="1:16" x14ac:dyDescent="0.2">
      <c r="A42">
        <v>0.99</v>
      </c>
      <c r="B42" t="s">
        <v>256</v>
      </c>
      <c r="C42">
        <v>614</v>
      </c>
      <c r="D42">
        <v>357</v>
      </c>
      <c r="E42">
        <v>0.36766220391349103</v>
      </c>
      <c r="F42">
        <v>603215</v>
      </c>
      <c r="G42">
        <v>2395</v>
      </c>
      <c r="H42">
        <v>106549</v>
      </c>
      <c r="I42">
        <v>1407</v>
      </c>
      <c r="J42">
        <v>0.370068385060494</v>
      </c>
      <c r="K42">
        <v>1.3033087554188701E-2</v>
      </c>
      <c r="L42">
        <v>2.2184964244692199E-2</v>
      </c>
      <c r="M42">
        <f t="shared" si="0"/>
        <v>1</v>
      </c>
      <c r="N42">
        <f t="shared" si="1"/>
        <v>0</v>
      </c>
      <c r="O42">
        <f t="shared" si="2"/>
        <v>0</v>
      </c>
      <c r="P42">
        <f t="shared" si="3"/>
        <v>1</v>
      </c>
    </row>
    <row r="43" spans="1:16" x14ac:dyDescent="0.2">
      <c r="A43">
        <v>0.99</v>
      </c>
      <c r="B43" t="s">
        <v>35</v>
      </c>
      <c r="C43">
        <v>648</v>
      </c>
      <c r="D43">
        <v>362</v>
      </c>
      <c r="E43">
        <v>0.35841584158415801</v>
      </c>
      <c r="F43">
        <v>604894</v>
      </c>
      <c r="G43">
        <v>716</v>
      </c>
      <c r="H43">
        <v>107534</v>
      </c>
      <c r="I43">
        <v>422</v>
      </c>
      <c r="J43">
        <v>0.37082601054481501</v>
      </c>
      <c r="K43">
        <v>3.9089999629478601E-3</v>
      </c>
      <c r="L43">
        <v>6.63233169068879E-3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1</v>
      </c>
    </row>
    <row r="44" spans="1:16" x14ac:dyDescent="0.2">
      <c r="A44">
        <v>0.99</v>
      </c>
      <c r="B44" t="s">
        <v>251</v>
      </c>
      <c r="C44">
        <v>198</v>
      </c>
      <c r="D44">
        <v>116</v>
      </c>
      <c r="E44">
        <v>0.369426751592356</v>
      </c>
      <c r="F44">
        <v>603607</v>
      </c>
      <c r="G44">
        <v>2003</v>
      </c>
      <c r="H44">
        <v>106771</v>
      </c>
      <c r="I44">
        <v>1185</v>
      </c>
      <c r="J44">
        <v>0.37170639899623498</v>
      </c>
      <c r="K44">
        <v>1.09766942087517E-2</v>
      </c>
      <c r="L44">
        <v>1.8553855274370999E-2</v>
      </c>
      <c r="M44">
        <f t="shared" si="0"/>
        <v>1</v>
      </c>
      <c r="N44">
        <f t="shared" si="1"/>
        <v>0</v>
      </c>
      <c r="O44">
        <f t="shared" si="2"/>
        <v>0</v>
      </c>
      <c r="P44">
        <f t="shared" si="3"/>
        <v>1</v>
      </c>
    </row>
    <row r="45" spans="1:16" x14ac:dyDescent="0.2">
      <c r="A45">
        <v>0.99</v>
      </c>
      <c r="B45" t="s">
        <v>269</v>
      </c>
      <c r="C45">
        <v>820</v>
      </c>
      <c r="D45">
        <v>407</v>
      </c>
      <c r="E45">
        <v>0.331703341483292</v>
      </c>
      <c r="F45">
        <v>600608</v>
      </c>
      <c r="G45">
        <v>5002</v>
      </c>
      <c r="H45">
        <v>104974</v>
      </c>
      <c r="I45">
        <v>2982</v>
      </c>
      <c r="J45">
        <v>0.37349699398797598</v>
      </c>
      <c r="K45">
        <v>2.7622364667086501E-2</v>
      </c>
      <c r="L45">
        <v>4.6333691503945999E-2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1</v>
      </c>
    </row>
    <row r="46" spans="1:16" x14ac:dyDescent="0.2">
      <c r="A46">
        <v>0.99</v>
      </c>
      <c r="B46" t="s">
        <v>216</v>
      </c>
      <c r="C46">
        <v>6714</v>
      </c>
      <c r="D46">
        <v>3008</v>
      </c>
      <c r="E46">
        <v>0.30940135774531902</v>
      </c>
      <c r="F46">
        <v>592683</v>
      </c>
      <c r="G46">
        <v>12927</v>
      </c>
      <c r="H46">
        <v>100136</v>
      </c>
      <c r="I46">
        <v>7820</v>
      </c>
      <c r="J46">
        <v>0.37692196462139099</v>
      </c>
      <c r="K46">
        <v>7.2436918744673701E-2</v>
      </c>
      <c r="L46">
        <v>0.119743228722813</v>
      </c>
      <c r="M46">
        <f t="shared" si="0"/>
        <v>1</v>
      </c>
      <c r="N46">
        <f t="shared" si="1"/>
        <v>0</v>
      </c>
      <c r="O46">
        <f t="shared" si="2"/>
        <v>0</v>
      </c>
      <c r="P46">
        <f t="shared" si="3"/>
        <v>1</v>
      </c>
    </row>
    <row r="47" spans="1:16" x14ac:dyDescent="0.2">
      <c r="A47">
        <v>0.97</v>
      </c>
      <c r="B47" t="s">
        <v>268</v>
      </c>
      <c r="C47">
        <v>502</v>
      </c>
      <c r="D47">
        <v>296</v>
      </c>
      <c r="E47">
        <v>0.37092731829573899</v>
      </c>
      <c r="F47">
        <v>602748</v>
      </c>
      <c r="G47">
        <v>2862</v>
      </c>
      <c r="H47">
        <v>106148</v>
      </c>
      <c r="I47">
        <v>1808</v>
      </c>
      <c r="J47">
        <v>0.38715203426124101</v>
      </c>
      <c r="K47">
        <v>1.67475638222979E-2</v>
      </c>
      <c r="L47">
        <v>2.651080069658E-2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1</v>
      </c>
    </row>
    <row r="48" spans="1:16" x14ac:dyDescent="0.2">
      <c r="A48">
        <v>0.99</v>
      </c>
      <c r="B48" t="s">
        <v>237</v>
      </c>
      <c r="C48">
        <v>993</v>
      </c>
      <c r="D48">
        <v>467</v>
      </c>
      <c r="E48">
        <v>0.31986301369863002</v>
      </c>
      <c r="F48">
        <v>596153</v>
      </c>
      <c r="G48">
        <v>9457</v>
      </c>
      <c r="H48">
        <v>101979</v>
      </c>
      <c r="I48">
        <v>5977</v>
      </c>
      <c r="J48">
        <v>0.38726188933523298</v>
      </c>
      <c r="K48">
        <v>5.5365148764311298E-2</v>
      </c>
      <c r="L48">
        <v>8.7600503908999899E-2</v>
      </c>
      <c r="M48">
        <f t="shared" si="0"/>
        <v>1</v>
      </c>
      <c r="N48">
        <f t="shared" si="1"/>
        <v>0</v>
      </c>
      <c r="O48">
        <f t="shared" si="2"/>
        <v>0</v>
      </c>
      <c r="P48">
        <f t="shared" si="3"/>
        <v>1</v>
      </c>
    </row>
    <row r="49" spans="1:16" x14ac:dyDescent="0.2">
      <c r="A49">
        <v>0.99</v>
      </c>
      <c r="B49" t="s">
        <v>262</v>
      </c>
      <c r="C49">
        <v>296</v>
      </c>
      <c r="D49">
        <v>180</v>
      </c>
      <c r="E49">
        <v>0.378151260504201</v>
      </c>
      <c r="F49">
        <v>603655</v>
      </c>
      <c r="G49">
        <v>1955</v>
      </c>
      <c r="H49">
        <v>106718</v>
      </c>
      <c r="I49">
        <v>1238</v>
      </c>
      <c r="J49">
        <v>0.387723144378327</v>
      </c>
      <c r="K49">
        <v>1.1467634962392E-2</v>
      </c>
      <c r="L49">
        <v>1.8109229686168401E-2</v>
      </c>
      <c r="M49">
        <f t="shared" si="0"/>
        <v>1</v>
      </c>
      <c r="N49">
        <f t="shared" si="1"/>
        <v>0</v>
      </c>
      <c r="O49">
        <f t="shared" si="2"/>
        <v>0</v>
      </c>
      <c r="P49">
        <f t="shared" si="3"/>
        <v>1</v>
      </c>
    </row>
    <row r="50" spans="1:16" x14ac:dyDescent="0.2">
      <c r="A50">
        <v>0.63</v>
      </c>
      <c r="B50" t="s">
        <v>250</v>
      </c>
      <c r="C50">
        <v>159</v>
      </c>
      <c r="D50">
        <v>86</v>
      </c>
      <c r="E50">
        <v>0.35102040816326502</v>
      </c>
      <c r="F50">
        <v>604983</v>
      </c>
      <c r="G50">
        <v>627</v>
      </c>
      <c r="H50">
        <v>107557</v>
      </c>
      <c r="I50">
        <v>399</v>
      </c>
      <c r="J50">
        <v>0.38888888888888801</v>
      </c>
      <c r="K50">
        <v>3.69595020193412E-3</v>
      </c>
      <c r="L50">
        <v>5.8079217458964702E-3</v>
      </c>
      <c r="M50">
        <f t="shared" si="0"/>
        <v>1</v>
      </c>
      <c r="N50">
        <f t="shared" si="1"/>
        <v>0</v>
      </c>
      <c r="O50">
        <f t="shared" si="2"/>
        <v>0</v>
      </c>
      <c r="P50">
        <f t="shared" si="3"/>
        <v>1</v>
      </c>
    </row>
    <row r="51" spans="1:16" x14ac:dyDescent="0.2">
      <c r="A51">
        <v>0.43</v>
      </c>
      <c r="B51" t="s">
        <v>249</v>
      </c>
      <c r="C51">
        <v>359</v>
      </c>
      <c r="D51">
        <v>201</v>
      </c>
      <c r="E51">
        <v>0.35892857142857099</v>
      </c>
      <c r="F51">
        <v>604616</v>
      </c>
      <c r="G51">
        <v>994</v>
      </c>
      <c r="H51">
        <v>107318</v>
      </c>
      <c r="I51">
        <v>638</v>
      </c>
      <c r="J51">
        <v>0.390931372549019</v>
      </c>
      <c r="K51">
        <v>5.9098151098595699E-3</v>
      </c>
      <c r="L51">
        <v>9.2074548890288595E-3</v>
      </c>
      <c r="M51">
        <f t="shared" si="0"/>
        <v>1</v>
      </c>
      <c r="N51">
        <f t="shared" si="1"/>
        <v>0</v>
      </c>
      <c r="O51">
        <f t="shared" si="2"/>
        <v>0</v>
      </c>
      <c r="P51">
        <f t="shared" si="3"/>
        <v>1</v>
      </c>
    </row>
    <row r="52" spans="1:16" x14ac:dyDescent="0.2">
      <c r="A52">
        <v>0.85</v>
      </c>
      <c r="B52" t="s">
        <v>218</v>
      </c>
      <c r="C52">
        <v>142</v>
      </c>
      <c r="D52">
        <v>89</v>
      </c>
      <c r="E52">
        <v>0.385281385281385</v>
      </c>
      <c r="F52">
        <v>605191</v>
      </c>
      <c r="G52">
        <v>419</v>
      </c>
      <c r="H52">
        <v>107687</v>
      </c>
      <c r="I52">
        <v>269</v>
      </c>
      <c r="J52">
        <v>0.39098837209302301</v>
      </c>
      <c r="K52">
        <v>2.49175590055207E-3</v>
      </c>
      <c r="L52">
        <v>3.8812108636852001E-3</v>
      </c>
      <c r="M52">
        <f t="shared" si="0"/>
        <v>1</v>
      </c>
      <c r="N52">
        <f t="shared" si="1"/>
        <v>0</v>
      </c>
      <c r="O52">
        <f t="shared" si="2"/>
        <v>0</v>
      </c>
      <c r="P52">
        <f t="shared" si="3"/>
        <v>1</v>
      </c>
    </row>
    <row r="53" spans="1:16" x14ac:dyDescent="0.2">
      <c r="A53">
        <v>0.22</v>
      </c>
      <c r="B53" t="s">
        <v>202</v>
      </c>
      <c r="C53">
        <v>4598</v>
      </c>
      <c r="D53">
        <v>2114</v>
      </c>
      <c r="E53">
        <v>0.31495828367103601</v>
      </c>
      <c r="F53">
        <v>605316</v>
      </c>
      <c r="G53">
        <v>294</v>
      </c>
      <c r="H53">
        <v>107763</v>
      </c>
      <c r="I53">
        <v>193</v>
      </c>
      <c r="J53">
        <v>0.39630390143737099</v>
      </c>
      <c r="K53">
        <v>1.7877653858979501E-3</v>
      </c>
      <c r="L53">
        <v>2.7233317277409299E-3</v>
      </c>
      <c r="M53">
        <f t="shared" si="0"/>
        <v>1</v>
      </c>
      <c r="N53">
        <f t="shared" si="1"/>
        <v>0</v>
      </c>
      <c r="O53">
        <f t="shared" si="2"/>
        <v>0</v>
      </c>
      <c r="P53">
        <f t="shared" si="3"/>
        <v>1</v>
      </c>
    </row>
    <row r="54" spans="1:16" x14ac:dyDescent="0.2">
      <c r="A54">
        <v>0.99</v>
      </c>
      <c r="B54" t="s">
        <v>210</v>
      </c>
      <c r="C54">
        <v>1172</v>
      </c>
      <c r="D54">
        <v>606</v>
      </c>
      <c r="E54">
        <v>0.34083239595050602</v>
      </c>
      <c r="F54">
        <v>596931</v>
      </c>
      <c r="G54">
        <v>8679</v>
      </c>
      <c r="H54">
        <v>101971</v>
      </c>
      <c r="I54">
        <v>5985</v>
      </c>
      <c r="J54">
        <v>0.40814238952536802</v>
      </c>
      <c r="K54">
        <v>5.5439253029011801E-2</v>
      </c>
      <c r="L54">
        <v>8.0393864166882795E-2</v>
      </c>
      <c r="M54">
        <f t="shared" si="0"/>
        <v>1</v>
      </c>
      <c r="N54">
        <f t="shared" si="1"/>
        <v>0</v>
      </c>
      <c r="O54">
        <f t="shared" si="2"/>
        <v>0</v>
      </c>
      <c r="P54">
        <f t="shared" si="3"/>
        <v>1</v>
      </c>
    </row>
    <row r="55" spans="1:16" x14ac:dyDescent="0.2">
      <c r="A55">
        <v>0.25</v>
      </c>
      <c r="B55" t="s">
        <v>245</v>
      </c>
      <c r="C55">
        <v>122</v>
      </c>
      <c r="D55">
        <v>48</v>
      </c>
      <c r="E55">
        <v>0.28235294117646997</v>
      </c>
      <c r="F55">
        <v>605587</v>
      </c>
      <c r="G55">
        <v>23</v>
      </c>
      <c r="H55">
        <v>107940</v>
      </c>
      <c r="I55">
        <v>16</v>
      </c>
      <c r="J55">
        <v>0.41025641025641002</v>
      </c>
      <c r="K55">
        <v>1.4820852940086699E-4</v>
      </c>
      <c r="L55">
        <v>2.1304976101374601E-4</v>
      </c>
      <c r="M55">
        <f t="shared" si="0"/>
        <v>1</v>
      </c>
      <c r="N55">
        <f t="shared" si="1"/>
        <v>0</v>
      </c>
      <c r="O55">
        <f t="shared" si="2"/>
        <v>0</v>
      </c>
      <c r="P55">
        <f t="shared" si="3"/>
        <v>1</v>
      </c>
    </row>
    <row r="56" spans="1:16" x14ac:dyDescent="0.2">
      <c r="A56">
        <v>0.5</v>
      </c>
      <c r="B56" t="s">
        <v>260</v>
      </c>
      <c r="C56">
        <v>81</v>
      </c>
      <c r="D56">
        <v>51</v>
      </c>
      <c r="E56">
        <v>0.38636363636363602</v>
      </c>
      <c r="F56">
        <v>605439</v>
      </c>
      <c r="G56">
        <v>171</v>
      </c>
      <c r="H56">
        <v>107836</v>
      </c>
      <c r="I56">
        <v>120</v>
      </c>
      <c r="J56">
        <v>0.41237113402061798</v>
      </c>
      <c r="K56">
        <v>1.1115639705064999E-3</v>
      </c>
      <c r="L56">
        <v>1.58397865797176E-3</v>
      </c>
      <c r="M56">
        <f t="shared" si="0"/>
        <v>1</v>
      </c>
      <c r="N56">
        <f t="shared" si="1"/>
        <v>0</v>
      </c>
      <c r="O56">
        <f t="shared" si="2"/>
        <v>0</v>
      </c>
      <c r="P56">
        <f t="shared" si="3"/>
        <v>1</v>
      </c>
    </row>
    <row r="57" spans="1:16" x14ac:dyDescent="0.2">
      <c r="A57">
        <v>0.99</v>
      </c>
      <c r="B57" t="s">
        <v>215</v>
      </c>
      <c r="C57">
        <v>4739</v>
      </c>
      <c r="D57">
        <v>2512</v>
      </c>
      <c r="E57">
        <v>0.34643497448627703</v>
      </c>
      <c r="F57">
        <v>599281</v>
      </c>
      <c r="G57">
        <v>6329</v>
      </c>
      <c r="H57">
        <v>103477</v>
      </c>
      <c r="I57">
        <v>4479</v>
      </c>
      <c r="J57">
        <v>0.41441524796446999</v>
      </c>
      <c r="K57">
        <v>4.1489125199155201E-2</v>
      </c>
      <c r="L57">
        <v>5.8625736411130398E-2</v>
      </c>
      <c r="M57">
        <f t="shared" si="0"/>
        <v>1</v>
      </c>
      <c r="N57">
        <f t="shared" si="1"/>
        <v>0</v>
      </c>
      <c r="O57">
        <f t="shared" si="2"/>
        <v>0</v>
      </c>
      <c r="P57">
        <f t="shared" si="3"/>
        <v>1</v>
      </c>
    </row>
    <row r="58" spans="1:16" x14ac:dyDescent="0.2">
      <c r="A58">
        <v>0.89</v>
      </c>
      <c r="B58" t="s">
        <v>255</v>
      </c>
      <c r="C58">
        <v>243</v>
      </c>
      <c r="D58">
        <v>116</v>
      </c>
      <c r="E58">
        <v>0.32311977715877399</v>
      </c>
      <c r="F58">
        <v>605247</v>
      </c>
      <c r="G58">
        <v>363</v>
      </c>
      <c r="H58">
        <v>107695</v>
      </c>
      <c r="I58">
        <v>261</v>
      </c>
      <c r="J58">
        <v>0.41826923076923</v>
      </c>
      <c r="K58">
        <v>2.4176516358516398E-3</v>
      </c>
      <c r="L58">
        <v>3.3624810107821699E-3</v>
      </c>
      <c r="M58">
        <f t="shared" si="0"/>
        <v>1</v>
      </c>
      <c r="N58">
        <f t="shared" si="1"/>
        <v>0</v>
      </c>
      <c r="O58">
        <f t="shared" si="2"/>
        <v>0</v>
      </c>
      <c r="P58">
        <f t="shared" si="3"/>
        <v>1</v>
      </c>
    </row>
    <row r="59" spans="1:16" x14ac:dyDescent="0.2">
      <c r="A59">
        <v>0.99</v>
      </c>
      <c r="B59" t="s">
        <v>30</v>
      </c>
      <c r="C59">
        <v>189</v>
      </c>
      <c r="D59">
        <v>116</v>
      </c>
      <c r="E59">
        <v>0.38032786885245901</v>
      </c>
      <c r="F59">
        <v>605505</v>
      </c>
      <c r="G59">
        <v>105</v>
      </c>
      <c r="H59">
        <v>107879</v>
      </c>
      <c r="I59">
        <v>77</v>
      </c>
      <c r="J59">
        <v>0.42307692307692302</v>
      </c>
      <c r="K59">
        <v>7.1325354774167196E-4</v>
      </c>
      <c r="L59">
        <v>9.7261847419318902E-4</v>
      </c>
      <c r="M59">
        <f t="shared" si="0"/>
        <v>1</v>
      </c>
      <c r="N59">
        <f t="shared" si="1"/>
        <v>0</v>
      </c>
      <c r="O59">
        <f t="shared" si="2"/>
        <v>0</v>
      </c>
      <c r="P59">
        <f t="shared" si="3"/>
        <v>1</v>
      </c>
    </row>
    <row r="60" spans="1:16" x14ac:dyDescent="0.2">
      <c r="A60">
        <v>0.66</v>
      </c>
      <c r="B60" t="s">
        <v>261</v>
      </c>
      <c r="C60">
        <v>61</v>
      </c>
      <c r="D60">
        <v>29</v>
      </c>
      <c r="E60">
        <v>0.32222222222222202</v>
      </c>
      <c r="F60">
        <v>605434</v>
      </c>
      <c r="G60">
        <v>176</v>
      </c>
      <c r="H60">
        <v>107826</v>
      </c>
      <c r="I60">
        <v>130</v>
      </c>
      <c r="J60">
        <v>0.42483660130718898</v>
      </c>
      <c r="K60">
        <v>1.20419430138204E-3</v>
      </c>
      <c r="L60">
        <v>1.6302938234095299E-3</v>
      </c>
      <c r="M60">
        <f t="shared" si="0"/>
        <v>1</v>
      </c>
      <c r="N60">
        <f t="shared" si="1"/>
        <v>0</v>
      </c>
      <c r="O60">
        <f t="shared" si="2"/>
        <v>0</v>
      </c>
      <c r="P60">
        <f t="shared" si="3"/>
        <v>1</v>
      </c>
    </row>
    <row r="61" spans="1:16" x14ac:dyDescent="0.2">
      <c r="A61">
        <v>0.99</v>
      </c>
      <c r="B61" t="s">
        <v>34</v>
      </c>
      <c r="C61">
        <v>567</v>
      </c>
      <c r="D61">
        <v>328</v>
      </c>
      <c r="E61">
        <v>0.36648044692737403</v>
      </c>
      <c r="F61">
        <v>601422</v>
      </c>
      <c r="G61">
        <v>4188</v>
      </c>
      <c r="H61">
        <v>104838</v>
      </c>
      <c r="I61">
        <v>3118</v>
      </c>
      <c r="J61">
        <v>0.42677251574048702</v>
      </c>
      <c r="K61">
        <v>2.88821371669939E-2</v>
      </c>
      <c r="L61">
        <v>3.8793582570676902E-2</v>
      </c>
      <c r="M61">
        <f t="shared" si="0"/>
        <v>1</v>
      </c>
      <c r="N61">
        <f t="shared" si="1"/>
        <v>0</v>
      </c>
      <c r="O61">
        <f t="shared" si="2"/>
        <v>0</v>
      </c>
      <c r="P61">
        <f t="shared" si="3"/>
        <v>1</v>
      </c>
    </row>
    <row r="62" spans="1:16" x14ac:dyDescent="0.2">
      <c r="A62">
        <v>0.82</v>
      </c>
      <c r="B62" t="s">
        <v>37</v>
      </c>
      <c r="C62">
        <v>257</v>
      </c>
      <c r="D62">
        <v>133</v>
      </c>
      <c r="E62">
        <v>0.34102564102564098</v>
      </c>
      <c r="F62">
        <v>605320</v>
      </c>
      <c r="G62">
        <v>290</v>
      </c>
      <c r="H62">
        <v>107738</v>
      </c>
      <c r="I62">
        <v>218</v>
      </c>
      <c r="J62">
        <v>0.429133858267716</v>
      </c>
      <c r="K62">
        <v>2.0193412130868099E-3</v>
      </c>
      <c r="L62">
        <v>2.68627959539071E-3</v>
      </c>
      <c r="M62">
        <f t="shared" si="0"/>
        <v>1</v>
      </c>
      <c r="N62">
        <f t="shared" si="1"/>
        <v>0</v>
      </c>
      <c r="O62">
        <f t="shared" si="2"/>
        <v>0</v>
      </c>
      <c r="P62">
        <f t="shared" si="3"/>
        <v>1</v>
      </c>
    </row>
    <row r="63" spans="1:16" x14ac:dyDescent="0.2">
      <c r="A63">
        <v>0.82</v>
      </c>
      <c r="B63" t="s">
        <v>223</v>
      </c>
      <c r="C63">
        <v>127</v>
      </c>
      <c r="D63">
        <v>69</v>
      </c>
      <c r="E63">
        <v>0.35204081632653</v>
      </c>
      <c r="F63">
        <v>605600</v>
      </c>
      <c r="G63">
        <v>10</v>
      </c>
      <c r="H63">
        <v>107948</v>
      </c>
      <c r="I63">
        <v>8</v>
      </c>
      <c r="J63">
        <v>0.44444444444444398</v>
      </c>
      <c r="K63" s="2">
        <v>7.4104264700433495E-5</v>
      </c>
      <c r="L63" s="2">
        <v>9.2630330875541795E-5</v>
      </c>
      <c r="M63">
        <f t="shared" si="0"/>
        <v>1</v>
      </c>
      <c r="N63">
        <f t="shared" si="1"/>
        <v>0</v>
      </c>
      <c r="O63">
        <f t="shared" si="2"/>
        <v>0</v>
      </c>
      <c r="P63">
        <f t="shared" si="3"/>
        <v>1</v>
      </c>
    </row>
    <row r="64" spans="1:16" x14ac:dyDescent="0.2">
      <c r="A64">
        <v>0.99</v>
      </c>
      <c r="B64" t="s">
        <v>209</v>
      </c>
      <c r="C64">
        <v>796</v>
      </c>
      <c r="D64">
        <v>549</v>
      </c>
      <c r="E64">
        <v>0.40817843866171</v>
      </c>
      <c r="F64">
        <v>601780</v>
      </c>
      <c r="G64">
        <v>3830</v>
      </c>
      <c r="H64">
        <v>104858</v>
      </c>
      <c r="I64">
        <v>3098</v>
      </c>
      <c r="J64">
        <v>0.44717090069283999</v>
      </c>
      <c r="K64">
        <v>2.8696876505242799E-2</v>
      </c>
      <c r="L64">
        <v>3.54774167253325E-2</v>
      </c>
      <c r="M64">
        <f t="shared" si="0"/>
        <v>1</v>
      </c>
      <c r="N64">
        <f t="shared" si="1"/>
        <v>0</v>
      </c>
      <c r="O64">
        <f t="shared" si="2"/>
        <v>0</v>
      </c>
      <c r="P64">
        <f t="shared" si="3"/>
        <v>1</v>
      </c>
    </row>
    <row r="65" spans="1:16" x14ac:dyDescent="0.2">
      <c r="A65">
        <v>0.44</v>
      </c>
      <c r="B65" t="s">
        <v>32</v>
      </c>
      <c r="C65">
        <v>61</v>
      </c>
      <c r="D65">
        <v>34</v>
      </c>
      <c r="E65">
        <v>0.35789473684210499</v>
      </c>
      <c r="F65">
        <v>605594</v>
      </c>
      <c r="G65">
        <v>16</v>
      </c>
      <c r="H65">
        <v>107943</v>
      </c>
      <c r="I65">
        <v>13</v>
      </c>
      <c r="J65">
        <v>0.44827586206896503</v>
      </c>
      <c r="K65">
        <v>1.20419430138204E-4</v>
      </c>
      <c r="L65">
        <v>1.4820852940086699E-4</v>
      </c>
      <c r="M65">
        <f t="shared" si="0"/>
        <v>1</v>
      </c>
      <c r="N65">
        <f t="shared" si="1"/>
        <v>0</v>
      </c>
      <c r="O65">
        <f t="shared" si="2"/>
        <v>0</v>
      </c>
      <c r="P65">
        <f t="shared" si="3"/>
        <v>1</v>
      </c>
    </row>
    <row r="66" spans="1:16" x14ac:dyDescent="0.2">
      <c r="A66">
        <v>0.96</v>
      </c>
      <c r="B66" t="s">
        <v>33</v>
      </c>
      <c r="C66">
        <v>41</v>
      </c>
      <c r="D66">
        <v>23</v>
      </c>
      <c r="E66">
        <v>0.359375</v>
      </c>
      <c r="F66">
        <v>605599</v>
      </c>
      <c r="G66">
        <v>11</v>
      </c>
      <c r="H66">
        <v>107947</v>
      </c>
      <c r="I66">
        <v>9</v>
      </c>
      <c r="J66">
        <v>0.45</v>
      </c>
      <c r="K66" s="2">
        <v>8.3367297787987699E-5</v>
      </c>
      <c r="L66">
        <v>1.01893363963096E-4</v>
      </c>
      <c r="M66">
        <f t="shared" ref="M66:M129" si="4">IF(COUNTIF(B66,"*Easy*"),1,0)</f>
        <v>1</v>
      </c>
      <c r="N66">
        <f t="shared" ref="N66:N129" si="5">IF(COUNTIF(B66,"*Medium*"),1,0)</f>
        <v>0</v>
      </c>
      <c r="O66">
        <f t="shared" ref="O66:O129" si="6">IF(COUNTIF(B66,"*Hard*"),1,0)</f>
        <v>0</v>
      </c>
      <c r="P66">
        <f t="shared" ref="P66:P129" si="7">M66+2*N66+3*O66</f>
        <v>1</v>
      </c>
    </row>
    <row r="67" spans="1:16" x14ac:dyDescent="0.2">
      <c r="A67">
        <v>0.99</v>
      </c>
      <c r="B67" t="s">
        <v>214</v>
      </c>
      <c r="C67">
        <v>2840</v>
      </c>
      <c r="D67">
        <v>1738</v>
      </c>
      <c r="E67">
        <v>0.379641764962865</v>
      </c>
      <c r="F67">
        <v>602886</v>
      </c>
      <c r="G67">
        <v>2724</v>
      </c>
      <c r="H67">
        <v>105640</v>
      </c>
      <c r="I67">
        <v>2316</v>
      </c>
      <c r="J67">
        <v>0.459523809523809</v>
      </c>
      <c r="K67">
        <v>2.1453184630775501E-2</v>
      </c>
      <c r="L67">
        <v>2.5232502130497599E-2</v>
      </c>
      <c r="M67">
        <f t="shared" si="4"/>
        <v>1</v>
      </c>
      <c r="N67">
        <f t="shared" si="5"/>
        <v>0</v>
      </c>
      <c r="O67">
        <f t="shared" si="6"/>
        <v>0</v>
      </c>
      <c r="P67">
        <f t="shared" si="7"/>
        <v>1</v>
      </c>
    </row>
    <row r="68" spans="1:16" x14ac:dyDescent="0.2">
      <c r="A68">
        <v>0.99</v>
      </c>
      <c r="B68" t="s">
        <v>236</v>
      </c>
      <c r="C68">
        <v>261</v>
      </c>
      <c r="D68">
        <v>201</v>
      </c>
      <c r="E68">
        <v>0.43506493506493499</v>
      </c>
      <c r="F68">
        <v>603995</v>
      </c>
      <c r="G68">
        <v>1615</v>
      </c>
      <c r="H68">
        <v>106532</v>
      </c>
      <c r="I68">
        <v>1424</v>
      </c>
      <c r="J68">
        <v>0.46857518920697599</v>
      </c>
      <c r="K68">
        <v>1.31905591166771E-2</v>
      </c>
      <c r="L68">
        <v>1.4959798436399999E-2</v>
      </c>
      <c r="M68">
        <f t="shared" si="4"/>
        <v>1</v>
      </c>
      <c r="N68">
        <f t="shared" si="5"/>
        <v>0</v>
      </c>
      <c r="O68">
        <f t="shared" si="6"/>
        <v>0</v>
      </c>
      <c r="P68">
        <f t="shared" si="7"/>
        <v>1</v>
      </c>
    </row>
    <row r="69" spans="1:16" x14ac:dyDescent="0.2">
      <c r="A69">
        <v>0.84</v>
      </c>
      <c r="B69" t="s">
        <v>267</v>
      </c>
      <c r="C69">
        <v>44</v>
      </c>
      <c r="D69">
        <v>25</v>
      </c>
      <c r="E69">
        <v>0.36231884057970998</v>
      </c>
      <c r="F69">
        <v>605539</v>
      </c>
      <c r="G69">
        <v>71</v>
      </c>
      <c r="H69">
        <v>107888</v>
      </c>
      <c r="I69">
        <v>68</v>
      </c>
      <c r="J69">
        <v>0.48920863309352502</v>
      </c>
      <c r="K69">
        <v>6.2988624995368402E-4</v>
      </c>
      <c r="L69">
        <v>6.5767534921634696E-4</v>
      </c>
      <c r="M69">
        <f t="shared" si="4"/>
        <v>1</v>
      </c>
      <c r="N69">
        <f t="shared" si="5"/>
        <v>0</v>
      </c>
      <c r="O69">
        <f t="shared" si="6"/>
        <v>0</v>
      </c>
      <c r="P69">
        <f t="shared" si="7"/>
        <v>1</v>
      </c>
    </row>
    <row r="70" spans="1:16" x14ac:dyDescent="0.2">
      <c r="A70">
        <v>0.99</v>
      </c>
      <c r="B70" t="s">
        <v>234</v>
      </c>
      <c r="C70">
        <v>220</v>
      </c>
      <c r="D70">
        <v>191</v>
      </c>
      <c r="E70">
        <v>0.46472019464720099</v>
      </c>
      <c r="F70">
        <v>604742</v>
      </c>
      <c r="G70">
        <v>868</v>
      </c>
      <c r="H70">
        <v>107121</v>
      </c>
      <c r="I70">
        <v>835</v>
      </c>
      <c r="J70">
        <v>0.49031121550205498</v>
      </c>
      <c r="K70">
        <v>7.7346326281077403E-3</v>
      </c>
      <c r="L70">
        <v>8.0403127199970299E-3</v>
      </c>
      <c r="M70">
        <f t="shared" si="4"/>
        <v>1</v>
      </c>
      <c r="N70">
        <f t="shared" si="5"/>
        <v>0</v>
      </c>
      <c r="O70">
        <f t="shared" si="6"/>
        <v>0</v>
      </c>
      <c r="P70">
        <f t="shared" si="7"/>
        <v>1</v>
      </c>
    </row>
    <row r="71" spans="1:16" x14ac:dyDescent="0.2">
      <c r="A71">
        <v>0.99</v>
      </c>
      <c r="B71" t="s">
        <v>235</v>
      </c>
      <c r="C71">
        <v>220</v>
      </c>
      <c r="D71">
        <v>191</v>
      </c>
      <c r="E71">
        <v>0.46472019464720099</v>
      </c>
      <c r="F71">
        <v>604742</v>
      </c>
      <c r="G71">
        <v>868</v>
      </c>
      <c r="H71">
        <v>107121</v>
      </c>
      <c r="I71">
        <v>835</v>
      </c>
      <c r="J71">
        <v>0.49031121550205498</v>
      </c>
      <c r="K71">
        <v>7.7346326281077403E-3</v>
      </c>
      <c r="L71">
        <v>8.0403127199970299E-3</v>
      </c>
      <c r="M71">
        <f t="shared" si="4"/>
        <v>1</v>
      </c>
      <c r="N71">
        <f t="shared" si="5"/>
        <v>0</v>
      </c>
      <c r="O71">
        <f t="shared" si="6"/>
        <v>0</v>
      </c>
      <c r="P71">
        <f t="shared" si="7"/>
        <v>1</v>
      </c>
    </row>
    <row r="72" spans="1:16" x14ac:dyDescent="0.2">
      <c r="A72">
        <v>0.51</v>
      </c>
      <c r="B72" t="s">
        <v>266</v>
      </c>
      <c r="C72">
        <v>102</v>
      </c>
      <c r="D72">
        <v>43</v>
      </c>
      <c r="E72">
        <v>0.29655172413793102</v>
      </c>
      <c r="F72">
        <v>605530</v>
      </c>
      <c r="G72">
        <v>80</v>
      </c>
      <c r="H72">
        <v>107877</v>
      </c>
      <c r="I72">
        <v>79</v>
      </c>
      <c r="J72">
        <v>0.49685534591194902</v>
      </c>
      <c r="K72">
        <v>7.3177961391678004E-4</v>
      </c>
      <c r="L72">
        <v>7.4104264700433501E-4</v>
      </c>
      <c r="M72">
        <f t="shared" si="4"/>
        <v>1</v>
      </c>
      <c r="N72">
        <f t="shared" si="5"/>
        <v>0</v>
      </c>
      <c r="O72">
        <f t="shared" si="6"/>
        <v>0</v>
      </c>
      <c r="P72">
        <f t="shared" si="7"/>
        <v>1</v>
      </c>
    </row>
    <row r="73" spans="1:16" x14ac:dyDescent="0.2">
      <c r="A73">
        <v>0.97</v>
      </c>
      <c r="B73" t="s">
        <v>224</v>
      </c>
      <c r="C73">
        <v>80</v>
      </c>
      <c r="D73">
        <v>42</v>
      </c>
      <c r="E73">
        <v>0.34426229508196698</v>
      </c>
      <c r="F73">
        <v>605590</v>
      </c>
      <c r="G73">
        <v>20</v>
      </c>
      <c r="H73">
        <v>107936</v>
      </c>
      <c r="I73">
        <v>20</v>
      </c>
      <c r="J73">
        <v>0.5</v>
      </c>
      <c r="K73">
        <v>1.8526066175108299E-4</v>
      </c>
      <c r="L73">
        <v>1.8526066175108299E-4</v>
      </c>
      <c r="M73">
        <f t="shared" si="4"/>
        <v>1</v>
      </c>
      <c r="N73">
        <f t="shared" si="5"/>
        <v>0</v>
      </c>
      <c r="O73">
        <f t="shared" si="6"/>
        <v>0</v>
      </c>
      <c r="P73">
        <f t="shared" si="7"/>
        <v>1</v>
      </c>
    </row>
    <row r="74" spans="1:16" x14ac:dyDescent="0.2">
      <c r="A74">
        <v>0.99</v>
      </c>
      <c r="B74" t="s">
        <v>31</v>
      </c>
      <c r="C74">
        <v>430</v>
      </c>
      <c r="D74">
        <v>343</v>
      </c>
      <c r="E74">
        <v>0.44372574385510999</v>
      </c>
      <c r="F74">
        <v>604237</v>
      </c>
      <c r="G74">
        <v>1373</v>
      </c>
      <c r="H74">
        <v>106545</v>
      </c>
      <c r="I74">
        <v>1411</v>
      </c>
      <c r="J74">
        <v>0.50682471264367801</v>
      </c>
      <c r="K74">
        <v>1.30701396865389E-2</v>
      </c>
      <c r="L74">
        <v>1.2718144429211899E-2</v>
      </c>
      <c r="M74">
        <f t="shared" si="4"/>
        <v>1</v>
      </c>
      <c r="N74">
        <f t="shared" si="5"/>
        <v>0</v>
      </c>
      <c r="O74">
        <f t="shared" si="6"/>
        <v>0</v>
      </c>
      <c r="P74">
        <f t="shared" si="7"/>
        <v>1</v>
      </c>
    </row>
    <row r="75" spans="1:16" x14ac:dyDescent="0.2">
      <c r="A75">
        <v>0.99</v>
      </c>
      <c r="B75" t="s">
        <v>212</v>
      </c>
      <c r="C75">
        <v>1257</v>
      </c>
      <c r="D75">
        <v>1020</v>
      </c>
      <c r="E75">
        <v>0.44795783926218702</v>
      </c>
      <c r="F75">
        <v>605144</v>
      </c>
      <c r="G75">
        <v>466</v>
      </c>
      <c r="H75">
        <v>107414</v>
      </c>
      <c r="I75">
        <v>542</v>
      </c>
      <c r="J75">
        <v>0.53769841269841201</v>
      </c>
      <c r="K75">
        <v>5.0205639334543698E-3</v>
      </c>
      <c r="L75">
        <v>4.3165734188002503E-3</v>
      </c>
      <c r="M75">
        <f t="shared" si="4"/>
        <v>1</v>
      </c>
      <c r="N75">
        <f t="shared" si="5"/>
        <v>0</v>
      </c>
      <c r="O75">
        <f t="shared" si="6"/>
        <v>0</v>
      </c>
      <c r="P75">
        <f t="shared" si="7"/>
        <v>1</v>
      </c>
    </row>
    <row r="76" spans="1:16" x14ac:dyDescent="0.2">
      <c r="A76">
        <v>0.99</v>
      </c>
      <c r="B76" t="s">
        <v>213</v>
      </c>
      <c r="C76">
        <v>1257</v>
      </c>
      <c r="D76">
        <v>1020</v>
      </c>
      <c r="E76">
        <v>0.44795783926218702</v>
      </c>
      <c r="F76">
        <v>605144</v>
      </c>
      <c r="G76">
        <v>466</v>
      </c>
      <c r="H76">
        <v>107414</v>
      </c>
      <c r="I76">
        <v>542</v>
      </c>
      <c r="J76">
        <v>0.53769841269841201</v>
      </c>
      <c r="K76">
        <v>5.0205639334543698E-3</v>
      </c>
      <c r="L76">
        <v>4.3165734188002503E-3</v>
      </c>
      <c r="M76">
        <f t="shared" si="4"/>
        <v>1</v>
      </c>
      <c r="N76">
        <f t="shared" si="5"/>
        <v>0</v>
      </c>
      <c r="O76">
        <f t="shared" si="6"/>
        <v>0</v>
      </c>
      <c r="P76">
        <f t="shared" si="7"/>
        <v>1</v>
      </c>
    </row>
    <row r="77" spans="1:16" x14ac:dyDescent="0.2">
      <c r="A77">
        <v>0.98</v>
      </c>
      <c r="B77" t="s">
        <v>207</v>
      </c>
      <c r="C77">
        <v>228</v>
      </c>
      <c r="D77">
        <v>228</v>
      </c>
      <c r="E77">
        <v>0.5</v>
      </c>
      <c r="F77">
        <v>605315</v>
      </c>
      <c r="G77">
        <v>295</v>
      </c>
      <c r="H77">
        <v>107561</v>
      </c>
      <c r="I77">
        <v>395</v>
      </c>
      <c r="J77">
        <v>0.57246376811594202</v>
      </c>
      <c r="K77">
        <v>3.6588980695839001E-3</v>
      </c>
      <c r="L77">
        <v>2.7325947608284802E-3</v>
      </c>
      <c r="M77">
        <f t="shared" si="4"/>
        <v>1</v>
      </c>
      <c r="N77">
        <f t="shared" si="5"/>
        <v>0</v>
      </c>
      <c r="O77">
        <f t="shared" si="6"/>
        <v>0</v>
      </c>
      <c r="P77">
        <f t="shared" si="7"/>
        <v>1</v>
      </c>
    </row>
    <row r="78" spans="1:16" x14ac:dyDescent="0.2">
      <c r="A78">
        <v>0.98</v>
      </c>
      <c r="B78" t="s">
        <v>208</v>
      </c>
      <c r="C78">
        <v>228</v>
      </c>
      <c r="D78">
        <v>228</v>
      </c>
      <c r="E78">
        <v>0.5</v>
      </c>
      <c r="F78">
        <v>605315</v>
      </c>
      <c r="G78">
        <v>295</v>
      </c>
      <c r="H78">
        <v>107561</v>
      </c>
      <c r="I78">
        <v>395</v>
      </c>
      <c r="J78">
        <v>0.57246376811594202</v>
      </c>
      <c r="K78">
        <v>3.6588980695839001E-3</v>
      </c>
      <c r="L78">
        <v>2.7325947608284802E-3</v>
      </c>
      <c r="M78">
        <f t="shared" si="4"/>
        <v>1</v>
      </c>
      <c r="N78">
        <f t="shared" si="5"/>
        <v>0</v>
      </c>
      <c r="O78">
        <f t="shared" si="6"/>
        <v>0</v>
      </c>
      <c r="P78">
        <f t="shared" si="7"/>
        <v>1</v>
      </c>
    </row>
    <row r="79" spans="1:16" x14ac:dyDescent="0.2">
      <c r="A79">
        <v>0.5</v>
      </c>
      <c r="B79" t="s">
        <v>229</v>
      </c>
      <c r="C79">
        <v>605610</v>
      </c>
      <c r="D79">
        <v>107956</v>
      </c>
      <c r="E79">
        <v>0.15129084065103901</v>
      </c>
      <c r="F79">
        <v>605610</v>
      </c>
      <c r="G79">
        <v>0</v>
      </c>
      <c r="H79">
        <v>107956</v>
      </c>
      <c r="I79">
        <v>0</v>
      </c>
      <c r="K79">
        <v>0</v>
      </c>
      <c r="L79">
        <v>0</v>
      </c>
      <c r="M79">
        <f t="shared" si="4"/>
        <v>1</v>
      </c>
      <c r="N79">
        <f t="shared" si="5"/>
        <v>0</v>
      </c>
      <c r="O79">
        <f t="shared" si="6"/>
        <v>0</v>
      </c>
      <c r="P79">
        <f t="shared" si="7"/>
        <v>1</v>
      </c>
    </row>
    <row r="80" spans="1:16" x14ac:dyDescent="0.2">
      <c r="A80">
        <v>0.56999999999999995</v>
      </c>
      <c r="B80" t="s">
        <v>178</v>
      </c>
      <c r="C80">
        <v>20116</v>
      </c>
      <c r="D80">
        <v>5311</v>
      </c>
      <c r="E80">
        <v>0.20887245841035099</v>
      </c>
      <c r="F80">
        <v>479814</v>
      </c>
      <c r="G80">
        <v>125796</v>
      </c>
      <c r="H80">
        <v>68887</v>
      </c>
      <c r="I80">
        <v>39069</v>
      </c>
      <c r="J80">
        <v>0.236975707396961</v>
      </c>
      <c r="K80">
        <v>0.36189743969765398</v>
      </c>
      <c r="L80">
        <v>1.16525251028196</v>
      </c>
      <c r="M80">
        <f t="shared" si="4"/>
        <v>0</v>
      </c>
      <c r="N80">
        <f t="shared" si="5"/>
        <v>1</v>
      </c>
      <c r="O80">
        <f t="shared" si="6"/>
        <v>0</v>
      </c>
      <c r="P80">
        <f t="shared" si="7"/>
        <v>2</v>
      </c>
    </row>
    <row r="81" spans="1:16" x14ac:dyDescent="0.2">
      <c r="A81">
        <v>0.49</v>
      </c>
      <c r="B81" t="s">
        <v>177</v>
      </c>
      <c r="C81">
        <v>29326</v>
      </c>
      <c r="D81">
        <v>7847</v>
      </c>
      <c r="E81">
        <v>0.21109407365561</v>
      </c>
      <c r="F81">
        <v>485448</v>
      </c>
      <c r="G81">
        <v>120162</v>
      </c>
      <c r="H81">
        <v>70598</v>
      </c>
      <c r="I81">
        <v>37358</v>
      </c>
      <c r="J81">
        <v>0.23716353478923299</v>
      </c>
      <c r="K81">
        <v>0.346048390084849</v>
      </c>
      <c r="L81">
        <v>1.11306458186668</v>
      </c>
      <c r="M81">
        <f t="shared" si="4"/>
        <v>0</v>
      </c>
      <c r="N81">
        <f t="shared" si="5"/>
        <v>1</v>
      </c>
      <c r="O81">
        <f t="shared" si="6"/>
        <v>0</v>
      </c>
      <c r="P81">
        <f t="shared" si="7"/>
        <v>2</v>
      </c>
    </row>
    <row r="82" spans="1:16" x14ac:dyDescent="0.2">
      <c r="A82">
        <v>0.99</v>
      </c>
      <c r="B82" t="s">
        <v>176</v>
      </c>
      <c r="C82">
        <v>298</v>
      </c>
      <c r="D82">
        <v>81</v>
      </c>
      <c r="E82">
        <v>0.213720316622691</v>
      </c>
      <c r="F82">
        <v>597252</v>
      </c>
      <c r="G82">
        <v>8358</v>
      </c>
      <c r="H82">
        <v>105174</v>
      </c>
      <c r="I82">
        <v>2782</v>
      </c>
      <c r="J82">
        <v>0.249730700179533</v>
      </c>
      <c r="K82">
        <v>2.5769758049575701E-2</v>
      </c>
      <c r="L82">
        <v>7.7420430545777894E-2</v>
      </c>
      <c r="M82">
        <f t="shared" si="4"/>
        <v>0</v>
      </c>
      <c r="N82">
        <f t="shared" si="5"/>
        <v>1</v>
      </c>
      <c r="O82">
        <f t="shared" si="6"/>
        <v>0</v>
      </c>
      <c r="P82">
        <f t="shared" si="7"/>
        <v>2</v>
      </c>
    </row>
    <row r="83" spans="1:16" x14ac:dyDescent="0.2">
      <c r="A83">
        <v>0.98</v>
      </c>
      <c r="B83" t="s">
        <v>175</v>
      </c>
      <c r="C83">
        <v>285</v>
      </c>
      <c r="D83">
        <v>82</v>
      </c>
      <c r="E83">
        <v>0.22343324250681099</v>
      </c>
      <c r="F83">
        <v>602561</v>
      </c>
      <c r="G83">
        <v>3049</v>
      </c>
      <c r="H83">
        <v>106678</v>
      </c>
      <c r="I83">
        <v>1278</v>
      </c>
      <c r="J83">
        <v>0.29535474924890198</v>
      </c>
      <c r="K83">
        <v>1.18381562858942E-2</v>
      </c>
      <c r="L83">
        <v>2.82429878839527E-2</v>
      </c>
      <c r="M83">
        <f t="shared" si="4"/>
        <v>0</v>
      </c>
      <c r="N83">
        <f t="shared" si="5"/>
        <v>1</v>
      </c>
      <c r="O83">
        <f t="shared" si="6"/>
        <v>0</v>
      </c>
      <c r="P83">
        <f t="shared" si="7"/>
        <v>2</v>
      </c>
    </row>
    <row r="84" spans="1:16" x14ac:dyDescent="0.2">
      <c r="A84">
        <v>0.51</v>
      </c>
      <c r="B84" t="s">
        <v>174</v>
      </c>
      <c r="C84">
        <v>181986</v>
      </c>
      <c r="D84">
        <v>51550</v>
      </c>
      <c r="E84">
        <v>0.22073684571115301</v>
      </c>
      <c r="F84">
        <v>604009</v>
      </c>
      <c r="G84">
        <v>1601</v>
      </c>
      <c r="H84">
        <v>107217</v>
      </c>
      <c r="I84">
        <v>739</v>
      </c>
      <c r="J84">
        <v>0.31581196581196502</v>
      </c>
      <c r="K84">
        <v>6.8453814517025402E-3</v>
      </c>
      <c r="L84">
        <v>1.4830115973174201E-2</v>
      </c>
      <c r="M84">
        <f t="shared" si="4"/>
        <v>0</v>
      </c>
      <c r="N84">
        <f t="shared" si="5"/>
        <v>1</v>
      </c>
      <c r="O84">
        <f t="shared" si="6"/>
        <v>0</v>
      </c>
      <c r="P84">
        <f t="shared" si="7"/>
        <v>2</v>
      </c>
    </row>
    <row r="85" spans="1:16" x14ac:dyDescent="0.2">
      <c r="A85">
        <v>0.62</v>
      </c>
      <c r="B85" t="s">
        <v>28</v>
      </c>
      <c r="C85">
        <v>60</v>
      </c>
      <c r="D85">
        <v>31</v>
      </c>
      <c r="E85">
        <v>0.34065934065934</v>
      </c>
      <c r="F85">
        <v>605573</v>
      </c>
      <c r="G85">
        <v>37</v>
      </c>
      <c r="H85">
        <v>107931</v>
      </c>
      <c r="I85">
        <v>25</v>
      </c>
      <c r="J85">
        <v>0.40322580645161199</v>
      </c>
      <c r="K85">
        <v>2.3157582718885401E-4</v>
      </c>
      <c r="L85">
        <v>3.42732224239505E-4</v>
      </c>
      <c r="M85">
        <f t="shared" si="4"/>
        <v>0</v>
      </c>
      <c r="N85">
        <f t="shared" si="5"/>
        <v>1</v>
      </c>
      <c r="O85">
        <f t="shared" si="6"/>
        <v>0</v>
      </c>
      <c r="P85">
        <f t="shared" si="7"/>
        <v>2</v>
      </c>
    </row>
    <row r="86" spans="1:16" x14ac:dyDescent="0.2">
      <c r="A86">
        <v>0.99</v>
      </c>
      <c r="B86" t="s">
        <v>173</v>
      </c>
      <c r="C86">
        <v>627</v>
      </c>
      <c r="D86">
        <v>398</v>
      </c>
      <c r="E86">
        <v>0.388292682926829</v>
      </c>
      <c r="F86">
        <v>590227</v>
      </c>
      <c r="G86">
        <v>15383</v>
      </c>
      <c r="H86">
        <v>96337</v>
      </c>
      <c r="I86">
        <v>11619</v>
      </c>
      <c r="J86">
        <v>0.43030145915117302</v>
      </c>
      <c r="K86">
        <v>0.10762718144429199</v>
      </c>
      <c r="L86">
        <v>0.14249323798584601</v>
      </c>
      <c r="M86">
        <f t="shared" si="4"/>
        <v>0</v>
      </c>
      <c r="N86">
        <f t="shared" si="5"/>
        <v>1</v>
      </c>
      <c r="O86">
        <f t="shared" si="6"/>
        <v>0</v>
      </c>
      <c r="P86">
        <f t="shared" si="7"/>
        <v>2</v>
      </c>
    </row>
    <row r="87" spans="1:16" x14ac:dyDescent="0.2">
      <c r="A87">
        <v>0.99</v>
      </c>
      <c r="B87" t="s">
        <v>137</v>
      </c>
      <c r="C87">
        <v>906</v>
      </c>
      <c r="D87">
        <v>522</v>
      </c>
      <c r="E87">
        <v>0.36554621848739399</v>
      </c>
      <c r="F87">
        <v>591376</v>
      </c>
      <c r="G87">
        <v>14234</v>
      </c>
      <c r="H87">
        <v>96613</v>
      </c>
      <c r="I87">
        <v>11343</v>
      </c>
      <c r="J87">
        <v>0.44348438049810301</v>
      </c>
      <c r="K87">
        <v>0.105070584312127</v>
      </c>
      <c r="L87">
        <v>0.131850012968246</v>
      </c>
      <c r="M87">
        <f t="shared" si="4"/>
        <v>0</v>
      </c>
      <c r="N87">
        <f t="shared" si="5"/>
        <v>1</v>
      </c>
      <c r="O87">
        <f t="shared" si="6"/>
        <v>0</v>
      </c>
      <c r="P87">
        <f t="shared" si="7"/>
        <v>2</v>
      </c>
    </row>
    <row r="88" spans="1:16" x14ac:dyDescent="0.2">
      <c r="A88">
        <v>0.99</v>
      </c>
      <c r="B88" t="s">
        <v>167</v>
      </c>
      <c r="C88">
        <v>178</v>
      </c>
      <c r="D88">
        <v>72</v>
      </c>
      <c r="E88">
        <v>0.28799999999999998</v>
      </c>
      <c r="F88">
        <v>589928</v>
      </c>
      <c r="G88">
        <v>15682</v>
      </c>
      <c r="H88">
        <v>95173</v>
      </c>
      <c r="I88">
        <v>12783</v>
      </c>
      <c r="J88">
        <v>0.44907781486035397</v>
      </c>
      <c r="K88">
        <v>0.118409351958205</v>
      </c>
      <c r="L88">
        <v>0.145262884879024</v>
      </c>
      <c r="M88">
        <f t="shared" si="4"/>
        <v>0</v>
      </c>
      <c r="N88">
        <f t="shared" si="5"/>
        <v>1</v>
      </c>
      <c r="O88">
        <f t="shared" si="6"/>
        <v>0</v>
      </c>
      <c r="P88">
        <f t="shared" si="7"/>
        <v>2</v>
      </c>
    </row>
    <row r="89" spans="1:16" x14ac:dyDescent="0.2">
      <c r="A89">
        <v>0.99</v>
      </c>
      <c r="B89" t="s">
        <v>168</v>
      </c>
      <c r="C89">
        <v>178</v>
      </c>
      <c r="D89">
        <v>69</v>
      </c>
      <c r="E89">
        <v>0.27935222672064702</v>
      </c>
      <c r="F89">
        <v>589928</v>
      </c>
      <c r="G89">
        <v>15682</v>
      </c>
      <c r="H89">
        <v>95173</v>
      </c>
      <c r="I89">
        <v>12783</v>
      </c>
      <c r="J89">
        <v>0.44907781486035397</v>
      </c>
      <c r="K89">
        <v>0.118409351958205</v>
      </c>
      <c r="L89">
        <v>0.145262884879024</v>
      </c>
      <c r="M89">
        <f t="shared" si="4"/>
        <v>0</v>
      </c>
      <c r="N89">
        <f t="shared" si="5"/>
        <v>1</v>
      </c>
      <c r="O89">
        <f t="shared" si="6"/>
        <v>0</v>
      </c>
      <c r="P89">
        <f t="shared" si="7"/>
        <v>2</v>
      </c>
    </row>
    <row r="90" spans="1:16" x14ac:dyDescent="0.2">
      <c r="A90">
        <v>0.99</v>
      </c>
      <c r="B90" t="s">
        <v>158</v>
      </c>
      <c r="C90">
        <v>1037</v>
      </c>
      <c r="D90">
        <v>660</v>
      </c>
      <c r="E90">
        <v>0.38892162639952799</v>
      </c>
      <c r="F90">
        <v>591923</v>
      </c>
      <c r="G90">
        <v>13687</v>
      </c>
      <c r="H90">
        <v>96474</v>
      </c>
      <c r="I90">
        <v>11482</v>
      </c>
      <c r="J90">
        <v>0.45619611426755102</v>
      </c>
      <c r="K90">
        <v>0.106358145911297</v>
      </c>
      <c r="L90">
        <v>0.126783133869354</v>
      </c>
      <c r="M90">
        <f t="shared" si="4"/>
        <v>0</v>
      </c>
      <c r="N90">
        <f t="shared" si="5"/>
        <v>1</v>
      </c>
      <c r="O90">
        <f t="shared" si="6"/>
        <v>0</v>
      </c>
      <c r="P90">
        <f t="shared" si="7"/>
        <v>2</v>
      </c>
    </row>
    <row r="91" spans="1:16" x14ac:dyDescent="0.2">
      <c r="A91">
        <v>0.99</v>
      </c>
      <c r="B91" t="s">
        <v>163</v>
      </c>
      <c r="C91">
        <v>797</v>
      </c>
      <c r="D91">
        <v>515</v>
      </c>
      <c r="E91">
        <v>0.39253048780487798</v>
      </c>
      <c r="F91">
        <v>592290</v>
      </c>
      <c r="G91">
        <v>13320</v>
      </c>
      <c r="H91">
        <v>96608</v>
      </c>
      <c r="I91">
        <v>11348</v>
      </c>
      <c r="J91">
        <v>0.46002918761147998</v>
      </c>
      <c r="K91">
        <v>0.105116899477564</v>
      </c>
      <c r="L91">
        <v>0.123383600726221</v>
      </c>
      <c r="M91">
        <f t="shared" si="4"/>
        <v>0</v>
      </c>
      <c r="N91">
        <f t="shared" si="5"/>
        <v>1</v>
      </c>
      <c r="O91">
        <f t="shared" si="6"/>
        <v>0</v>
      </c>
      <c r="P91">
        <f t="shared" si="7"/>
        <v>2</v>
      </c>
    </row>
    <row r="92" spans="1:16" x14ac:dyDescent="0.2">
      <c r="A92">
        <v>0.99</v>
      </c>
      <c r="B92" t="s">
        <v>153</v>
      </c>
      <c r="C92">
        <v>455</v>
      </c>
      <c r="D92">
        <v>287</v>
      </c>
      <c r="E92">
        <v>0.38679245283018798</v>
      </c>
      <c r="F92">
        <v>592747</v>
      </c>
      <c r="G92">
        <v>12863</v>
      </c>
      <c r="H92">
        <v>96869</v>
      </c>
      <c r="I92">
        <v>11087</v>
      </c>
      <c r="J92">
        <v>0.46292275574112701</v>
      </c>
      <c r="K92">
        <v>0.102699247841713</v>
      </c>
      <c r="L92">
        <v>0.119150394605209</v>
      </c>
      <c r="M92">
        <f t="shared" si="4"/>
        <v>0</v>
      </c>
      <c r="N92">
        <f t="shared" si="5"/>
        <v>1</v>
      </c>
      <c r="O92">
        <f t="shared" si="6"/>
        <v>0</v>
      </c>
      <c r="P92">
        <f t="shared" si="7"/>
        <v>2</v>
      </c>
    </row>
    <row r="93" spans="1:16" x14ac:dyDescent="0.2">
      <c r="A93">
        <v>0.99</v>
      </c>
      <c r="B93" t="s">
        <v>172</v>
      </c>
      <c r="C93">
        <v>786</v>
      </c>
      <c r="D93">
        <v>644</v>
      </c>
      <c r="E93">
        <v>0.45034965034965002</v>
      </c>
      <c r="F93">
        <v>598616</v>
      </c>
      <c r="G93">
        <v>6994</v>
      </c>
      <c r="H93">
        <v>101900</v>
      </c>
      <c r="I93">
        <v>6056</v>
      </c>
      <c r="J93">
        <v>0.46406130268199203</v>
      </c>
      <c r="K93">
        <v>5.6096928378228099E-2</v>
      </c>
      <c r="L93">
        <v>6.4785653414353994E-2</v>
      </c>
      <c r="M93">
        <f t="shared" si="4"/>
        <v>0</v>
      </c>
      <c r="N93">
        <f t="shared" si="5"/>
        <v>1</v>
      </c>
      <c r="O93">
        <f t="shared" si="6"/>
        <v>0</v>
      </c>
      <c r="P93">
        <f t="shared" si="7"/>
        <v>2</v>
      </c>
    </row>
    <row r="94" spans="1:16" x14ac:dyDescent="0.2">
      <c r="A94">
        <v>0.98</v>
      </c>
      <c r="B94" t="s">
        <v>171</v>
      </c>
      <c r="C94">
        <v>1363</v>
      </c>
      <c r="D94">
        <v>1163</v>
      </c>
      <c r="E94">
        <v>0.460411718131433</v>
      </c>
      <c r="F94">
        <v>600047</v>
      </c>
      <c r="G94">
        <v>5563</v>
      </c>
      <c r="H94">
        <v>103133</v>
      </c>
      <c r="I94">
        <v>4823</v>
      </c>
      <c r="J94">
        <v>0.46437512035432299</v>
      </c>
      <c r="K94">
        <v>4.4675608581273799E-2</v>
      </c>
      <c r="L94">
        <v>5.1530253066063902E-2</v>
      </c>
      <c r="M94">
        <f t="shared" si="4"/>
        <v>0</v>
      </c>
      <c r="N94">
        <f t="shared" si="5"/>
        <v>1</v>
      </c>
      <c r="O94">
        <f t="shared" si="6"/>
        <v>0</v>
      </c>
      <c r="P94">
        <f t="shared" si="7"/>
        <v>2</v>
      </c>
    </row>
    <row r="95" spans="1:16" x14ac:dyDescent="0.2">
      <c r="A95">
        <v>0.99</v>
      </c>
      <c r="B95" t="s">
        <v>148</v>
      </c>
      <c r="C95">
        <v>1100</v>
      </c>
      <c r="D95">
        <v>665</v>
      </c>
      <c r="E95">
        <v>0.376770538243626</v>
      </c>
      <c r="F95">
        <v>592792</v>
      </c>
      <c r="G95">
        <v>12818</v>
      </c>
      <c r="H95">
        <v>96179</v>
      </c>
      <c r="I95">
        <v>11777</v>
      </c>
      <c r="J95">
        <v>0.47883716202480098</v>
      </c>
      <c r="K95">
        <v>0.109090740672125</v>
      </c>
      <c r="L95">
        <v>0.118733558116269</v>
      </c>
      <c r="M95">
        <f t="shared" si="4"/>
        <v>0</v>
      </c>
      <c r="N95">
        <f t="shared" si="5"/>
        <v>1</v>
      </c>
      <c r="O95">
        <f t="shared" si="6"/>
        <v>0</v>
      </c>
      <c r="P95">
        <f t="shared" si="7"/>
        <v>2</v>
      </c>
    </row>
    <row r="96" spans="1:16" x14ac:dyDescent="0.2">
      <c r="A96">
        <v>0.99</v>
      </c>
      <c r="B96" t="s">
        <v>136</v>
      </c>
      <c r="C96">
        <v>546</v>
      </c>
      <c r="D96">
        <v>388</v>
      </c>
      <c r="E96">
        <v>0.415417558886509</v>
      </c>
      <c r="F96">
        <v>599241</v>
      </c>
      <c r="G96">
        <v>6369</v>
      </c>
      <c r="H96">
        <v>102100</v>
      </c>
      <c r="I96">
        <v>5856</v>
      </c>
      <c r="J96">
        <v>0.47901840490797498</v>
      </c>
      <c r="K96">
        <v>5.42443217607173E-2</v>
      </c>
      <c r="L96">
        <v>5.8996257734632601E-2</v>
      </c>
      <c r="M96">
        <f t="shared" si="4"/>
        <v>0</v>
      </c>
      <c r="N96">
        <f t="shared" si="5"/>
        <v>1</v>
      </c>
      <c r="O96">
        <f t="shared" si="6"/>
        <v>0</v>
      </c>
      <c r="P96">
        <f t="shared" si="7"/>
        <v>2</v>
      </c>
    </row>
    <row r="97" spans="1:16" x14ac:dyDescent="0.2">
      <c r="A97">
        <v>0.99</v>
      </c>
      <c r="B97" t="s">
        <v>190</v>
      </c>
      <c r="C97">
        <v>1405</v>
      </c>
      <c r="D97">
        <v>920</v>
      </c>
      <c r="E97">
        <v>0.39569892473118201</v>
      </c>
      <c r="F97">
        <v>593038</v>
      </c>
      <c r="G97">
        <v>12572</v>
      </c>
      <c r="H97">
        <v>96179</v>
      </c>
      <c r="I97">
        <v>11777</v>
      </c>
      <c r="J97">
        <v>0.48367489424617</v>
      </c>
      <c r="K97">
        <v>0.109090740672125</v>
      </c>
      <c r="L97">
        <v>0.116454851976731</v>
      </c>
      <c r="M97">
        <f t="shared" si="4"/>
        <v>0</v>
      </c>
      <c r="N97">
        <f t="shared" si="5"/>
        <v>1</v>
      </c>
      <c r="O97">
        <f t="shared" si="6"/>
        <v>0</v>
      </c>
      <c r="P97">
        <f t="shared" si="7"/>
        <v>2</v>
      </c>
    </row>
    <row r="98" spans="1:16" x14ac:dyDescent="0.2">
      <c r="A98">
        <v>0.99</v>
      </c>
      <c r="B98" t="s">
        <v>201</v>
      </c>
      <c r="C98">
        <v>805</v>
      </c>
      <c r="D98">
        <v>559</v>
      </c>
      <c r="E98">
        <v>0.40982404692082097</v>
      </c>
      <c r="F98">
        <v>593594</v>
      </c>
      <c r="G98">
        <v>12016</v>
      </c>
      <c r="H98">
        <v>96561</v>
      </c>
      <c r="I98">
        <v>11395</v>
      </c>
      <c r="J98">
        <v>0.48673700397249098</v>
      </c>
      <c r="K98">
        <v>0.10555226203267901</v>
      </c>
      <c r="L98">
        <v>0.11130460558005099</v>
      </c>
      <c r="M98">
        <f t="shared" si="4"/>
        <v>0</v>
      </c>
      <c r="N98">
        <f t="shared" si="5"/>
        <v>1</v>
      </c>
      <c r="O98">
        <f t="shared" si="6"/>
        <v>0</v>
      </c>
      <c r="P98">
        <f t="shared" si="7"/>
        <v>2</v>
      </c>
    </row>
    <row r="99" spans="1:16" x14ac:dyDescent="0.2">
      <c r="A99">
        <v>0.99</v>
      </c>
      <c r="B99" t="s">
        <v>135</v>
      </c>
      <c r="C99">
        <v>469</v>
      </c>
      <c r="D99">
        <v>403</v>
      </c>
      <c r="E99">
        <v>0.46215596330275199</v>
      </c>
      <c r="F99">
        <v>602450</v>
      </c>
      <c r="G99">
        <v>3160</v>
      </c>
      <c r="H99">
        <v>104945</v>
      </c>
      <c r="I99">
        <v>3011</v>
      </c>
      <c r="J99">
        <v>0.48792740236590498</v>
      </c>
      <c r="K99">
        <v>2.7890992626625598E-2</v>
      </c>
      <c r="L99">
        <v>2.9271184556671201E-2</v>
      </c>
      <c r="M99">
        <f t="shared" si="4"/>
        <v>0</v>
      </c>
      <c r="N99">
        <f t="shared" si="5"/>
        <v>1</v>
      </c>
      <c r="O99">
        <f t="shared" si="6"/>
        <v>0</v>
      </c>
      <c r="P99">
        <f t="shared" si="7"/>
        <v>2</v>
      </c>
    </row>
    <row r="100" spans="1:16" x14ac:dyDescent="0.2">
      <c r="A100">
        <v>0.99</v>
      </c>
      <c r="B100" t="s">
        <v>196</v>
      </c>
      <c r="C100">
        <v>696</v>
      </c>
      <c r="D100">
        <v>486</v>
      </c>
      <c r="E100">
        <v>0.41116751269035501</v>
      </c>
      <c r="F100">
        <v>593949</v>
      </c>
      <c r="G100">
        <v>11661</v>
      </c>
      <c r="H100">
        <v>96709</v>
      </c>
      <c r="I100">
        <v>11247</v>
      </c>
      <c r="J100">
        <v>0.49096385542168602</v>
      </c>
      <c r="K100">
        <v>0.104181333135721</v>
      </c>
      <c r="L100">
        <v>0.108016228833969</v>
      </c>
      <c r="M100">
        <f t="shared" si="4"/>
        <v>0</v>
      </c>
      <c r="N100">
        <f t="shared" si="5"/>
        <v>1</v>
      </c>
      <c r="O100">
        <f t="shared" si="6"/>
        <v>0</v>
      </c>
      <c r="P100">
        <f t="shared" si="7"/>
        <v>2</v>
      </c>
    </row>
    <row r="101" spans="1:16" x14ac:dyDescent="0.2">
      <c r="A101">
        <v>0.99</v>
      </c>
      <c r="B101" t="s">
        <v>157</v>
      </c>
      <c r="C101">
        <v>954</v>
      </c>
      <c r="D101">
        <v>781</v>
      </c>
      <c r="E101">
        <v>0.45014409221902002</v>
      </c>
      <c r="F101">
        <v>599293</v>
      </c>
      <c r="G101">
        <v>6317</v>
      </c>
      <c r="H101">
        <v>101821</v>
      </c>
      <c r="I101">
        <v>6135</v>
      </c>
      <c r="J101">
        <v>0.492691937038226</v>
      </c>
      <c r="K101">
        <v>5.68287079921449E-2</v>
      </c>
      <c r="L101">
        <v>5.8514580014079803E-2</v>
      </c>
      <c r="M101">
        <f t="shared" si="4"/>
        <v>0</v>
      </c>
      <c r="N101">
        <f t="shared" si="5"/>
        <v>1</v>
      </c>
      <c r="O101">
        <f t="shared" si="6"/>
        <v>0</v>
      </c>
      <c r="P101">
        <f t="shared" si="7"/>
        <v>2</v>
      </c>
    </row>
    <row r="102" spans="1:16" x14ac:dyDescent="0.2">
      <c r="A102">
        <v>0.96</v>
      </c>
      <c r="B102" t="s">
        <v>27</v>
      </c>
      <c r="C102">
        <v>92</v>
      </c>
      <c r="D102">
        <v>70</v>
      </c>
      <c r="E102">
        <v>0.43209876543209802</v>
      </c>
      <c r="F102">
        <v>603464</v>
      </c>
      <c r="G102">
        <v>2146</v>
      </c>
      <c r="H102">
        <v>105863</v>
      </c>
      <c r="I102">
        <v>2093</v>
      </c>
      <c r="J102">
        <v>0.49374852559565902</v>
      </c>
      <c r="K102">
        <v>1.9387528252250898E-2</v>
      </c>
      <c r="L102">
        <v>1.98784690058912E-2</v>
      </c>
      <c r="M102">
        <f t="shared" si="4"/>
        <v>0</v>
      </c>
      <c r="N102">
        <f t="shared" si="5"/>
        <v>1</v>
      </c>
      <c r="O102">
        <f t="shared" si="6"/>
        <v>0</v>
      </c>
      <c r="P102">
        <f t="shared" si="7"/>
        <v>2</v>
      </c>
    </row>
    <row r="103" spans="1:16" x14ac:dyDescent="0.2">
      <c r="A103">
        <v>0.99</v>
      </c>
      <c r="B103" t="s">
        <v>162</v>
      </c>
      <c r="C103">
        <v>544</v>
      </c>
      <c r="D103">
        <v>514</v>
      </c>
      <c r="E103">
        <v>0.48582230623818501</v>
      </c>
      <c r="F103">
        <v>599610</v>
      </c>
      <c r="G103">
        <v>6000</v>
      </c>
      <c r="H103">
        <v>102077</v>
      </c>
      <c r="I103">
        <v>5879</v>
      </c>
      <c r="J103">
        <v>0.49490697870191003</v>
      </c>
      <c r="K103">
        <v>5.4457371521731003E-2</v>
      </c>
      <c r="L103">
        <v>5.5578198525325098E-2</v>
      </c>
      <c r="M103">
        <f t="shared" si="4"/>
        <v>0</v>
      </c>
      <c r="N103">
        <f t="shared" si="5"/>
        <v>1</v>
      </c>
      <c r="O103">
        <f t="shared" si="6"/>
        <v>0</v>
      </c>
      <c r="P103">
        <f t="shared" si="7"/>
        <v>2</v>
      </c>
    </row>
    <row r="104" spans="1:16" x14ac:dyDescent="0.2">
      <c r="A104">
        <v>0.99</v>
      </c>
      <c r="B104" t="s">
        <v>184</v>
      </c>
      <c r="C104">
        <v>461</v>
      </c>
      <c r="D104">
        <v>313</v>
      </c>
      <c r="E104">
        <v>0.404392764857881</v>
      </c>
      <c r="F104">
        <v>594208</v>
      </c>
      <c r="G104">
        <v>11402</v>
      </c>
      <c r="H104">
        <v>96783</v>
      </c>
      <c r="I104">
        <v>11173</v>
      </c>
      <c r="J104">
        <v>0.49492801771871497</v>
      </c>
      <c r="K104">
        <v>0.103495868687242</v>
      </c>
      <c r="L104">
        <v>0.10561710326429199</v>
      </c>
      <c r="M104">
        <f t="shared" si="4"/>
        <v>0</v>
      </c>
      <c r="N104">
        <f t="shared" si="5"/>
        <v>1</v>
      </c>
      <c r="O104">
        <f t="shared" si="6"/>
        <v>0</v>
      </c>
      <c r="P104">
        <f t="shared" si="7"/>
        <v>2</v>
      </c>
    </row>
    <row r="105" spans="1:16" x14ac:dyDescent="0.2">
      <c r="A105">
        <v>0.99</v>
      </c>
      <c r="B105" t="s">
        <v>134</v>
      </c>
      <c r="C105">
        <v>286</v>
      </c>
      <c r="D105">
        <v>277</v>
      </c>
      <c r="E105">
        <v>0.492007104795737</v>
      </c>
      <c r="F105">
        <v>604287</v>
      </c>
      <c r="G105">
        <v>1323</v>
      </c>
      <c r="H105">
        <v>106639</v>
      </c>
      <c r="I105">
        <v>1317</v>
      </c>
      <c r="J105">
        <v>0.49886363636363601</v>
      </c>
      <c r="K105">
        <v>1.21994145763088E-2</v>
      </c>
      <c r="L105">
        <v>1.2254992774834101E-2</v>
      </c>
      <c r="M105">
        <f t="shared" si="4"/>
        <v>0</v>
      </c>
      <c r="N105">
        <f t="shared" si="5"/>
        <v>1</v>
      </c>
      <c r="O105">
        <f t="shared" si="6"/>
        <v>0</v>
      </c>
      <c r="P105">
        <f t="shared" si="7"/>
        <v>2</v>
      </c>
    </row>
    <row r="106" spans="1:16" x14ac:dyDescent="0.2">
      <c r="A106">
        <v>0.99</v>
      </c>
      <c r="B106" t="s">
        <v>152</v>
      </c>
      <c r="C106">
        <v>297</v>
      </c>
      <c r="D106">
        <v>268</v>
      </c>
      <c r="E106">
        <v>0.47433628318583998</v>
      </c>
      <c r="F106">
        <v>599971</v>
      </c>
      <c r="G106">
        <v>5639</v>
      </c>
      <c r="H106">
        <v>102293</v>
      </c>
      <c r="I106">
        <v>5663</v>
      </c>
      <c r="J106">
        <v>0.50106175898071104</v>
      </c>
      <c r="K106">
        <v>5.2456556374819302E-2</v>
      </c>
      <c r="L106">
        <v>5.2234243580718001E-2</v>
      </c>
      <c r="M106">
        <f t="shared" si="4"/>
        <v>0</v>
      </c>
      <c r="N106">
        <f t="shared" si="5"/>
        <v>1</v>
      </c>
      <c r="O106">
        <f t="shared" si="6"/>
        <v>0</v>
      </c>
      <c r="P106">
        <f t="shared" si="7"/>
        <v>2</v>
      </c>
    </row>
    <row r="107" spans="1:16" x14ac:dyDescent="0.2">
      <c r="A107">
        <v>0.5</v>
      </c>
      <c r="B107" t="s">
        <v>159</v>
      </c>
      <c r="C107">
        <v>600837</v>
      </c>
      <c r="D107">
        <v>103236</v>
      </c>
      <c r="E107">
        <v>0.146626841250836</v>
      </c>
      <c r="F107">
        <v>600973</v>
      </c>
      <c r="G107">
        <v>4637</v>
      </c>
      <c r="H107">
        <v>103240</v>
      </c>
      <c r="I107">
        <v>4716</v>
      </c>
      <c r="J107">
        <v>0.504223243878969</v>
      </c>
      <c r="K107">
        <v>4.36844640409055E-2</v>
      </c>
      <c r="L107">
        <v>4.2952684426988699E-2</v>
      </c>
      <c r="M107">
        <f t="shared" si="4"/>
        <v>0</v>
      </c>
      <c r="N107">
        <f t="shared" si="5"/>
        <v>1</v>
      </c>
      <c r="O107">
        <f t="shared" si="6"/>
        <v>0</v>
      </c>
      <c r="P107">
        <f t="shared" si="7"/>
        <v>2</v>
      </c>
    </row>
    <row r="108" spans="1:16" x14ac:dyDescent="0.2">
      <c r="A108">
        <v>0.99</v>
      </c>
      <c r="B108" t="s">
        <v>156</v>
      </c>
      <c r="C108">
        <v>714</v>
      </c>
      <c r="D108">
        <v>709</v>
      </c>
      <c r="E108">
        <v>0.49824314827828498</v>
      </c>
      <c r="F108">
        <v>602437</v>
      </c>
      <c r="G108">
        <v>3173</v>
      </c>
      <c r="H108">
        <v>104658</v>
      </c>
      <c r="I108">
        <v>3298</v>
      </c>
      <c r="J108">
        <v>0.50965847627878202</v>
      </c>
      <c r="K108">
        <v>3.0549483122753698E-2</v>
      </c>
      <c r="L108">
        <v>2.93916039868094E-2</v>
      </c>
      <c r="M108">
        <f t="shared" si="4"/>
        <v>0</v>
      </c>
      <c r="N108">
        <f t="shared" si="5"/>
        <v>1</v>
      </c>
      <c r="O108">
        <f t="shared" si="6"/>
        <v>0</v>
      </c>
      <c r="P108">
        <f t="shared" si="7"/>
        <v>2</v>
      </c>
    </row>
    <row r="109" spans="1:16" x14ac:dyDescent="0.2">
      <c r="A109">
        <v>0.99</v>
      </c>
      <c r="B109" t="s">
        <v>26</v>
      </c>
      <c r="C109">
        <v>71</v>
      </c>
      <c r="D109">
        <v>58</v>
      </c>
      <c r="E109">
        <v>0.44961240310077499</v>
      </c>
      <c r="F109">
        <v>601362</v>
      </c>
      <c r="G109">
        <v>4248</v>
      </c>
      <c r="H109">
        <v>103502</v>
      </c>
      <c r="I109">
        <v>4454</v>
      </c>
      <c r="J109">
        <v>0.51183635945759598</v>
      </c>
      <c r="K109">
        <v>4.1257549371966303E-2</v>
      </c>
      <c r="L109">
        <v>3.9349364555930098E-2</v>
      </c>
      <c r="M109">
        <f t="shared" si="4"/>
        <v>0</v>
      </c>
      <c r="N109">
        <f t="shared" si="5"/>
        <v>1</v>
      </c>
      <c r="O109">
        <f t="shared" si="6"/>
        <v>0</v>
      </c>
      <c r="P109">
        <f t="shared" si="7"/>
        <v>2</v>
      </c>
    </row>
    <row r="110" spans="1:16" x14ac:dyDescent="0.2">
      <c r="A110">
        <v>0.99</v>
      </c>
      <c r="B110" t="s">
        <v>164</v>
      </c>
      <c r="C110">
        <v>71</v>
      </c>
      <c r="D110">
        <v>58</v>
      </c>
      <c r="E110">
        <v>0.44961240310077499</v>
      </c>
      <c r="F110">
        <v>601362</v>
      </c>
      <c r="G110">
        <v>4248</v>
      </c>
      <c r="H110">
        <v>103502</v>
      </c>
      <c r="I110">
        <v>4454</v>
      </c>
      <c r="J110">
        <v>0.51183635945759598</v>
      </c>
      <c r="K110">
        <v>4.1257549371966303E-2</v>
      </c>
      <c r="L110">
        <v>3.9349364555930098E-2</v>
      </c>
      <c r="M110">
        <f t="shared" si="4"/>
        <v>0</v>
      </c>
      <c r="N110">
        <f t="shared" si="5"/>
        <v>1</v>
      </c>
      <c r="O110">
        <f t="shared" si="6"/>
        <v>0</v>
      </c>
      <c r="P110">
        <f t="shared" si="7"/>
        <v>2</v>
      </c>
    </row>
    <row r="111" spans="1:16" x14ac:dyDescent="0.2">
      <c r="A111">
        <v>0.99</v>
      </c>
      <c r="B111" t="s">
        <v>165</v>
      </c>
      <c r="C111">
        <v>71</v>
      </c>
      <c r="D111">
        <v>58</v>
      </c>
      <c r="E111">
        <v>0.44961240310077499</v>
      </c>
      <c r="F111">
        <v>601362</v>
      </c>
      <c r="G111">
        <v>4248</v>
      </c>
      <c r="H111">
        <v>103502</v>
      </c>
      <c r="I111">
        <v>4454</v>
      </c>
      <c r="J111">
        <v>0.51183635945759598</v>
      </c>
      <c r="K111">
        <v>4.1257549371966303E-2</v>
      </c>
      <c r="L111">
        <v>3.9349364555930098E-2</v>
      </c>
      <c r="M111">
        <f t="shared" si="4"/>
        <v>0</v>
      </c>
      <c r="N111">
        <f t="shared" si="5"/>
        <v>1</v>
      </c>
      <c r="O111">
        <f t="shared" si="6"/>
        <v>0</v>
      </c>
      <c r="P111">
        <f t="shared" si="7"/>
        <v>2</v>
      </c>
    </row>
    <row r="112" spans="1:16" x14ac:dyDescent="0.2">
      <c r="A112">
        <v>0.99</v>
      </c>
      <c r="B112" t="s">
        <v>166</v>
      </c>
      <c r="C112">
        <v>71</v>
      </c>
      <c r="D112">
        <v>58</v>
      </c>
      <c r="E112">
        <v>0.44961240310077499</v>
      </c>
      <c r="F112">
        <v>601362</v>
      </c>
      <c r="G112">
        <v>4248</v>
      </c>
      <c r="H112">
        <v>103502</v>
      </c>
      <c r="I112">
        <v>4454</v>
      </c>
      <c r="J112">
        <v>0.51183635945759598</v>
      </c>
      <c r="K112">
        <v>4.1257549371966303E-2</v>
      </c>
      <c r="L112">
        <v>3.9349364555930098E-2</v>
      </c>
      <c r="M112">
        <f t="shared" si="4"/>
        <v>0</v>
      </c>
      <c r="N112">
        <f t="shared" si="5"/>
        <v>1</v>
      </c>
      <c r="O112">
        <f t="shared" si="6"/>
        <v>0</v>
      </c>
      <c r="P112">
        <f t="shared" si="7"/>
        <v>2</v>
      </c>
    </row>
    <row r="113" spans="1:16" x14ac:dyDescent="0.2">
      <c r="A113">
        <v>0.99</v>
      </c>
      <c r="B113" t="s">
        <v>147</v>
      </c>
      <c r="C113">
        <v>1184</v>
      </c>
      <c r="D113">
        <v>1058</v>
      </c>
      <c r="E113">
        <v>0.47190008920606602</v>
      </c>
      <c r="F113">
        <v>599802</v>
      </c>
      <c r="G113">
        <v>5808</v>
      </c>
      <c r="H113">
        <v>101800</v>
      </c>
      <c r="I113">
        <v>6156</v>
      </c>
      <c r="J113">
        <v>0.51454363089267796</v>
      </c>
      <c r="K113">
        <v>5.7023231686983498E-2</v>
      </c>
      <c r="L113">
        <v>5.3799696172514698E-2</v>
      </c>
      <c r="M113">
        <f t="shared" si="4"/>
        <v>0</v>
      </c>
      <c r="N113">
        <f t="shared" si="5"/>
        <v>1</v>
      </c>
      <c r="O113">
        <f t="shared" si="6"/>
        <v>0</v>
      </c>
      <c r="P113">
        <f t="shared" si="7"/>
        <v>2</v>
      </c>
    </row>
    <row r="114" spans="1:16" x14ac:dyDescent="0.2">
      <c r="A114">
        <v>0.99</v>
      </c>
      <c r="B114" t="s">
        <v>161</v>
      </c>
      <c r="C114">
        <v>384</v>
      </c>
      <c r="D114">
        <v>376</v>
      </c>
      <c r="E114">
        <v>0.49473684210526298</v>
      </c>
      <c r="F114">
        <v>602731</v>
      </c>
      <c r="G114">
        <v>2879</v>
      </c>
      <c r="H114">
        <v>104901</v>
      </c>
      <c r="I114">
        <v>3055</v>
      </c>
      <c r="J114">
        <v>0.514829794405123</v>
      </c>
      <c r="K114">
        <v>2.8298566082478001E-2</v>
      </c>
      <c r="L114">
        <v>2.6668272259068499E-2</v>
      </c>
      <c r="M114">
        <f t="shared" si="4"/>
        <v>0</v>
      </c>
      <c r="N114">
        <f t="shared" si="5"/>
        <v>1</v>
      </c>
      <c r="O114">
        <f t="shared" si="6"/>
        <v>0</v>
      </c>
      <c r="P114">
        <f t="shared" si="7"/>
        <v>2</v>
      </c>
    </row>
    <row r="115" spans="1:16" x14ac:dyDescent="0.2">
      <c r="A115">
        <v>0.99</v>
      </c>
      <c r="B115" t="s">
        <v>142</v>
      </c>
      <c r="C115">
        <v>1400</v>
      </c>
      <c r="D115">
        <v>1062</v>
      </c>
      <c r="E115">
        <v>0.431356620633631</v>
      </c>
      <c r="F115">
        <v>594670</v>
      </c>
      <c r="G115">
        <v>10940</v>
      </c>
      <c r="H115">
        <v>96308</v>
      </c>
      <c r="I115">
        <v>11648</v>
      </c>
      <c r="J115">
        <v>0.51567203825039798</v>
      </c>
      <c r="K115">
        <v>0.10789580940383101</v>
      </c>
      <c r="L115">
        <v>0.101337581977842</v>
      </c>
      <c r="M115">
        <f t="shared" si="4"/>
        <v>0</v>
      </c>
      <c r="N115">
        <f t="shared" si="5"/>
        <v>1</v>
      </c>
      <c r="O115">
        <f t="shared" si="6"/>
        <v>0</v>
      </c>
      <c r="P115">
        <f t="shared" si="7"/>
        <v>2</v>
      </c>
    </row>
    <row r="116" spans="1:16" x14ac:dyDescent="0.2">
      <c r="A116">
        <v>0.98</v>
      </c>
      <c r="B116" t="s">
        <v>151</v>
      </c>
      <c r="C116">
        <v>249</v>
      </c>
      <c r="D116">
        <v>228</v>
      </c>
      <c r="E116">
        <v>0.47798742138364703</v>
      </c>
      <c r="F116">
        <v>602723</v>
      </c>
      <c r="G116">
        <v>2887</v>
      </c>
      <c r="H116">
        <v>104828</v>
      </c>
      <c r="I116">
        <v>3128</v>
      </c>
      <c r="J116">
        <v>0.52003325020781299</v>
      </c>
      <c r="K116">
        <v>2.8974767497869501E-2</v>
      </c>
      <c r="L116">
        <v>2.6742376523768902E-2</v>
      </c>
      <c r="M116">
        <f t="shared" si="4"/>
        <v>0</v>
      </c>
      <c r="N116">
        <f t="shared" si="5"/>
        <v>1</v>
      </c>
      <c r="O116">
        <f t="shared" si="6"/>
        <v>0</v>
      </c>
      <c r="P116">
        <f t="shared" si="7"/>
        <v>2</v>
      </c>
    </row>
    <row r="117" spans="1:16" x14ac:dyDescent="0.2">
      <c r="A117">
        <v>0.25</v>
      </c>
      <c r="B117" t="s">
        <v>133</v>
      </c>
      <c r="C117">
        <v>1269</v>
      </c>
      <c r="D117">
        <v>1219</v>
      </c>
      <c r="E117">
        <v>0.489951768488746</v>
      </c>
      <c r="F117">
        <v>605270</v>
      </c>
      <c r="G117">
        <v>340</v>
      </c>
      <c r="H117">
        <v>107583</v>
      </c>
      <c r="I117">
        <v>373</v>
      </c>
      <c r="J117">
        <v>0.52314165497896203</v>
      </c>
      <c r="K117">
        <v>3.4551113416577098E-3</v>
      </c>
      <c r="L117">
        <v>3.1494312497684202E-3</v>
      </c>
      <c r="M117">
        <f t="shared" si="4"/>
        <v>0</v>
      </c>
      <c r="N117">
        <f t="shared" si="5"/>
        <v>1</v>
      </c>
      <c r="O117">
        <f t="shared" si="6"/>
        <v>0</v>
      </c>
      <c r="P117">
        <f t="shared" si="7"/>
        <v>2</v>
      </c>
    </row>
    <row r="118" spans="1:16" x14ac:dyDescent="0.2">
      <c r="A118">
        <v>0.99</v>
      </c>
      <c r="B118" t="s">
        <v>189</v>
      </c>
      <c r="C118">
        <v>995</v>
      </c>
      <c r="D118">
        <v>912</v>
      </c>
      <c r="E118">
        <v>0.47823807026743498</v>
      </c>
      <c r="F118">
        <v>599985</v>
      </c>
      <c r="G118">
        <v>5625</v>
      </c>
      <c r="H118">
        <v>101713</v>
      </c>
      <c r="I118">
        <v>6243</v>
      </c>
      <c r="J118">
        <v>0.52603640040444899</v>
      </c>
      <c r="K118">
        <v>5.7829115565600803E-2</v>
      </c>
      <c r="L118">
        <v>5.2104561117492301E-2</v>
      </c>
      <c r="M118">
        <f t="shared" si="4"/>
        <v>0</v>
      </c>
      <c r="N118">
        <f t="shared" si="5"/>
        <v>1</v>
      </c>
      <c r="O118">
        <f t="shared" si="6"/>
        <v>0</v>
      </c>
      <c r="P118">
        <f t="shared" si="7"/>
        <v>2</v>
      </c>
    </row>
    <row r="119" spans="1:16" x14ac:dyDescent="0.2">
      <c r="A119">
        <v>0.99</v>
      </c>
      <c r="B119" t="s">
        <v>24</v>
      </c>
      <c r="C119">
        <v>511</v>
      </c>
      <c r="D119">
        <v>506</v>
      </c>
      <c r="E119">
        <v>0.49754178957718698</v>
      </c>
      <c r="F119">
        <v>604252</v>
      </c>
      <c r="G119">
        <v>1358</v>
      </c>
      <c r="H119">
        <v>106427</v>
      </c>
      <c r="I119">
        <v>1529</v>
      </c>
      <c r="J119">
        <v>0.52961551783858596</v>
      </c>
      <c r="K119">
        <v>1.41631775908703E-2</v>
      </c>
      <c r="L119">
        <v>1.25791989328985E-2</v>
      </c>
      <c r="M119">
        <f t="shared" si="4"/>
        <v>0</v>
      </c>
      <c r="N119">
        <f t="shared" si="5"/>
        <v>1</v>
      </c>
      <c r="O119">
        <f t="shared" si="6"/>
        <v>0</v>
      </c>
      <c r="P119">
        <f t="shared" si="7"/>
        <v>2</v>
      </c>
    </row>
    <row r="120" spans="1:16" x14ac:dyDescent="0.2">
      <c r="A120">
        <v>0.99</v>
      </c>
      <c r="B120" t="s">
        <v>200</v>
      </c>
      <c r="C120">
        <v>464</v>
      </c>
      <c r="D120">
        <v>487</v>
      </c>
      <c r="E120">
        <v>0.51209253417455303</v>
      </c>
      <c r="F120">
        <v>600468</v>
      </c>
      <c r="G120">
        <v>5142</v>
      </c>
      <c r="H120">
        <v>102105</v>
      </c>
      <c r="I120">
        <v>5851</v>
      </c>
      <c r="J120">
        <v>0.53224779405075895</v>
      </c>
      <c r="K120">
        <v>5.4198006595279499E-2</v>
      </c>
      <c r="L120">
        <v>4.7630516136203602E-2</v>
      </c>
      <c r="M120">
        <f t="shared" si="4"/>
        <v>0</v>
      </c>
      <c r="N120">
        <f t="shared" si="5"/>
        <v>1</v>
      </c>
      <c r="O120">
        <f t="shared" si="6"/>
        <v>0</v>
      </c>
      <c r="P120">
        <f t="shared" si="7"/>
        <v>2</v>
      </c>
    </row>
    <row r="121" spans="1:16" x14ac:dyDescent="0.2">
      <c r="A121">
        <v>0.99</v>
      </c>
      <c r="B121" t="s">
        <v>146</v>
      </c>
      <c r="C121">
        <v>823</v>
      </c>
      <c r="D121">
        <v>868</v>
      </c>
      <c r="E121">
        <v>0.51330573625073905</v>
      </c>
      <c r="F121">
        <v>602777</v>
      </c>
      <c r="G121">
        <v>2833</v>
      </c>
      <c r="H121">
        <v>104687</v>
      </c>
      <c r="I121">
        <v>3269</v>
      </c>
      <c r="J121">
        <v>0.53572599147820299</v>
      </c>
      <c r="K121">
        <v>3.02808551632146E-2</v>
      </c>
      <c r="L121">
        <v>2.6242172737040999E-2</v>
      </c>
      <c r="M121">
        <f t="shared" si="4"/>
        <v>0</v>
      </c>
      <c r="N121">
        <f t="shared" si="5"/>
        <v>1</v>
      </c>
      <c r="O121">
        <f t="shared" si="6"/>
        <v>0</v>
      </c>
      <c r="P121">
        <f t="shared" si="7"/>
        <v>2</v>
      </c>
    </row>
    <row r="122" spans="1:16" x14ac:dyDescent="0.2">
      <c r="A122">
        <v>0.99</v>
      </c>
      <c r="B122" t="s">
        <v>183</v>
      </c>
      <c r="C122">
        <v>292</v>
      </c>
      <c r="D122">
        <v>260</v>
      </c>
      <c r="E122">
        <v>0.471014492753623</v>
      </c>
      <c r="F122">
        <v>600720</v>
      </c>
      <c r="G122">
        <v>4890</v>
      </c>
      <c r="H122">
        <v>102280</v>
      </c>
      <c r="I122">
        <v>5676</v>
      </c>
      <c r="J122">
        <v>0.53719477569562701</v>
      </c>
      <c r="K122">
        <v>5.2576975804957501E-2</v>
      </c>
      <c r="L122">
        <v>4.5296231798139901E-2</v>
      </c>
      <c r="M122">
        <f t="shared" si="4"/>
        <v>0</v>
      </c>
      <c r="N122">
        <f t="shared" si="5"/>
        <v>1</v>
      </c>
      <c r="O122">
        <f t="shared" si="6"/>
        <v>0</v>
      </c>
      <c r="P122">
        <f t="shared" si="7"/>
        <v>2</v>
      </c>
    </row>
    <row r="123" spans="1:16" x14ac:dyDescent="0.2">
      <c r="A123">
        <v>0.99</v>
      </c>
      <c r="B123" t="s">
        <v>195</v>
      </c>
      <c r="C123">
        <v>420</v>
      </c>
      <c r="D123">
        <v>361</v>
      </c>
      <c r="E123">
        <v>0.462227912932138</v>
      </c>
      <c r="F123">
        <v>600670</v>
      </c>
      <c r="G123">
        <v>4940</v>
      </c>
      <c r="H123">
        <v>102195</v>
      </c>
      <c r="I123">
        <v>5761</v>
      </c>
      <c r="J123">
        <v>0.53836090085038701</v>
      </c>
      <c r="K123">
        <v>5.3364333617399597E-2</v>
      </c>
      <c r="L123">
        <v>4.57593834525176E-2</v>
      </c>
      <c r="M123">
        <f t="shared" si="4"/>
        <v>0</v>
      </c>
      <c r="N123">
        <f t="shared" si="5"/>
        <v>1</v>
      </c>
      <c r="O123">
        <f t="shared" si="6"/>
        <v>0</v>
      </c>
      <c r="P123">
        <f t="shared" si="7"/>
        <v>2</v>
      </c>
    </row>
    <row r="124" spans="1:16" x14ac:dyDescent="0.2">
      <c r="A124">
        <v>0.99</v>
      </c>
      <c r="B124" t="s">
        <v>160</v>
      </c>
      <c r="C124">
        <v>232</v>
      </c>
      <c r="D124">
        <v>236</v>
      </c>
      <c r="E124">
        <v>0.50427350427350404</v>
      </c>
      <c r="F124">
        <v>604518</v>
      </c>
      <c r="G124">
        <v>1092</v>
      </c>
      <c r="H124">
        <v>106668</v>
      </c>
      <c r="I124">
        <v>1288</v>
      </c>
      <c r="J124">
        <v>0.54117647058823504</v>
      </c>
      <c r="K124">
        <v>1.19307866167697E-2</v>
      </c>
      <c r="L124">
        <v>1.01152321316091E-2</v>
      </c>
      <c r="M124">
        <f t="shared" si="4"/>
        <v>0</v>
      </c>
      <c r="N124">
        <f t="shared" si="5"/>
        <v>1</v>
      </c>
      <c r="O124">
        <f t="shared" si="6"/>
        <v>0</v>
      </c>
      <c r="P124">
        <f t="shared" si="7"/>
        <v>2</v>
      </c>
    </row>
    <row r="125" spans="1:16" x14ac:dyDescent="0.2">
      <c r="A125">
        <v>0.99</v>
      </c>
      <c r="B125" t="s">
        <v>150</v>
      </c>
      <c r="C125">
        <v>130</v>
      </c>
      <c r="D125">
        <v>134</v>
      </c>
      <c r="E125">
        <v>0.50757575757575701</v>
      </c>
      <c r="F125">
        <v>604622</v>
      </c>
      <c r="G125">
        <v>988</v>
      </c>
      <c r="H125">
        <v>106744</v>
      </c>
      <c r="I125">
        <v>1212</v>
      </c>
      <c r="J125">
        <v>0.55090909090909002</v>
      </c>
      <c r="K125">
        <v>1.12267961021156E-2</v>
      </c>
      <c r="L125">
        <v>9.1518766905035309E-3</v>
      </c>
      <c r="M125">
        <f t="shared" si="4"/>
        <v>0</v>
      </c>
      <c r="N125">
        <f t="shared" si="5"/>
        <v>1</v>
      </c>
      <c r="O125">
        <f t="shared" si="6"/>
        <v>0</v>
      </c>
      <c r="P125">
        <f t="shared" si="7"/>
        <v>2</v>
      </c>
    </row>
    <row r="126" spans="1:16" x14ac:dyDescent="0.2">
      <c r="A126">
        <v>0.56000000000000005</v>
      </c>
      <c r="B126" t="s">
        <v>169</v>
      </c>
      <c r="C126">
        <v>1025</v>
      </c>
      <c r="D126">
        <v>1045</v>
      </c>
      <c r="E126">
        <v>0.50483091787439605</v>
      </c>
      <c r="F126">
        <v>605595</v>
      </c>
      <c r="G126">
        <v>15</v>
      </c>
      <c r="H126">
        <v>107937</v>
      </c>
      <c r="I126">
        <v>19</v>
      </c>
      <c r="J126">
        <v>0.55882352941176405</v>
      </c>
      <c r="K126">
        <v>1.7599762866352901E-4</v>
      </c>
      <c r="L126">
        <v>1.38945496313312E-4</v>
      </c>
      <c r="M126">
        <f t="shared" si="4"/>
        <v>0</v>
      </c>
      <c r="N126">
        <f t="shared" si="5"/>
        <v>1</v>
      </c>
      <c r="O126">
        <f t="shared" si="6"/>
        <v>0</v>
      </c>
      <c r="P126">
        <f t="shared" si="7"/>
        <v>2</v>
      </c>
    </row>
    <row r="127" spans="1:16" x14ac:dyDescent="0.2">
      <c r="A127">
        <v>0.99</v>
      </c>
      <c r="B127" t="s">
        <v>188</v>
      </c>
      <c r="C127">
        <v>757</v>
      </c>
      <c r="D127">
        <v>823</v>
      </c>
      <c r="E127">
        <v>0.52088607594936698</v>
      </c>
      <c r="F127">
        <v>602925</v>
      </c>
      <c r="G127">
        <v>2685</v>
      </c>
      <c r="H127">
        <v>104533</v>
      </c>
      <c r="I127">
        <v>3423</v>
      </c>
      <c r="J127">
        <v>0.56041257367386998</v>
      </c>
      <c r="K127">
        <v>3.1707362258697899E-2</v>
      </c>
      <c r="L127">
        <v>2.48712438400829E-2</v>
      </c>
      <c r="M127">
        <f t="shared" si="4"/>
        <v>0</v>
      </c>
      <c r="N127">
        <f t="shared" si="5"/>
        <v>1</v>
      </c>
      <c r="O127">
        <f t="shared" si="6"/>
        <v>0</v>
      </c>
      <c r="P127">
        <f t="shared" si="7"/>
        <v>2</v>
      </c>
    </row>
    <row r="128" spans="1:16" x14ac:dyDescent="0.2">
      <c r="A128">
        <v>0.99</v>
      </c>
      <c r="B128" t="s">
        <v>141</v>
      </c>
      <c r="C128">
        <v>1013</v>
      </c>
      <c r="D128">
        <v>1041</v>
      </c>
      <c r="E128">
        <v>0.50681596884128499</v>
      </c>
      <c r="F128">
        <v>600725</v>
      </c>
      <c r="G128">
        <v>4885</v>
      </c>
      <c r="H128">
        <v>101714</v>
      </c>
      <c r="I128">
        <v>6242</v>
      </c>
      <c r="J128">
        <v>0.56097780174350598</v>
      </c>
      <c r="K128">
        <v>5.7819852532513198E-2</v>
      </c>
      <c r="L128">
        <v>4.5249916632702197E-2</v>
      </c>
      <c r="M128">
        <f t="shared" si="4"/>
        <v>0</v>
      </c>
      <c r="N128">
        <f t="shared" si="5"/>
        <v>1</v>
      </c>
      <c r="O128">
        <f t="shared" si="6"/>
        <v>0</v>
      </c>
      <c r="P128">
        <f t="shared" si="7"/>
        <v>2</v>
      </c>
    </row>
    <row r="129" spans="1:16" x14ac:dyDescent="0.2">
      <c r="A129">
        <v>0.99</v>
      </c>
      <c r="B129" t="s">
        <v>199</v>
      </c>
      <c r="C129">
        <v>326</v>
      </c>
      <c r="D129">
        <v>343</v>
      </c>
      <c r="E129">
        <v>0.51270553064275004</v>
      </c>
      <c r="F129">
        <v>603280</v>
      </c>
      <c r="G129">
        <v>2330</v>
      </c>
      <c r="H129">
        <v>104934</v>
      </c>
      <c r="I129">
        <v>3022</v>
      </c>
      <c r="J129">
        <v>0.564648729446935</v>
      </c>
      <c r="K129">
        <v>2.79928859905887E-2</v>
      </c>
      <c r="L129">
        <v>2.1582867094001201E-2</v>
      </c>
      <c r="M129">
        <f t="shared" si="4"/>
        <v>0</v>
      </c>
      <c r="N129">
        <f t="shared" si="5"/>
        <v>1</v>
      </c>
      <c r="O129">
        <f t="shared" si="6"/>
        <v>0</v>
      </c>
      <c r="P129">
        <f t="shared" si="7"/>
        <v>2</v>
      </c>
    </row>
    <row r="130" spans="1:16" x14ac:dyDescent="0.2">
      <c r="A130">
        <v>0.91</v>
      </c>
      <c r="B130" t="s">
        <v>21</v>
      </c>
      <c r="C130">
        <v>36</v>
      </c>
      <c r="D130">
        <v>43</v>
      </c>
      <c r="E130">
        <v>0.544303797468354</v>
      </c>
      <c r="F130">
        <v>605549</v>
      </c>
      <c r="G130">
        <v>61</v>
      </c>
      <c r="H130">
        <v>107875</v>
      </c>
      <c r="I130">
        <v>81</v>
      </c>
      <c r="J130">
        <v>0.57042253521126696</v>
      </c>
      <c r="K130">
        <v>7.5030568009188899E-4</v>
      </c>
      <c r="L130">
        <v>5.6504501834080503E-4</v>
      </c>
      <c r="M130">
        <f t="shared" ref="M130:M193" si="8">IF(COUNTIF(B130,"*Easy*"),1,0)</f>
        <v>0</v>
      </c>
      <c r="N130">
        <f t="shared" ref="N130:N193" si="9">IF(COUNTIF(B130,"*Medium*"),1,0)</f>
        <v>1</v>
      </c>
      <c r="O130">
        <f t="shared" ref="O130:O193" si="10">IF(COUNTIF(B130,"*Hard*"),1,0)</f>
        <v>0</v>
      </c>
      <c r="P130">
        <f t="shared" ref="P130:P193" si="11">M130+2*N130+3*O130</f>
        <v>2</v>
      </c>
    </row>
    <row r="131" spans="1:16" x14ac:dyDescent="0.2">
      <c r="A131">
        <v>0.99</v>
      </c>
      <c r="B131" t="s">
        <v>194</v>
      </c>
      <c r="C131">
        <v>229</v>
      </c>
      <c r="D131">
        <v>285</v>
      </c>
      <c r="E131">
        <v>0.55447470817120603</v>
      </c>
      <c r="F131">
        <v>603405</v>
      </c>
      <c r="G131">
        <v>2205</v>
      </c>
      <c r="H131">
        <v>105009</v>
      </c>
      <c r="I131">
        <v>2947</v>
      </c>
      <c r="J131">
        <v>0.57201086956521696</v>
      </c>
      <c r="K131">
        <v>2.7298158509022102E-2</v>
      </c>
      <c r="L131">
        <v>2.04249879580569E-2</v>
      </c>
      <c r="M131">
        <f t="shared" si="8"/>
        <v>0</v>
      </c>
      <c r="N131">
        <f t="shared" si="9"/>
        <v>1</v>
      </c>
      <c r="O131">
        <f t="shared" si="10"/>
        <v>0</v>
      </c>
      <c r="P131">
        <f t="shared" si="11"/>
        <v>2</v>
      </c>
    </row>
    <row r="132" spans="1:16" x14ac:dyDescent="0.2">
      <c r="A132">
        <v>0.99</v>
      </c>
      <c r="B132" t="s">
        <v>182</v>
      </c>
      <c r="C132">
        <v>162</v>
      </c>
      <c r="D132">
        <v>202</v>
      </c>
      <c r="E132">
        <v>0.55494505494505497</v>
      </c>
      <c r="F132">
        <v>603447</v>
      </c>
      <c r="G132">
        <v>2163</v>
      </c>
      <c r="H132">
        <v>105060</v>
      </c>
      <c r="I132">
        <v>2896</v>
      </c>
      <c r="J132">
        <v>0.572445147262304</v>
      </c>
      <c r="K132">
        <v>2.6825743821556901E-2</v>
      </c>
      <c r="L132">
        <v>2.00359405683797E-2</v>
      </c>
      <c r="M132">
        <f t="shared" si="8"/>
        <v>0</v>
      </c>
      <c r="N132">
        <f t="shared" si="9"/>
        <v>1</v>
      </c>
      <c r="O132">
        <f t="shared" si="10"/>
        <v>0</v>
      </c>
      <c r="P132">
        <f t="shared" si="11"/>
        <v>2</v>
      </c>
    </row>
    <row r="133" spans="1:16" x14ac:dyDescent="0.2">
      <c r="A133">
        <v>0.87</v>
      </c>
      <c r="B133" t="s">
        <v>170</v>
      </c>
      <c r="C133">
        <v>44</v>
      </c>
      <c r="D133">
        <v>29</v>
      </c>
      <c r="E133">
        <v>0.397260273972602</v>
      </c>
      <c r="F133">
        <v>605442</v>
      </c>
      <c r="G133">
        <v>168</v>
      </c>
      <c r="H133">
        <v>107728</v>
      </c>
      <c r="I133">
        <v>228</v>
      </c>
      <c r="J133">
        <v>0.57575757575757502</v>
      </c>
      <c r="K133">
        <v>2.1119715439623498E-3</v>
      </c>
      <c r="L133">
        <v>1.5561895587091E-3</v>
      </c>
      <c r="M133">
        <f t="shared" si="8"/>
        <v>0</v>
      </c>
      <c r="N133">
        <f t="shared" si="9"/>
        <v>1</v>
      </c>
      <c r="O133">
        <f t="shared" si="10"/>
        <v>0</v>
      </c>
      <c r="P133">
        <f t="shared" si="11"/>
        <v>2</v>
      </c>
    </row>
    <row r="134" spans="1:16" x14ac:dyDescent="0.2">
      <c r="A134">
        <v>0.99</v>
      </c>
      <c r="B134" t="s">
        <v>145</v>
      </c>
      <c r="C134">
        <v>495</v>
      </c>
      <c r="D134">
        <v>547</v>
      </c>
      <c r="E134">
        <v>0.52495201535508595</v>
      </c>
      <c r="F134">
        <v>604665</v>
      </c>
      <c r="G134">
        <v>945</v>
      </c>
      <c r="H134">
        <v>106637</v>
      </c>
      <c r="I134">
        <v>1319</v>
      </c>
      <c r="J134">
        <v>0.58259717314487602</v>
      </c>
      <c r="K134">
        <v>1.2217940642483899E-2</v>
      </c>
      <c r="L134">
        <v>8.7535662677387001E-3</v>
      </c>
      <c r="M134">
        <f t="shared" si="8"/>
        <v>0</v>
      </c>
      <c r="N134">
        <f t="shared" si="9"/>
        <v>1</v>
      </c>
      <c r="O134">
        <f t="shared" si="10"/>
        <v>0</v>
      </c>
      <c r="P134">
        <f t="shared" si="11"/>
        <v>2</v>
      </c>
    </row>
    <row r="135" spans="1:16" x14ac:dyDescent="0.2">
      <c r="A135">
        <v>0.94</v>
      </c>
      <c r="B135" t="s">
        <v>154</v>
      </c>
      <c r="C135">
        <v>47</v>
      </c>
      <c r="D135">
        <v>64</v>
      </c>
      <c r="E135">
        <v>0.57657657657657602</v>
      </c>
      <c r="F135">
        <v>605590</v>
      </c>
      <c r="G135">
        <v>20</v>
      </c>
      <c r="H135">
        <v>107928</v>
      </c>
      <c r="I135">
        <v>28</v>
      </c>
      <c r="J135">
        <v>0.58333333333333304</v>
      </c>
      <c r="K135">
        <v>2.59364926451517E-4</v>
      </c>
      <c r="L135">
        <v>1.8526066175108299E-4</v>
      </c>
      <c r="M135">
        <f t="shared" si="8"/>
        <v>0</v>
      </c>
      <c r="N135">
        <f t="shared" si="9"/>
        <v>1</v>
      </c>
      <c r="O135">
        <f t="shared" si="10"/>
        <v>0</v>
      </c>
      <c r="P135">
        <f t="shared" si="11"/>
        <v>2</v>
      </c>
    </row>
    <row r="136" spans="1:16" x14ac:dyDescent="0.2">
      <c r="A136">
        <v>0.99</v>
      </c>
      <c r="B136" t="s">
        <v>187</v>
      </c>
      <c r="C136">
        <v>466</v>
      </c>
      <c r="D136">
        <v>608</v>
      </c>
      <c r="E136">
        <v>0.56610800744878897</v>
      </c>
      <c r="F136">
        <v>604510</v>
      </c>
      <c r="G136">
        <v>1100</v>
      </c>
      <c r="H136">
        <v>106414</v>
      </c>
      <c r="I136">
        <v>1542</v>
      </c>
      <c r="J136">
        <v>0.58364875094625202</v>
      </c>
      <c r="K136">
        <v>1.4283597021008501E-2</v>
      </c>
      <c r="L136">
        <v>1.01893363963096E-2</v>
      </c>
      <c r="M136">
        <f t="shared" si="8"/>
        <v>0</v>
      </c>
      <c r="N136">
        <f t="shared" si="9"/>
        <v>1</v>
      </c>
      <c r="O136">
        <f t="shared" si="10"/>
        <v>0</v>
      </c>
      <c r="P136">
        <f t="shared" si="11"/>
        <v>2</v>
      </c>
    </row>
    <row r="137" spans="1:16" x14ac:dyDescent="0.2">
      <c r="A137">
        <v>0.69</v>
      </c>
      <c r="B137" t="s">
        <v>23</v>
      </c>
      <c r="C137">
        <v>21</v>
      </c>
      <c r="D137">
        <v>27</v>
      </c>
      <c r="E137">
        <v>0.5625</v>
      </c>
      <c r="F137">
        <v>605544</v>
      </c>
      <c r="G137">
        <v>66</v>
      </c>
      <c r="H137">
        <v>107856</v>
      </c>
      <c r="I137">
        <v>100</v>
      </c>
      <c r="J137">
        <v>0.60240963855421603</v>
      </c>
      <c r="K137">
        <v>9.26303308755418E-4</v>
      </c>
      <c r="L137">
        <v>6.1136018377857604E-4</v>
      </c>
      <c r="M137">
        <f t="shared" si="8"/>
        <v>0</v>
      </c>
      <c r="N137">
        <f t="shared" si="9"/>
        <v>1</v>
      </c>
      <c r="O137">
        <f t="shared" si="10"/>
        <v>0</v>
      </c>
      <c r="P137">
        <f t="shared" si="11"/>
        <v>2</v>
      </c>
    </row>
    <row r="138" spans="1:16" x14ac:dyDescent="0.2">
      <c r="A138">
        <v>0.99</v>
      </c>
      <c r="B138" t="s">
        <v>198</v>
      </c>
      <c r="C138">
        <v>176</v>
      </c>
      <c r="D138">
        <v>194</v>
      </c>
      <c r="E138">
        <v>0.52432432432432396</v>
      </c>
      <c r="F138">
        <v>604765</v>
      </c>
      <c r="G138">
        <v>845</v>
      </c>
      <c r="H138">
        <v>106674</v>
      </c>
      <c r="I138">
        <v>1282</v>
      </c>
      <c r="J138">
        <v>0.60272684532204901</v>
      </c>
      <c r="K138">
        <v>1.1875208418244401E-2</v>
      </c>
      <c r="L138">
        <v>7.8272629589832901E-3</v>
      </c>
      <c r="M138">
        <f t="shared" si="8"/>
        <v>0</v>
      </c>
      <c r="N138">
        <f t="shared" si="9"/>
        <v>1</v>
      </c>
      <c r="O138">
        <f t="shared" si="10"/>
        <v>0</v>
      </c>
      <c r="P138">
        <f t="shared" si="11"/>
        <v>2</v>
      </c>
    </row>
    <row r="139" spans="1:16" x14ac:dyDescent="0.2">
      <c r="A139">
        <v>0.99</v>
      </c>
      <c r="B139" t="s">
        <v>181</v>
      </c>
      <c r="C139">
        <v>96</v>
      </c>
      <c r="D139">
        <v>127</v>
      </c>
      <c r="E139">
        <v>0.56950672645739897</v>
      </c>
      <c r="F139">
        <v>604852</v>
      </c>
      <c r="G139">
        <v>758</v>
      </c>
      <c r="H139">
        <v>106773</v>
      </c>
      <c r="I139">
        <v>1183</v>
      </c>
      <c r="J139">
        <v>0.60947964966512103</v>
      </c>
      <c r="K139">
        <v>1.0958168142576601E-2</v>
      </c>
      <c r="L139">
        <v>7.02137908036607E-3</v>
      </c>
      <c r="M139">
        <f t="shared" si="8"/>
        <v>0</v>
      </c>
      <c r="N139">
        <f t="shared" si="9"/>
        <v>1</v>
      </c>
      <c r="O139">
        <f t="shared" si="10"/>
        <v>0</v>
      </c>
      <c r="P139">
        <f t="shared" si="11"/>
        <v>2</v>
      </c>
    </row>
    <row r="140" spans="1:16" x14ac:dyDescent="0.2">
      <c r="A140">
        <v>0.99</v>
      </c>
      <c r="B140" t="s">
        <v>22</v>
      </c>
      <c r="C140">
        <v>562</v>
      </c>
      <c r="D140">
        <v>744</v>
      </c>
      <c r="E140">
        <v>0.56967840735068898</v>
      </c>
      <c r="F140">
        <v>603705</v>
      </c>
      <c r="G140">
        <v>1905</v>
      </c>
      <c r="H140">
        <v>104963</v>
      </c>
      <c r="I140">
        <v>2993</v>
      </c>
      <c r="J140">
        <v>0.61106574111882395</v>
      </c>
      <c r="K140">
        <v>2.7724258031049599E-2</v>
      </c>
      <c r="L140">
        <v>1.7646078031790701E-2</v>
      </c>
      <c r="M140">
        <f t="shared" si="8"/>
        <v>0</v>
      </c>
      <c r="N140">
        <f t="shared" si="9"/>
        <v>1</v>
      </c>
      <c r="O140">
        <f t="shared" si="10"/>
        <v>0</v>
      </c>
      <c r="P140">
        <f t="shared" si="11"/>
        <v>2</v>
      </c>
    </row>
    <row r="141" spans="1:16" x14ac:dyDescent="0.2">
      <c r="A141">
        <v>0.99</v>
      </c>
      <c r="B141" t="s">
        <v>193</v>
      </c>
      <c r="C141">
        <v>93</v>
      </c>
      <c r="D141">
        <v>148</v>
      </c>
      <c r="E141">
        <v>0.61410788381742698</v>
      </c>
      <c r="F141">
        <v>604846</v>
      </c>
      <c r="G141">
        <v>764</v>
      </c>
      <c r="H141">
        <v>106737</v>
      </c>
      <c r="I141">
        <v>1219</v>
      </c>
      <c r="J141">
        <v>0.61472516389309095</v>
      </c>
      <c r="K141">
        <v>1.12916373337285E-2</v>
      </c>
      <c r="L141">
        <v>7.0769572788913996E-3</v>
      </c>
      <c r="M141">
        <f t="shared" si="8"/>
        <v>0</v>
      </c>
      <c r="N141">
        <f t="shared" si="9"/>
        <v>1</v>
      </c>
      <c r="O141">
        <f t="shared" si="10"/>
        <v>0</v>
      </c>
      <c r="P141">
        <f t="shared" si="11"/>
        <v>2</v>
      </c>
    </row>
    <row r="142" spans="1:16" x14ac:dyDescent="0.2">
      <c r="A142">
        <v>0.83</v>
      </c>
      <c r="B142" t="s">
        <v>149</v>
      </c>
      <c r="C142">
        <v>25</v>
      </c>
      <c r="D142">
        <v>22</v>
      </c>
      <c r="E142">
        <v>0.46808510638297801</v>
      </c>
      <c r="F142">
        <v>605541</v>
      </c>
      <c r="G142">
        <v>69</v>
      </c>
      <c r="H142">
        <v>107842</v>
      </c>
      <c r="I142">
        <v>114</v>
      </c>
      <c r="J142">
        <v>0.62295081967213095</v>
      </c>
      <c r="K142">
        <v>1.0559857719811699E-3</v>
      </c>
      <c r="L142">
        <v>6.3914928304123898E-4</v>
      </c>
      <c r="M142">
        <f t="shared" si="8"/>
        <v>0</v>
      </c>
      <c r="N142">
        <f t="shared" si="9"/>
        <v>1</v>
      </c>
      <c r="O142">
        <f t="shared" si="10"/>
        <v>0</v>
      </c>
      <c r="P142">
        <f t="shared" si="11"/>
        <v>2</v>
      </c>
    </row>
    <row r="143" spans="1:16" x14ac:dyDescent="0.2">
      <c r="A143">
        <v>0.89</v>
      </c>
      <c r="B143" t="s">
        <v>25</v>
      </c>
      <c r="C143">
        <v>38</v>
      </c>
      <c r="D143">
        <v>38</v>
      </c>
      <c r="E143">
        <v>0.5</v>
      </c>
      <c r="F143">
        <v>605557</v>
      </c>
      <c r="G143">
        <v>53</v>
      </c>
      <c r="H143">
        <v>107868</v>
      </c>
      <c r="I143">
        <v>88</v>
      </c>
      <c r="J143">
        <v>0.62411347517730498</v>
      </c>
      <c r="K143">
        <v>8.1514691170476799E-4</v>
      </c>
      <c r="L143">
        <v>4.9094075364037205E-4</v>
      </c>
      <c r="M143">
        <f t="shared" si="8"/>
        <v>0</v>
      </c>
      <c r="N143">
        <f t="shared" si="9"/>
        <v>1</v>
      </c>
      <c r="O143">
        <f t="shared" si="10"/>
        <v>0</v>
      </c>
      <c r="P143">
        <f t="shared" si="11"/>
        <v>2</v>
      </c>
    </row>
    <row r="144" spans="1:16" x14ac:dyDescent="0.2">
      <c r="A144">
        <v>0.98</v>
      </c>
      <c r="B144" t="s">
        <v>143</v>
      </c>
      <c r="C144">
        <v>289</v>
      </c>
      <c r="D144">
        <v>390</v>
      </c>
      <c r="E144">
        <v>0.574374079528718</v>
      </c>
      <c r="F144">
        <v>605338</v>
      </c>
      <c r="G144">
        <v>272</v>
      </c>
      <c r="H144">
        <v>107481</v>
      </c>
      <c r="I144">
        <v>475</v>
      </c>
      <c r="J144">
        <v>0.63587684069611705</v>
      </c>
      <c r="K144">
        <v>4.3999407165882399E-3</v>
      </c>
      <c r="L144">
        <v>2.51954499981473E-3</v>
      </c>
      <c r="M144">
        <f t="shared" si="8"/>
        <v>0</v>
      </c>
      <c r="N144">
        <f t="shared" si="9"/>
        <v>1</v>
      </c>
      <c r="O144">
        <f t="shared" si="10"/>
        <v>0</v>
      </c>
      <c r="P144">
        <f t="shared" si="11"/>
        <v>2</v>
      </c>
    </row>
    <row r="145" spans="1:16" x14ac:dyDescent="0.2">
      <c r="A145">
        <v>0.98</v>
      </c>
      <c r="B145" t="s">
        <v>144</v>
      </c>
      <c r="C145">
        <v>289</v>
      </c>
      <c r="D145">
        <v>390</v>
      </c>
      <c r="E145">
        <v>0.574374079528718</v>
      </c>
      <c r="F145">
        <v>605338</v>
      </c>
      <c r="G145">
        <v>272</v>
      </c>
      <c r="H145">
        <v>107481</v>
      </c>
      <c r="I145">
        <v>475</v>
      </c>
      <c r="J145">
        <v>0.63587684069611705</v>
      </c>
      <c r="K145">
        <v>4.3999407165882399E-3</v>
      </c>
      <c r="L145">
        <v>2.51954499981473E-3</v>
      </c>
      <c r="M145">
        <f t="shared" si="8"/>
        <v>0</v>
      </c>
      <c r="N145">
        <f t="shared" si="9"/>
        <v>1</v>
      </c>
      <c r="O145">
        <f t="shared" si="10"/>
        <v>0</v>
      </c>
      <c r="P145">
        <f t="shared" si="11"/>
        <v>2</v>
      </c>
    </row>
    <row r="146" spans="1:16" x14ac:dyDescent="0.2">
      <c r="A146">
        <v>0.61</v>
      </c>
      <c r="B146" t="s">
        <v>197</v>
      </c>
      <c r="C146">
        <v>43</v>
      </c>
      <c r="D146">
        <v>79</v>
      </c>
      <c r="E146">
        <v>0.64754098360655699</v>
      </c>
      <c r="F146">
        <v>605540</v>
      </c>
      <c r="G146">
        <v>70</v>
      </c>
      <c r="H146">
        <v>107827</v>
      </c>
      <c r="I146">
        <v>129</v>
      </c>
      <c r="J146">
        <v>0.64824120603015001</v>
      </c>
      <c r="K146">
        <v>1.1949312682944899E-3</v>
      </c>
      <c r="L146">
        <v>6.4841231612879297E-4</v>
      </c>
      <c r="M146">
        <f t="shared" si="8"/>
        <v>0</v>
      </c>
      <c r="N146">
        <f t="shared" si="9"/>
        <v>1</v>
      </c>
      <c r="O146">
        <f t="shared" si="10"/>
        <v>0</v>
      </c>
      <c r="P146">
        <f t="shared" si="11"/>
        <v>2</v>
      </c>
    </row>
    <row r="147" spans="1:16" x14ac:dyDescent="0.2">
      <c r="A147">
        <v>0.99</v>
      </c>
      <c r="B147" t="s">
        <v>140</v>
      </c>
      <c r="C147">
        <v>347</v>
      </c>
      <c r="D147">
        <v>557</v>
      </c>
      <c r="E147">
        <v>0.61615044247787598</v>
      </c>
      <c r="F147">
        <v>604772</v>
      </c>
      <c r="G147">
        <v>838</v>
      </c>
      <c r="H147">
        <v>106402</v>
      </c>
      <c r="I147">
        <v>1554</v>
      </c>
      <c r="J147">
        <v>0.64966555183946395</v>
      </c>
      <c r="K147">
        <v>1.43947534180592E-2</v>
      </c>
      <c r="L147">
        <v>7.7624217273704098E-3</v>
      </c>
      <c r="M147">
        <f t="shared" si="8"/>
        <v>0</v>
      </c>
      <c r="N147">
        <f t="shared" si="9"/>
        <v>1</v>
      </c>
      <c r="O147">
        <f t="shared" si="10"/>
        <v>0</v>
      </c>
      <c r="P147">
        <f t="shared" si="11"/>
        <v>2</v>
      </c>
    </row>
    <row r="148" spans="1:16" x14ac:dyDescent="0.2">
      <c r="A148">
        <v>0.95</v>
      </c>
      <c r="B148" t="s">
        <v>185</v>
      </c>
      <c r="C148">
        <v>63</v>
      </c>
      <c r="D148">
        <v>88</v>
      </c>
      <c r="E148">
        <v>0.58278145695364203</v>
      </c>
      <c r="F148">
        <v>605577</v>
      </c>
      <c r="G148">
        <v>33</v>
      </c>
      <c r="H148">
        <v>107894</v>
      </c>
      <c r="I148">
        <v>62</v>
      </c>
      <c r="J148">
        <v>0.65263157894736801</v>
      </c>
      <c r="K148">
        <v>5.7430805142835901E-4</v>
      </c>
      <c r="L148">
        <v>3.0568009188928802E-4</v>
      </c>
      <c r="M148">
        <f t="shared" si="8"/>
        <v>0</v>
      </c>
      <c r="N148">
        <f t="shared" si="9"/>
        <v>1</v>
      </c>
      <c r="O148">
        <f t="shared" si="10"/>
        <v>0</v>
      </c>
      <c r="P148">
        <f t="shared" si="11"/>
        <v>2</v>
      </c>
    </row>
    <row r="149" spans="1:16" x14ac:dyDescent="0.2">
      <c r="A149">
        <v>0.97</v>
      </c>
      <c r="B149" t="s">
        <v>186</v>
      </c>
      <c r="C149">
        <v>64</v>
      </c>
      <c r="D149">
        <v>93</v>
      </c>
      <c r="E149">
        <v>0.59235668789808904</v>
      </c>
      <c r="F149">
        <v>605574</v>
      </c>
      <c r="G149">
        <v>36</v>
      </c>
      <c r="H149">
        <v>107888</v>
      </c>
      <c r="I149">
        <v>68</v>
      </c>
      <c r="J149">
        <v>0.65384615384615297</v>
      </c>
      <c r="K149">
        <v>6.2988624995368402E-4</v>
      </c>
      <c r="L149">
        <v>3.3346919115194998E-4</v>
      </c>
      <c r="M149">
        <f t="shared" si="8"/>
        <v>0</v>
      </c>
      <c r="N149">
        <f t="shared" si="9"/>
        <v>1</v>
      </c>
      <c r="O149">
        <f t="shared" si="10"/>
        <v>0</v>
      </c>
      <c r="P149">
        <f t="shared" si="11"/>
        <v>2</v>
      </c>
    </row>
    <row r="150" spans="1:16" x14ac:dyDescent="0.2">
      <c r="A150">
        <v>0.8</v>
      </c>
      <c r="B150" t="s">
        <v>180</v>
      </c>
      <c r="C150">
        <v>48</v>
      </c>
      <c r="D150">
        <v>50</v>
      </c>
      <c r="E150">
        <v>0.51020408163265296</v>
      </c>
      <c r="F150">
        <v>605446</v>
      </c>
      <c r="G150">
        <v>164</v>
      </c>
      <c r="H150">
        <v>107634</v>
      </c>
      <c r="I150">
        <v>322</v>
      </c>
      <c r="J150">
        <v>0.66255144032921798</v>
      </c>
      <c r="K150">
        <v>2.9826966541924402E-3</v>
      </c>
      <c r="L150">
        <v>1.5191374263588801E-3</v>
      </c>
      <c r="M150">
        <f t="shared" si="8"/>
        <v>0</v>
      </c>
      <c r="N150">
        <f t="shared" si="9"/>
        <v>1</v>
      </c>
      <c r="O150">
        <f t="shared" si="10"/>
        <v>0</v>
      </c>
      <c r="P150">
        <f t="shared" si="11"/>
        <v>2</v>
      </c>
    </row>
    <row r="151" spans="1:16" x14ac:dyDescent="0.2">
      <c r="A151">
        <v>0.73</v>
      </c>
      <c r="B151" t="s">
        <v>179</v>
      </c>
      <c r="C151">
        <v>51</v>
      </c>
      <c r="D151">
        <v>55</v>
      </c>
      <c r="E151">
        <v>0.51886792452830099</v>
      </c>
      <c r="F151">
        <v>605445</v>
      </c>
      <c r="G151">
        <v>165</v>
      </c>
      <c r="H151">
        <v>107630</v>
      </c>
      <c r="I151">
        <v>326</v>
      </c>
      <c r="J151">
        <v>0.66395112016293201</v>
      </c>
      <c r="K151">
        <v>3.01974878654266E-3</v>
      </c>
      <c r="L151">
        <v>1.5284004594464399E-3</v>
      </c>
      <c r="M151">
        <f t="shared" si="8"/>
        <v>0</v>
      </c>
      <c r="N151">
        <f t="shared" si="9"/>
        <v>1</v>
      </c>
      <c r="O151">
        <f t="shared" si="10"/>
        <v>0</v>
      </c>
      <c r="P151">
        <f t="shared" si="11"/>
        <v>2</v>
      </c>
    </row>
    <row r="152" spans="1:16" x14ac:dyDescent="0.2">
      <c r="A152">
        <v>0.97</v>
      </c>
      <c r="B152" t="s">
        <v>138</v>
      </c>
      <c r="C152">
        <v>280</v>
      </c>
      <c r="D152">
        <v>450</v>
      </c>
      <c r="E152">
        <v>0.61643835616438303</v>
      </c>
      <c r="F152">
        <v>605251</v>
      </c>
      <c r="G152">
        <v>359</v>
      </c>
      <c r="H152">
        <v>107234</v>
      </c>
      <c r="I152">
        <v>722</v>
      </c>
      <c r="J152">
        <v>0.66790009250693805</v>
      </c>
      <c r="K152">
        <v>6.6879098892141204E-3</v>
      </c>
      <c r="L152">
        <v>3.3254288784319501E-3</v>
      </c>
      <c r="M152">
        <f t="shared" si="8"/>
        <v>0</v>
      </c>
      <c r="N152">
        <f t="shared" si="9"/>
        <v>1</v>
      </c>
      <c r="O152">
        <f t="shared" si="10"/>
        <v>0</v>
      </c>
      <c r="P152">
        <f t="shared" si="11"/>
        <v>2</v>
      </c>
    </row>
    <row r="153" spans="1:16" x14ac:dyDescent="0.2">
      <c r="A153">
        <v>0.97</v>
      </c>
      <c r="B153" t="s">
        <v>139</v>
      </c>
      <c r="C153">
        <v>280</v>
      </c>
      <c r="D153">
        <v>450</v>
      </c>
      <c r="E153">
        <v>0.61643835616438303</v>
      </c>
      <c r="F153">
        <v>605251</v>
      </c>
      <c r="G153">
        <v>359</v>
      </c>
      <c r="H153">
        <v>107234</v>
      </c>
      <c r="I153">
        <v>722</v>
      </c>
      <c r="J153">
        <v>0.66790009250693805</v>
      </c>
      <c r="K153">
        <v>6.6879098892141204E-3</v>
      </c>
      <c r="L153">
        <v>3.3254288784319501E-3</v>
      </c>
      <c r="M153">
        <f t="shared" si="8"/>
        <v>0</v>
      </c>
      <c r="N153">
        <f t="shared" si="9"/>
        <v>1</v>
      </c>
      <c r="O153">
        <f t="shared" si="10"/>
        <v>0</v>
      </c>
      <c r="P153">
        <f t="shared" si="11"/>
        <v>2</v>
      </c>
    </row>
    <row r="154" spans="1:16" x14ac:dyDescent="0.2">
      <c r="A154">
        <v>0.84</v>
      </c>
      <c r="B154" t="s">
        <v>192</v>
      </c>
      <c r="C154">
        <v>37</v>
      </c>
      <c r="D154">
        <v>49</v>
      </c>
      <c r="E154">
        <v>0.56976744186046502</v>
      </c>
      <c r="F154">
        <v>605518</v>
      </c>
      <c r="G154">
        <v>92</v>
      </c>
      <c r="H154">
        <v>107770</v>
      </c>
      <c r="I154">
        <v>186</v>
      </c>
      <c r="J154">
        <v>0.66906474820143802</v>
      </c>
      <c r="K154">
        <v>1.72292415428507E-3</v>
      </c>
      <c r="L154">
        <v>8.5219904405498502E-4</v>
      </c>
      <c r="M154">
        <f t="shared" si="8"/>
        <v>0</v>
      </c>
      <c r="N154">
        <f t="shared" si="9"/>
        <v>1</v>
      </c>
      <c r="O154">
        <f t="shared" si="10"/>
        <v>0</v>
      </c>
      <c r="P154">
        <f t="shared" si="11"/>
        <v>2</v>
      </c>
    </row>
    <row r="155" spans="1:16" x14ac:dyDescent="0.2">
      <c r="A155">
        <v>0.87</v>
      </c>
      <c r="B155" t="s">
        <v>29</v>
      </c>
      <c r="C155">
        <v>21</v>
      </c>
      <c r="D155">
        <v>25</v>
      </c>
      <c r="E155">
        <v>0.54347826086956497</v>
      </c>
      <c r="F155">
        <v>605583</v>
      </c>
      <c r="G155">
        <v>27</v>
      </c>
      <c r="H155">
        <v>107899</v>
      </c>
      <c r="I155">
        <v>57</v>
      </c>
      <c r="J155">
        <v>0.67857142857142805</v>
      </c>
      <c r="K155">
        <v>5.2799288599058799E-4</v>
      </c>
      <c r="L155">
        <v>2.5010189336396302E-4</v>
      </c>
      <c r="M155">
        <f t="shared" si="8"/>
        <v>0</v>
      </c>
      <c r="N155">
        <f t="shared" si="9"/>
        <v>1</v>
      </c>
      <c r="O155">
        <f t="shared" si="10"/>
        <v>0</v>
      </c>
      <c r="P155">
        <f t="shared" si="11"/>
        <v>2</v>
      </c>
    </row>
    <row r="156" spans="1:16" x14ac:dyDescent="0.2">
      <c r="A156">
        <v>0.66</v>
      </c>
      <c r="B156" t="s">
        <v>191</v>
      </c>
      <c r="C156">
        <v>52</v>
      </c>
      <c r="D156">
        <v>60</v>
      </c>
      <c r="E156">
        <v>0.53571428571428503</v>
      </c>
      <c r="F156">
        <v>605523</v>
      </c>
      <c r="G156">
        <v>87</v>
      </c>
      <c r="H156">
        <v>107772</v>
      </c>
      <c r="I156">
        <v>184</v>
      </c>
      <c r="J156">
        <v>0.67896678966789603</v>
      </c>
      <c r="K156">
        <v>1.70439808810997E-3</v>
      </c>
      <c r="L156">
        <v>8.05883878617214E-4</v>
      </c>
      <c r="M156">
        <f t="shared" si="8"/>
        <v>0</v>
      </c>
      <c r="N156">
        <f t="shared" si="9"/>
        <v>1</v>
      </c>
      <c r="O156">
        <f t="shared" si="10"/>
        <v>0</v>
      </c>
      <c r="P156">
        <f t="shared" si="11"/>
        <v>2</v>
      </c>
    </row>
    <row r="157" spans="1:16" x14ac:dyDescent="0.2">
      <c r="A157">
        <v>0.98</v>
      </c>
      <c r="B157" t="s">
        <v>155</v>
      </c>
      <c r="C157">
        <v>26</v>
      </c>
      <c r="D157">
        <v>32</v>
      </c>
      <c r="E157">
        <v>0.55172413793103403</v>
      </c>
      <c r="F157">
        <v>605606</v>
      </c>
      <c r="G157">
        <v>4</v>
      </c>
      <c r="H157">
        <v>107946</v>
      </c>
      <c r="I157">
        <v>10</v>
      </c>
      <c r="J157">
        <v>0.71428571428571397</v>
      </c>
      <c r="K157" s="2">
        <v>9.2630330875541795E-5</v>
      </c>
      <c r="L157" s="2">
        <v>3.70521323502167E-5</v>
      </c>
      <c r="M157">
        <f t="shared" si="8"/>
        <v>0</v>
      </c>
      <c r="N157">
        <f t="shared" si="9"/>
        <v>1</v>
      </c>
      <c r="O157">
        <f t="shared" si="10"/>
        <v>0</v>
      </c>
      <c r="P157">
        <f t="shared" si="11"/>
        <v>2</v>
      </c>
    </row>
    <row r="158" spans="1:16" x14ac:dyDescent="0.2">
      <c r="A158">
        <v>0.5</v>
      </c>
      <c r="B158" t="s">
        <v>105</v>
      </c>
      <c r="C158">
        <v>422383</v>
      </c>
      <c r="D158">
        <v>35033</v>
      </c>
      <c r="E158">
        <v>7.6588925616943804E-2</v>
      </c>
      <c r="F158">
        <v>422383</v>
      </c>
      <c r="G158">
        <v>183227</v>
      </c>
      <c r="H158">
        <v>35033</v>
      </c>
      <c r="I158">
        <v>72923</v>
      </c>
      <c r="J158">
        <v>0.28468865898887302</v>
      </c>
      <c r="K158">
        <v>0.67548816184371396</v>
      </c>
      <c r="L158">
        <v>1.69723776353329</v>
      </c>
      <c r="M158">
        <f t="shared" si="8"/>
        <v>0</v>
      </c>
      <c r="N158">
        <f t="shared" si="9"/>
        <v>0</v>
      </c>
      <c r="O158">
        <f t="shared" si="10"/>
        <v>1</v>
      </c>
      <c r="P158">
        <f t="shared" si="11"/>
        <v>3</v>
      </c>
    </row>
    <row r="159" spans="1:16" x14ac:dyDescent="0.2">
      <c r="A159">
        <v>0.99</v>
      </c>
      <c r="B159" t="s">
        <v>67</v>
      </c>
      <c r="C159">
        <v>948</v>
      </c>
      <c r="D159">
        <v>583</v>
      </c>
      <c r="E159">
        <v>0.38079686479425201</v>
      </c>
      <c r="F159">
        <v>592479</v>
      </c>
      <c r="G159">
        <v>13131</v>
      </c>
      <c r="H159">
        <v>96510</v>
      </c>
      <c r="I159">
        <v>11446</v>
      </c>
      <c r="J159">
        <v>0.46571998209708199</v>
      </c>
      <c r="K159">
        <v>0.106024676720145</v>
      </c>
      <c r="L159">
        <v>0.12163288747267401</v>
      </c>
      <c r="M159">
        <f t="shared" si="8"/>
        <v>0</v>
      </c>
      <c r="N159">
        <f t="shared" si="9"/>
        <v>0</v>
      </c>
      <c r="O159">
        <f t="shared" si="10"/>
        <v>1</v>
      </c>
      <c r="P159">
        <f t="shared" si="11"/>
        <v>3</v>
      </c>
    </row>
    <row r="160" spans="1:16" x14ac:dyDescent="0.2">
      <c r="A160">
        <v>0.99</v>
      </c>
      <c r="B160" t="s">
        <v>104</v>
      </c>
      <c r="C160">
        <v>305</v>
      </c>
      <c r="D160">
        <v>170</v>
      </c>
      <c r="E160">
        <v>0.35789473684210499</v>
      </c>
      <c r="F160">
        <v>592157</v>
      </c>
      <c r="G160">
        <v>13453</v>
      </c>
      <c r="H160">
        <v>96059</v>
      </c>
      <c r="I160">
        <v>11897</v>
      </c>
      <c r="J160">
        <v>0.46930966469427998</v>
      </c>
      <c r="K160">
        <v>0.110202304642632</v>
      </c>
      <c r="L160">
        <v>0.12461558412686601</v>
      </c>
      <c r="M160">
        <f t="shared" si="8"/>
        <v>0</v>
      </c>
      <c r="N160">
        <f t="shared" si="9"/>
        <v>0</v>
      </c>
      <c r="O160">
        <f t="shared" si="10"/>
        <v>1</v>
      </c>
      <c r="P160">
        <f t="shared" si="11"/>
        <v>3</v>
      </c>
    </row>
    <row r="161" spans="1:16" x14ac:dyDescent="0.2">
      <c r="A161">
        <v>0.99</v>
      </c>
      <c r="B161" t="s">
        <v>103</v>
      </c>
      <c r="C161">
        <v>396</v>
      </c>
      <c r="D161">
        <v>361</v>
      </c>
      <c r="E161">
        <v>0.47688243064729102</v>
      </c>
      <c r="F161">
        <v>598263</v>
      </c>
      <c r="G161">
        <v>7347</v>
      </c>
      <c r="H161">
        <v>100536</v>
      </c>
      <c r="I161">
        <v>7420</v>
      </c>
      <c r="J161">
        <v>0.50247172750050695</v>
      </c>
      <c r="K161">
        <v>6.8731705509652005E-2</v>
      </c>
      <c r="L161">
        <v>6.8055504094260602E-2</v>
      </c>
      <c r="M161">
        <f t="shared" si="8"/>
        <v>0</v>
      </c>
      <c r="N161">
        <f t="shared" si="9"/>
        <v>0</v>
      </c>
      <c r="O161">
        <f t="shared" si="10"/>
        <v>1</v>
      </c>
      <c r="P161">
        <f t="shared" si="11"/>
        <v>3</v>
      </c>
    </row>
    <row r="162" spans="1:16" x14ac:dyDescent="0.2">
      <c r="A162">
        <v>0.99</v>
      </c>
      <c r="B162" t="s">
        <v>66</v>
      </c>
      <c r="C162">
        <v>608</v>
      </c>
      <c r="D162">
        <v>460</v>
      </c>
      <c r="E162">
        <v>0.43071161048689099</v>
      </c>
      <c r="F162">
        <v>600177</v>
      </c>
      <c r="G162">
        <v>5433</v>
      </c>
      <c r="H162">
        <v>102110</v>
      </c>
      <c r="I162">
        <v>5846</v>
      </c>
      <c r="J162">
        <v>0.51830836067027197</v>
      </c>
      <c r="K162">
        <v>5.4151691429841699E-2</v>
      </c>
      <c r="L162">
        <v>5.0326058764681901E-2</v>
      </c>
      <c r="M162">
        <f t="shared" si="8"/>
        <v>0</v>
      </c>
      <c r="N162">
        <f t="shared" si="9"/>
        <v>0</v>
      </c>
      <c r="O162">
        <f t="shared" si="10"/>
        <v>1</v>
      </c>
      <c r="P162">
        <f t="shared" si="11"/>
        <v>3</v>
      </c>
    </row>
    <row r="163" spans="1:16" x14ac:dyDescent="0.2">
      <c r="A163">
        <v>0.99</v>
      </c>
      <c r="B163" t="s">
        <v>89</v>
      </c>
      <c r="C163">
        <v>1172</v>
      </c>
      <c r="D163">
        <v>1034</v>
      </c>
      <c r="E163">
        <v>0.468721668177697</v>
      </c>
      <c r="F163">
        <v>594698</v>
      </c>
      <c r="G163">
        <v>10912</v>
      </c>
      <c r="H163">
        <v>96147</v>
      </c>
      <c r="I163">
        <v>11809</v>
      </c>
      <c r="J163">
        <v>0.51973944808767203</v>
      </c>
      <c r="K163">
        <v>0.109387157730927</v>
      </c>
      <c r="L163">
        <v>0.101078217051391</v>
      </c>
      <c r="M163">
        <f t="shared" si="8"/>
        <v>0</v>
      </c>
      <c r="N163">
        <f t="shared" si="9"/>
        <v>0</v>
      </c>
      <c r="O163">
        <f t="shared" si="10"/>
        <v>1</v>
      </c>
      <c r="P163">
        <f t="shared" si="11"/>
        <v>3</v>
      </c>
    </row>
    <row r="164" spans="1:16" x14ac:dyDescent="0.2">
      <c r="A164">
        <v>0.99</v>
      </c>
      <c r="B164" t="s">
        <v>94</v>
      </c>
      <c r="C164">
        <v>779</v>
      </c>
      <c r="D164">
        <v>643</v>
      </c>
      <c r="E164">
        <v>0.45218002812939501</v>
      </c>
      <c r="F164">
        <v>595237</v>
      </c>
      <c r="G164">
        <v>10373</v>
      </c>
      <c r="H164">
        <v>96527</v>
      </c>
      <c r="I164">
        <v>11429</v>
      </c>
      <c r="J164">
        <v>0.52421796165489398</v>
      </c>
      <c r="K164">
        <v>0.10586720515765601</v>
      </c>
      <c r="L164">
        <v>9.6085442217199599E-2</v>
      </c>
      <c r="M164">
        <f t="shared" si="8"/>
        <v>0</v>
      </c>
      <c r="N164">
        <f t="shared" si="9"/>
        <v>0</v>
      </c>
      <c r="O164">
        <f t="shared" si="10"/>
        <v>1</v>
      </c>
      <c r="P164">
        <f t="shared" si="11"/>
        <v>3</v>
      </c>
    </row>
    <row r="165" spans="1:16" x14ac:dyDescent="0.2">
      <c r="A165">
        <v>0.99</v>
      </c>
      <c r="B165" t="s">
        <v>109</v>
      </c>
      <c r="C165">
        <v>798</v>
      </c>
      <c r="D165">
        <v>645</v>
      </c>
      <c r="E165">
        <v>0.44698544698544701</v>
      </c>
      <c r="F165">
        <v>595405</v>
      </c>
      <c r="G165">
        <v>10205</v>
      </c>
      <c r="H165">
        <v>96566</v>
      </c>
      <c r="I165">
        <v>11390</v>
      </c>
      <c r="J165">
        <v>0.52743690669136301</v>
      </c>
      <c r="K165">
        <v>0.105505946867242</v>
      </c>
      <c r="L165">
        <v>9.4529252658490395E-2</v>
      </c>
      <c r="M165">
        <f t="shared" si="8"/>
        <v>0</v>
      </c>
      <c r="N165">
        <f t="shared" si="9"/>
        <v>0</v>
      </c>
      <c r="O165">
        <f t="shared" si="10"/>
        <v>1</v>
      </c>
      <c r="P165">
        <f t="shared" si="11"/>
        <v>3</v>
      </c>
    </row>
    <row r="166" spans="1:16" x14ac:dyDescent="0.2">
      <c r="A166">
        <v>0.5</v>
      </c>
      <c r="B166" t="s">
        <v>90</v>
      </c>
      <c r="C166">
        <v>582309</v>
      </c>
      <c r="D166">
        <v>97128</v>
      </c>
      <c r="E166">
        <v>0.14295365133191101</v>
      </c>
      <c r="F166">
        <v>596137</v>
      </c>
      <c r="G166">
        <v>9473</v>
      </c>
      <c r="H166">
        <v>97288</v>
      </c>
      <c r="I166">
        <v>10668</v>
      </c>
      <c r="J166">
        <v>0.52966585571719305</v>
      </c>
      <c r="K166">
        <v>9.8818036978028004E-2</v>
      </c>
      <c r="L166">
        <v>8.7748712438400794E-2</v>
      </c>
      <c r="M166">
        <f t="shared" si="8"/>
        <v>0</v>
      </c>
      <c r="N166">
        <f t="shared" si="9"/>
        <v>0</v>
      </c>
      <c r="O166">
        <f t="shared" si="10"/>
        <v>1</v>
      </c>
      <c r="P166">
        <f t="shared" si="11"/>
        <v>3</v>
      </c>
    </row>
    <row r="167" spans="1:16" x14ac:dyDescent="0.2">
      <c r="A167">
        <v>0.99</v>
      </c>
      <c r="B167" t="s">
        <v>83</v>
      </c>
      <c r="C167">
        <v>443</v>
      </c>
      <c r="D167">
        <v>333</v>
      </c>
      <c r="E167">
        <v>0.42912371134020599</v>
      </c>
      <c r="F167">
        <v>596133</v>
      </c>
      <c r="G167">
        <v>9477</v>
      </c>
      <c r="H167">
        <v>96793</v>
      </c>
      <c r="I167">
        <v>11163</v>
      </c>
      <c r="J167">
        <v>0.54084302325581302</v>
      </c>
      <c r="K167">
        <v>0.103403238356367</v>
      </c>
      <c r="L167">
        <v>8.7785764570751004E-2</v>
      </c>
      <c r="M167">
        <f t="shared" si="8"/>
        <v>0</v>
      </c>
      <c r="N167">
        <f t="shared" si="9"/>
        <v>0</v>
      </c>
      <c r="O167">
        <f t="shared" si="10"/>
        <v>1</v>
      </c>
      <c r="P167">
        <f t="shared" si="11"/>
        <v>3</v>
      </c>
    </row>
    <row r="168" spans="1:16" x14ac:dyDescent="0.2">
      <c r="A168">
        <v>0.99</v>
      </c>
      <c r="B168" t="s">
        <v>102</v>
      </c>
      <c r="C168">
        <v>140</v>
      </c>
      <c r="D168">
        <v>58</v>
      </c>
      <c r="E168">
        <v>0.29292929292929198</v>
      </c>
      <c r="F168">
        <v>603234</v>
      </c>
      <c r="G168">
        <v>2376</v>
      </c>
      <c r="H168">
        <v>105135</v>
      </c>
      <c r="I168">
        <v>2821</v>
      </c>
      <c r="J168">
        <v>0.54281316143929104</v>
      </c>
      <c r="K168">
        <v>2.61310163399903E-2</v>
      </c>
      <c r="L168">
        <v>2.2008966616028702E-2</v>
      </c>
      <c r="M168">
        <f t="shared" si="8"/>
        <v>0</v>
      </c>
      <c r="N168">
        <f t="shared" si="9"/>
        <v>0</v>
      </c>
      <c r="O168">
        <f t="shared" si="10"/>
        <v>1</v>
      </c>
      <c r="P168">
        <f t="shared" si="11"/>
        <v>3</v>
      </c>
    </row>
    <row r="169" spans="1:16" x14ac:dyDescent="0.2">
      <c r="A169">
        <v>0.99</v>
      </c>
      <c r="B169" t="s">
        <v>88</v>
      </c>
      <c r="C169">
        <v>911</v>
      </c>
      <c r="D169">
        <v>954</v>
      </c>
      <c r="E169">
        <v>0.51152815013404795</v>
      </c>
      <c r="F169">
        <v>600807</v>
      </c>
      <c r="G169">
        <v>4803</v>
      </c>
      <c r="H169">
        <v>101749</v>
      </c>
      <c r="I169">
        <v>6207</v>
      </c>
      <c r="J169">
        <v>0.56376021798365095</v>
      </c>
      <c r="K169">
        <v>5.7495646374448803E-2</v>
      </c>
      <c r="L169">
        <v>4.4490347919522701E-2</v>
      </c>
      <c r="M169">
        <f t="shared" si="8"/>
        <v>0</v>
      </c>
      <c r="N169">
        <f t="shared" si="9"/>
        <v>0</v>
      </c>
      <c r="O169">
        <f t="shared" si="10"/>
        <v>1</v>
      </c>
      <c r="P169">
        <f t="shared" si="11"/>
        <v>3</v>
      </c>
    </row>
    <row r="170" spans="1:16" x14ac:dyDescent="0.2">
      <c r="A170">
        <v>0.99</v>
      </c>
      <c r="B170" t="s">
        <v>93</v>
      </c>
      <c r="C170">
        <v>453</v>
      </c>
      <c r="D170">
        <v>419</v>
      </c>
      <c r="E170">
        <v>0.480504587155963</v>
      </c>
      <c r="F170">
        <v>601238</v>
      </c>
      <c r="G170">
        <v>4372</v>
      </c>
      <c r="H170">
        <v>102118</v>
      </c>
      <c r="I170">
        <v>5838</v>
      </c>
      <c r="J170">
        <v>0.57179236043095005</v>
      </c>
      <c r="K170">
        <v>5.40775871651413E-2</v>
      </c>
      <c r="L170">
        <v>4.0497980658786903E-2</v>
      </c>
      <c r="M170">
        <f t="shared" si="8"/>
        <v>0</v>
      </c>
      <c r="N170">
        <f t="shared" si="9"/>
        <v>0</v>
      </c>
      <c r="O170">
        <f t="shared" si="10"/>
        <v>1</v>
      </c>
      <c r="P170">
        <f t="shared" si="11"/>
        <v>3</v>
      </c>
    </row>
    <row r="171" spans="1:16" x14ac:dyDescent="0.2">
      <c r="A171">
        <v>0.99</v>
      </c>
      <c r="B171" t="s">
        <v>108</v>
      </c>
      <c r="C171">
        <v>422</v>
      </c>
      <c r="D171">
        <v>435</v>
      </c>
      <c r="E171">
        <v>0.50758459743290496</v>
      </c>
      <c r="F171">
        <v>601333</v>
      </c>
      <c r="G171">
        <v>4277</v>
      </c>
      <c r="H171">
        <v>102121</v>
      </c>
      <c r="I171">
        <v>5835</v>
      </c>
      <c r="J171">
        <v>0.577037183544303</v>
      </c>
      <c r="K171">
        <v>5.4049798065878597E-2</v>
      </c>
      <c r="L171">
        <v>3.96179925154692E-2</v>
      </c>
      <c r="M171">
        <f t="shared" si="8"/>
        <v>0</v>
      </c>
      <c r="N171">
        <f t="shared" si="9"/>
        <v>0</v>
      </c>
      <c r="O171">
        <f t="shared" si="10"/>
        <v>1</v>
      </c>
      <c r="P171">
        <f t="shared" si="11"/>
        <v>3</v>
      </c>
    </row>
    <row r="172" spans="1:16" x14ac:dyDescent="0.2">
      <c r="A172">
        <v>0.99</v>
      </c>
      <c r="B172" t="s">
        <v>101</v>
      </c>
      <c r="C172">
        <v>135</v>
      </c>
      <c r="D172">
        <v>182</v>
      </c>
      <c r="E172">
        <v>0.57413249211356399</v>
      </c>
      <c r="F172">
        <v>604486</v>
      </c>
      <c r="G172">
        <v>1124</v>
      </c>
      <c r="H172">
        <v>106374</v>
      </c>
      <c r="I172">
        <v>1582</v>
      </c>
      <c r="J172">
        <v>0.58462675535846198</v>
      </c>
      <c r="K172">
        <v>1.46541183445107E-2</v>
      </c>
      <c r="L172">
        <v>1.0411649190410901E-2</v>
      </c>
      <c r="M172">
        <f t="shared" si="8"/>
        <v>0</v>
      </c>
      <c r="N172">
        <f t="shared" si="9"/>
        <v>0</v>
      </c>
      <c r="O172">
        <f t="shared" si="10"/>
        <v>1</v>
      </c>
      <c r="P172">
        <f t="shared" si="11"/>
        <v>3</v>
      </c>
    </row>
    <row r="173" spans="1:16" x14ac:dyDescent="0.2">
      <c r="A173">
        <v>0.99</v>
      </c>
      <c r="B173" t="s">
        <v>82</v>
      </c>
      <c r="C173">
        <v>226</v>
      </c>
      <c r="D173">
        <v>261</v>
      </c>
      <c r="E173">
        <v>0.53593429158110795</v>
      </c>
      <c r="F173">
        <v>601700</v>
      </c>
      <c r="G173">
        <v>3910</v>
      </c>
      <c r="H173">
        <v>102332</v>
      </c>
      <c r="I173">
        <v>5624</v>
      </c>
      <c r="J173">
        <v>0.58988881896370804</v>
      </c>
      <c r="K173">
        <v>5.2095298084404697E-2</v>
      </c>
      <c r="L173">
        <v>3.6218459372336802E-2</v>
      </c>
      <c r="M173">
        <f t="shared" si="8"/>
        <v>0</v>
      </c>
      <c r="N173">
        <f t="shared" si="9"/>
        <v>0</v>
      </c>
      <c r="O173">
        <f t="shared" si="10"/>
        <v>1</v>
      </c>
      <c r="P173">
        <f t="shared" si="11"/>
        <v>3</v>
      </c>
    </row>
    <row r="174" spans="1:16" x14ac:dyDescent="0.2">
      <c r="A174">
        <v>0.97</v>
      </c>
      <c r="B174" t="s">
        <v>99</v>
      </c>
      <c r="C174">
        <v>66</v>
      </c>
      <c r="D174">
        <v>43</v>
      </c>
      <c r="E174">
        <v>0.394495412844036</v>
      </c>
      <c r="F174">
        <v>593751</v>
      </c>
      <c r="G174">
        <v>11859</v>
      </c>
      <c r="H174">
        <v>90843</v>
      </c>
      <c r="I174">
        <v>17113</v>
      </c>
      <c r="J174">
        <v>0.59067375396934896</v>
      </c>
      <c r="K174">
        <v>0.15851828522731401</v>
      </c>
      <c r="L174">
        <v>0.109850309385305</v>
      </c>
      <c r="M174">
        <f t="shared" si="8"/>
        <v>0</v>
      </c>
      <c r="N174">
        <f t="shared" si="9"/>
        <v>0</v>
      </c>
      <c r="O174">
        <f t="shared" si="10"/>
        <v>1</v>
      </c>
      <c r="P174">
        <f t="shared" si="11"/>
        <v>3</v>
      </c>
    </row>
    <row r="175" spans="1:16" x14ac:dyDescent="0.2">
      <c r="A175">
        <v>0.56999999999999995</v>
      </c>
      <c r="B175" t="s">
        <v>100</v>
      </c>
      <c r="C175">
        <v>1368</v>
      </c>
      <c r="D175">
        <v>1524</v>
      </c>
      <c r="E175">
        <v>0.52697095435684604</v>
      </c>
      <c r="F175">
        <v>605039</v>
      </c>
      <c r="G175">
        <v>571</v>
      </c>
      <c r="H175">
        <v>107108</v>
      </c>
      <c r="I175">
        <v>848</v>
      </c>
      <c r="J175">
        <v>0.597603946441155</v>
      </c>
      <c r="K175">
        <v>7.8550520582459493E-3</v>
      </c>
      <c r="L175">
        <v>5.28919189299344E-3</v>
      </c>
      <c r="M175">
        <f t="shared" si="8"/>
        <v>0</v>
      </c>
      <c r="N175">
        <f t="shared" si="9"/>
        <v>0</v>
      </c>
      <c r="O175">
        <f t="shared" si="10"/>
        <v>1</v>
      </c>
      <c r="P175">
        <f t="shared" si="11"/>
        <v>3</v>
      </c>
    </row>
    <row r="176" spans="1:16" x14ac:dyDescent="0.2">
      <c r="A176">
        <v>0.88</v>
      </c>
      <c r="B176" t="s">
        <v>18</v>
      </c>
      <c r="C176">
        <v>84</v>
      </c>
      <c r="D176">
        <v>124</v>
      </c>
      <c r="E176">
        <v>0.59615384615384603</v>
      </c>
      <c r="F176">
        <v>605123</v>
      </c>
      <c r="G176">
        <v>487</v>
      </c>
      <c r="H176">
        <v>107232</v>
      </c>
      <c r="I176">
        <v>724</v>
      </c>
      <c r="J176">
        <v>0.59785301403798496</v>
      </c>
      <c r="K176">
        <v>6.7064359553892297E-3</v>
      </c>
      <c r="L176">
        <v>4.5110971136388903E-3</v>
      </c>
      <c r="M176">
        <f t="shared" si="8"/>
        <v>0</v>
      </c>
      <c r="N176">
        <f t="shared" si="9"/>
        <v>0</v>
      </c>
      <c r="O176">
        <f t="shared" si="10"/>
        <v>1</v>
      </c>
      <c r="P176">
        <f t="shared" si="11"/>
        <v>3</v>
      </c>
    </row>
    <row r="177" spans="1:16" x14ac:dyDescent="0.2">
      <c r="A177">
        <v>0.99</v>
      </c>
      <c r="B177" t="s">
        <v>87</v>
      </c>
      <c r="C177">
        <v>616</v>
      </c>
      <c r="D177">
        <v>704</v>
      </c>
      <c r="E177">
        <v>0.53333333333333299</v>
      </c>
      <c r="F177">
        <v>603478</v>
      </c>
      <c r="G177">
        <v>2132</v>
      </c>
      <c r="H177">
        <v>104594</v>
      </c>
      <c r="I177">
        <v>3362</v>
      </c>
      <c r="J177">
        <v>0.61194029850746201</v>
      </c>
      <c r="K177">
        <v>3.1142317240357101E-2</v>
      </c>
      <c r="L177">
        <v>1.97487865426655E-2</v>
      </c>
      <c r="M177">
        <f t="shared" si="8"/>
        <v>0</v>
      </c>
      <c r="N177">
        <f t="shared" si="9"/>
        <v>0</v>
      </c>
      <c r="O177">
        <f t="shared" si="10"/>
        <v>1</v>
      </c>
      <c r="P177">
        <f t="shared" si="11"/>
        <v>3</v>
      </c>
    </row>
    <row r="178" spans="1:16" x14ac:dyDescent="0.2">
      <c r="A178">
        <v>0.99</v>
      </c>
      <c r="B178" t="s">
        <v>92</v>
      </c>
      <c r="C178">
        <v>260</v>
      </c>
      <c r="D178">
        <v>305</v>
      </c>
      <c r="E178">
        <v>0.53982300884955703</v>
      </c>
      <c r="F178">
        <v>603779</v>
      </c>
      <c r="G178">
        <v>1831</v>
      </c>
      <c r="H178">
        <v>105000</v>
      </c>
      <c r="I178">
        <v>2956</v>
      </c>
      <c r="J178">
        <v>0.61750574472529696</v>
      </c>
      <c r="K178">
        <v>2.7381525806810102E-2</v>
      </c>
      <c r="L178">
        <v>1.69606135833117E-2</v>
      </c>
      <c r="M178">
        <f t="shared" si="8"/>
        <v>0</v>
      </c>
      <c r="N178">
        <f t="shared" si="9"/>
        <v>0</v>
      </c>
      <c r="O178">
        <f t="shared" si="10"/>
        <v>1</v>
      </c>
      <c r="P178">
        <f t="shared" si="11"/>
        <v>3</v>
      </c>
    </row>
    <row r="179" spans="1:16" x14ac:dyDescent="0.2">
      <c r="A179">
        <v>0.99</v>
      </c>
      <c r="B179" t="s">
        <v>65</v>
      </c>
      <c r="C179">
        <v>262</v>
      </c>
      <c r="D179">
        <v>234</v>
      </c>
      <c r="E179">
        <v>0.47177419354838701</v>
      </c>
      <c r="F179">
        <v>603874</v>
      </c>
      <c r="G179">
        <v>1736</v>
      </c>
      <c r="H179">
        <v>105024</v>
      </c>
      <c r="I179">
        <v>2932</v>
      </c>
      <c r="J179">
        <v>0.62810625535561204</v>
      </c>
      <c r="K179">
        <v>2.7159213012708801E-2</v>
      </c>
      <c r="L179">
        <v>1.6080625439994001E-2</v>
      </c>
      <c r="M179">
        <f t="shared" si="8"/>
        <v>0</v>
      </c>
      <c r="N179">
        <f t="shared" si="9"/>
        <v>0</v>
      </c>
      <c r="O179">
        <f t="shared" si="10"/>
        <v>1</v>
      </c>
      <c r="P179">
        <f t="shared" si="11"/>
        <v>3</v>
      </c>
    </row>
    <row r="180" spans="1:16" x14ac:dyDescent="0.2">
      <c r="A180">
        <v>0.99</v>
      </c>
      <c r="B180" t="s">
        <v>107</v>
      </c>
      <c r="C180">
        <v>242</v>
      </c>
      <c r="D180">
        <v>271</v>
      </c>
      <c r="E180">
        <v>0.52826510721247499</v>
      </c>
      <c r="F180">
        <v>603885</v>
      </c>
      <c r="G180">
        <v>1725</v>
      </c>
      <c r="H180">
        <v>105011</v>
      </c>
      <c r="I180">
        <v>2945</v>
      </c>
      <c r="J180">
        <v>0.63062098501070596</v>
      </c>
      <c r="K180">
        <v>2.7279632442847E-2</v>
      </c>
      <c r="L180">
        <v>1.5978732076030899E-2</v>
      </c>
      <c r="M180">
        <f t="shared" si="8"/>
        <v>0</v>
      </c>
      <c r="N180">
        <f t="shared" si="9"/>
        <v>0</v>
      </c>
      <c r="O180">
        <f t="shared" si="10"/>
        <v>1</v>
      </c>
      <c r="P180">
        <f t="shared" si="11"/>
        <v>3</v>
      </c>
    </row>
    <row r="181" spans="1:16" x14ac:dyDescent="0.2">
      <c r="A181">
        <v>0.99</v>
      </c>
      <c r="B181" t="s">
        <v>121</v>
      </c>
      <c r="C181">
        <v>1054</v>
      </c>
      <c r="D181">
        <v>1310</v>
      </c>
      <c r="E181">
        <v>0.55414551607444995</v>
      </c>
      <c r="F181">
        <v>598982</v>
      </c>
      <c r="G181">
        <v>6628</v>
      </c>
      <c r="H181">
        <v>95942</v>
      </c>
      <c r="I181">
        <v>12014</v>
      </c>
      <c r="J181">
        <v>0.644458749061259</v>
      </c>
      <c r="K181">
        <v>0.11128607951387599</v>
      </c>
      <c r="L181">
        <v>6.1395383304309097E-2</v>
      </c>
      <c r="M181">
        <f t="shared" si="8"/>
        <v>0</v>
      </c>
      <c r="N181">
        <f t="shared" si="9"/>
        <v>0</v>
      </c>
      <c r="O181">
        <f t="shared" si="10"/>
        <v>1</v>
      </c>
      <c r="P181">
        <f t="shared" si="11"/>
        <v>3</v>
      </c>
    </row>
    <row r="182" spans="1:16" x14ac:dyDescent="0.2">
      <c r="A182">
        <v>0.99</v>
      </c>
      <c r="B182" t="s">
        <v>15</v>
      </c>
      <c r="C182">
        <v>124</v>
      </c>
      <c r="D182">
        <v>171</v>
      </c>
      <c r="E182">
        <v>0.57966101694915195</v>
      </c>
      <c r="F182">
        <v>604045</v>
      </c>
      <c r="G182">
        <v>1565</v>
      </c>
      <c r="H182">
        <v>105090</v>
      </c>
      <c r="I182">
        <v>2866</v>
      </c>
      <c r="J182">
        <v>0.64680658993455198</v>
      </c>
      <c r="K182">
        <v>2.65478528289303E-2</v>
      </c>
      <c r="L182">
        <v>1.44966467820223E-2</v>
      </c>
      <c r="M182">
        <f t="shared" si="8"/>
        <v>0</v>
      </c>
      <c r="N182">
        <f t="shared" si="9"/>
        <v>0</v>
      </c>
      <c r="O182">
        <f t="shared" si="10"/>
        <v>1</v>
      </c>
      <c r="P182">
        <f t="shared" si="11"/>
        <v>3</v>
      </c>
    </row>
    <row r="183" spans="1:16" x14ac:dyDescent="0.2">
      <c r="A183">
        <v>0.99</v>
      </c>
      <c r="B183" t="s">
        <v>132</v>
      </c>
      <c r="C183">
        <v>476</v>
      </c>
      <c r="D183">
        <v>627</v>
      </c>
      <c r="E183">
        <v>0.56844968268358997</v>
      </c>
      <c r="F183">
        <v>599724</v>
      </c>
      <c r="G183">
        <v>5886</v>
      </c>
      <c r="H183">
        <v>96603</v>
      </c>
      <c r="I183">
        <v>11353</v>
      </c>
      <c r="J183">
        <v>0.65856488195370899</v>
      </c>
      <c r="K183">
        <v>0.105163214643002</v>
      </c>
      <c r="L183">
        <v>5.4522212753343902E-2</v>
      </c>
      <c r="M183">
        <f t="shared" si="8"/>
        <v>0</v>
      </c>
      <c r="N183">
        <f t="shared" si="9"/>
        <v>0</v>
      </c>
      <c r="O183">
        <f t="shared" si="10"/>
        <v>1</v>
      </c>
      <c r="P183">
        <f t="shared" si="11"/>
        <v>3</v>
      </c>
    </row>
    <row r="184" spans="1:16" x14ac:dyDescent="0.2">
      <c r="A184">
        <v>0.9</v>
      </c>
      <c r="B184" t="s">
        <v>116</v>
      </c>
      <c r="C184">
        <v>1286</v>
      </c>
      <c r="D184">
        <v>1520</v>
      </c>
      <c r="E184">
        <v>0.54169636493228701</v>
      </c>
      <c r="F184">
        <v>600004</v>
      </c>
      <c r="G184">
        <v>5606</v>
      </c>
      <c r="H184">
        <v>97137</v>
      </c>
      <c r="I184">
        <v>10819</v>
      </c>
      <c r="J184">
        <v>0.65869101978691003</v>
      </c>
      <c r="K184">
        <v>0.10021675497424801</v>
      </c>
      <c r="L184">
        <v>5.1928563488828697E-2</v>
      </c>
      <c r="M184">
        <f t="shared" si="8"/>
        <v>0</v>
      </c>
      <c r="N184">
        <f t="shared" si="9"/>
        <v>0</v>
      </c>
      <c r="O184">
        <f t="shared" si="10"/>
        <v>1</v>
      </c>
      <c r="P184">
        <f t="shared" si="11"/>
        <v>3</v>
      </c>
    </row>
    <row r="185" spans="1:16" x14ac:dyDescent="0.2">
      <c r="A185">
        <v>0.99</v>
      </c>
      <c r="B185" t="s">
        <v>115</v>
      </c>
      <c r="C185">
        <v>267</v>
      </c>
      <c r="D185">
        <v>381</v>
      </c>
      <c r="E185">
        <v>0.58796296296296202</v>
      </c>
      <c r="F185">
        <v>599859</v>
      </c>
      <c r="G185">
        <v>5751</v>
      </c>
      <c r="H185">
        <v>96806</v>
      </c>
      <c r="I185">
        <v>11150</v>
      </c>
      <c r="J185">
        <v>0.65972427667001898</v>
      </c>
      <c r="K185">
        <v>0.10328281892622899</v>
      </c>
      <c r="L185">
        <v>5.32717032865241E-2</v>
      </c>
      <c r="M185">
        <f t="shared" si="8"/>
        <v>0</v>
      </c>
      <c r="N185">
        <f t="shared" si="9"/>
        <v>0</v>
      </c>
      <c r="O185">
        <f t="shared" si="10"/>
        <v>1</v>
      </c>
      <c r="P185">
        <f t="shared" si="11"/>
        <v>3</v>
      </c>
    </row>
    <row r="186" spans="1:16" x14ac:dyDescent="0.2">
      <c r="A186">
        <v>0.96</v>
      </c>
      <c r="B186" t="s">
        <v>120</v>
      </c>
      <c r="C186">
        <v>1129</v>
      </c>
      <c r="D186">
        <v>1339</v>
      </c>
      <c r="E186">
        <v>0.54254457050243099</v>
      </c>
      <c r="F186">
        <v>600115</v>
      </c>
      <c r="G186">
        <v>5495</v>
      </c>
      <c r="H186">
        <v>97282</v>
      </c>
      <c r="I186">
        <v>10674</v>
      </c>
      <c r="J186">
        <v>0.66015214298967095</v>
      </c>
      <c r="K186">
        <v>9.8873615176553395E-2</v>
      </c>
      <c r="L186">
        <v>5.0900366816110203E-2</v>
      </c>
      <c r="M186">
        <f t="shared" si="8"/>
        <v>0</v>
      </c>
      <c r="N186">
        <f t="shared" si="9"/>
        <v>0</v>
      </c>
      <c r="O186">
        <f t="shared" si="10"/>
        <v>1</v>
      </c>
      <c r="P186">
        <f t="shared" si="11"/>
        <v>3</v>
      </c>
    </row>
    <row r="187" spans="1:16" x14ac:dyDescent="0.2">
      <c r="A187">
        <v>0.99</v>
      </c>
      <c r="B187" t="s">
        <v>127</v>
      </c>
      <c r="C187">
        <v>393</v>
      </c>
      <c r="D187">
        <v>480</v>
      </c>
      <c r="E187">
        <v>0.54982817869415801</v>
      </c>
      <c r="F187">
        <v>599804</v>
      </c>
      <c r="G187">
        <v>5806</v>
      </c>
      <c r="H187">
        <v>96676</v>
      </c>
      <c r="I187">
        <v>11280</v>
      </c>
      <c r="J187">
        <v>0.660189628935971</v>
      </c>
      <c r="K187">
        <v>0.104487013227611</v>
      </c>
      <c r="L187">
        <v>5.37811701063396E-2</v>
      </c>
      <c r="M187">
        <f t="shared" si="8"/>
        <v>0</v>
      </c>
      <c r="N187">
        <f t="shared" si="9"/>
        <v>0</v>
      </c>
      <c r="O187">
        <f t="shared" si="10"/>
        <v>1</v>
      </c>
      <c r="P187">
        <f t="shared" si="11"/>
        <v>3</v>
      </c>
    </row>
    <row r="188" spans="1:16" x14ac:dyDescent="0.2">
      <c r="A188">
        <v>0.93</v>
      </c>
      <c r="B188" t="s">
        <v>118</v>
      </c>
      <c r="C188">
        <v>1200</v>
      </c>
      <c r="D188">
        <v>1454</v>
      </c>
      <c r="E188">
        <v>0.54785229841748295</v>
      </c>
      <c r="F188">
        <v>600198</v>
      </c>
      <c r="G188">
        <v>5412</v>
      </c>
      <c r="H188">
        <v>97416</v>
      </c>
      <c r="I188">
        <v>10540</v>
      </c>
      <c r="J188">
        <v>0.66073219658976901</v>
      </c>
      <c r="K188">
        <v>9.7632368742821093E-2</v>
      </c>
      <c r="L188">
        <v>5.0131535069843199E-2</v>
      </c>
      <c r="M188">
        <f t="shared" si="8"/>
        <v>0</v>
      </c>
      <c r="N188">
        <f t="shared" si="9"/>
        <v>0</v>
      </c>
      <c r="O188">
        <f t="shared" si="10"/>
        <v>1</v>
      </c>
      <c r="P188">
        <f t="shared" si="11"/>
        <v>3</v>
      </c>
    </row>
    <row r="189" spans="1:16" x14ac:dyDescent="0.2">
      <c r="A189">
        <v>0.94</v>
      </c>
      <c r="B189" t="s">
        <v>84</v>
      </c>
      <c r="C189">
        <v>462</v>
      </c>
      <c r="D189">
        <v>691</v>
      </c>
      <c r="E189">
        <v>0.59930615784908903</v>
      </c>
      <c r="F189">
        <v>604718</v>
      </c>
      <c r="G189">
        <v>892</v>
      </c>
      <c r="H189">
        <v>106210</v>
      </c>
      <c r="I189">
        <v>1746</v>
      </c>
      <c r="J189">
        <v>0.66186504927975698</v>
      </c>
      <c r="K189">
        <v>1.6173255770869598E-2</v>
      </c>
      <c r="L189">
        <v>8.2626255140983308E-3</v>
      </c>
      <c r="M189">
        <f t="shared" si="8"/>
        <v>0</v>
      </c>
      <c r="N189">
        <f t="shared" si="9"/>
        <v>0</v>
      </c>
      <c r="O189">
        <f t="shared" si="10"/>
        <v>1</v>
      </c>
      <c r="P189">
        <f t="shared" si="11"/>
        <v>3</v>
      </c>
    </row>
    <row r="190" spans="1:16" x14ac:dyDescent="0.2">
      <c r="A190">
        <v>0.95</v>
      </c>
      <c r="B190" t="s">
        <v>85</v>
      </c>
      <c r="C190">
        <v>451</v>
      </c>
      <c r="D190">
        <v>675</v>
      </c>
      <c r="E190">
        <v>0.59946714031971504</v>
      </c>
      <c r="F190">
        <v>604727</v>
      </c>
      <c r="G190">
        <v>883</v>
      </c>
      <c r="H190">
        <v>106227</v>
      </c>
      <c r="I190">
        <v>1729</v>
      </c>
      <c r="J190">
        <v>0.66194486983154599</v>
      </c>
      <c r="K190">
        <v>1.6015784208381099E-2</v>
      </c>
      <c r="L190">
        <v>8.1792582163103394E-3</v>
      </c>
      <c r="M190">
        <f t="shared" si="8"/>
        <v>0</v>
      </c>
      <c r="N190">
        <f t="shared" si="9"/>
        <v>0</v>
      </c>
      <c r="O190">
        <f t="shared" si="10"/>
        <v>1</v>
      </c>
      <c r="P190">
        <f t="shared" si="11"/>
        <v>3</v>
      </c>
    </row>
    <row r="191" spans="1:16" x14ac:dyDescent="0.2">
      <c r="A191">
        <v>0.82</v>
      </c>
      <c r="B191" t="s">
        <v>73</v>
      </c>
      <c r="C191">
        <v>1291</v>
      </c>
      <c r="D191">
        <v>1565</v>
      </c>
      <c r="E191">
        <v>0.54796918767506997</v>
      </c>
      <c r="F191">
        <v>596369</v>
      </c>
      <c r="G191">
        <v>9241</v>
      </c>
      <c r="H191">
        <v>89737</v>
      </c>
      <c r="I191">
        <v>18219</v>
      </c>
      <c r="J191">
        <v>0.66347414420975903</v>
      </c>
      <c r="K191">
        <v>0.16876319982214899</v>
      </c>
      <c r="L191">
        <v>8.5599688762088205E-2</v>
      </c>
      <c r="M191">
        <f t="shared" si="8"/>
        <v>0</v>
      </c>
      <c r="N191">
        <f t="shared" si="9"/>
        <v>0</v>
      </c>
      <c r="O191">
        <f t="shared" si="10"/>
        <v>1</v>
      </c>
      <c r="P191">
        <f t="shared" si="11"/>
        <v>3</v>
      </c>
    </row>
    <row r="192" spans="1:16" x14ac:dyDescent="0.2">
      <c r="A192">
        <v>0.82</v>
      </c>
      <c r="B192" t="s">
        <v>74</v>
      </c>
      <c r="C192">
        <v>1291</v>
      </c>
      <c r="D192">
        <v>1565</v>
      </c>
      <c r="E192">
        <v>0.54796918767506997</v>
      </c>
      <c r="F192">
        <v>596369</v>
      </c>
      <c r="G192">
        <v>9241</v>
      </c>
      <c r="H192">
        <v>89737</v>
      </c>
      <c r="I192">
        <v>18219</v>
      </c>
      <c r="J192">
        <v>0.66347414420975903</v>
      </c>
      <c r="K192">
        <v>0.16876319982214899</v>
      </c>
      <c r="L192">
        <v>8.5599688762088205E-2</v>
      </c>
      <c r="M192">
        <f t="shared" si="8"/>
        <v>0</v>
      </c>
      <c r="N192">
        <f t="shared" si="9"/>
        <v>0</v>
      </c>
      <c r="O192">
        <f t="shared" si="10"/>
        <v>1</v>
      </c>
      <c r="P192">
        <f t="shared" si="11"/>
        <v>3</v>
      </c>
    </row>
    <row r="193" spans="1:16" x14ac:dyDescent="0.2">
      <c r="A193">
        <v>0.87</v>
      </c>
      <c r="B193" t="s">
        <v>76</v>
      </c>
      <c r="C193">
        <v>1247</v>
      </c>
      <c r="D193">
        <v>1536</v>
      </c>
      <c r="E193">
        <v>0.55192238591447995</v>
      </c>
      <c r="F193">
        <v>596387</v>
      </c>
      <c r="G193">
        <v>9223</v>
      </c>
      <c r="H193">
        <v>89764</v>
      </c>
      <c r="I193">
        <v>18192</v>
      </c>
      <c r="J193">
        <v>0.66357833302936298</v>
      </c>
      <c r="K193">
        <v>0.16851309792878499</v>
      </c>
      <c r="L193">
        <v>8.5432954166512198E-2</v>
      </c>
      <c r="M193">
        <f t="shared" si="8"/>
        <v>0</v>
      </c>
      <c r="N193">
        <f t="shared" si="9"/>
        <v>0</v>
      </c>
      <c r="O193">
        <f t="shared" si="10"/>
        <v>1</v>
      </c>
      <c r="P193">
        <f t="shared" si="11"/>
        <v>3</v>
      </c>
    </row>
    <row r="194" spans="1:16" x14ac:dyDescent="0.2">
      <c r="A194">
        <v>0.85</v>
      </c>
      <c r="B194" t="s">
        <v>75</v>
      </c>
      <c r="C194">
        <v>1278</v>
      </c>
      <c r="D194">
        <v>1548</v>
      </c>
      <c r="E194">
        <v>0.547770700636942</v>
      </c>
      <c r="F194">
        <v>596376</v>
      </c>
      <c r="G194">
        <v>9234</v>
      </c>
      <c r="H194">
        <v>89739</v>
      </c>
      <c r="I194">
        <v>18217</v>
      </c>
      <c r="J194">
        <v>0.66361881170084802</v>
      </c>
      <c r="K194">
        <v>0.16874467375597399</v>
      </c>
      <c r="L194">
        <v>8.55348475304753E-2</v>
      </c>
      <c r="M194">
        <f t="shared" ref="M194:M235" si="12">IF(COUNTIF(B194,"*Easy*"),1,0)</f>
        <v>0</v>
      </c>
      <c r="N194">
        <f t="shared" ref="N194:N235" si="13">IF(COUNTIF(B194,"*Medium*"),1,0)</f>
        <v>0</v>
      </c>
      <c r="O194">
        <f t="shared" ref="O194:O235" si="14">IF(COUNTIF(B194,"*Hard*"),1,0)</f>
        <v>1</v>
      </c>
      <c r="P194">
        <f t="shared" ref="P194:P257" si="15">M194+2*N194+3*O194</f>
        <v>3</v>
      </c>
    </row>
    <row r="195" spans="1:16" x14ac:dyDescent="0.2">
      <c r="A195">
        <v>0.94</v>
      </c>
      <c r="B195" t="s">
        <v>78</v>
      </c>
      <c r="C195">
        <v>1218</v>
      </c>
      <c r="D195">
        <v>1480</v>
      </c>
      <c r="E195">
        <v>0.54855448480355795</v>
      </c>
      <c r="F195">
        <v>596385</v>
      </c>
      <c r="G195">
        <v>9225</v>
      </c>
      <c r="H195">
        <v>89753</v>
      </c>
      <c r="I195">
        <v>18203</v>
      </c>
      <c r="J195">
        <v>0.663664868018083</v>
      </c>
      <c r="K195">
        <v>0.16861499129274801</v>
      </c>
      <c r="L195">
        <v>8.5451480232687393E-2</v>
      </c>
      <c r="M195">
        <f t="shared" si="12"/>
        <v>0</v>
      </c>
      <c r="N195">
        <f t="shared" si="13"/>
        <v>0</v>
      </c>
      <c r="O195">
        <f t="shared" si="14"/>
        <v>1</v>
      </c>
      <c r="P195">
        <f t="shared" si="15"/>
        <v>3</v>
      </c>
    </row>
    <row r="196" spans="1:16" x14ac:dyDescent="0.2">
      <c r="A196">
        <v>0.99</v>
      </c>
      <c r="B196" t="s">
        <v>86</v>
      </c>
      <c r="C196">
        <v>389</v>
      </c>
      <c r="D196">
        <v>564</v>
      </c>
      <c r="E196">
        <v>0.59181532004197202</v>
      </c>
      <c r="F196">
        <v>604777</v>
      </c>
      <c r="G196">
        <v>833</v>
      </c>
      <c r="H196">
        <v>106312</v>
      </c>
      <c r="I196">
        <v>1644</v>
      </c>
      <c r="J196">
        <v>0.66370609608397202</v>
      </c>
      <c r="K196">
        <v>1.5228426395939E-2</v>
      </c>
      <c r="L196">
        <v>7.7161065619326301E-3</v>
      </c>
      <c r="M196">
        <f t="shared" si="12"/>
        <v>0</v>
      </c>
      <c r="N196">
        <f t="shared" si="13"/>
        <v>0</v>
      </c>
      <c r="O196">
        <f t="shared" si="14"/>
        <v>1</v>
      </c>
      <c r="P196">
        <f t="shared" si="15"/>
        <v>3</v>
      </c>
    </row>
    <row r="197" spans="1:16" x14ac:dyDescent="0.2">
      <c r="A197">
        <v>0.89</v>
      </c>
      <c r="B197" t="s">
        <v>77</v>
      </c>
      <c r="C197">
        <v>80</v>
      </c>
      <c r="D197">
        <v>115</v>
      </c>
      <c r="E197">
        <v>0.58974358974358898</v>
      </c>
      <c r="F197">
        <v>596453</v>
      </c>
      <c r="G197">
        <v>9157</v>
      </c>
      <c r="H197">
        <v>89853</v>
      </c>
      <c r="I197">
        <v>18103</v>
      </c>
      <c r="J197">
        <v>0.66408657373440905</v>
      </c>
      <c r="K197">
        <v>0.167688687983993</v>
      </c>
      <c r="L197">
        <v>8.4821593982733701E-2</v>
      </c>
      <c r="M197">
        <f t="shared" si="12"/>
        <v>0</v>
      </c>
      <c r="N197">
        <f t="shared" si="13"/>
        <v>0</v>
      </c>
      <c r="O197">
        <f t="shared" si="14"/>
        <v>1</v>
      </c>
      <c r="P197">
        <f t="shared" si="15"/>
        <v>3</v>
      </c>
    </row>
    <row r="198" spans="1:16" x14ac:dyDescent="0.2">
      <c r="A198">
        <v>0.83</v>
      </c>
      <c r="B198" t="s">
        <v>13</v>
      </c>
      <c r="C198">
        <v>217</v>
      </c>
      <c r="D198">
        <v>294</v>
      </c>
      <c r="E198">
        <v>0.57534246575342396</v>
      </c>
      <c r="F198">
        <v>604495</v>
      </c>
      <c r="G198">
        <v>1115</v>
      </c>
      <c r="H198">
        <v>105751</v>
      </c>
      <c r="I198">
        <v>2205</v>
      </c>
      <c r="J198">
        <v>0.66415662650602403</v>
      </c>
      <c r="K198">
        <v>2.04249879580569E-2</v>
      </c>
      <c r="L198">
        <v>1.0328281892622901E-2</v>
      </c>
      <c r="M198">
        <f t="shared" si="12"/>
        <v>0</v>
      </c>
      <c r="N198">
        <f t="shared" si="13"/>
        <v>0</v>
      </c>
      <c r="O198">
        <f t="shared" si="14"/>
        <v>1</v>
      </c>
      <c r="P198">
        <f t="shared" si="15"/>
        <v>3</v>
      </c>
    </row>
    <row r="199" spans="1:16" x14ac:dyDescent="0.2">
      <c r="A199">
        <v>0.96</v>
      </c>
      <c r="B199" t="s">
        <v>106</v>
      </c>
      <c r="C199">
        <v>150</v>
      </c>
      <c r="D199">
        <v>211</v>
      </c>
      <c r="E199">
        <v>0.58448753462603797</v>
      </c>
      <c r="F199">
        <v>604698</v>
      </c>
      <c r="G199">
        <v>912</v>
      </c>
      <c r="H199">
        <v>106145</v>
      </c>
      <c r="I199">
        <v>1811</v>
      </c>
      <c r="J199">
        <v>0.66507528461255905</v>
      </c>
      <c r="K199">
        <v>1.6775352921560599E-2</v>
      </c>
      <c r="L199">
        <v>8.44788617584942E-3</v>
      </c>
      <c r="M199">
        <f t="shared" si="12"/>
        <v>0</v>
      </c>
      <c r="N199">
        <f t="shared" si="13"/>
        <v>0</v>
      </c>
      <c r="O199">
        <f t="shared" si="14"/>
        <v>1</v>
      </c>
      <c r="P199">
        <f t="shared" si="15"/>
        <v>3</v>
      </c>
    </row>
    <row r="200" spans="1:16" x14ac:dyDescent="0.2">
      <c r="A200">
        <v>0.69</v>
      </c>
      <c r="B200" t="s">
        <v>79</v>
      </c>
      <c r="C200">
        <v>144</v>
      </c>
      <c r="D200">
        <v>235</v>
      </c>
      <c r="E200">
        <v>0.62005277044854801</v>
      </c>
      <c r="F200">
        <v>604471</v>
      </c>
      <c r="G200">
        <v>1139</v>
      </c>
      <c r="H200">
        <v>105687</v>
      </c>
      <c r="I200">
        <v>2269</v>
      </c>
      <c r="J200">
        <v>0.66578638497652498</v>
      </c>
      <c r="K200">
        <v>2.10178220756604E-2</v>
      </c>
      <c r="L200">
        <v>1.05505946867242E-2</v>
      </c>
      <c r="M200">
        <f t="shared" si="12"/>
        <v>0</v>
      </c>
      <c r="N200">
        <f t="shared" si="13"/>
        <v>0</v>
      </c>
      <c r="O200">
        <f t="shared" si="14"/>
        <v>1</v>
      </c>
      <c r="P200">
        <f t="shared" si="15"/>
        <v>3</v>
      </c>
    </row>
    <row r="201" spans="1:16" x14ac:dyDescent="0.2">
      <c r="A201">
        <v>0.86</v>
      </c>
      <c r="B201" t="s">
        <v>114</v>
      </c>
      <c r="C201">
        <v>295</v>
      </c>
      <c r="D201">
        <v>443</v>
      </c>
      <c r="E201">
        <v>0.60027100271002698</v>
      </c>
      <c r="F201">
        <v>600332</v>
      </c>
      <c r="G201">
        <v>5278</v>
      </c>
      <c r="H201">
        <v>97434</v>
      </c>
      <c r="I201">
        <v>10522</v>
      </c>
      <c r="J201">
        <v>0.66594936708860697</v>
      </c>
      <c r="K201">
        <v>9.74656341472451E-2</v>
      </c>
      <c r="L201">
        <v>4.8890288636111001E-2</v>
      </c>
      <c r="M201">
        <f t="shared" si="12"/>
        <v>0</v>
      </c>
      <c r="N201">
        <f t="shared" si="13"/>
        <v>0</v>
      </c>
      <c r="O201">
        <f t="shared" si="14"/>
        <v>1</v>
      </c>
      <c r="P201">
        <f t="shared" si="15"/>
        <v>3</v>
      </c>
    </row>
    <row r="202" spans="1:16" x14ac:dyDescent="0.2">
      <c r="A202">
        <v>0.85</v>
      </c>
      <c r="B202" t="s">
        <v>130</v>
      </c>
      <c r="C202">
        <v>617</v>
      </c>
      <c r="D202">
        <v>769</v>
      </c>
      <c r="E202">
        <v>0.55483405483405401</v>
      </c>
      <c r="F202">
        <v>600245</v>
      </c>
      <c r="G202">
        <v>5365</v>
      </c>
      <c r="H202">
        <v>97255</v>
      </c>
      <c r="I202">
        <v>10701</v>
      </c>
      <c r="J202">
        <v>0.66606498194945796</v>
      </c>
      <c r="K202">
        <v>9.9123717069917294E-2</v>
      </c>
      <c r="L202">
        <v>4.9696172514728201E-2</v>
      </c>
      <c r="M202">
        <f t="shared" si="12"/>
        <v>0</v>
      </c>
      <c r="N202">
        <f t="shared" si="13"/>
        <v>0</v>
      </c>
      <c r="O202">
        <f t="shared" si="14"/>
        <v>1</v>
      </c>
      <c r="P202">
        <f t="shared" si="15"/>
        <v>3</v>
      </c>
    </row>
    <row r="203" spans="1:16" x14ac:dyDescent="0.2">
      <c r="A203">
        <v>0.79</v>
      </c>
      <c r="B203" t="s">
        <v>113</v>
      </c>
      <c r="C203">
        <v>315</v>
      </c>
      <c r="D203">
        <v>510</v>
      </c>
      <c r="E203">
        <v>0.61818181818181805</v>
      </c>
      <c r="F203">
        <v>600436</v>
      </c>
      <c r="G203">
        <v>5174</v>
      </c>
      <c r="H203">
        <v>97629</v>
      </c>
      <c r="I203">
        <v>10327</v>
      </c>
      <c r="J203">
        <v>0.66621508289787701</v>
      </c>
      <c r="K203">
        <v>9.5659342695172095E-2</v>
      </c>
      <c r="L203">
        <v>4.7926933195005302E-2</v>
      </c>
      <c r="M203">
        <f t="shared" si="12"/>
        <v>0</v>
      </c>
      <c r="N203">
        <f t="shared" si="13"/>
        <v>0</v>
      </c>
      <c r="O203">
        <f t="shared" si="14"/>
        <v>1</v>
      </c>
      <c r="P203">
        <f t="shared" si="15"/>
        <v>3</v>
      </c>
    </row>
    <row r="204" spans="1:16" x14ac:dyDescent="0.2">
      <c r="A204">
        <v>0.78</v>
      </c>
      <c r="B204" t="s">
        <v>124</v>
      </c>
      <c r="C204">
        <v>491</v>
      </c>
      <c r="D204">
        <v>674</v>
      </c>
      <c r="E204">
        <v>0.57854077253218805</v>
      </c>
      <c r="F204">
        <v>600321</v>
      </c>
      <c r="G204">
        <v>5289</v>
      </c>
      <c r="H204">
        <v>97383</v>
      </c>
      <c r="I204">
        <v>10573</v>
      </c>
      <c r="J204">
        <v>0.66656159374605894</v>
      </c>
      <c r="K204">
        <v>9.7938048834710398E-2</v>
      </c>
      <c r="L204">
        <v>4.8992182000074103E-2</v>
      </c>
      <c r="M204">
        <f t="shared" si="12"/>
        <v>0</v>
      </c>
      <c r="N204">
        <f t="shared" si="13"/>
        <v>0</v>
      </c>
      <c r="O204">
        <f t="shared" si="14"/>
        <v>1</v>
      </c>
      <c r="P204">
        <f t="shared" si="15"/>
        <v>3</v>
      </c>
    </row>
    <row r="205" spans="1:16" x14ac:dyDescent="0.2">
      <c r="A205">
        <v>0.82</v>
      </c>
      <c r="B205" t="s">
        <v>14</v>
      </c>
      <c r="C205">
        <v>1321</v>
      </c>
      <c r="D205">
        <v>1697</v>
      </c>
      <c r="E205">
        <v>0.56229290921139796</v>
      </c>
      <c r="F205">
        <v>596254</v>
      </c>
      <c r="G205">
        <v>9356</v>
      </c>
      <c r="H205">
        <v>89248</v>
      </c>
      <c r="I205">
        <v>18708</v>
      </c>
      <c r="J205">
        <v>0.66661915621436696</v>
      </c>
      <c r="K205">
        <v>0.173292823001963</v>
      </c>
      <c r="L205">
        <v>8.6664937567156902E-2</v>
      </c>
      <c r="M205">
        <f t="shared" si="12"/>
        <v>0</v>
      </c>
      <c r="N205">
        <f t="shared" si="13"/>
        <v>0</v>
      </c>
      <c r="O205">
        <f t="shared" si="14"/>
        <v>1</v>
      </c>
      <c r="P205">
        <f t="shared" si="15"/>
        <v>3</v>
      </c>
    </row>
    <row r="206" spans="1:16" x14ac:dyDescent="0.2">
      <c r="A206">
        <v>0.82</v>
      </c>
      <c r="B206" t="s">
        <v>68</v>
      </c>
      <c r="C206">
        <v>1321</v>
      </c>
      <c r="D206">
        <v>1697</v>
      </c>
      <c r="E206">
        <v>0.56229290921139796</v>
      </c>
      <c r="F206">
        <v>596254</v>
      </c>
      <c r="G206">
        <v>9356</v>
      </c>
      <c r="H206">
        <v>89248</v>
      </c>
      <c r="I206">
        <v>18708</v>
      </c>
      <c r="J206">
        <v>0.66661915621436696</v>
      </c>
      <c r="K206">
        <v>0.173292823001963</v>
      </c>
      <c r="L206">
        <v>8.6664937567156902E-2</v>
      </c>
      <c r="M206">
        <f t="shared" si="12"/>
        <v>0</v>
      </c>
      <c r="N206">
        <f t="shared" si="13"/>
        <v>0</v>
      </c>
      <c r="O206">
        <f t="shared" si="14"/>
        <v>1</v>
      </c>
      <c r="P206">
        <f t="shared" si="15"/>
        <v>3</v>
      </c>
    </row>
    <row r="207" spans="1:16" x14ac:dyDescent="0.2">
      <c r="A207">
        <v>0.85</v>
      </c>
      <c r="B207" t="s">
        <v>69</v>
      </c>
      <c r="C207">
        <v>1311</v>
      </c>
      <c r="D207">
        <v>1686</v>
      </c>
      <c r="E207">
        <v>0.56256256256256199</v>
      </c>
      <c r="F207">
        <v>596260</v>
      </c>
      <c r="G207">
        <v>9350</v>
      </c>
      <c r="H207">
        <v>89256</v>
      </c>
      <c r="I207">
        <v>18700</v>
      </c>
      <c r="J207">
        <v>0.66666666666666596</v>
      </c>
      <c r="K207">
        <v>0.17321871873726299</v>
      </c>
      <c r="L207">
        <v>8.6609359368631594E-2</v>
      </c>
      <c r="M207">
        <f t="shared" si="12"/>
        <v>0</v>
      </c>
      <c r="N207">
        <f t="shared" si="13"/>
        <v>0</v>
      </c>
      <c r="O207">
        <f t="shared" si="14"/>
        <v>1</v>
      </c>
      <c r="P207">
        <f t="shared" si="15"/>
        <v>3</v>
      </c>
    </row>
    <row r="208" spans="1:16" x14ac:dyDescent="0.2">
      <c r="A208">
        <v>0.99</v>
      </c>
      <c r="B208" t="s">
        <v>16</v>
      </c>
      <c r="C208">
        <v>112</v>
      </c>
      <c r="D208">
        <v>196</v>
      </c>
      <c r="E208">
        <v>0.63636363636363602</v>
      </c>
      <c r="F208">
        <v>604990</v>
      </c>
      <c r="G208">
        <v>620</v>
      </c>
      <c r="H208">
        <v>106715</v>
      </c>
      <c r="I208">
        <v>1241</v>
      </c>
      <c r="J208">
        <v>0.66684578183772103</v>
      </c>
      <c r="K208">
        <v>1.1495424061654699E-2</v>
      </c>
      <c r="L208">
        <v>5.7430805142835899E-3</v>
      </c>
      <c r="M208">
        <f t="shared" si="12"/>
        <v>0</v>
      </c>
      <c r="N208">
        <f t="shared" si="13"/>
        <v>0</v>
      </c>
      <c r="O208">
        <f t="shared" si="14"/>
        <v>1</v>
      </c>
      <c r="P208">
        <f t="shared" si="15"/>
        <v>3</v>
      </c>
    </row>
    <row r="209" spans="1:16" x14ac:dyDescent="0.2">
      <c r="A209">
        <v>0.87</v>
      </c>
      <c r="B209" t="s">
        <v>70</v>
      </c>
      <c r="C209">
        <v>1294</v>
      </c>
      <c r="D209">
        <v>1716</v>
      </c>
      <c r="E209">
        <v>0.57009966777408605</v>
      </c>
      <c r="F209">
        <v>596338</v>
      </c>
      <c r="G209">
        <v>9272</v>
      </c>
      <c r="H209">
        <v>89380</v>
      </c>
      <c r="I209">
        <v>18576</v>
      </c>
      <c r="J209">
        <v>0.66704969836253902</v>
      </c>
      <c r="K209">
        <v>0.172070102634406</v>
      </c>
      <c r="L209">
        <v>8.5886842787802398E-2</v>
      </c>
      <c r="M209">
        <f t="shared" si="12"/>
        <v>0</v>
      </c>
      <c r="N209">
        <f t="shared" si="13"/>
        <v>0</v>
      </c>
      <c r="O209">
        <f t="shared" si="14"/>
        <v>1</v>
      </c>
      <c r="P209">
        <f t="shared" si="15"/>
        <v>3</v>
      </c>
    </row>
    <row r="210" spans="1:16" x14ac:dyDescent="0.2">
      <c r="A210">
        <v>0.89</v>
      </c>
      <c r="B210" t="s">
        <v>126</v>
      </c>
      <c r="C210">
        <v>411</v>
      </c>
      <c r="D210">
        <v>556</v>
      </c>
      <c r="E210">
        <v>0.57497414684591497</v>
      </c>
      <c r="F210">
        <v>600375</v>
      </c>
      <c r="G210">
        <v>5235</v>
      </c>
      <c r="H210">
        <v>97463</v>
      </c>
      <c r="I210">
        <v>10493</v>
      </c>
      <c r="J210">
        <v>0.66715412004069097</v>
      </c>
      <c r="K210">
        <v>9.7197006187706103E-2</v>
      </c>
      <c r="L210">
        <v>4.8491978213346103E-2</v>
      </c>
      <c r="M210">
        <f t="shared" si="12"/>
        <v>0</v>
      </c>
      <c r="N210">
        <f t="shared" si="13"/>
        <v>0</v>
      </c>
      <c r="O210">
        <f t="shared" si="14"/>
        <v>1</v>
      </c>
      <c r="P210">
        <f t="shared" si="15"/>
        <v>3</v>
      </c>
    </row>
    <row r="211" spans="1:16" x14ac:dyDescent="0.2">
      <c r="A211">
        <v>0.89</v>
      </c>
      <c r="B211" t="s">
        <v>71</v>
      </c>
      <c r="C211">
        <v>102</v>
      </c>
      <c r="D211">
        <v>150</v>
      </c>
      <c r="E211">
        <v>0.59523809523809501</v>
      </c>
      <c r="F211">
        <v>596356</v>
      </c>
      <c r="G211">
        <v>9254</v>
      </c>
      <c r="H211">
        <v>89401</v>
      </c>
      <c r="I211">
        <v>18555</v>
      </c>
      <c r="J211">
        <v>0.66723003344241005</v>
      </c>
      <c r="K211">
        <v>0.17187557893956701</v>
      </c>
      <c r="L211">
        <v>8.5720108192226405E-2</v>
      </c>
      <c r="M211">
        <f t="shared" si="12"/>
        <v>0</v>
      </c>
      <c r="N211">
        <f t="shared" si="13"/>
        <v>0</v>
      </c>
      <c r="O211">
        <f t="shared" si="14"/>
        <v>1</v>
      </c>
      <c r="P211">
        <f t="shared" si="15"/>
        <v>3</v>
      </c>
    </row>
    <row r="212" spans="1:16" x14ac:dyDescent="0.2">
      <c r="A212">
        <v>0.93</v>
      </c>
      <c r="B212" t="s">
        <v>72</v>
      </c>
      <c r="C212">
        <v>100</v>
      </c>
      <c r="D212">
        <v>145</v>
      </c>
      <c r="E212">
        <v>0.59183673469387699</v>
      </c>
      <c r="F212">
        <v>596354</v>
      </c>
      <c r="G212">
        <v>9256</v>
      </c>
      <c r="H212">
        <v>89396</v>
      </c>
      <c r="I212">
        <v>18560</v>
      </c>
      <c r="J212">
        <v>0.66724187517975198</v>
      </c>
      <c r="K212">
        <v>0.171921894105005</v>
      </c>
      <c r="L212">
        <v>8.5738634258401503E-2</v>
      </c>
      <c r="M212">
        <f t="shared" si="12"/>
        <v>0</v>
      </c>
      <c r="N212">
        <f t="shared" si="13"/>
        <v>0</v>
      </c>
      <c r="O212">
        <f t="shared" si="14"/>
        <v>1</v>
      </c>
      <c r="P212">
        <f t="shared" si="15"/>
        <v>3</v>
      </c>
    </row>
    <row r="213" spans="1:16" x14ac:dyDescent="0.2">
      <c r="A213">
        <v>0.81</v>
      </c>
      <c r="B213" t="s">
        <v>91</v>
      </c>
      <c r="C213">
        <v>173</v>
      </c>
      <c r="D213">
        <v>270</v>
      </c>
      <c r="E213">
        <v>0.609480812641083</v>
      </c>
      <c r="F213">
        <v>604971</v>
      </c>
      <c r="G213">
        <v>639</v>
      </c>
      <c r="H213">
        <v>106674</v>
      </c>
      <c r="I213">
        <v>1282</v>
      </c>
      <c r="J213">
        <v>0.66736074960957803</v>
      </c>
      <c r="K213">
        <v>1.1875208418244401E-2</v>
      </c>
      <c r="L213">
        <v>5.9190781429471198E-3</v>
      </c>
      <c r="M213">
        <f t="shared" si="12"/>
        <v>0</v>
      </c>
      <c r="N213">
        <f t="shared" si="13"/>
        <v>0</v>
      </c>
      <c r="O213">
        <f t="shared" si="14"/>
        <v>1</v>
      </c>
      <c r="P213">
        <f t="shared" si="15"/>
        <v>3</v>
      </c>
    </row>
    <row r="214" spans="1:16" x14ac:dyDescent="0.2">
      <c r="A214">
        <v>0.54</v>
      </c>
      <c r="B214" t="s">
        <v>128</v>
      </c>
      <c r="C214">
        <v>1280</v>
      </c>
      <c r="D214">
        <v>1651</v>
      </c>
      <c r="E214">
        <v>0.56328897987035098</v>
      </c>
      <c r="F214">
        <v>600356</v>
      </c>
      <c r="G214">
        <v>5254</v>
      </c>
      <c r="H214">
        <v>97407</v>
      </c>
      <c r="I214">
        <v>10549</v>
      </c>
      <c r="J214">
        <v>0.66753148136429796</v>
      </c>
      <c r="K214">
        <v>9.7715736040609097E-2</v>
      </c>
      <c r="L214">
        <v>4.86679758420097E-2</v>
      </c>
      <c r="M214">
        <f t="shared" si="12"/>
        <v>0</v>
      </c>
      <c r="N214">
        <f t="shared" si="13"/>
        <v>0</v>
      </c>
      <c r="O214">
        <f t="shared" si="14"/>
        <v>1</v>
      </c>
      <c r="P214">
        <f t="shared" si="15"/>
        <v>3</v>
      </c>
    </row>
    <row r="215" spans="1:16" x14ac:dyDescent="0.2">
      <c r="A215">
        <v>0.74</v>
      </c>
      <c r="B215" t="s">
        <v>112</v>
      </c>
      <c r="C215">
        <v>349</v>
      </c>
      <c r="D215">
        <v>539</v>
      </c>
      <c r="E215">
        <v>0.60698198198198094</v>
      </c>
      <c r="F215">
        <v>600536</v>
      </c>
      <c r="G215">
        <v>5074</v>
      </c>
      <c r="H215">
        <v>97750</v>
      </c>
      <c r="I215">
        <v>10206</v>
      </c>
      <c r="J215">
        <v>0.66793193717277399</v>
      </c>
      <c r="K215">
        <v>9.4538515691578007E-2</v>
      </c>
      <c r="L215">
        <v>4.7000629886249902E-2</v>
      </c>
      <c r="M215">
        <f t="shared" si="12"/>
        <v>0</v>
      </c>
      <c r="N215">
        <f t="shared" si="13"/>
        <v>0</v>
      </c>
      <c r="O215">
        <f t="shared" si="14"/>
        <v>1</v>
      </c>
      <c r="P215">
        <f t="shared" si="15"/>
        <v>3</v>
      </c>
    </row>
    <row r="216" spans="1:16" x14ac:dyDescent="0.2">
      <c r="A216">
        <v>0.62</v>
      </c>
      <c r="B216" t="s">
        <v>111</v>
      </c>
      <c r="C216">
        <v>426</v>
      </c>
      <c r="D216">
        <v>651</v>
      </c>
      <c r="E216">
        <v>0.60445682451253402</v>
      </c>
      <c r="F216">
        <v>600538</v>
      </c>
      <c r="G216">
        <v>5072</v>
      </c>
      <c r="H216">
        <v>97753</v>
      </c>
      <c r="I216">
        <v>10203</v>
      </c>
      <c r="J216">
        <v>0.66795417348608799</v>
      </c>
      <c r="K216">
        <v>9.4510726592315394E-2</v>
      </c>
      <c r="L216">
        <v>4.6982103820074797E-2</v>
      </c>
      <c r="M216">
        <f t="shared" si="12"/>
        <v>0</v>
      </c>
      <c r="N216">
        <f t="shared" si="13"/>
        <v>0</v>
      </c>
      <c r="O216">
        <f t="shared" si="14"/>
        <v>1</v>
      </c>
      <c r="P216">
        <f t="shared" si="15"/>
        <v>3</v>
      </c>
    </row>
    <row r="217" spans="1:16" x14ac:dyDescent="0.2">
      <c r="A217">
        <v>0.83</v>
      </c>
      <c r="B217" t="s">
        <v>125</v>
      </c>
      <c r="C217">
        <v>444</v>
      </c>
      <c r="D217">
        <v>609</v>
      </c>
      <c r="E217">
        <v>0.578347578347578</v>
      </c>
      <c r="F217">
        <v>600441</v>
      </c>
      <c r="G217">
        <v>5169</v>
      </c>
      <c r="H217">
        <v>97556</v>
      </c>
      <c r="I217">
        <v>10400</v>
      </c>
      <c r="J217">
        <v>0.66799409082150396</v>
      </c>
      <c r="K217">
        <v>9.6335544110563498E-2</v>
      </c>
      <c r="L217">
        <v>4.7880618029567598E-2</v>
      </c>
      <c r="M217">
        <f t="shared" si="12"/>
        <v>0</v>
      </c>
      <c r="N217">
        <f t="shared" si="13"/>
        <v>0</v>
      </c>
      <c r="O217">
        <f t="shared" si="14"/>
        <v>1</v>
      </c>
      <c r="P217">
        <f t="shared" si="15"/>
        <v>3</v>
      </c>
    </row>
    <row r="218" spans="1:16" x14ac:dyDescent="0.2">
      <c r="A218">
        <v>0.9</v>
      </c>
      <c r="B218" t="s">
        <v>17</v>
      </c>
      <c r="C218">
        <v>8548</v>
      </c>
      <c r="D218">
        <v>10487</v>
      </c>
      <c r="E218">
        <v>0.55093249277646394</v>
      </c>
      <c r="F218">
        <v>602329</v>
      </c>
      <c r="G218">
        <v>3281</v>
      </c>
      <c r="H218">
        <v>101346</v>
      </c>
      <c r="I218">
        <v>6610</v>
      </c>
      <c r="J218">
        <v>0.66828429885754703</v>
      </c>
      <c r="K218">
        <v>6.1228648708733097E-2</v>
      </c>
      <c r="L218">
        <v>3.0392011560265199E-2</v>
      </c>
      <c r="M218">
        <f t="shared" si="12"/>
        <v>0</v>
      </c>
      <c r="N218">
        <f t="shared" si="13"/>
        <v>0</v>
      </c>
      <c r="O218">
        <f t="shared" si="14"/>
        <v>1</v>
      </c>
      <c r="P218">
        <f t="shared" si="15"/>
        <v>3</v>
      </c>
    </row>
    <row r="219" spans="1:16" x14ac:dyDescent="0.2">
      <c r="A219">
        <v>0.9</v>
      </c>
      <c r="B219" t="s">
        <v>95</v>
      </c>
      <c r="C219">
        <v>8548</v>
      </c>
      <c r="D219">
        <v>10487</v>
      </c>
      <c r="E219">
        <v>0.55093249277646394</v>
      </c>
      <c r="F219">
        <v>602329</v>
      </c>
      <c r="G219">
        <v>3281</v>
      </c>
      <c r="H219">
        <v>101346</v>
      </c>
      <c r="I219">
        <v>6610</v>
      </c>
      <c r="J219">
        <v>0.66828429885754703</v>
      </c>
      <c r="K219">
        <v>6.1228648708733097E-2</v>
      </c>
      <c r="L219">
        <v>3.0392011560265199E-2</v>
      </c>
      <c r="M219">
        <f t="shared" si="12"/>
        <v>0</v>
      </c>
      <c r="N219">
        <f t="shared" si="13"/>
        <v>0</v>
      </c>
      <c r="O219">
        <f t="shared" si="14"/>
        <v>1</v>
      </c>
      <c r="P219">
        <f t="shared" si="15"/>
        <v>3</v>
      </c>
    </row>
    <row r="220" spans="1:16" x14ac:dyDescent="0.2">
      <c r="A220">
        <v>0.9</v>
      </c>
      <c r="B220" t="s">
        <v>96</v>
      </c>
      <c r="C220">
        <v>8548</v>
      </c>
      <c r="D220">
        <v>10487</v>
      </c>
      <c r="E220">
        <v>0.55093249277646394</v>
      </c>
      <c r="F220">
        <v>602329</v>
      </c>
      <c r="G220">
        <v>3281</v>
      </c>
      <c r="H220">
        <v>101346</v>
      </c>
      <c r="I220">
        <v>6610</v>
      </c>
      <c r="J220">
        <v>0.66828429885754703</v>
      </c>
      <c r="K220">
        <v>6.1228648708733097E-2</v>
      </c>
      <c r="L220">
        <v>3.0392011560265199E-2</v>
      </c>
      <c r="M220">
        <f t="shared" si="12"/>
        <v>0</v>
      </c>
      <c r="N220">
        <f t="shared" si="13"/>
        <v>0</v>
      </c>
      <c r="O220">
        <f t="shared" si="14"/>
        <v>1</v>
      </c>
      <c r="P220">
        <f t="shared" si="15"/>
        <v>3</v>
      </c>
    </row>
    <row r="221" spans="1:16" x14ac:dyDescent="0.2">
      <c r="A221">
        <v>0.9</v>
      </c>
      <c r="B221" t="s">
        <v>97</v>
      </c>
      <c r="C221">
        <v>8548</v>
      </c>
      <c r="D221">
        <v>10487</v>
      </c>
      <c r="E221">
        <v>0.55093249277646394</v>
      </c>
      <c r="F221">
        <v>602329</v>
      </c>
      <c r="G221">
        <v>3281</v>
      </c>
      <c r="H221">
        <v>101346</v>
      </c>
      <c r="I221">
        <v>6610</v>
      </c>
      <c r="J221">
        <v>0.66828429885754703</v>
      </c>
      <c r="K221">
        <v>6.1228648708733097E-2</v>
      </c>
      <c r="L221">
        <v>3.0392011560265199E-2</v>
      </c>
      <c r="M221">
        <f t="shared" si="12"/>
        <v>0</v>
      </c>
      <c r="N221">
        <f t="shared" si="13"/>
        <v>0</v>
      </c>
      <c r="O221">
        <f t="shared" si="14"/>
        <v>1</v>
      </c>
      <c r="P221">
        <f t="shared" si="15"/>
        <v>3</v>
      </c>
    </row>
    <row r="222" spans="1:16" x14ac:dyDescent="0.2">
      <c r="A222">
        <v>0.9</v>
      </c>
      <c r="B222" t="s">
        <v>98</v>
      </c>
      <c r="C222">
        <v>8548</v>
      </c>
      <c r="D222">
        <v>10487</v>
      </c>
      <c r="E222">
        <v>0.55093249277646394</v>
      </c>
      <c r="F222">
        <v>602329</v>
      </c>
      <c r="G222">
        <v>3281</v>
      </c>
      <c r="H222">
        <v>101346</v>
      </c>
      <c r="I222">
        <v>6610</v>
      </c>
      <c r="J222">
        <v>0.66828429885754703</v>
      </c>
      <c r="K222">
        <v>6.1228648708733097E-2</v>
      </c>
      <c r="L222">
        <v>3.0392011560265199E-2</v>
      </c>
      <c r="M222">
        <f t="shared" si="12"/>
        <v>0</v>
      </c>
      <c r="N222">
        <f t="shared" si="13"/>
        <v>0</v>
      </c>
      <c r="O222">
        <f t="shared" si="14"/>
        <v>1</v>
      </c>
      <c r="P222">
        <f t="shared" si="15"/>
        <v>3</v>
      </c>
    </row>
    <row r="223" spans="1:16" x14ac:dyDescent="0.2">
      <c r="A223">
        <v>0.57999999999999996</v>
      </c>
      <c r="B223" t="s">
        <v>123</v>
      </c>
      <c r="C223">
        <v>710</v>
      </c>
      <c r="D223">
        <v>988</v>
      </c>
      <c r="E223">
        <v>0.58186101295641901</v>
      </c>
      <c r="F223">
        <v>600491</v>
      </c>
      <c r="G223">
        <v>5119</v>
      </c>
      <c r="H223">
        <v>97641</v>
      </c>
      <c r="I223">
        <v>10315</v>
      </c>
      <c r="J223">
        <v>0.66832966178566799</v>
      </c>
      <c r="K223">
        <v>9.5548186298121396E-2</v>
      </c>
      <c r="L223">
        <v>4.7417466375189801E-2</v>
      </c>
      <c r="M223">
        <f t="shared" si="12"/>
        <v>0</v>
      </c>
      <c r="N223">
        <f t="shared" si="13"/>
        <v>0</v>
      </c>
      <c r="O223">
        <f t="shared" si="14"/>
        <v>1</v>
      </c>
      <c r="P223">
        <f t="shared" si="15"/>
        <v>3</v>
      </c>
    </row>
    <row r="224" spans="1:16" x14ac:dyDescent="0.2">
      <c r="A224">
        <v>0.76</v>
      </c>
      <c r="B224" t="s">
        <v>80</v>
      </c>
      <c r="C224">
        <v>126</v>
      </c>
      <c r="D224">
        <v>206</v>
      </c>
      <c r="E224">
        <v>0.62048192771084298</v>
      </c>
      <c r="F224">
        <v>604551</v>
      </c>
      <c r="G224">
        <v>1059</v>
      </c>
      <c r="H224">
        <v>105817</v>
      </c>
      <c r="I224">
        <v>2139</v>
      </c>
      <c r="J224">
        <v>0.66885553470919301</v>
      </c>
      <c r="K224">
        <v>1.9813627774278399E-2</v>
      </c>
      <c r="L224">
        <v>9.8095520397198793E-3</v>
      </c>
      <c r="M224">
        <f t="shared" si="12"/>
        <v>0</v>
      </c>
      <c r="N224">
        <f t="shared" si="13"/>
        <v>0</v>
      </c>
      <c r="O224">
        <f t="shared" si="14"/>
        <v>1</v>
      </c>
      <c r="P224">
        <f t="shared" si="15"/>
        <v>3</v>
      </c>
    </row>
    <row r="225" spans="1:16" x14ac:dyDescent="0.2">
      <c r="A225">
        <v>0.92</v>
      </c>
      <c r="B225" t="s">
        <v>81</v>
      </c>
      <c r="C225">
        <v>110</v>
      </c>
      <c r="D225">
        <v>167</v>
      </c>
      <c r="E225">
        <v>0.60288808664259896</v>
      </c>
      <c r="F225">
        <v>604541</v>
      </c>
      <c r="G225">
        <v>1069</v>
      </c>
      <c r="H225">
        <v>105793</v>
      </c>
      <c r="I225">
        <v>2163</v>
      </c>
      <c r="J225">
        <v>0.66924504950495001</v>
      </c>
      <c r="K225">
        <v>2.00359405683797E-2</v>
      </c>
      <c r="L225">
        <v>9.9021823705954196E-3</v>
      </c>
      <c r="M225">
        <f t="shared" si="12"/>
        <v>0</v>
      </c>
      <c r="N225">
        <f t="shared" si="13"/>
        <v>0</v>
      </c>
      <c r="O225">
        <f t="shared" si="14"/>
        <v>1</v>
      </c>
      <c r="P225">
        <f t="shared" si="15"/>
        <v>3</v>
      </c>
    </row>
    <row r="226" spans="1:16" x14ac:dyDescent="0.2">
      <c r="A226">
        <v>0.62</v>
      </c>
      <c r="B226" t="s">
        <v>110</v>
      </c>
      <c r="C226">
        <v>425</v>
      </c>
      <c r="D226">
        <v>633</v>
      </c>
      <c r="E226">
        <v>0.59829867674858195</v>
      </c>
      <c r="F226">
        <v>600640</v>
      </c>
      <c r="G226">
        <v>4970</v>
      </c>
      <c r="H226">
        <v>97896</v>
      </c>
      <c r="I226">
        <v>10060</v>
      </c>
      <c r="J226">
        <v>0.66932801064537595</v>
      </c>
      <c r="K226">
        <v>9.3186112860795103E-2</v>
      </c>
      <c r="L226">
        <v>4.6037274445144299E-2</v>
      </c>
      <c r="M226">
        <f t="shared" si="12"/>
        <v>0</v>
      </c>
      <c r="N226">
        <f t="shared" si="13"/>
        <v>0</v>
      </c>
      <c r="O226">
        <f t="shared" si="14"/>
        <v>1</v>
      </c>
      <c r="P226">
        <f t="shared" si="15"/>
        <v>3</v>
      </c>
    </row>
    <row r="227" spans="1:16" x14ac:dyDescent="0.2">
      <c r="A227">
        <v>0.95</v>
      </c>
      <c r="B227" t="s">
        <v>64</v>
      </c>
      <c r="C227">
        <v>155</v>
      </c>
      <c r="D227">
        <v>199</v>
      </c>
      <c r="E227">
        <v>0.56214689265536699</v>
      </c>
      <c r="F227">
        <v>604576</v>
      </c>
      <c r="G227">
        <v>1034</v>
      </c>
      <c r="H227">
        <v>105860</v>
      </c>
      <c r="I227">
        <v>2096</v>
      </c>
      <c r="J227">
        <v>0.66964856230031899</v>
      </c>
      <c r="K227">
        <v>1.94153173515135E-2</v>
      </c>
      <c r="L227">
        <v>9.5779762125310294E-3</v>
      </c>
      <c r="M227">
        <f t="shared" si="12"/>
        <v>0</v>
      </c>
      <c r="N227">
        <f t="shared" si="13"/>
        <v>0</v>
      </c>
      <c r="O227">
        <f t="shared" si="14"/>
        <v>1</v>
      </c>
      <c r="P227">
        <f t="shared" si="15"/>
        <v>3</v>
      </c>
    </row>
    <row r="228" spans="1:16" x14ac:dyDescent="0.2">
      <c r="A228">
        <v>0.91</v>
      </c>
      <c r="B228" t="s">
        <v>131</v>
      </c>
      <c r="C228">
        <v>524</v>
      </c>
      <c r="D228">
        <v>659</v>
      </c>
      <c r="E228">
        <v>0.55705832628909502</v>
      </c>
      <c r="F228">
        <v>600530</v>
      </c>
      <c r="G228">
        <v>5080</v>
      </c>
      <c r="H228">
        <v>97649</v>
      </c>
      <c r="I228">
        <v>10307</v>
      </c>
      <c r="J228">
        <v>0.66985117306817399</v>
      </c>
      <c r="K228">
        <v>9.5474082033421004E-2</v>
      </c>
      <c r="L228">
        <v>4.7056208084775203E-2</v>
      </c>
      <c r="M228">
        <f t="shared" si="12"/>
        <v>0</v>
      </c>
      <c r="N228">
        <f t="shared" si="13"/>
        <v>0</v>
      </c>
      <c r="O228">
        <f t="shared" si="14"/>
        <v>1</v>
      </c>
      <c r="P228">
        <f t="shared" si="15"/>
        <v>3</v>
      </c>
    </row>
    <row r="229" spans="1:16" x14ac:dyDescent="0.2">
      <c r="A229">
        <v>0.56999999999999995</v>
      </c>
      <c r="B229" t="s">
        <v>122</v>
      </c>
      <c r="C229">
        <v>731</v>
      </c>
      <c r="D229">
        <v>1018</v>
      </c>
      <c r="E229">
        <v>0.58204688393367598</v>
      </c>
      <c r="F229">
        <v>600609</v>
      </c>
      <c r="G229">
        <v>5001</v>
      </c>
      <c r="H229">
        <v>97808</v>
      </c>
      <c r="I229">
        <v>10148</v>
      </c>
      <c r="J229">
        <v>0.66987919994719103</v>
      </c>
      <c r="K229">
        <v>9.4001259772499901E-2</v>
      </c>
      <c r="L229">
        <v>4.6324428470858499E-2</v>
      </c>
      <c r="M229">
        <f t="shared" si="12"/>
        <v>0</v>
      </c>
      <c r="N229">
        <f t="shared" si="13"/>
        <v>0</v>
      </c>
      <c r="O229">
        <f t="shared" si="14"/>
        <v>1</v>
      </c>
      <c r="P229">
        <f t="shared" si="15"/>
        <v>3</v>
      </c>
    </row>
    <row r="230" spans="1:16" x14ac:dyDescent="0.2">
      <c r="A230">
        <v>0.81</v>
      </c>
      <c r="B230" t="s">
        <v>129</v>
      </c>
      <c r="C230">
        <v>623</v>
      </c>
      <c r="D230">
        <v>817</v>
      </c>
      <c r="E230">
        <v>0.56736111111111098</v>
      </c>
      <c r="F230">
        <v>600608</v>
      </c>
      <c r="G230">
        <v>5002</v>
      </c>
      <c r="H230">
        <v>97762</v>
      </c>
      <c r="I230">
        <v>10194</v>
      </c>
      <c r="J230">
        <v>0.670834430113187</v>
      </c>
      <c r="K230">
        <v>9.4427359294527405E-2</v>
      </c>
      <c r="L230">
        <v>4.6333691503945999E-2</v>
      </c>
      <c r="M230">
        <f t="shared" si="12"/>
        <v>0</v>
      </c>
      <c r="N230">
        <f t="shared" si="13"/>
        <v>0</v>
      </c>
      <c r="O230">
        <f t="shared" si="14"/>
        <v>1</v>
      </c>
      <c r="P230">
        <f t="shared" si="15"/>
        <v>3</v>
      </c>
    </row>
    <row r="231" spans="1:16" x14ac:dyDescent="0.2">
      <c r="A231">
        <v>0.95</v>
      </c>
      <c r="B231" t="s">
        <v>119</v>
      </c>
      <c r="C231">
        <v>1028</v>
      </c>
      <c r="D231">
        <v>1392</v>
      </c>
      <c r="E231">
        <v>0.575206611570247</v>
      </c>
      <c r="F231">
        <v>600978</v>
      </c>
      <c r="G231">
        <v>4632</v>
      </c>
      <c r="H231">
        <v>98460</v>
      </c>
      <c r="I231">
        <v>9496</v>
      </c>
      <c r="J231">
        <v>0.67214043035107496</v>
      </c>
      <c r="K231">
        <v>8.7961762199414498E-2</v>
      </c>
      <c r="L231">
        <v>4.2906369261551003E-2</v>
      </c>
      <c r="M231">
        <f t="shared" si="12"/>
        <v>0</v>
      </c>
      <c r="N231">
        <f t="shared" si="13"/>
        <v>0</v>
      </c>
      <c r="O231">
        <f t="shared" si="14"/>
        <v>1</v>
      </c>
      <c r="P231">
        <f t="shared" si="15"/>
        <v>3</v>
      </c>
    </row>
    <row r="232" spans="1:16" x14ac:dyDescent="0.2">
      <c r="A232">
        <v>0.59</v>
      </c>
      <c r="B232" t="s">
        <v>20</v>
      </c>
      <c r="C232">
        <v>1035</v>
      </c>
      <c r="D232">
        <v>1439</v>
      </c>
      <c r="E232">
        <v>0.58164915117218996</v>
      </c>
      <c r="F232">
        <v>600811</v>
      </c>
      <c r="G232">
        <v>4799</v>
      </c>
      <c r="H232">
        <v>98108</v>
      </c>
      <c r="I232">
        <v>9848</v>
      </c>
      <c r="J232">
        <v>0.67235611387997496</v>
      </c>
      <c r="K232">
        <v>9.1222349846233605E-2</v>
      </c>
      <c r="L232">
        <v>4.4453295787172498E-2</v>
      </c>
      <c r="M232">
        <f t="shared" si="12"/>
        <v>0</v>
      </c>
      <c r="N232">
        <f t="shared" si="13"/>
        <v>0</v>
      </c>
      <c r="O232">
        <f t="shared" si="14"/>
        <v>1</v>
      </c>
      <c r="P232">
        <f t="shared" si="15"/>
        <v>3</v>
      </c>
    </row>
    <row r="233" spans="1:16" x14ac:dyDescent="0.2">
      <c r="A233">
        <v>0.8</v>
      </c>
      <c r="B233" t="s">
        <v>19</v>
      </c>
      <c r="C233">
        <v>230</v>
      </c>
      <c r="D233">
        <v>312</v>
      </c>
      <c r="E233">
        <v>0.575645756457564</v>
      </c>
      <c r="F233">
        <v>604785</v>
      </c>
      <c r="G233">
        <v>825</v>
      </c>
      <c r="H233">
        <v>106254</v>
      </c>
      <c r="I233">
        <v>1702</v>
      </c>
      <c r="J233">
        <v>0.67352592006331602</v>
      </c>
      <c r="K233">
        <v>1.5765682315017199E-2</v>
      </c>
      <c r="L233">
        <v>7.6420022972322E-3</v>
      </c>
      <c r="M233">
        <f t="shared" si="12"/>
        <v>0</v>
      </c>
      <c r="N233">
        <f t="shared" si="13"/>
        <v>0</v>
      </c>
      <c r="O233">
        <f t="shared" si="14"/>
        <v>1</v>
      </c>
      <c r="P233">
        <f t="shared" si="15"/>
        <v>3</v>
      </c>
    </row>
    <row r="234" spans="1:16" x14ac:dyDescent="0.2">
      <c r="A234">
        <v>0.91</v>
      </c>
      <c r="B234" t="s">
        <v>117</v>
      </c>
      <c r="C234">
        <v>1130</v>
      </c>
      <c r="D234">
        <v>1514</v>
      </c>
      <c r="E234">
        <v>0.57261724659606605</v>
      </c>
      <c r="F234">
        <v>601075</v>
      </c>
      <c r="G234">
        <v>4535</v>
      </c>
      <c r="H234">
        <v>98576</v>
      </c>
      <c r="I234">
        <v>9380</v>
      </c>
      <c r="J234">
        <v>0.67409270571325897</v>
      </c>
      <c r="K234">
        <v>8.6887250361258203E-2</v>
      </c>
      <c r="L234">
        <v>4.2007855052058202E-2</v>
      </c>
      <c r="M234">
        <f t="shared" si="12"/>
        <v>0</v>
      </c>
      <c r="N234">
        <f t="shared" si="13"/>
        <v>0</v>
      </c>
      <c r="O234">
        <f t="shared" si="14"/>
        <v>1</v>
      </c>
      <c r="P234">
        <f t="shared" si="15"/>
        <v>3</v>
      </c>
    </row>
    <row r="235" spans="1:16" x14ac:dyDescent="0.2">
      <c r="A235">
        <v>0.28000000000000003</v>
      </c>
      <c r="B235" t="s">
        <v>12</v>
      </c>
      <c r="C235">
        <v>1116</v>
      </c>
      <c r="D235">
        <v>1310</v>
      </c>
      <c r="E235">
        <v>0.53998351195383298</v>
      </c>
      <c r="F235">
        <v>604770</v>
      </c>
      <c r="G235">
        <v>840</v>
      </c>
      <c r="H235">
        <v>106144</v>
      </c>
      <c r="I235">
        <v>1812</v>
      </c>
      <c r="J235">
        <v>0.68325791855203599</v>
      </c>
      <c r="K235">
        <v>1.6784615954648099E-2</v>
      </c>
      <c r="L235">
        <v>7.7809477935455104E-3</v>
      </c>
      <c r="M235">
        <f t="shared" si="12"/>
        <v>0</v>
      </c>
      <c r="N235">
        <f t="shared" si="13"/>
        <v>0</v>
      </c>
      <c r="O235">
        <f t="shared" si="14"/>
        <v>1</v>
      </c>
      <c r="P235">
        <f t="shared" si="15"/>
        <v>3</v>
      </c>
    </row>
  </sheetData>
  <sortState xmlns:xlrd2="http://schemas.microsoft.com/office/spreadsheetml/2017/richdata2" ref="A2:P235">
    <sortCondition ref="P2:P235"/>
    <sortCondition ref="J2:J2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007E-688A-5541-A63C-07A29ABEB7BE}">
  <dimension ref="A1:AE50"/>
  <sheetViews>
    <sheetView tabSelected="1" topLeftCell="R1" zoomScale="130" zoomScaleNormal="130" workbookViewId="0">
      <selection activeCell="Z13" sqref="Z13"/>
    </sheetView>
  </sheetViews>
  <sheetFormatPr baseColWidth="10" defaultRowHeight="16" x14ac:dyDescent="0.2"/>
  <cols>
    <col min="2" max="2" width="59.6640625" bestFit="1" customWidth="1"/>
  </cols>
  <sheetData>
    <row r="1" spans="1:31" x14ac:dyDescent="0.2">
      <c r="A1" t="s">
        <v>0</v>
      </c>
      <c r="B1" t="s">
        <v>1</v>
      </c>
      <c r="C1" t="s">
        <v>41</v>
      </c>
      <c r="D1" s="1" t="s">
        <v>42</v>
      </c>
      <c r="E1" s="1" t="s">
        <v>43</v>
      </c>
      <c r="F1" s="1" t="s">
        <v>57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62</v>
      </c>
      <c r="R1" t="s">
        <v>38</v>
      </c>
      <c r="S1" t="s">
        <v>39</v>
      </c>
      <c r="T1" t="s">
        <v>40</v>
      </c>
      <c r="U1" t="str">
        <f>C1</f>
        <v>Algorithm</v>
      </c>
      <c r="V1" t="str">
        <f>G1</f>
        <v>Features</v>
      </c>
      <c r="W1" s="1" t="str">
        <f>D1</f>
        <v>$\alpha$</v>
      </c>
      <c r="X1" s="1" t="str">
        <f>E1</f>
        <v>$\gamma$</v>
      </c>
      <c r="Y1" s="1" t="str">
        <f>F1</f>
        <v>Trans</v>
      </c>
      <c r="Z1" t="str">
        <f>A1</f>
        <v>p</v>
      </c>
      <c r="AA1" t="str">
        <f>H1</f>
        <v>Neg</v>
      </c>
      <c r="AB1" s="1" t="str">
        <f>I1</f>
        <v>Pos</v>
      </c>
      <c r="AC1" t="str">
        <f>O1</f>
        <v>Prec</v>
      </c>
      <c r="AD1" t="str">
        <f>N1</f>
        <v>TP</v>
      </c>
      <c r="AE1" t="str">
        <f>_xlfn.CONCAT(U1," &amp; ", V1," &amp; ", W1," &amp; ", X1," &amp; ", Y1," &amp; ", Z1," &amp; ", AA1," &amp; ", AB1," &amp; ", AC1," &amp; ", AD1, "\cr" )</f>
        <v>Algorithm &amp; Features &amp; $\alpha$ &amp; $\gamma$ &amp; Trans &amp; p &amp; Neg &amp; Pos &amp; Prec &amp; TP\cr</v>
      </c>
    </row>
    <row r="2" spans="1:31" x14ac:dyDescent="0.2">
      <c r="A2">
        <v>0.99</v>
      </c>
      <c r="B2" t="s">
        <v>234</v>
      </c>
      <c r="C2" t="s">
        <v>46</v>
      </c>
      <c r="E2" s="1"/>
      <c r="F2" t="s">
        <v>60</v>
      </c>
      <c r="G2" t="s">
        <v>38</v>
      </c>
      <c r="H2">
        <v>220</v>
      </c>
      <c r="I2">
        <v>191</v>
      </c>
      <c r="J2">
        <v>0.46472019464720099</v>
      </c>
      <c r="K2">
        <v>604742</v>
      </c>
      <c r="L2">
        <v>868</v>
      </c>
      <c r="M2">
        <v>107121</v>
      </c>
      <c r="N2">
        <v>835</v>
      </c>
      <c r="O2">
        <v>0.49031121550205498</v>
      </c>
      <c r="P2">
        <v>7.7346326281077403E-3</v>
      </c>
      <c r="Q2">
        <v>8.0403127199970299E-3</v>
      </c>
      <c r="R2">
        <f>IF(COUNTIF(B2,"*Easy*"),1,0)</f>
        <v>1</v>
      </c>
      <c r="S2">
        <f>IF(COUNTIF(B2,"*Medium*"),1,0)</f>
        <v>0</v>
      </c>
      <c r="T2">
        <f>IF(COUNTIF(B2,"*Hard*"),1,0)</f>
        <v>0</v>
      </c>
      <c r="U2" t="str">
        <f t="shared" ref="U2:U6" si="0">C2</f>
        <v>BalBag</v>
      </c>
      <c r="V2" t="str">
        <f t="shared" ref="V2:V6" si="1">G2</f>
        <v>Easy</v>
      </c>
      <c r="W2" s="1">
        <f t="shared" ref="W2:W6" si="2">D2</f>
        <v>0</v>
      </c>
      <c r="X2" s="1"/>
      <c r="Y2" s="1" t="str">
        <f t="shared" ref="Y2:Y6" si="3">F2</f>
        <v>None</v>
      </c>
      <c r="Z2">
        <f t="shared" ref="Z2:Z6" si="4">A2</f>
        <v>0.99</v>
      </c>
      <c r="AA2">
        <f t="shared" ref="AA2:AB6" si="5">H2</f>
        <v>220</v>
      </c>
      <c r="AB2" s="1">
        <f t="shared" si="5"/>
        <v>191</v>
      </c>
      <c r="AC2">
        <f>ROUND(O2,3)</f>
        <v>0.49</v>
      </c>
      <c r="AD2">
        <f t="shared" ref="AD2:AD6" si="6">N2</f>
        <v>835</v>
      </c>
      <c r="AE2" t="str">
        <f t="shared" ref="AE2:AE6" si="7">_xlfn.CONCAT(U2," &amp; ", V2," &amp; ", W2," &amp; ", X2," &amp; ", Y2," &amp; ", Z2," &amp; ", AA2," &amp; ", AB2," &amp; ", AC2," &amp; ", AD2, "\cr" )</f>
        <v>BalBag &amp; Easy &amp; 0 &amp;  &amp; None &amp; 0.99 &amp; 220 &amp; 191 &amp; 0.49 &amp; 835\cr</v>
      </c>
    </row>
    <row r="3" spans="1:31" x14ac:dyDescent="0.2">
      <c r="A3">
        <v>0.51</v>
      </c>
      <c r="B3" t="s">
        <v>266</v>
      </c>
      <c r="C3" t="s">
        <v>273</v>
      </c>
      <c r="D3">
        <v>0.5</v>
      </c>
      <c r="E3" s="1" t="s">
        <v>56</v>
      </c>
      <c r="F3" t="s">
        <v>60</v>
      </c>
      <c r="G3" t="s">
        <v>38</v>
      </c>
      <c r="H3">
        <v>102</v>
      </c>
      <c r="I3">
        <v>43</v>
      </c>
      <c r="J3">
        <v>0.29655172413793102</v>
      </c>
      <c r="K3">
        <v>605530</v>
      </c>
      <c r="L3">
        <v>80</v>
      </c>
      <c r="M3">
        <v>107877</v>
      </c>
      <c r="N3">
        <v>79</v>
      </c>
      <c r="O3">
        <v>0.49685534591194902</v>
      </c>
      <c r="P3">
        <v>7.3177961391678004E-4</v>
      </c>
      <c r="Q3">
        <v>7.4104264700433501E-4</v>
      </c>
      <c r="R3">
        <f>IF(COUNTIF(B3,"*Easy*"),1,0)</f>
        <v>1</v>
      </c>
      <c r="S3">
        <f>IF(COUNTIF(B3,"*Medium*"),1,0)</f>
        <v>0</v>
      </c>
      <c r="T3">
        <f>IF(COUNTIF(B3,"*Hard*"),1,0)</f>
        <v>0</v>
      </c>
      <c r="U3" t="str">
        <f t="shared" si="0"/>
        <v>Keras</v>
      </c>
      <c r="V3" t="str">
        <f t="shared" si="1"/>
        <v>Easy</v>
      </c>
      <c r="W3" s="1">
        <f t="shared" si="2"/>
        <v>0.5</v>
      </c>
      <c r="X3" s="1" t="str">
        <f t="shared" ref="X3" si="8">E3</f>
        <v>2.0</v>
      </c>
      <c r="Y3" s="1" t="str">
        <f t="shared" si="3"/>
        <v>None</v>
      </c>
      <c r="Z3">
        <f t="shared" si="4"/>
        <v>0.51</v>
      </c>
      <c r="AA3">
        <f t="shared" si="5"/>
        <v>102</v>
      </c>
      <c r="AB3" s="1">
        <f t="shared" si="5"/>
        <v>43</v>
      </c>
      <c r="AC3">
        <f t="shared" ref="AC3:AC6" si="9">ROUND(O3,3)</f>
        <v>0.497</v>
      </c>
      <c r="AD3">
        <f t="shared" si="6"/>
        <v>79</v>
      </c>
      <c r="AE3" t="str">
        <f t="shared" si="7"/>
        <v>Keras &amp; Easy &amp; 0.5 &amp; 2.0 &amp; None &amp; 0.51 &amp; 102 &amp; 43 &amp; 0.497 &amp; 79\cr</v>
      </c>
    </row>
    <row r="4" spans="1:31" x14ac:dyDescent="0.2">
      <c r="A4">
        <v>0.97</v>
      </c>
      <c r="B4" t="s">
        <v>224</v>
      </c>
      <c r="C4" t="s">
        <v>48</v>
      </c>
      <c r="D4">
        <v>0.85</v>
      </c>
      <c r="E4" s="1"/>
      <c r="F4">
        <v>100</v>
      </c>
      <c r="G4" t="s">
        <v>38</v>
      </c>
      <c r="H4">
        <v>80</v>
      </c>
      <c r="I4">
        <v>42</v>
      </c>
      <c r="J4">
        <v>0.34426229508196698</v>
      </c>
      <c r="K4">
        <v>605590</v>
      </c>
      <c r="L4">
        <v>20</v>
      </c>
      <c r="M4">
        <v>107936</v>
      </c>
      <c r="N4">
        <v>20</v>
      </c>
      <c r="O4">
        <v>0.5</v>
      </c>
      <c r="P4">
        <v>1.8526066175108299E-4</v>
      </c>
      <c r="Q4">
        <v>1.8526066175108299E-4</v>
      </c>
      <c r="R4">
        <f>IF(COUNTIF(B4,"*Easy*"),1,0)</f>
        <v>1</v>
      </c>
      <c r="S4">
        <f>IF(COUNTIF(B4,"*Medium*"),1,0)</f>
        <v>0</v>
      </c>
      <c r="T4">
        <f>IF(COUNTIF(B4,"*Hard*"),1,0)</f>
        <v>0</v>
      </c>
      <c r="U4" t="str">
        <f t="shared" si="0"/>
        <v>LogReg</v>
      </c>
      <c r="V4" t="str">
        <f t="shared" si="1"/>
        <v>Easy</v>
      </c>
      <c r="W4" s="1">
        <f t="shared" si="2"/>
        <v>0.85</v>
      </c>
      <c r="X4" s="1"/>
      <c r="Y4" s="1">
        <f t="shared" si="3"/>
        <v>100</v>
      </c>
      <c r="Z4">
        <f t="shared" si="4"/>
        <v>0.97</v>
      </c>
      <c r="AA4">
        <f t="shared" si="5"/>
        <v>80</v>
      </c>
      <c r="AB4" s="1">
        <f t="shared" si="5"/>
        <v>42</v>
      </c>
      <c r="AC4">
        <f t="shared" si="9"/>
        <v>0.5</v>
      </c>
      <c r="AD4">
        <f t="shared" si="6"/>
        <v>20</v>
      </c>
      <c r="AE4" t="str">
        <f t="shared" si="7"/>
        <v>LogReg &amp; Easy &amp; 0.85 &amp;  &amp; 100 &amp; 0.97 &amp; 80 &amp; 42 &amp; 0.5 &amp; 20\cr</v>
      </c>
    </row>
    <row r="5" spans="1:31" x14ac:dyDescent="0.2">
      <c r="A5">
        <v>0.99</v>
      </c>
      <c r="B5" t="s">
        <v>31</v>
      </c>
      <c r="C5" t="s">
        <v>274</v>
      </c>
      <c r="D5">
        <v>0.5</v>
      </c>
      <c r="E5" s="1"/>
      <c r="F5">
        <v>98</v>
      </c>
      <c r="G5" t="s">
        <v>38</v>
      </c>
      <c r="H5">
        <v>430</v>
      </c>
      <c r="I5">
        <v>343</v>
      </c>
      <c r="J5">
        <v>0.44372574385510999</v>
      </c>
      <c r="K5">
        <v>604237</v>
      </c>
      <c r="L5">
        <v>1373</v>
      </c>
      <c r="M5">
        <v>106545</v>
      </c>
      <c r="N5">
        <v>1411</v>
      </c>
      <c r="O5">
        <v>0.50682471264367801</v>
      </c>
      <c r="P5">
        <v>1.30701396865389E-2</v>
      </c>
      <c r="Q5">
        <v>1.2718144429211899E-2</v>
      </c>
      <c r="R5">
        <f>IF(COUNTIF(B5,"*Easy*"),1,0)</f>
        <v>1</v>
      </c>
      <c r="S5">
        <f>IF(COUNTIF(B5,"*Medium*"),1,0)</f>
        <v>0</v>
      </c>
      <c r="T5">
        <f>IF(COUNTIF(B5,"*Hard*"),1,0)</f>
        <v>0</v>
      </c>
      <c r="U5" t="str">
        <f t="shared" si="0"/>
        <v>BalRF</v>
      </c>
      <c r="V5" t="str">
        <f t="shared" si="1"/>
        <v>Easy</v>
      </c>
      <c r="W5" s="1">
        <f t="shared" si="2"/>
        <v>0.5</v>
      </c>
      <c r="X5" s="1"/>
      <c r="Y5" s="1">
        <f t="shared" si="3"/>
        <v>98</v>
      </c>
      <c r="Z5">
        <f t="shared" si="4"/>
        <v>0.99</v>
      </c>
      <c r="AA5">
        <f t="shared" si="5"/>
        <v>430</v>
      </c>
      <c r="AB5" s="1">
        <f t="shared" si="5"/>
        <v>343</v>
      </c>
      <c r="AC5">
        <f t="shared" si="9"/>
        <v>0.50700000000000001</v>
      </c>
      <c r="AD5">
        <f t="shared" si="6"/>
        <v>1411</v>
      </c>
      <c r="AE5" t="str">
        <f t="shared" si="7"/>
        <v>BalRF &amp; Easy &amp; 0.5 &amp;  &amp; 98 &amp; 0.99 &amp; 430 &amp; 343 &amp; 0.507 &amp; 1411\cr</v>
      </c>
    </row>
    <row r="6" spans="1:31" x14ac:dyDescent="0.2">
      <c r="A6">
        <v>0.98</v>
      </c>
      <c r="B6" t="s">
        <v>207</v>
      </c>
      <c r="C6" t="s">
        <v>274</v>
      </c>
      <c r="D6">
        <v>0.5</v>
      </c>
      <c r="E6" s="1"/>
      <c r="F6" t="s">
        <v>60</v>
      </c>
      <c r="G6" t="s">
        <v>38</v>
      </c>
      <c r="H6">
        <v>228</v>
      </c>
      <c r="I6">
        <v>228</v>
      </c>
      <c r="J6">
        <v>0.5</v>
      </c>
      <c r="K6">
        <v>605315</v>
      </c>
      <c r="L6">
        <v>295</v>
      </c>
      <c r="M6">
        <v>107561</v>
      </c>
      <c r="N6">
        <v>395</v>
      </c>
      <c r="O6">
        <v>0.57246376811594202</v>
      </c>
      <c r="P6">
        <v>3.6588980695839001E-3</v>
      </c>
      <c r="Q6">
        <v>2.7325947608284802E-3</v>
      </c>
      <c r="R6">
        <f>IF(COUNTIF(B6,"*Easy*"),1,0)</f>
        <v>1</v>
      </c>
      <c r="S6">
        <f>IF(COUNTIF(B6,"*Medium*"),1,0)</f>
        <v>0</v>
      </c>
      <c r="T6">
        <f>IF(COUNTIF(B6,"*Hard*"),1,0)</f>
        <v>0</v>
      </c>
      <c r="U6" t="str">
        <f t="shared" si="0"/>
        <v>BalRF</v>
      </c>
      <c r="V6" t="str">
        <f t="shared" si="1"/>
        <v>Easy</v>
      </c>
      <c r="W6" s="1">
        <f t="shared" si="2"/>
        <v>0.5</v>
      </c>
      <c r="X6" s="1"/>
      <c r="Y6" s="1" t="str">
        <f t="shared" si="3"/>
        <v>None</v>
      </c>
      <c r="Z6">
        <f t="shared" si="4"/>
        <v>0.98</v>
      </c>
      <c r="AA6">
        <f t="shared" si="5"/>
        <v>228</v>
      </c>
      <c r="AB6" s="1">
        <f t="shared" si="5"/>
        <v>228</v>
      </c>
      <c r="AC6">
        <f t="shared" si="9"/>
        <v>0.57199999999999995</v>
      </c>
      <c r="AD6">
        <f t="shared" si="6"/>
        <v>395</v>
      </c>
      <c r="AE6" t="str">
        <f t="shared" si="7"/>
        <v>BalRF &amp; Easy &amp; 0.5 &amp;  &amp; None &amp; 0.98 &amp; 228 &amp; 228 &amp; 0.572 &amp; 395\cr</v>
      </c>
    </row>
    <row r="7" spans="1:31" x14ac:dyDescent="0.2">
      <c r="E7" s="1"/>
      <c r="X7" s="1"/>
    </row>
    <row r="8" spans="1:31" x14ac:dyDescent="0.2">
      <c r="A8">
        <v>0.99</v>
      </c>
      <c r="B8" t="s">
        <v>140</v>
      </c>
      <c r="C8" t="s">
        <v>274</v>
      </c>
      <c r="D8">
        <v>0.5</v>
      </c>
      <c r="E8" s="1"/>
      <c r="F8">
        <v>98</v>
      </c>
      <c r="G8" t="s">
        <v>39</v>
      </c>
      <c r="H8">
        <v>347</v>
      </c>
      <c r="I8">
        <v>557</v>
      </c>
      <c r="J8">
        <v>0.61615044247787598</v>
      </c>
      <c r="K8">
        <v>604772</v>
      </c>
      <c r="L8">
        <v>838</v>
      </c>
      <c r="M8">
        <v>106402</v>
      </c>
      <c r="N8">
        <v>1554</v>
      </c>
      <c r="O8">
        <v>0.64966555183946395</v>
      </c>
      <c r="P8">
        <v>1.43947534180592E-2</v>
      </c>
      <c r="Q8">
        <v>7.7624217273704098E-3</v>
      </c>
      <c r="R8">
        <f>IF(COUNTIF(B8,"*Easy*"),1,0)</f>
        <v>0</v>
      </c>
      <c r="S8">
        <f>IF(COUNTIF(B8,"*Medium*"),1,0)</f>
        <v>1</v>
      </c>
      <c r="T8">
        <f>IF(COUNTIF(B8,"*Hard*"),1,0)</f>
        <v>0</v>
      </c>
      <c r="U8" t="str">
        <f t="shared" ref="U8:U10" si="10">C8</f>
        <v>BalRF</v>
      </c>
      <c r="V8" t="str">
        <f t="shared" ref="V8:V10" si="11">G8</f>
        <v>Medium</v>
      </c>
      <c r="W8" s="1">
        <f t="shared" ref="W8:W11" si="12">D8</f>
        <v>0.5</v>
      </c>
      <c r="X8" s="1"/>
      <c r="Y8" s="1">
        <f t="shared" ref="Y8:Y10" si="13">F8</f>
        <v>98</v>
      </c>
      <c r="Z8">
        <f t="shared" ref="Z8:Z10" si="14">A8</f>
        <v>0.99</v>
      </c>
      <c r="AA8">
        <f t="shared" ref="AA8:AA10" si="15">H8</f>
        <v>347</v>
      </c>
      <c r="AB8" s="1">
        <f t="shared" ref="AB8:AB10" si="16">I8</f>
        <v>557</v>
      </c>
      <c r="AC8">
        <f>ROUND(O8,3)</f>
        <v>0.65</v>
      </c>
      <c r="AD8">
        <f t="shared" ref="AD8:AD10" si="17">N8</f>
        <v>1554</v>
      </c>
      <c r="AE8" t="str">
        <f t="shared" ref="AE8:AE10" si="18">_xlfn.CONCAT(U8," &amp; ", V8," &amp; ", W8," &amp; ", X8," &amp; ", Y8," &amp; ", Z8," &amp; ", AA8," &amp; ", AB8," &amp; ", AC8," &amp; ", AD8, "\cr" )</f>
        <v>BalRF &amp; Medium &amp; 0.5 &amp;  &amp; 98 &amp; 0.99 &amp; 347 &amp; 557 &amp; 0.65 &amp; 1554\cr</v>
      </c>
    </row>
    <row r="9" spans="1:31" x14ac:dyDescent="0.2">
      <c r="A9">
        <v>0.97</v>
      </c>
      <c r="B9" t="s">
        <v>138</v>
      </c>
      <c r="C9" t="s">
        <v>274</v>
      </c>
      <c r="D9">
        <v>0.5</v>
      </c>
      <c r="E9" s="1"/>
      <c r="F9" t="s">
        <v>60</v>
      </c>
      <c r="G9" t="s">
        <v>39</v>
      </c>
      <c r="H9">
        <v>280</v>
      </c>
      <c r="I9">
        <v>450</v>
      </c>
      <c r="J9">
        <v>0.61643835616438303</v>
      </c>
      <c r="K9">
        <v>605251</v>
      </c>
      <c r="L9">
        <v>359</v>
      </c>
      <c r="M9">
        <v>107234</v>
      </c>
      <c r="N9">
        <v>722</v>
      </c>
      <c r="O9">
        <v>0.66790009250693805</v>
      </c>
      <c r="P9">
        <v>6.6879098892141204E-3</v>
      </c>
      <c r="Q9">
        <v>3.3254288784319501E-3</v>
      </c>
      <c r="R9">
        <f>IF(COUNTIF(B9,"*Easy*"),1,0)</f>
        <v>0</v>
      </c>
      <c r="S9">
        <f>IF(COUNTIF(B9,"*Medium*"),1,0)</f>
        <v>1</v>
      </c>
      <c r="T9">
        <f>IF(COUNTIF(B9,"*Hard*"),1,0)</f>
        <v>0</v>
      </c>
      <c r="U9" t="str">
        <f t="shared" si="10"/>
        <v>BalRF</v>
      </c>
      <c r="V9" t="str">
        <f t="shared" si="11"/>
        <v>Medium</v>
      </c>
      <c r="W9" s="1">
        <f t="shared" si="12"/>
        <v>0.5</v>
      </c>
      <c r="X9" s="1"/>
      <c r="Y9" s="1" t="str">
        <f t="shared" si="13"/>
        <v>None</v>
      </c>
      <c r="Z9">
        <f t="shared" si="14"/>
        <v>0.97</v>
      </c>
      <c r="AA9">
        <f t="shared" si="15"/>
        <v>280</v>
      </c>
      <c r="AB9" s="1">
        <f t="shared" si="16"/>
        <v>450</v>
      </c>
      <c r="AC9">
        <f>ROUND(O9,3)</f>
        <v>0.66800000000000004</v>
      </c>
      <c r="AD9">
        <f t="shared" si="17"/>
        <v>722</v>
      </c>
      <c r="AE9" t="str">
        <f t="shared" si="18"/>
        <v>BalRF &amp; Medium &amp; 0.5 &amp;  &amp; None &amp; 0.97 &amp; 280 &amp; 450 &amp; 0.668 &amp; 722\cr</v>
      </c>
    </row>
    <row r="10" spans="1:31" x14ac:dyDescent="0.2">
      <c r="A10">
        <v>0.73</v>
      </c>
      <c r="B10" t="s">
        <v>179</v>
      </c>
      <c r="C10" t="s">
        <v>273</v>
      </c>
      <c r="D10">
        <v>0.5</v>
      </c>
      <c r="E10" s="1" t="s">
        <v>54</v>
      </c>
      <c r="F10" t="s">
        <v>60</v>
      </c>
      <c r="G10" t="s">
        <v>39</v>
      </c>
      <c r="H10">
        <v>51</v>
      </c>
      <c r="I10">
        <v>55</v>
      </c>
      <c r="J10">
        <v>0.51886792452830099</v>
      </c>
      <c r="K10">
        <v>605445</v>
      </c>
      <c r="L10">
        <v>165</v>
      </c>
      <c r="M10">
        <v>107630</v>
      </c>
      <c r="N10">
        <v>326</v>
      </c>
      <c r="O10">
        <v>0.66395112016293201</v>
      </c>
      <c r="P10">
        <v>3.01974878654266E-3</v>
      </c>
      <c r="Q10">
        <v>1.5284004594464399E-3</v>
      </c>
      <c r="R10">
        <f>IF(COUNTIF(B10,"*Easy*"),1,0)</f>
        <v>0</v>
      </c>
      <c r="S10">
        <f>IF(COUNTIF(B10,"*Medium*"),1,0)</f>
        <v>1</v>
      </c>
      <c r="T10">
        <f>IF(COUNTIF(B10,"*Hard*"),1,0)</f>
        <v>0</v>
      </c>
      <c r="U10" t="str">
        <f t="shared" si="10"/>
        <v>Keras</v>
      </c>
      <c r="V10" t="str">
        <f t="shared" si="11"/>
        <v>Medium</v>
      </c>
      <c r="W10" s="1">
        <f t="shared" si="12"/>
        <v>0.5</v>
      </c>
      <c r="X10" s="1" t="s">
        <v>54</v>
      </c>
      <c r="Y10" s="1" t="str">
        <f t="shared" si="13"/>
        <v>None</v>
      </c>
      <c r="Z10">
        <f t="shared" si="14"/>
        <v>0.73</v>
      </c>
      <c r="AA10">
        <f t="shared" si="15"/>
        <v>51</v>
      </c>
      <c r="AB10" s="1">
        <f t="shared" si="16"/>
        <v>55</v>
      </c>
      <c r="AC10">
        <f>ROUND(O10,3)</f>
        <v>0.66400000000000003</v>
      </c>
      <c r="AD10">
        <f t="shared" si="17"/>
        <v>326</v>
      </c>
      <c r="AE10" t="str">
        <f t="shared" si="18"/>
        <v>Keras &amp; Medium &amp; 0.5 &amp; 0.0 &amp; None &amp; 0.73 &amp; 51 &amp; 55 &amp; 0.664 &amp; 326\cr</v>
      </c>
    </row>
    <row r="11" spans="1:31" x14ac:dyDescent="0.2">
      <c r="A11">
        <v>0.83</v>
      </c>
      <c r="B11" t="s">
        <v>149</v>
      </c>
      <c r="C11" t="s">
        <v>48</v>
      </c>
      <c r="D11">
        <v>0.5</v>
      </c>
      <c r="F11">
        <v>100</v>
      </c>
      <c r="G11" t="s">
        <v>39</v>
      </c>
      <c r="H11">
        <v>25</v>
      </c>
      <c r="I11">
        <v>22</v>
      </c>
      <c r="J11">
        <v>0.46808510638297801</v>
      </c>
      <c r="K11">
        <v>605541</v>
      </c>
      <c r="L11">
        <v>69</v>
      </c>
      <c r="M11">
        <v>107842</v>
      </c>
      <c r="N11">
        <v>114</v>
      </c>
      <c r="O11">
        <v>0.62295081967213095</v>
      </c>
      <c r="P11">
        <v>1.0559857719811699E-3</v>
      </c>
      <c r="Q11">
        <v>6.3914928304123898E-4</v>
      </c>
      <c r="R11">
        <f>IF(COUNTIF(B11,"*Easy*"),1,0)</f>
        <v>0</v>
      </c>
      <c r="S11">
        <f>IF(COUNTIF(B11,"*Medium*"),1,0)</f>
        <v>1</v>
      </c>
      <c r="T11">
        <f>IF(COUNTIF(B11,"*Hard*"),1,0)</f>
        <v>0</v>
      </c>
      <c r="U11" t="str">
        <f t="shared" ref="U11:U12" si="19">C11</f>
        <v>LogReg</v>
      </c>
      <c r="V11" t="str">
        <f t="shared" ref="V11:V12" si="20">G11</f>
        <v>Medium</v>
      </c>
      <c r="W11" s="1">
        <f t="shared" ref="W11:W12" si="21">D11</f>
        <v>0.5</v>
      </c>
      <c r="X11" s="1" t="s">
        <v>54</v>
      </c>
      <c r="Y11" s="1">
        <f t="shared" ref="Y11:Y12" si="22">F11</f>
        <v>100</v>
      </c>
      <c r="Z11">
        <f t="shared" ref="Z11:Z12" si="23">A11</f>
        <v>0.83</v>
      </c>
      <c r="AA11">
        <f t="shared" ref="AA11:AA12" si="24">H11</f>
        <v>25</v>
      </c>
      <c r="AB11" s="1">
        <f t="shared" ref="AB11:AB12" si="25">I11</f>
        <v>22</v>
      </c>
      <c r="AC11">
        <f>ROUND(O11,3)</f>
        <v>0.623</v>
      </c>
      <c r="AD11">
        <f t="shared" ref="AD11:AD12" si="26">N11</f>
        <v>114</v>
      </c>
      <c r="AE11" t="str">
        <f t="shared" ref="AE11:AE12" si="27">_xlfn.CONCAT(U11," &amp; ", V11," &amp; ", W11," &amp; ", X11," &amp; ", Y11," &amp; ", Z11," &amp; ", AA11," &amp; ", AB11," &amp; ", AC11," &amp; ", AD11, "\cr" )</f>
        <v>LogReg &amp; Medium &amp; 0.5 &amp; 0.0 &amp; 100 &amp; 0.83 &amp; 25 &amp; 22 &amp; 0.623 &amp; 114\cr</v>
      </c>
    </row>
    <row r="12" spans="1:31" x14ac:dyDescent="0.2">
      <c r="A12">
        <v>0.89</v>
      </c>
      <c r="B12" t="s">
        <v>25</v>
      </c>
      <c r="C12" t="s">
        <v>50</v>
      </c>
      <c r="F12">
        <v>100</v>
      </c>
      <c r="G12" t="s">
        <v>39</v>
      </c>
      <c r="H12">
        <v>38</v>
      </c>
      <c r="I12">
        <v>38</v>
      </c>
      <c r="J12">
        <v>0.5</v>
      </c>
      <c r="K12">
        <v>605557</v>
      </c>
      <c r="L12">
        <v>53</v>
      </c>
      <c r="M12">
        <v>107868</v>
      </c>
      <c r="N12">
        <v>88</v>
      </c>
      <c r="O12">
        <v>0.62411347517730498</v>
      </c>
      <c r="P12">
        <v>8.1514691170476799E-4</v>
      </c>
      <c r="Q12">
        <v>4.9094075364037205E-4</v>
      </c>
      <c r="R12">
        <f>IF(COUNTIF(B12,"*Easy*"),1,0)</f>
        <v>0</v>
      </c>
      <c r="S12">
        <f>IF(COUNTIF(B12,"*Medium*"),1,0)</f>
        <v>1</v>
      </c>
      <c r="T12">
        <f>IF(COUNTIF(B12,"*Hard*"),1,0)</f>
        <v>0</v>
      </c>
      <c r="U12" t="str">
        <f t="shared" si="19"/>
        <v>AdaBoost</v>
      </c>
      <c r="V12" t="str">
        <f t="shared" si="20"/>
        <v>Medium</v>
      </c>
      <c r="W12" s="1">
        <f t="shared" si="21"/>
        <v>0</v>
      </c>
      <c r="X12" s="1" t="s">
        <v>54</v>
      </c>
      <c r="Y12" s="1">
        <f t="shared" si="22"/>
        <v>100</v>
      </c>
      <c r="Z12">
        <f t="shared" si="23"/>
        <v>0.89</v>
      </c>
      <c r="AA12">
        <f t="shared" si="24"/>
        <v>38</v>
      </c>
      <c r="AB12" s="1">
        <f t="shared" si="25"/>
        <v>38</v>
      </c>
      <c r="AC12">
        <f>ROUND(O12,3)</f>
        <v>0.624</v>
      </c>
      <c r="AD12">
        <f t="shared" si="26"/>
        <v>88</v>
      </c>
      <c r="AE12" t="str">
        <f t="shared" si="27"/>
        <v>AdaBoost &amp; Medium &amp; 0 &amp; 0.0 &amp; 100 &amp; 0.89 &amp; 38 &amp; 38 &amp; 0.624 &amp; 88\cr</v>
      </c>
    </row>
    <row r="13" spans="1:31" x14ac:dyDescent="0.2">
      <c r="E13" s="1"/>
      <c r="X13" s="1"/>
    </row>
    <row r="14" spans="1:31" x14ac:dyDescent="0.2">
      <c r="A14">
        <v>0.82</v>
      </c>
      <c r="B14" t="s">
        <v>14</v>
      </c>
      <c r="C14" t="s">
        <v>274</v>
      </c>
      <c r="D14">
        <v>0.5</v>
      </c>
      <c r="E14" s="1"/>
      <c r="F14" t="s">
        <v>60</v>
      </c>
      <c r="G14" t="s">
        <v>40</v>
      </c>
      <c r="H14">
        <v>1321</v>
      </c>
      <c r="I14">
        <v>1697</v>
      </c>
      <c r="J14">
        <v>0.56229290921139796</v>
      </c>
      <c r="K14">
        <v>596254</v>
      </c>
      <c r="L14">
        <v>9356</v>
      </c>
      <c r="M14">
        <v>89248</v>
      </c>
      <c r="N14">
        <v>18708</v>
      </c>
      <c r="O14">
        <v>0.66661915621436696</v>
      </c>
      <c r="P14">
        <v>0.173292823001963</v>
      </c>
      <c r="Q14">
        <v>8.6664937567156902E-2</v>
      </c>
      <c r="R14">
        <f>IF(COUNTIF(B14,"*Easy*"),1,0)</f>
        <v>0</v>
      </c>
      <c r="S14">
        <f>IF(COUNTIF(B14,"*Medium*"),1,0)</f>
        <v>0</v>
      </c>
      <c r="T14">
        <f>IF(COUNTIF(B14,"*Hard*"),1,0)</f>
        <v>1</v>
      </c>
      <c r="U14" t="str">
        <f t="shared" ref="U14:U18" si="28">C14</f>
        <v>BalRF</v>
      </c>
      <c r="V14" t="str">
        <f t="shared" ref="V14:V18" si="29">G14</f>
        <v>Hard</v>
      </c>
      <c r="W14" s="1">
        <f t="shared" ref="W14:W18" si="30">D14</f>
        <v>0.5</v>
      </c>
      <c r="X14" s="1"/>
      <c r="Y14" s="1" t="str">
        <f t="shared" ref="Y14:Y18" si="31">F14</f>
        <v>None</v>
      </c>
      <c r="Z14">
        <f t="shared" ref="Z14:Z18" si="32">A14</f>
        <v>0.82</v>
      </c>
      <c r="AA14">
        <f t="shared" ref="AA14:AA18" si="33">H14</f>
        <v>1321</v>
      </c>
      <c r="AB14" s="1">
        <f t="shared" ref="AB14:AB18" si="34">I14</f>
        <v>1697</v>
      </c>
      <c r="AC14">
        <f>ROUND(O14,3)</f>
        <v>0.66700000000000004</v>
      </c>
      <c r="AD14">
        <f t="shared" ref="AD14:AD18" si="35">N14</f>
        <v>18708</v>
      </c>
      <c r="AE14" t="str">
        <f t="shared" ref="AE14:AE18" si="36">_xlfn.CONCAT(U14," &amp; ", V14," &amp; ", W14," &amp; ", X14," &amp; ", Y14," &amp; ", Z14," &amp; ", AA14," &amp; ", AB14," &amp; ", AC14," &amp; ", AD14, "\cr" )</f>
        <v>BalRF &amp; Hard &amp; 0.5 &amp;  &amp; None &amp; 0.82 &amp; 1321 &amp; 1697 &amp; 0.667 &amp; 18708\cr</v>
      </c>
    </row>
    <row r="15" spans="1:31" x14ac:dyDescent="0.2">
      <c r="A15">
        <v>0.85</v>
      </c>
      <c r="B15" t="s">
        <v>130</v>
      </c>
      <c r="C15" t="s">
        <v>273</v>
      </c>
      <c r="D15">
        <v>0.5</v>
      </c>
      <c r="E15" s="1" t="s">
        <v>56</v>
      </c>
      <c r="F15">
        <v>95</v>
      </c>
      <c r="G15" t="s">
        <v>40</v>
      </c>
      <c r="H15">
        <v>617</v>
      </c>
      <c r="I15">
        <v>769</v>
      </c>
      <c r="J15">
        <v>0.55483405483405401</v>
      </c>
      <c r="K15">
        <v>600245</v>
      </c>
      <c r="L15">
        <v>5365</v>
      </c>
      <c r="M15">
        <v>97255</v>
      </c>
      <c r="N15">
        <v>10701</v>
      </c>
      <c r="O15">
        <v>0.66606498194945796</v>
      </c>
      <c r="P15">
        <v>9.9123717069917294E-2</v>
      </c>
      <c r="Q15">
        <v>4.9696172514728201E-2</v>
      </c>
      <c r="R15">
        <f>IF(COUNTIF(B15,"*Easy*"),1,0)</f>
        <v>0</v>
      </c>
      <c r="S15">
        <f>IF(COUNTIF(B15,"*Medium*"),1,0)</f>
        <v>0</v>
      </c>
      <c r="T15">
        <f>IF(COUNTIF(B15,"*Hard*"),1,0)</f>
        <v>1</v>
      </c>
      <c r="U15" t="str">
        <f t="shared" si="28"/>
        <v>Keras</v>
      </c>
      <c r="V15" t="str">
        <f t="shared" si="29"/>
        <v>Hard</v>
      </c>
      <c r="W15" s="1">
        <f t="shared" si="30"/>
        <v>0.5</v>
      </c>
      <c r="X15" s="1" t="s">
        <v>56</v>
      </c>
      <c r="Y15" s="1">
        <f t="shared" si="31"/>
        <v>95</v>
      </c>
      <c r="Z15">
        <f t="shared" si="32"/>
        <v>0.85</v>
      </c>
      <c r="AA15">
        <f t="shared" si="33"/>
        <v>617</v>
      </c>
      <c r="AB15" s="1">
        <f t="shared" si="34"/>
        <v>769</v>
      </c>
      <c r="AC15">
        <f>ROUND(O15,3)</f>
        <v>0.66600000000000004</v>
      </c>
      <c r="AD15">
        <f t="shared" si="35"/>
        <v>10701</v>
      </c>
      <c r="AE15" t="str">
        <f t="shared" si="36"/>
        <v>Keras &amp; Hard &amp; 0.5 &amp; 2.0 &amp; 95 &amp; 0.85 &amp; 617 &amp; 769 &amp; 0.666 &amp; 10701\cr</v>
      </c>
    </row>
    <row r="16" spans="1:31" x14ac:dyDescent="0.2">
      <c r="A16">
        <v>0.69</v>
      </c>
      <c r="B16" t="s">
        <v>79</v>
      </c>
      <c r="C16" t="s">
        <v>48</v>
      </c>
      <c r="D16">
        <v>0.5</v>
      </c>
      <c r="E16" s="1"/>
      <c r="F16" t="s">
        <v>60</v>
      </c>
      <c r="G16" t="s">
        <v>40</v>
      </c>
      <c r="H16">
        <v>144</v>
      </c>
      <c r="I16">
        <v>235</v>
      </c>
      <c r="J16">
        <v>0.62005277044854801</v>
      </c>
      <c r="K16">
        <v>604471</v>
      </c>
      <c r="L16">
        <v>1139</v>
      </c>
      <c r="M16">
        <v>105687</v>
      </c>
      <c r="N16">
        <v>2269</v>
      </c>
      <c r="O16">
        <v>0.66578638497652498</v>
      </c>
      <c r="P16">
        <v>2.10178220756604E-2</v>
      </c>
      <c r="Q16">
        <v>1.05505946867242E-2</v>
      </c>
      <c r="R16">
        <f>IF(COUNTIF(B16,"*Easy*"),1,0)</f>
        <v>0</v>
      </c>
      <c r="S16">
        <f>IF(COUNTIF(B16,"*Medium*"),1,0)</f>
        <v>0</v>
      </c>
      <c r="T16">
        <f>IF(COUNTIF(B16,"*Hard*"),1,0)</f>
        <v>1</v>
      </c>
      <c r="U16" t="str">
        <f t="shared" si="28"/>
        <v>LogReg</v>
      </c>
      <c r="V16" t="str">
        <f t="shared" si="29"/>
        <v>Hard</v>
      </c>
      <c r="W16" s="1">
        <f t="shared" si="30"/>
        <v>0.5</v>
      </c>
      <c r="X16" s="1"/>
      <c r="Y16" s="1" t="str">
        <f t="shared" si="31"/>
        <v>None</v>
      </c>
      <c r="Z16">
        <f t="shared" si="32"/>
        <v>0.69</v>
      </c>
      <c r="AA16">
        <f t="shared" si="33"/>
        <v>144</v>
      </c>
      <c r="AB16" s="1">
        <f t="shared" si="34"/>
        <v>235</v>
      </c>
      <c r="AC16">
        <f>ROUND(O16,3)</f>
        <v>0.66600000000000004</v>
      </c>
      <c r="AD16">
        <f t="shared" si="35"/>
        <v>2269</v>
      </c>
      <c r="AE16" t="str">
        <f t="shared" si="36"/>
        <v>LogReg &amp; Hard &amp; 0.5 &amp;  &amp; None &amp; 0.69 &amp; 144 &amp; 235 &amp; 0.666 &amp; 2269\cr</v>
      </c>
    </row>
    <row r="17" spans="1:31" x14ac:dyDescent="0.2">
      <c r="A17">
        <v>0.96</v>
      </c>
      <c r="B17" t="s">
        <v>106</v>
      </c>
      <c r="C17" t="s">
        <v>52</v>
      </c>
      <c r="E17" s="1"/>
      <c r="F17">
        <v>98</v>
      </c>
      <c r="G17" t="s">
        <v>40</v>
      </c>
      <c r="H17">
        <v>150</v>
      </c>
      <c r="I17">
        <v>211</v>
      </c>
      <c r="J17">
        <v>0.58448753462603797</v>
      </c>
      <c r="K17">
        <v>604698</v>
      </c>
      <c r="L17">
        <v>912</v>
      </c>
      <c r="M17">
        <v>106145</v>
      </c>
      <c r="N17">
        <v>1811</v>
      </c>
      <c r="O17">
        <v>0.66507528461255905</v>
      </c>
      <c r="P17">
        <v>1.6775352921560599E-2</v>
      </c>
      <c r="Q17">
        <v>8.44788617584942E-3</v>
      </c>
      <c r="R17">
        <f>IF(COUNTIF(B17,"*Easy*"),1,0)</f>
        <v>0</v>
      </c>
      <c r="S17">
        <f>IF(COUNTIF(B17,"*Medium*"),1,0)</f>
        <v>0</v>
      </c>
      <c r="T17">
        <f>IF(COUNTIF(B17,"*Hard*"),1,0)</f>
        <v>1</v>
      </c>
      <c r="U17" t="str">
        <f t="shared" si="28"/>
        <v>RUSBoost</v>
      </c>
      <c r="V17" t="str">
        <f t="shared" si="29"/>
        <v>Hard</v>
      </c>
      <c r="W17" s="1">
        <f t="shared" si="30"/>
        <v>0</v>
      </c>
      <c r="X17" s="1"/>
      <c r="Y17" s="1">
        <f t="shared" si="31"/>
        <v>98</v>
      </c>
      <c r="Z17">
        <f t="shared" si="32"/>
        <v>0.96</v>
      </c>
      <c r="AA17">
        <f t="shared" si="33"/>
        <v>150</v>
      </c>
      <c r="AB17" s="1">
        <f t="shared" si="34"/>
        <v>211</v>
      </c>
      <c r="AC17">
        <f>ROUND(O17,3)</f>
        <v>0.66500000000000004</v>
      </c>
      <c r="AD17">
        <f t="shared" si="35"/>
        <v>1811</v>
      </c>
      <c r="AE17" t="str">
        <f t="shared" si="36"/>
        <v>RUSBoost &amp; Hard &amp; 0 &amp;  &amp; 98 &amp; 0.96 &amp; 150 &amp; 211 &amp; 0.665 &amp; 1811\cr</v>
      </c>
    </row>
    <row r="18" spans="1:31" x14ac:dyDescent="0.2">
      <c r="A18">
        <v>0.81</v>
      </c>
      <c r="B18" t="s">
        <v>91</v>
      </c>
      <c r="C18" t="s">
        <v>50</v>
      </c>
      <c r="E18" s="1"/>
      <c r="F18">
        <v>100</v>
      </c>
      <c r="G18" t="s">
        <v>40</v>
      </c>
      <c r="H18">
        <v>173</v>
      </c>
      <c r="I18">
        <v>270</v>
      </c>
      <c r="J18">
        <v>0.609480812641083</v>
      </c>
      <c r="K18">
        <v>604971</v>
      </c>
      <c r="L18">
        <v>639</v>
      </c>
      <c r="M18">
        <v>106674</v>
      </c>
      <c r="N18">
        <v>1282</v>
      </c>
      <c r="O18">
        <v>0.66736074960957803</v>
      </c>
      <c r="P18">
        <v>1.1875208418244401E-2</v>
      </c>
      <c r="Q18">
        <v>5.9190781429471198E-3</v>
      </c>
      <c r="R18">
        <f>IF(COUNTIF(B18,"*Easy*"),1,0)</f>
        <v>0</v>
      </c>
      <c r="S18">
        <f>IF(COUNTIF(B18,"*Medium*"),1,0)</f>
        <v>0</v>
      </c>
      <c r="T18">
        <f>IF(COUNTIF(B18,"*Hard*"),1,0)</f>
        <v>1</v>
      </c>
      <c r="U18" t="str">
        <f t="shared" si="28"/>
        <v>AdaBoost</v>
      </c>
      <c r="V18" t="str">
        <f t="shared" si="29"/>
        <v>Hard</v>
      </c>
      <c r="W18" s="1">
        <f t="shared" si="30"/>
        <v>0</v>
      </c>
      <c r="X18" s="1"/>
      <c r="Y18" s="1">
        <f t="shared" si="31"/>
        <v>100</v>
      </c>
      <c r="Z18">
        <f t="shared" si="32"/>
        <v>0.81</v>
      </c>
      <c r="AA18">
        <f t="shared" si="33"/>
        <v>173</v>
      </c>
      <c r="AB18" s="1">
        <f t="shared" si="34"/>
        <v>270</v>
      </c>
      <c r="AC18">
        <f>ROUND(O18,3)</f>
        <v>0.66700000000000004</v>
      </c>
      <c r="AD18">
        <f t="shared" si="35"/>
        <v>1282</v>
      </c>
      <c r="AE18" t="str">
        <f t="shared" si="36"/>
        <v>AdaBoost &amp; Hard &amp; 0 &amp;  &amp; 100 &amp; 0.81 &amp; 173 &amp; 270 &amp; 0.667 &amp; 1282\cr</v>
      </c>
    </row>
    <row r="19" spans="1:31" x14ac:dyDescent="0.2">
      <c r="P19">
        <f>M24+2*N24+3*O24</f>
        <v>1</v>
      </c>
    </row>
    <row r="20" spans="1:31" x14ac:dyDescent="0.2">
      <c r="P20">
        <f>M25+2*N25+3*O25</f>
        <v>1</v>
      </c>
    </row>
    <row r="21" spans="1:31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38</v>
      </c>
      <c r="N21" t="s">
        <v>39</v>
      </c>
      <c r="O21" t="s">
        <v>40</v>
      </c>
      <c r="P21">
        <f>M26+2*N26+3*O26</f>
        <v>1</v>
      </c>
    </row>
    <row r="22" spans="1:31" x14ac:dyDescent="0.2">
      <c r="A22">
        <v>0.99</v>
      </c>
      <c r="B22" t="s">
        <v>234</v>
      </c>
      <c r="C22">
        <v>220</v>
      </c>
      <c r="D22">
        <v>191</v>
      </c>
      <c r="E22">
        <v>0.46472019464720099</v>
      </c>
      <c r="F22">
        <v>604742</v>
      </c>
      <c r="G22">
        <v>868</v>
      </c>
      <c r="H22">
        <v>107121</v>
      </c>
      <c r="I22">
        <v>835</v>
      </c>
      <c r="J22">
        <v>0.49031121550205498</v>
      </c>
      <c r="K22">
        <v>7.7346326281077403E-3</v>
      </c>
      <c r="L22">
        <v>8.0403127199970299E-3</v>
      </c>
      <c r="M22">
        <f>IF(COUNTIF(B22,"*Easy*"),1,0)</f>
        <v>1</v>
      </c>
      <c r="N22">
        <f>IF(COUNTIF(B22,"*Medium*"),1,0)</f>
        <v>0</v>
      </c>
      <c r="O22">
        <f>IF(COUNTIF(B22,"*Hard*"),1,0)</f>
        <v>0</v>
      </c>
    </row>
    <row r="23" spans="1:31" x14ac:dyDescent="0.2">
      <c r="A23">
        <v>0.51</v>
      </c>
      <c r="B23" t="s">
        <v>266</v>
      </c>
      <c r="C23">
        <v>102</v>
      </c>
      <c r="D23">
        <v>43</v>
      </c>
      <c r="E23">
        <v>0.29655172413793102</v>
      </c>
      <c r="F23">
        <v>605530</v>
      </c>
      <c r="G23">
        <v>80</v>
      </c>
      <c r="H23">
        <v>107877</v>
      </c>
      <c r="I23">
        <v>79</v>
      </c>
      <c r="J23">
        <v>0.49685534591194902</v>
      </c>
      <c r="K23">
        <v>7.3177961391678004E-4</v>
      </c>
      <c r="L23">
        <v>7.4104264700433501E-4</v>
      </c>
      <c r="M23">
        <f>IF(COUNTIF(B23,"*Easy*"),1,0)</f>
        <v>1</v>
      </c>
      <c r="N23">
        <f>IF(COUNTIF(B23,"*Medium*"),1,0)</f>
        <v>0</v>
      </c>
      <c r="O23">
        <f>IF(COUNTIF(B23,"*Hard*"),1,0)</f>
        <v>0</v>
      </c>
      <c r="P23" t="s">
        <v>41</v>
      </c>
      <c r="Q23" t="s">
        <v>44</v>
      </c>
      <c r="R23" s="1" t="s">
        <v>42</v>
      </c>
      <c r="S23" s="1" t="s">
        <v>43</v>
      </c>
      <c r="T23" s="1" t="s">
        <v>57</v>
      </c>
      <c r="U23" t="s">
        <v>0</v>
      </c>
      <c r="V23" t="s">
        <v>2</v>
      </c>
      <c r="W23" s="1" t="s">
        <v>3</v>
      </c>
      <c r="X23" t="s">
        <v>62</v>
      </c>
      <c r="Y23" t="s">
        <v>8</v>
      </c>
      <c r="Z23" t="s">
        <v>272</v>
      </c>
    </row>
    <row r="24" spans="1:31" x14ac:dyDescent="0.2">
      <c r="A24">
        <v>0.97</v>
      </c>
      <c r="B24" t="s">
        <v>224</v>
      </c>
      <c r="C24">
        <v>80</v>
      </c>
      <c r="D24">
        <v>42</v>
      </c>
      <c r="E24">
        <v>0.34426229508196698</v>
      </c>
      <c r="F24">
        <v>605590</v>
      </c>
      <c r="G24">
        <v>20</v>
      </c>
      <c r="H24">
        <v>107936</v>
      </c>
      <c r="I24">
        <v>20</v>
      </c>
      <c r="J24">
        <v>0.5</v>
      </c>
      <c r="K24">
        <v>1.8526066175108299E-4</v>
      </c>
      <c r="L24">
        <v>1.8526066175108299E-4</v>
      </c>
      <c r="M24">
        <f>IF(COUNTIF(B24,"*Easy*"),1,0)</f>
        <v>1</v>
      </c>
      <c r="N24">
        <f>IF(COUNTIF(B24,"*Medium*"),1,0)</f>
        <v>0</v>
      </c>
      <c r="O24">
        <f>IF(COUNTIF(B24,"*Hard*"),1,0)</f>
        <v>0</v>
      </c>
      <c r="P24">
        <f>M29+2*N29+3*O29</f>
        <v>2</v>
      </c>
    </row>
    <row r="25" spans="1:31" x14ac:dyDescent="0.2">
      <c r="A25">
        <v>0.99</v>
      </c>
      <c r="B25" t="s">
        <v>31</v>
      </c>
      <c r="C25">
        <v>430</v>
      </c>
      <c r="D25">
        <v>343</v>
      </c>
      <c r="E25">
        <v>0.44372574385510999</v>
      </c>
      <c r="F25">
        <v>604237</v>
      </c>
      <c r="G25">
        <v>1373</v>
      </c>
      <c r="H25">
        <v>106545</v>
      </c>
      <c r="I25">
        <v>1411</v>
      </c>
      <c r="J25">
        <v>0.50682471264367801</v>
      </c>
      <c r="K25">
        <v>1.30701396865389E-2</v>
      </c>
      <c r="L25">
        <v>1.2718144429211899E-2</v>
      </c>
      <c r="M25">
        <f>IF(COUNTIF(B25,"*Easy*"),1,0)</f>
        <v>1</v>
      </c>
      <c r="N25">
        <f>IF(COUNTIF(B25,"*Medium*"),1,0)</f>
        <v>0</v>
      </c>
      <c r="O25">
        <f>IF(COUNTIF(B25,"*Hard*"),1,0)</f>
        <v>0</v>
      </c>
      <c r="P25">
        <f>M30+2*N30+3*O30</f>
        <v>2</v>
      </c>
    </row>
    <row r="26" spans="1:31" x14ac:dyDescent="0.2">
      <c r="A26">
        <v>0.98</v>
      </c>
      <c r="B26" t="s">
        <v>207</v>
      </c>
      <c r="C26">
        <v>228</v>
      </c>
      <c r="D26">
        <v>228</v>
      </c>
      <c r="E26">
        <v>0.5</v>
      </c>
      <c r="F26">
        <v>605315</v>
      </c>
      <c r="G26">
        <v>295</v>
      </c>
      <c r="H26">
        <v>107561</v>
      </c>
      <c r="I26">
        <v>395</v>
      </c>
      <c r="J26">
        <v>0.57246376811594202</v>
      </c>
      <c r="K26">
        <v>3.6588980695839001E-3</v>
      </c>
      <c r="L26">
        <v>2.7325947608284802E-3</v>
      </c>
      <c r="M26">
        <f>IF(COUNTIF(B26,"*Easy*"),1,0)</f>
        <v>1</v>
      </c>
      <c r="N26">
        <f>IF(COUNTIF(B26,"*Medium*"),1,0)</f>
        <v>0</v>
      </c>
      <c r="O26">
        <f>IF(COUNTIF(B26,"*Hard*"),1,0)</f>
        <v>0</v>
      </c>
      <c r="P26">
        <f>M31+2*N31+3*O31</f>
        <v>2</v>
      </c>
    </row>
    <row r="27" spans="1:31" x14ac:dyDescent="0.2">
      <c r="P27">
        <f>M32+2*N32+3*O32</f>
        <v>2</v>
      </c>
    </row>
    <row r="28" spans="1:31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38</v>
      </c>
      <c r="N28" t="s">
        <v>39</v>
      </c>
      <c r="O28" t="s">
        <v>40</v>
      </c>
    </row>
    <row r="29" spans="1:31" x14ac:dyDescent="0.2">
      <c r="A29">
        <v>0.99</v>
      </c>
      <c r="B29" t="s">
        <v>140</v>
      </c>
      <c r="C29">
        <v>347</v>
      </c>
      <c r="D29">
        <v>557</v>
      </c>
      <c r="E29">
        <v>0.61615044247787598</v>
      </c>
      <c r="F29">
        <v>604772</v>
      </c>
      <c r="G29">
        <v>838</v>
      </c>
      <c r="H29">
        <v>106402</v>
      </c>
      <c r="I29">
        <v>1554</v>
      </c>
      <c r="J29">
        <v>0.64966555183946395</v>
      </c>
      <c r="K29">
        <v>1.43947534180592E-2</v>
      </c>
      <c r="L29">
        <v>7.7624217273704098E-3</v>
      </c>
      <c r="M29">
        <f>IF(COUNTIF(B29,"*Easy*"),1,0)</f>
        <v>0</v>
      </c>
      <c r="N29">
        <f>IF(COUNTIF(B29,"*Medium*"),1,0)</f>
        <v>1</v>
      </c>
      <c r="O29">
        <f>IF(COUNTIF(B29,"*Hard*"),1,0)</f>
        <v>0</v>
      </c>
    </row>
    <row r="30" spans="1:31" x14ac:dyDescent="0.2">
      <c r="A30">
        <v>0.97</v>
      </c>
      <c r="B30" t="s">
        <v>138</v>
      </c>
      <c r="C30">
        <v>280</v>
      </c>
      <c r="D30">
        <v>450</v>
      </c>
      <c r="E30">
        <v>0.61643835616438303</v>
      </c>
      <c r="F30">
        <v>605251</v>
      </c>
      <c r="G30">
        <v>359</v>
      </c>
      <c r="H30">
        <v>107234</v>
      </c>
      <c r="I30">
        <v>722</v>
      </c>
      <c r="J30">
        <v>0.66790009250693805</v>
      </c>
      <c r="K30">
        <v>6.6879098892141204E-3</v>
      </c>
      <c r="L30">
        <v>3.3254288784319501E-3</v>
      </c>
      <c r="M30">
        <f>IF(COUNTIF(B30,"*Easy*"),1,0)</f>
        <v>0</v>
      </c>
      <c r="N30">
        <f>IF(COUNTIF(B30,"*Medium*"),1,0)</f>
        <v>1</v>
      </c>
      <c r="O30">
        <f>IF(COUNTIF(B30,"*Hard*"),1,0)</f>
        <v>0</v>
      </c>
    </row>
    <row r="31" spans="1:31" x14ac:dyDescent="0.2">
      <c r="A31">
        <v>0.98</v>
      </c>
      <c r="B31" t="s">
        <v>143</v>
      </c>
      <c r="C31">
        <v>289</v>
      </c>
      <c r="D31">
        <v>390</v>
      </c>
      <c r="E31">
        <v>0.574374079528718</v>
      </c>
      <c r="F31">
        <v>605338</v>
      </c>
      <c r="G31">
        <v>272</v>
      </c>
      <c r="H31">
        <v>107481</v>
      </c>
      <c r="I31">
        <v>475</v>
      </c>
      <c r="J31">
        <v>0.63587684069611705</v>
      </c>
      <c r="K31">
        <v>4.3999407165882399E-3</v>
      </c>
      <c r="L31">
        <v>2.51954499981473E-3</v>
      </c>
      <c r="M31">
        <f>IF(COUNTIF(B31,"*Easy*"),1,0)</f>
        <v>0</v>
      </c>
      <c r="N31">
        <f>IF(COUNTIF(B31,"*Medium*"),1,0)</f>
        <v>1</v>
      </c>
      <c r="O31">
        <f>IF(COUNTIF(B31,"*Hard*"),1,0)</f>
        <v>0</v>
      </c>
    </row>
    <row r="32" spans="1:31" x14ac:dyDescent="0.2">
      <c r="A32">
        <v>0.73</v>
      </c>
      <c r="B32" t="s">
        <v>179</v>
      </c>
      <c r="C32">
        <v>51</v>
      </c>
      <c r="D32">
        <v>55</v>
      </c>
      <c r="E32">
        <v>0.51886792452830099</v>
      </c>
      <c r="F32">
        <v>605445</v>
      </c>
      <c r="G32">
        <v>165</v>
      </c>
      <c r="H32">
        <v>107630</v>
      </c>
      <c r="I32">
        <v>326</v>
      </c>
      <c r="J32">
        <v>0.66395112016293201</v>
      </c>
      <c r="K32">
        <v>3.01974878654266E-3</v>
      </c>
      <c r="L32">
        <v>1.5284004594464399E-3</v>
      </c>
      <c r="M32">
        <f>IF(COUNTIF(B32,"*Easy*"),1,0)</f>
        <v>0</v>
      </c>
      <c r="N32">
        <f>IF(COUNTIF(B32,"*Medium*"),1,0)</f>
        <v>1</v>
      </c>
      <c r="O32">
        <f>IF(COUNTIF(B32,"*Hard*"),1,0)</f>
        <v>0</v>
      </c>
      <c r="P32" t="s">
        <v>41</v>
      </c>
      <c r="Q32" t="s">
        <v>44</v>
      </c>
      <c r="R32" s="1" t="s">
        <v>42</v>
      </c>
      <c r="S32" s="1" t="s">
        <v>43</v>
      </c>
      <c r="T32" s="1" t="s">
        <v>57</v>
      </c>
      <c r="U32" t="s">
        <v>0</v>
      </c>
      <c r="V32" t="s">
        <v>2</v>
      </c>
      <c r="W32" s="1" t="s">
        <v>3</v>
      </c>
      <c r="X32" t="s">
        <v>62</v>
      </c>
      <c r="Y32" t="s">
        <v>8</v>
      </c>
      <c r="Z32" t="s">
        <v>272</v>
      </c>
    </row>
    <row r="33" spans="1:16" x14ac:dyDescent="0.2">
      <c r="P33">
        <f>M38+2*N38+3*O38</f>
        <v>3</v>
      </c>
    </row>
    <row r="34" spans="1:16" x14ac:dyDescent="0.2">
      <c r="P34">
        <f>M39+2*N39+3*O39</f>
        <v>3</v>
      </c>
    </row>
    <row r="35" spans="1:16" x14ac:dyDescent="0.2">
      <c r="P35">
        <f>M40+2*N40+3*O40</f>
        <v>3</v>
      </c>
    </row>
    <row r="36" spans="1:16" x14ac:dyDescent="0.2">
      <c r="P36">
        <f>M41+2*N41+3*O41</f>
        <v>3</v>
      </c>
    </row>
    <row r="37" spans="1:16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38</v>
      </c>
      <c r="N37" t="s">
        <v>39</v>
      </c>
      <c r="O37" t="s">
        <v>40</v>
      </c>
      <c r="P37">
        <f>M42+2*N42+3*O42</f>
        <v>3</v>
      </c>
    </row>
    <row r="38" spans="1:16" x14ac:dyDescent="0.2">
      <c r="A38">
        <v>0.82</v>
      </c>
      <c r="B38" t="s">
        <v>14</v>
      </c>
      <c r="C38">
        <v>1321</v>
      </c>
      <c r="D38">
        <v>1697</v>
      </c>
      <c r="E38">
        <v>0.56229290921139796</v>
      </c>
      <c r="F38">
        <v>596254</v>
      </c>
      <c r="G38">
        <v>9356</v>
      </c>
      <c r="H38">
        <v>89248</v>
      </c>
      <c r="I38">
        <v>18708</v>
      </c>
      <c r="J38">
        <v>0.66661915621436696</v>
      </c>
      <c r="K38">
        <v>0.173292823001963</v>
      </c>
      <c r="L38">
        <v>8.6664937567156902E-2</v>
      </c>
      <c r="M38">
        <f>IF(COUNTIF(B38,"*Easy*"),1,0)</f>
        <v>0</v>
      </c>
      <c r="N38">
        <f>IF(COUNTIF(B38,"*Medium*"),1,0)</f>
        <v>0</v>
      </c>
      <c r="O38">
        <f>IF(COUNTIF(B38,"*Hard*"),1,0)</f>
        <v>1</v>
      </c>
    </row>
    <row r="39" spans="1:16" x14ac:dyDescent="0.2">
      <c r="A39">
        <v>0.85</v>
      </c>
      <c r="B39" t="s">
        <v>130</v>
      </c>
      <c r="C39">
        <v>617</v>
      </c>
      <c r="D39">
        <v>769</v>
      </c>
      <c r="E39">
        <v>0.55483405483405401</v>
      </c>
      <c r="F39">
        <v>600245</v>
      </c>
      <c r="G39">
        <v>5365</v>
      </c>
      <c r="H39">
        <v>97255</v>
      </c>
      <c r="I39">
        <v>10701</v>
      </c>
      <c r="J39">
        <v>0.66606498194945796</v>
      </c>
      <c r="K39">
        <v>9.9123717069917294E-2</v>
      </c>
      <c r="L39">
        <v>4.9696172514728201E-2</v>
      </c>
      <c r="M39">
        <f>IF(COUNTIF(B39,"*Easy*"),1,0)</f>
        <v>0</v>
      </c>
      <c r="N39">
        <f>IF(COUNTIF(B39,"*Medium*"),1,0)</f>
        <v>0</v>
      </c>
      <c r="O39">
        <f>IF(COUNTIF(B39,"*Hard*"),1,0)</f>
        <v>1</v>
      </c>
    </row>
    <row r="40" spans="1:16" x14ac:dyDescent="0.2">
      <c r="A40">
        <v>0.69</v>
      </c>
      <c r="B40" t="s">
        <v>79</v>
      </c>
      <c r="C40">
        <v>144</v>
      </c>
      <c r="D40">
        <v>235</v>
      </c>
      <c r="E40">
        <v>0.62005277044854801</v>
      </c>
      <c r="F40">
        <v>604471</v>
      </c>
      <c r="G40">
        <v>1139</v>
      </c>
      <c r="H40">
        <v>105687</v>
      </c>
      <c r="I40">
        <v>2269</v>
      </c>
      <c r="J40">
        <v>0.66578638497652498</v>
      </c>
      <c r="K40">
        <v>2.10178220756604E-2</v>
      </c>
      <c r="L40">
        <v>1.05505946867242E-2</v>
      </c>
      <c r="M40">
        <f>IF(COUNTIF(B40,"*Easy*"),1,0)</f>
        <v>0</v>
      </c>
      <c r="N40">
        <f>IF(COUNTIF(B40,"*Medium*"),1,0)</f>
        <v>0</v>
      </c>
      <c r="O40">
        <f>IF(COUNTIF(B40,"*Hard*"),1,0)</f>
        <v>1</v>
      </c>
    </row>
    <row r="41" spans="1:16" x14ac:dyDescent="0.2">
      <c r="A41">
        <v>0.96</v>
      </c>
      <c r="B41" t="s">
        <v>106</v>
      </c>
      <c r="C41">
        <v>150</v>
      </c>
      <c r="D41">
        <v>211</v>
      </c>
      <c r="E41">
        <v>0.58448753462603797</v>
      </c>
      <c r="F41">
        <v>604698</v>
      </c>
      <c r="G41">
        <v>912</v>
      </c>
      <c r="H41">
        <v>106145</v>
      </c>
      <c r="I41">
        <v>1811</v>
      </c>
      <c r="J41">
        <v>0.66507528461255905</v>
      </c>
      <c r="K41">
        <v>1.6775352921560599E-2</v>
      </c>
      <c r="L41">
        <v>8.44788617584942E-3</v>
      </c>
      <c r="M41">
        <f>IF(COUNTIF(B41,"*Easy*"),1,0)</f>
        <v>0</v>
      </c>
      <c r="N41">
        <f>IF(COUNTIF(B41,"*Medium*"),1,0)</f>
        <v>0</v>
      </c>
      <c r="O41">
        <f>IF(COUNTIF(B41,"*Hard*"),1,0)</f>
        <v>1</v>
      </c>
    </row>
    <row r="42" spans="1:16" x14ac:dyDescent="0.2">
      <c r="A42">
        <v>0.81</v>
      </c>
      <c r="B42" t="s">
        <v>91</v>
      </c>
      <c r="C42">
        <v>173</v>
      </c>
      <c r="D42">
        <v>270</v>
      </c>
      <c r="E42">
        <v>0.609480812641083</v>
      </c>
      <c r="F42">
        <v>604971</v>
      </c>
      <c r="G42">
        <v>639</v>
      </c>
      <c r="H42">
        <v>106674</v>
      </c>
      <c r="I42">
        <v>1282</v>
      </c>
      <c r="J42">
        <v>0.66736074960957803</v>
      </c>
      <c r="K42">
        <v>1.1875208418244401E-2</v>
      </c>
      <c r="L42">
        <v>5.9190781429471198E-3</v>
      </c>
      <c r="M42">
        <f>IF(COUNTIF(B42,"*Easy*"),1,0)</f>
        <v>0</v>
      </c>
      <c r="N42">
        <f>IF(COUNTIF(B42,"*Medium*"),1,0)</f>
        <v>0</v>
      </c>
      <c r="O42">
        <f>IF(COUNTIF(B42,"*Hard*"),1,0)</f>
        <v>1</v>
      </c>
    </row>
    <row r="45" spans="1:16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38</v>
      </c>
      <c r="N45" t="s">
        <v>39</v>
      </c>
      <c r="O45" t="s">
        <v>40</v>
      </c>
      <c r="P45" t="e">
        <f>#REF!+2*#REF!+3*#REF!</f>
        <v>#REF!</v>
      </c>
    </row>
    <row r="46" spans="1:16" x14ac:dyDescent="0.2">
      <c r="A46">
        <v>0.99</v>
      </c>
      <c r="B46" t="s">
        <v>22</v>
      </c>
      <c r="C46">
        <v>562</v>
      </c>
      <c r="D46">
        <v>744</v>
      </c>
      <c r="E46">
        <v>0.56967840735068898</v>
      </c>
      <c r="F46">
        <v>603705</v>
      </c>
      <c r="G46">
        <v>1905</v>
      </c>
      <c r="H46">
        <v>104963</v>
      </c>
      <c r="I46">
        <v>2993</v>
      </c>
      <c r="J46">
        <v>0.61106574111882395</v>
      </c>
      <c r="K46">
        <v>2.7724258031049599E-2</v>
      </c>
      <c r="L46">
        <v>1.7646078031790701E-2</v>
      </c>
      <c r="M46">
        <f>IF(COUNTIF(B46,"*Easy*"),1,0)</f>
        <v>0</v>
      </c>
      <c r="N46">
        <f>IF(COUNTIF(B46,"*Medium*"),1,0)</f>
        <v>1</v>
      </c>
      <c r="O46">
        <f>IF(COUNTIF(B46,"*Hard*"),1,0)</f>
        <v>0</v>
      </c>
      <c r="P46">
        <f>M46+2*N46+3*O46</f>
        <v>2</v>
      </c>
    </row>
    <row r="47" spans="1:16" x14ac:dyDescent="0.2">
      <c r="A47">
        <v>0.97</v>
      </c>
      <c r="B47" t="s">
        <v>138</v>
      </c>
      <c r="C47">
        <v>280</v>
      </c>
      <c r="D47">
        <v>450</v>
      </c>
      <c r="E47">
        <v>0.61643835616438303</v>
      </c>
      <c r="F47">
        <v>605251</v>
      </c>
      <c r="G47">
        <v>359</v>
      </c>
      <c r="H47">
        <v>107234</v>
      </c>
      <c r="I47">
        <v>722</v>
      </c>
      <c r="J47">
        <v>0.66790009250693805</v>
      </c>
      <c r="K47">
        <v>6.6879098892141204E-3</v>
      </c>
      <c r="L47">
        <v>3.3254288784319501E-3</v>
      </c>
      <c r="M47">
        <f>IF(COUNTIF(B47,"*Easy*"),1,0)</f>
        <v>0</v>
      </c>
      <c r="N47">
        <f>IF(COUNTIF(B47,"*Medium*"),1,0)</f>
        <v>1</v>
      </c>
      <c r="O47">
        <f>IF(COUNTIF(B47,"*Hard*"),1,0)</f>
        <v>0</v>
      </c>
      <c r="P47">
        <f>M47+2*N47+3*O47</f>
        <v>2</v>
      </c>
    </row>
    <row r="48" spans="1:16" x14ac:dyDescent="0.2">
      <c r="A48">
        <v>0.73</v>
      </c>
      <c r="B48" t="s">
        <v>179</v>
      </c>
      <c r="C48">
        <v>51</v>
      </c>
      <c r="D48">
        <v>55</v>
      </c>
      <c r="E48">
        <v>0.51886792452830099</v>
      </c>
      <c r="F48">
        <v>605445</v>
      </c>
      <c r="G48">
        <v>165</v>
      </c>
      <c r="H48">
        <v>107630</v>
      </c>
      <c r="I48">
        <v>326</v>
      </c>
      <c r="J48">
        <v>0.66395112016293201</v>
      </c>
      <c r="K48">
        <v>3.01974878654266E-3</v>
      </c>
      <c r="L48">
        <v>1.5284004594464399E-3</v>
      </c>
      <c r="M48">
        <f>IF(COUNTIF(B48,"*Easy*"),1,0)</f>
        <v>0</v>
      </c>
      <c r="N48">
        <f>IF(COUNTIF(B48,"*Medium*"),1,0)</f>
        <v>1</v>
      </c>
      <c r="O48">
        <f>IF(COUNTIF(B48,"*Hard*"),1,0)</f>
        <v>0</v>
      </c>
      <c r="P48">
        <f>M48+2*N48+3*O48</f>
        <v>2</v>
      </c>
    </row>
    <row r="49" spans="1:16" x14ac:dyDescent="0.2">
      <c r="A49">
        <v>0.83</v>
      </c>
      <c r="B49" t="s">
        <v>149</v>
      </c>
      <c r="C49">
        <v>25</v>
      </c>
      <c r="D49">
        <v>22</v>
      </c>
      <c r="E49">
        <v>0.46808510638297801</v>
      </c>
      <c r="F49">
        <v>605541</v>
      </c>
      <c r="G49">
        <v>69</v>
      </c>
      <c r="H49">
        <v>107842</v>
      </c>
      <c r="I49">
        <v>114</v>
      </c>
      <c r="J49">
        <v>0.62295081967213095</v>
      </c>
      <c r="K49">
        <v>1.0559857719811699E-3</v>
      </c>
      <c r="L49">
        <v>6.3914928304123898E-4</v>
      </c>
      <c r="M49">
        <f>IF(COUNTIF(B49,"*Easy*"),1,0)</f>
        <v>0</v>
      </c>
      <c r="N49">
        <f>IF(COUNTIF(B49,"*Medium*"),1,0)</f>
        <v>1</v>
      </c>
      <c r="O49">
        <f>IF(COUNTIF(B49,"*Hard*"),1,0)</f>
        <v>0</v>
      </c>
      <c r="P49">
        <f>M49+2*N49+3*O49</f>
        <v>2</v>
      </c>
    </row>
    <row r="50" spans="1:16" x14ac:dyDescent="0.2">
      <c r="A50">
        <v>0.89</v>
      </c>
      <c r="B50" t="s">
        <v>25</v>
      </c>
      <c r="C50">
        <v>38</v>
      </c>
      <c r="D50">
        <v>38</v>
      </c>
      <c r="E50">
        <v>0.5</v>
      </c>
      <c r="F50">
        <v>605557</v>
      </c>
      <c r="G50">
        <v>53</v>
      </c>
      <c r="H50">
        <v>107868</v>
      </c>
      <c r="I50">
        <v>88</v>
      </c>
      <c r="J50">
        <v>0.62411347517730498</v>
      </c>
      <c r="K50">
        <v>8.1514691170476799E-4</v>
      </c>
      <c r="L50">
        <v>4.9094075364037205E-4</v>
      </c>
      <c r="M50">
        <f>IF(COUNTIF(B50,"*Easy*"),1,0)</f>
        <v>0</v>
      </c>
      <c r="N50">
        <f>IF(COUNTIF(B50,"*Medium*"),1,0)</f>
        <v>1</v>
      </c>
      <c r="O50">
        <f>IF(COUNTIF(B50,"*Hard*"),1,0)</f>
        <v>0</v>
      </c>
      <c r="P50">
        <f>M50+2*N50+3*O50</f>
        <v>2</v>
      </c>
    </row>
  </sheetData>
  <sortState xmlns:xlrd2="http://schemas.microsoft.com/office/spreadsheetml/2017/richdata2" ref="A46:AE50">
    <sortCondition descending="1" ref="I46:I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7993-EAD9-334B-B6FC-987157678BFE}">
  <dimension ref="A1:P156"/>
  <sheetViews>
    <sheetView topLeftCell="A70" workbookViewId="0">
      <selection activeCell="A87" sqref="A87:XFD156"/>
    </sheetView>
  </sheetViews>
  <sheetFormatPr baseColWidth="10" defaultRowHeight="16" x14ac:dyDescent="0.2"/>
  <cols>
    <col min="2" max="2" width="6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39</v>
      </c>
      <c r="O1" t="s">
        <v>40</v>
      </c>
      <c r="P1" t="s">
        <v>63</v>
      </c>
    </row>
    <row r="2" spans="1:16" x14ac:dyDescent="0.2">
      <c r="A2">
        <v>0.5</v>
      </c>
      <c r="B2" t="s">
        <v>229</v>
      </c>
      <c r="C2">
        <v>605610</v>
      </c>
      <c r="D2">
        <v>107956</v>
      </c>
      <c r="E2">
        <v>0.15129084065103901</v>
      </c>
      <c r="F2">
        <v>605610</v>
      </c>
      <c r="G2">
        <v>0</v>
      </c>
      <c r="H2">
        <v>107956</v>
      </c>
      <c r="I2">
        <v>0</v>
      </c>
      <c r="K2">
        <v>0</v>
      </c>
      <c r="L2">
        <v>0</v>
      </c>
      <c r="M2">
        <f t="shared" ref="M2:M33" si="0">IF(COUNTIF(B2,"*Easy*"),1,0)</f>
        <v>1</v>
      </c>
      <c r="N2">
        <f t="shared" ref="N2:N33" si="1">IF(COUNTIF(B2,"*Medium*"),1,0)</f>
        <v>0</v>
      </c>
      <c r="O2">
        <f t="shared" ref="O2:O33" si="2">IF(COUNTIF(B2,"*Hard*"),1,0)</f>
        <v>0</v>
      </c>
      <c r="P2">
        <f t="shared" ref="P2:P33" si="3">M2+2*N2+3*O2</f>
        <v>1</v>
      </c>
    </row>
    <row r="3" spans="1:16" x14ac:dyDescent="0.2">
      <c r="A3">
        <v>0.98</v>
      </c>
      <c r="B3" t="s">
        <v>248</v>
      </c>
      <c r="C3">
        <v>333</v>
      </c>
      <c r="D3">
        <v>115</v>
      </c>
      <c r="E3">
        <v>0.25669642857142799</v>
      </c>
      <c r="F3">
        <v>569853</v>
      </c>
      <c r="G3">
        <v>35757</v>
      </c>
      <c r="H3">
        <v>96908</v>
      </c>
      <c r="I3">
        <v>11048</v>
      </c>
      <c r="J3">
        <v>0.23604315778228799</v>
      </c>
      <c r="K3">
        <v>0.102337989551298</v>
      </c>
      <c r="L3">
        <v>0.33121827411167498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1</v>
      </c>
    </row>
    <row r="4" spans="1:16" x14ac:dyDescent="0.2">
      <c r="A4">
        <v>0.52</v>
      </c>
      <c r="B4" t="s">
        <v>244</v>
      </c>
      <c r="C4">
        <v>8274</v>
      </c>
      <c r="D4">
        <v>2972</v>
      </c>
      <c r="E4">
        <v>0.264271741063489</v>
      </c>
      <c r="F4">
        <v>605591</v>
      </c>
      <c r="G4">
        <v>19</v>
      </c>
      <c r="H4">
        <v>107950</v>
      </c>
      <c r="I4">
        <v>6</v>
      </c>
      <c r="J4">
        <v>0.24</v>
      </c>
      <c r="K4" s="2">
        <v>5.5578198525325101E-5</v>
      </c>
      <c r="L4">
        <v>1.7599762866352901E-4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1</v>
      </c>
    </row>
    <row r="5" spans="1:16" x14ac:dyDescent="0.2">
      <c r="A5">
        <v>0.96</v>
      </c>
      <c r="B5" t="s">
        <v>246</v>
      </c>
      <c r="C5">
        <v>1400</v>
      </c>
      <c r="D5">
        <v>541</v>
      </c>
      <c r="E5">
        <v>0.27872230808861398</v>
      </c>
      <c r="F5">
        <v>594271</v>
      </c>
      <c r="G5">
        <v>11339</v>
      </c>
      <c r="H5">
        <v>103931</v>
      </c>
      <c r="I5">
        <v>4025</v>
      </c>
      <c r="J5">
        <v>0.26197604790419099</v>
      </c>
      <c r="K5">
        <v>3.7283708177405603E-2</v>
      </c>
      <c r="L5">
        <v>0.105033532179776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1</v>
      </c>
    </row>
    <row r="6" spans="1:16" x14ac:dyDescent="0.2">
      <c r="A6">
        <v>0.94</v>
      </c>
      <c r="B6" t="s">
        <v>36</v>
      </c>
      <c r="C6">
        <v>1389</v>
      </c>
      <c r="D6">
        <v>551</v>
      </c>
      <c r="E6">
        <v>0.28402061855670102</v>
      </c>
      <c r="F6">
        <v>597456</v>
      </c>
      <c r="G6">
        <v>8154</v>
      </c>
      <c r="H6">
        <v>105049</v>
      </c>
      <c r="I6">
        <v>2907</v>
      </c>
      <c r="J6">
        <v>0.26281529698942202</v>
      </c>
      <c r="K6">
        <v>2.6927637185519999E-2</v>
      </c>
      <c r="L6">
        <v>7.5530771795916801E-2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1</v>
      </c>
    </row>
    <row r="7" spans="1:16" x14ac:dyDescent="0.2">
      <c r="A7">
        <v>0.21</v>
      </c>
      <c r="B7" t="s">
        <v>245</v>
      </c>
      <c r="C7">
        <v>1871</v>
      </c>
      <c r="D7">
        <v>787</v>
      </c>
      <c r="E7">
        <v>0.29608728367193299</v>
      </c>
      <c r="F7">
        <v>602634</v>
      </c>
      <c r="G7">
        <v>2976</v>
      </c>
      <c r="H7">
        <v>106973</v>
      </c>
      <c r="I7">
        <v>983</v>
      </c>
      <c r="J7">
        <v>0.24829502399595799</v>
      </c>
      <c r="K7">
        <v>9.1055615250657598E-3</v>
      </c>
      <c r="L7">
        <v>2.75667864685612E-2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1</v>
      </c>
    </row>
    <row r="8" spans="1:16" x14ac:dyDescent="0.2">
      <c r="A8">
        <v>0.73</v>
      </c>
      <c r="B8" t="s">
        <v>206</v>
      </c>
      <c r="C8">
        <v>744</v>
      </c>
      <c r="D8">
        <v>322</v>
      </c>
      <c r="E8">
        <v>0.302063789868667</v>
      </c>
      <c r="F8">
        <v>498251</v>
      </c>
      <c r="G8">
        <v>107359</v>
      </c>
      <c r="H8">
        <v>70916</v>
      </c>
      <c r="I8">
        <v>37040</v>
      </c>
      <c r="J8">
        <v>0.25651147168609201</v>
      </c>
      <c r="K8">
        <v>0.34310274556300702</v>
      </c>
      <c r="L8">
        <v>0.99446996924673003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1</v>
      </c>
    </row>
    <row r="9" spans="1:16" x14ac:dyDescent="0.2">
      <c r="A9">
        <v>0.97</v>
      </c>
      <c r="B9" t="s">
        <v>221</v>
      </c>
      <c r="C9">
        <v>628</v>
      </c>
      <c r="D9">
        <v>303</v>
      </c>
      <c r="E9">
        <v>0.32545649838882901</v>
      </c>
      <c r="F9">
        <v>592699</v>
      </c>
      <c r="G9">
        <v>12911</v>
      </c>
      <c r="H9">
        <v>101780</v>
      </c>
      <c r="I9">
        <v>6176</v>
      </c>
      <c r="J9">
        <v>0.323571016922512</v>
      </c>
      <c r="K9">
        <v>5.7208492348734603E-2</v>
      </c>
      <c r="L9">
        <v>0.119595020193412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1</v>
      </c>
    </row>
    <row r="10" spans="1:16" x14ac:dyDescent="0.2">
      <c r="A10">
        <v>0.99</v>
      </c>
      <c r="B10" t="s">
        <v>232</v>
      </c>
      <c r="C10">
        <v>1107</v>
      </c>
      <c r="D10">
        <v>544</v>
      </c>
      <c r="E10">
        <v>0.32949727437916398</v>
      </c>
      <c r="F10">
        <v>593448</v>
      </c>
      <c r="G10">
        <v>12162</v>
      </c>
      <c r="H10">
        <v>102169</v>
      </c>
      <c r="I10">
        <v>5787</v>
      </c>
      <c r="J10">
        <v>0.32241350493063597</v>
      </c>
      <c r="K10">
        <v>5.3605172477676002E-2</v>
      </c>
      <c r="L10">
        <v>0.11265700841083399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1</v>
      </c>
    </row>
    <row r="11" spans="1:16" x14ac:dyDescent="0.2">
      <c r="A11">
        <v>0.54</v>
      </c>
      <c r="B11" t="s">
        <v>239</v>
      </c>
      <c r="C11">
        <v>3761</v>
      </c>
      <c r="D11">
        <v>1876</v>
      </c>
      <c r="E11">
        <v>0.33280113535568501</v>
      </c>
      <c r="F11">
        <v>605610</v>
      </c>
      <c r="G11">
        <v>0</v>
      </c>
      <c r="H11">
        <v>107956</v>
      </c>
      <c r="I11">
        <v>0</v>
      </c>
      <c r="K11">
        <v>0</v>
      </c>
      <c r="L11">
        <v>0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1</v>
      </c>
    </row>
    <row r="12" spans="1:16" x14ac:dyDescent="0.2">
      <c r="A12">
        <v>0.97</v>
      </c>
      <c r="B12" t="s">
        <v>203</v>
      </c>
      <c r="C12">
        <v>752</v>
      </c>
      <c r="D12">
        <v>386</v>
      </c>
      <c r="E12">
        <v>0.33919156414762702</v>
      </c>
      <c r="F12">
        <v>602113</v>
      </c>
      <c r="G12">
        <v>3497</v>
      </c>
      <c r="H12">
        <v>106362</v>
      </c>
      <c r="I12">
        <v>1594</v>
      </c>
      <c r="J12">
        <v>0.31310155175800403</v>
      </c>
      <c r="K12">
        <v>1.47652747415613E-2</v>
      </c>
      <c r="L12">
        <v>3.2392826707176997E-2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1</v>
      </c>
    </row>
    <row r="13" spans="1:16" x14ac:dyDescent="0.2">
      <c r="A13">
        <v>0.97</v>
      </c>
      <c r="B13" t="s">
        <v>240</v>
      </c>
      <c r="C13">
        <v>361</v>
      </c>
      <c r="D13">
        <v>196</v>
      </c>
      <c r="E13">
        <v>0.35188509874326701</v>
      </c>
      <c r="F13">
        <v>601849</v>
      </c>
      <c r="G13">
        <v>3761</v>
      </c>
      <c r="H13">
        <v>106080</v>
      </c>
      <c r="I13">
        <v>1876</v>
      </c>
      <c r="J13">
        <v>0.33280113535568501</v>
      </c>
      <c r="K13">
        <v>1.73774500722516E-2</v>
      </c>
      <c r="L13">
        <v>3.48382674422913E-2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1</v>
      </c>
    </row>
    <row r="14" spans="1:16" x14ac:dyDescent="0.2">
      <c r="A14">
        <v>0.99</v>
      </c>
      <c r="B14" t="s">
        <v>219</v>
      </c>
      <c r="C14">
        <v>231</v>
      </c>
      <c r="D14">
        <v>138</v>
      </c>
      <c r="E14">
        <v>0.37398373983739802</v>
      </c>
      <c r="F14">
        <v>603472</v>
      </c>
      <c r="G14">
        <v>2138</v>
      </c>
      <c r="H14">
        <v>106749</v>
      </c>
      <c r="I14">
        <v>1207</v>
      </c>
      <c r="J14">
        <v>0.36083707025410999</v>
      </c>
      <c r="K14">
        <v>1.11804809366779E-2</v>
      </c>
      <c r="L14">
        <v>1.9804364741190801E-2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1</v>
      </c>
    </row>
    <row r="15" spans="1:16" x14ac:dyDescent="0.2">
      <c r="A15">
        <v>0.95</v>
      </c>
      <c r="B15" t="s">
        <v>224</v>
      </c>
      <c r="C15">
        <v>323</v>
      </c>
      <c r="D15">
        <v>211</v>
      </c>
      <c r="E15">
        <v>0.39513108614232201</v>
      </c>
      <c r="F15">
        <v>605330</v>
      </c>
      <c r="G15">
        <v>280</v>
      </c>
      <c r="H15">
        <v>107795</v>
      </c>
      <c r="I15">
        <v>161</v>
      </c>
      <c r="J15">
        <v>0.365079365079365</v>
      </c>
      <c r="K15">
        <v>1.4913483270962201E-3</v>
      </c>
      <c r="L15">
        <v>2.5936492645151701E-3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1</v>
      </c>
    </row>
    <row r="16" spans="1:16" x14ac:dyDescent="0.2">
      <c r="A16">
        <v>0.23</v>
      </c>
      <c r="B16" t="s">
        <v>202</v>
      </c>
      <c r="C16">
        <v>294</v>
      </c>
      <c r="D16">
        <v>193</v>
      </c>
      <c r="E16">
        <v>0.39630390143737099</v>
      </c>
      <c r="F16">
        <v>605610</v>
      </c>
      <c r="G16">
        <v>0</v>
      </c>
      <c r="H16">
        <v>107956</v>
      </c>
      <c r="I16">
        <v>0</v>
      </c>
      <c r="K16">
        <v>0</v>
      </c>
      <c r="L16">
        <v>0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1</v>
      </c>
    </row>
    <row r="17" spans="1:16" x14ac:dyDescent="0.2">
      <c r="A17">
        <v>0.81</v>
      </c>
      <c r="B17" t="s">
        <v>223</v>
      </c>
      <c r="C17">
        <v>323</v>
      </c>
      <c r="D17">
        <v>216</v>
      </c>
      <c r="E17">
        <v>0.40074211502782903</v>
      </c>
      <c r="F17">
        <v>605473</v>
      </c>
      <c r="G17">
        <v>137</v>
      </c>
      <c r="H17">
        <v>107879</v>
      </c>
      <c r="I17">
        <v>77</v>
      </c>
      <c r="J17">
        <v>0.35981308411214902</v>
      </c>
      <c r="K17">
        <v>7.1325354774167196E-4</v>
      </c>
      <c r="L17">
        <v>1.2690355329949201E-3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1</v>
      </c>
    </row>
    <row r="18" spans="1:16" x14ac:dyDescent="0.2">
      <c r="A18">
        <v>0.92</v>
      </c>
      <c r="B18" t="s">
        <v>251</v>
      </c>
      <c r="C18">
        <v>374</v>
      </c>
      <c r="D18">
        <v>251</v>
      </c>
      <c r="E18">
        <v>0.40160000000000001</v>
      </c>
      <c r="F18">
        <v>601520</v>
      </c>
      <c r="G18">
        <v>4090</v>
      </c>
      <c r="H18">
        <v>105602</v>
      </c>
      <c r="I18">
        <v>2354</v>
      </c>
      <c r="J18">
        <v>0.36530105524518902</v>
      </c>
      <c r="K18">
        <v>2.1805179888102499E-2</v>
      </c>
      <c r="L18">
        <v>3.78858053280966E-2</v>
      </c>
      <c r="M18">
        <f t="shared" si="0"/>
        <v>1</v>
      </c>
      <c r="N18">
        <f t="shared" si="1"/>
        <v>0</v>
      </c>
      <c r="O18">
        <f t="shared" si="2"/>
        <v>0</v>
      </c>
      <c r="P18">
        <f t="shared" si="3"/>
        <v>1</v>
      </c>
    </row>
    <row r="19" spans="1:16" x14ac:dyDescent="0.2">
      <c r="A19">
        <v>0.93</v>
      </c>
      <c r="B19" t="s">
        <v>33</v>
      </c>
      <c r="C19">
        <v>244</v>
      </c>
      <c r="D19">
        <v>167</v>
      </c>
      <c r="E19">
        <v>0.40632603406326001</v>
      </c>
      <c r="F19">
        <v>605322</v>
      </c>
      <c r="G19">
        <v>288</v>
      </c>
      <c r="H19">
        <v>107787</v>
      </c>
      <c r="I19">
        <v>169</v>
      </c>
      <c r="J19">
        <v>0.36980306345732999</v>
      </c>
      <c r="K19">
        <v>1.56545259179665E-3</v>
      </c>
      <c r="L19">
        <v>2.6677535292155999E-3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1</v>
      </c>
    </row>
    <row r="20" spans="1:16" x14ac:dyDescent="0.2">
      <c r="A20">
        <v>0.98</v>
      </c>
      <c r="B20" t="s">
        <v>268</v>
      </c>
      <c r="C20">
        <v>456</v>
      </c>
      <c r="D20">
        <v>314</v>
      </c>
      <c r="E20">
        <v>0.40779220779220698</v>
      </c>
      <c r="F20">
        <v>603204</v>
      </c>
      <c r="G20">
        <v>2406</v>
      </c>
      <c r="H20">
        <v>106462</v>
      </c>
      <c r="I20">
        <v>1494</v>
      </c>
      <c r="J20">
        <v>0.38307692307692298</v>
      </c>
      <c r="K20">
        <v>1.3838971432805901E-2</v>
      </c>
      <c r="L20">
        <v>2.22868576086553E-2</v>
      </c>
      <c r="M20">
        <f t="shared" si="0"/>
        <v>1</v>
      </c>
      <c r="N20">
        <f t="shared" si="1"/>
        <v>0</v>
      </c>
      <c r="O20">
        <f t="shared" si="2"/>
        <v>0</v>
      </c>
      <c r="P20">
        <f t="shared" si="3"/>
        <v>1</v>
      </c>
    </row>
    <row r="21" spans="1:16" x14ac:dyDescent="0.2">
      <c r="A21">
        <v>0.42</v>
      </c>
      <c r="B21" t="s">
        <v>32</v>
      </c>
      <c r="C21">
        <v>195</v>
      </c>
      <c r="D21">
        <v>135</v>
      </c>
      <c r="E21">
        <v>0.40909090909090901</v>
      </c>
      <c r="F21">
        <v>605382</v>
      </c>
      <c r="G21">
        <v>228</v>
      </c>
      <c r="H21">
        <v>107817</v>
      </c>
      <c r="I21">
        <v>139</v>
      </c>
      <c r="J21">
        <v>0.37874659400544902</v>
      </c>
      <c r="K21">
        <v>1.28756159917003E-3</v>
      </c>
      <c r="L21">
        <v>2.1119715439623498E-3</v>
      </c>
      <c r="M21">
        <f t="shared" si="0"/>
        <v>1</v>
      </c>
      <c r="N21">
        <f t="shared" si="1"/>
        <v>0</v>
      </c>
      <c r="O21">
        <f t="shared" si="2"/>
        <v>0</v>
      </c>
      <c r="P21">
        <f t="shared" si="3"/>
        <v>1</v>
      </c>
    </row>
    <row r="22" spans="1:16" x14ac:dyDescent="0.2">
      <c r="A22">
        <v>0.8</v>
      </c>
      <c r="B22" t="s">
        <v>267</v>
      </c>
      <c r="C22">
        <v>145</v>
      </c>
      <c r="D22">
        <v>105</v>
      </c>
      <c r="E22">
        <v>0.42</v>
      </c>
      <c r="F22">
        <v>605261</v>
      </c>
      <c r="G22">
        <v>349</v>
      </c>
      <c r="H22">
        <v>107736</v>
      </c>
      <c r="I22">
        <v>220</v>
      </c>
      <c r="J22">
        <v>0.38664323374340898</v>
      </c>
      <c r="K22">
        <v>2.0378672792619201E-3</v>
      </c>
      <c r="L22">
        <v>3.2327985475564102E-3</v>
      </c>
      <c r="M22">
        <f t="shared" si="0"/>
        <v>1</v>
      </c>
      <c r="N22">
        <f t="shared" si="1"/>
        <v>0</v>
      </c>
      <c r="O22">
        <f t="shared" si="2"/>
        <v>0</v>
      </c>
      <c r="P22">
        <f t="shared" si="3"/>
        <v>1</v>
      </c>
    </row>
    <row r="23" spans="1:16" x14ac:dyDescent="0.2">
      <c r="A23">
        <v>0.87</v>
      </c>
      <c r="B23" t="s">
        <v>218</v>
      </c>
      <c r="C23">
        <v>81</v>
      </c>
      <c r="D23">
        <v>62</v>
      </c>
      <c r="E23">
        <v>0.43356643356643298</v>
      </c>
      <c r="F23">
        <v>605362</v>
      </c>
      <c r="G23">
        <v>248</v>
      </c>
      <c r="H23">
        <v>107809</v>
      </c>
      <c r="I23">
        <v>147</v>
      </c>
      <c r="J23">
        <v>0.37215189873417698</v>
      </c>
      <c r="K23">
        <v>1.3616658638704599E-3</v>
      </c>
      <c r="L23">
        <v>2.29723220571343E-3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1</v>
      </c>
    </row>
    <row r="24" spans="1:16" x14ac:dyDescent="0.2">
      <c r="A24">
        <v>0.51</v>
      </c>
      <c r="B24" t="s">
        <v>260</v>
      </c>
      <c r="C24">
        <v>65</v>
      </c>
      <c r="D24">
        <v>53</v>
      </c>
      <c r="E24">
        <v>0.44915254237288099</v>
      </c>
      <c r="F24">
        <v>605504</v>
      </c>
      <c r="G24">
        <v>106</v>
      </c>
      <c r="H24">
        <v>107889</v>
      </c>
      <c r="I24">
        <v>67</v>
      </c>
      <c r="J24">
        <v>0.38728323699421902</v>
      </c>
      <c r="K24">
        <v>6.2062321686613003E-4</v>
      </c>
      <c r="L24">
        <v>9.8188150728074409E-4</v>
      </c>
      <c r="M24">
        <f t="shared" si="0"/>
        <v>1</v>
      </c>
      <c r="N24">
        <f t="shared" si="1"/>
        <v>0</v>
      </c>
      <c r="O24">
        <f t="shared" si="2"/>
        <v>0</v>
      </c>
      <c r="P24">
        <f t="shared" si="3"/>
        <v>1</v>
      </c>
    </row>
    <row r="25" spans="1:16" x14ac:dyDescent="0.2">
      <c r="A25">
        <v>0.84</v>
      </c>
      <c r="B25" t="s">
        <v>37</v>
      </c>
      <c r="C25">
        <v>71</v>
      </c>
      <c r="D25">
        <v>58</v>
      </c>
      <c r="E25">
        <v>0.44961240310077499</v>
      </c>
      <c r="F25">
        <v>605509</v>
      </c>
      <c r="G25">
        <v>101</v>
      </c>
      <c r="H25">
        <v>107892</v>
      </c>
      <c r="I25">
        <v>64</v>
      </c>
      <c r="J25">
        <v>0.38787878787878699</v>
      </c>
      <c r="K25">
        <v>5.9283411760346796E-4</v>
      </c>
      <c r="L25">
        <v>9.3556634184297296E-4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1</v>
      </c>
    </row>
    <row r="26" spans="1:16" x14ac:dyDescent="0.2">
      <c r="A26">
        <v>0.91</v>
      </c>
      <c r="B26" t="s">
        <v>255</v>
      </c>
      <c r="C26">
        <v>80</v>
      </c>
      <c r="D26">
        <v>66</v>
      </c>
      <c r="E26">
        <v>0.45205479452054698</v>
      </c>
      <c r="F26">
        <v>605473</v>
      </c>
      <c r="G26">
        <v>137</v>
      </c>
      <c r="H26">
        <v>107871</v>
      </c>
      <c r="I26">
        <v>85</v>
      </c>
      <c r="J26">
        <v>0.38288288288288203</v>
      </c>
      <c r="K26">
        <v>7.8735781244210603E-4</v>
      </c>
      <c r="L26">
        <v>1.2690355329949201E-3</v>
      </c>
      <c r="M26">
        <f t="shared" si="0"/>
        <v>1</v>
      </c>
      <c r="N26">
        <f t="shared" si="1"/>
        <v>0</v>
      </c>
      <c r="O26">
        <f t="shared" si="2"/>
        <v>0</v>
      </c>
      <c r="P26">
        <f t="shared" si="3"/>
        <v>1</v>
      </c>
    </row>
    <row r="27" spans="1:16" x14ac:dyDescent="0.2">
      <c r="A27">
        <v>0.65</v>
      </c>
      <c r="B27" t="s">
        <v>250</v>
      </c>
      <c r="C27">
        <v>91</v>
      </c>
      <c r="D27">
        <v>80</v>
      </c>
      <c r="E27">
        <v>0.46783625730994099</v>
      </c>
      <c r="F27">
        <v>605189</v>
      </c>
      <c r="G27">
        <v>421</v>
      </c>
      <c r="H27">
        <v>107716</v>
      </c>
      <c r="I27">
        <v>240</v>
      </c>
      <c r="J27">
        <v>0.36308623298033199</v>
      </c>
      <c r="K27">
        <v>2.2231279410129998E-3</v>
      </c>
      <c r="L27">
        <v>3.8997369298603098E-3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1</v>
      </c>
    </row>
    <row r="28" spans="1:16" x14ac:dyDescent="0.2">
      <c r="A28">
        <v>0.67</v>
      </c>
      <c r="B28" t="s">
        <v>261</v>
      </c>
      <c r="C28">
        <v>45</v>
      </c>
      <c r="D28">
        <v>41</v>
      </c>
      <c r="E28">
        <v>0.47674418604651098</v>
      </c>
      <c r="F28">
        <v>605479</v>
      </c>
      <c r="G28">
        <v>131</v>
      </c>
      <c r="H28">
        <v>107867</v>
      </c>
      <c r="I28">
        <v>89</v>
      </c>
      <c r="J28">
        <v>0.40454545454545399</v>
      </c>
      <c r="K28">
        <v>8.2440994479232197E-4</v>
      </c>
      <c r="L28">
        <v>1.2134573344695901E-3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1</v>
      </c>
    </row>
    <row r="29" spans="1:16" x14ac:dyDescent="0.2">
      <c r="A29">
        <v>0.5</v>
      </c>
      <c r="B29" t="s">
        <v>249</v>
      </c>
      <c r="C29">
        <v>26</v>
      </c>
      <c r="D29">
        <v>26</v>
      </c>
      <c r="E29">
        <v>0.5</v>
      </c>
      <c r="F29">
        <v>605467</v>
      </c>
      <c r="G29">
        <v>143</v>
      </c>
      <c r="H29">
        <v>107882</v>
      </c>
      <c r="I29">
        <v>74</v>
      </c>
      <c r="J29">
        <v>0.34101382488479198</v>
      </c>
      <c r="K29">
        <v>6.8546444847901E-4</v>
      </c>
      <c r="L29">
        <v>1.3246137315202401E-3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1</v>
      </c>
    </row>
    <row r="30" spans="1:16" x14ac:dyDescent="0.2">
      <c r="A30">
        <v>0.52</v>
      </c>
      <c r="B30" t="s">
        <v>266</v>
      </c>
      <c r="C30">
        <v>43</v>
      </c>
      <c r="D30">
        <v>43</v>
      </c>
      <c r="E30">
        <v>0.5</v>
      </c>
      <c r="F30">
        <v>605573</v>
      </c>
      <c r="G30">
        <v>37</v>
      </c>
      <c r="H30">
        <v>107920</v>
      </c>
      <c r="I30">
        <v>36</v>
      </c>
      <c r="J30">
        <v>0.49315068493150599</v>
      </c>
      <c r="K30">
        <v>3.3346919115194998E-4</v>
      </c>
      <c r="L30">
        <v>3.42732224239505E-4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1</v>
      </c>
    </row>
    <row r="31" spans="1:16" x14ac:dyDescent="0.2">
      <c r="A31">
        <v>0.98</v>
      </c>
      <c r="B31" t="s">
        <v>207</v>
      </c>
      <c r="C31">
        <v>228</v>
      </c>
      <c r="D31">
        <v>228</v>
      </c>
      <c r="E31">
        <v>0.5</v>
      </c>
      <c r="F31">
        <v>605315</v>
      </c>
      <c r="G31">
        <v>295</v>
      </c>
      <c r="H31">
        <v>107561</v>
      </c>
      <c r="I31">
        <v>395</v>
      </c>
      <c r="J31">
        <v>0.57246376811594202</v>
      </c>
      <c r="K31">
        <v>3.6588980695839001E-3</v>
      </c>
      <c r="L31">
        <v>2.7325947608284802E-3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1</v>
      </c>
    </row>
    <row r="32" spans="1:16" x14ac:dyDescent="0.2">
      <c r="A32">
        <v>0.98</v>
      </c>
      <c r="B32" t="s">
        <v>208</v>
      </c>
      <c r="C32">
        <v>228</v>
      </c>
      <c r="D32">
        <v>228</v>
      </c>
      <c r="E32">
        <v>0.5</v>
      </c>
      <c r="F32">
        <v>605315</v>
      </c>
      <c r="G32">
        <v>295</v>
      </c>
      <c r="H32">
        <v>107561</v>
      </c>
      <c r="I32">
        <v>395</v>
      </c>
      <c r="J32">
        <v>0.57246376811594202</v>
      </c>
      <c r="K32">
        <v>3.6588980695839001E-3</v>
      </c>
      <c r="L32">
        <v>2.7325947608284802E-3</v>
      </c>
      <c r="M32">
        <f t="shared" si="0"/>
        <v>1</v>
      </c>
      <c r="N32">
        <f t="shared" si="1"/>
        <v>0</v>
      </c>
      <c r="O32">
        <f t="shared" si="2"/>
        <v>0</v>
      </c>
      <c r="P32">
        <f t="shared" si="3"/>
        <v>1</v>
      </c>
    </row>
    <row r="33" spans="1:16" x14ac:dyDescent="0.2">
      <c r="A33">
        <v>0.52</v>
      </c>
      <c r="B33" t="s">
        <v>174</v>
      </c>
      <c r="C33">
        <v>1594</v>
      </c>
      <c r="D33">
        <v>738</v>
      </c>
      <c r="E33">
        <v>0.316466552315608</v>
      </c>
      <c r="F33">
        <v>605603</v>
      </c>
      <c r="G33">
        <v>7</v>
      </c>
      <c r="H33">
        <v>107955</v>
      </c>
      <c r="I33">
        <v>1</v>
      </c>
      <c r="J33">
        <v>0.125</v>
      </c>
      <c r="K33" s="2">
        <v>9.2630330875541801E-6</v>
      </c>
      <c r="L33" s="2">
        <v>6.4841231612879305E-5</v>
      </c>
      <c r="M33">
        <f t="shared" si="0"/>
        <v>0</v>
      </c>
      <c r="N33">
        <f t="shared" si="1"/>
        <v>1</v>
      </c>
      <c r="O33">
        <f t="shared" si="2"/>
        <v>0</v>
      </c>
      <c r="P33">
        <f t="shared" si="3"/>
        <v>2</v>
      </c>
    </row>
    <row r="34" spans="1:16" x14ac:dyDescent="0.2">
      <c r="A34">
        <v>0.49</v>
      </c>
      <c r="B34" t="s">
        <v>175</v>
      </c>
      <c r="C34">
        <v>12467</v>
      </c>
      <c r="D34">
        <v>5908</v>
      </c>
      <c r="E34">
        <v>0.32152380952380899</v>
      </c>
      <c r="F34">
        <v>521156</v>
      </c>
      <c r="G34">
        <v>84454</v>
      </c>
      <c r="H34">
        <v>85081</v>
      </c>
      <c r="I34">
        <v>22875</v>
      </c>
      <c r="J34">
        <v>0.21312972262855301</v>
      </c>
      <c r="K34">
        <v>0.211891881877802</v>
      </c>
      <c r="L34">
        <v>0.78230019637630099</v>
      </c>
      <c r="M34">
        <f t="shared" ref="M34:M65" si="4">IF(COUNTIF(B34,"*Easy*"),1,0)</f>
        <v>0</v>
      </c>
      <c r="N34">
        <f t="shared" ref="N34:N65" si="5">IF(COUNTIF(B34,"*Medium*"),1,0)</f>
        <v>1</v>
      </c>
      <c r="O34">
        <f t="shared" ref="O34:O65" si="6">IF(COUNTIF(B34,"*Hard*"),1,0)</f>
        <v>0</v>
      </c>
      <c r="P34">
        <f t="shared" ref="P34:P65" si="7">M34+2*N34+3*O34</f>
        <v>2</v>
      </c>
    </row>
    <row r="35" spans="1:16" x14ac:dyDescent="0.2">
      <c r="A35">
        <v>0.49</v>
      </c>
      <c r="B35" t="s">
        <v>176</v>
      </c>
      <c r="C35">
        <v>6565</v>
      </c>
      <c r="D35">
        <v>3135</v>
      </c>
      <c r="E35">
        <v>0.32319587628865898</v>
      </c>
      <c r="F35">
        <v>523637</v>
      </c>
      <c r="G35">
        <v>81973</v>
      </c>
      <c r="H35">
        <v>86160</v>
      </c>
      <c r="I35">
        <v>21796</v>
      </c>
      <c r="J35">
        <v>0.21004346192022599</v>
      </c>
      <c r="K35">
        <v>0.20189706917633099</v>
      </c>
      <c r="L35">
        <v>0.75931861128607903</v>
      </c>
      <c r="M35">
        <f t="shared" si="4"/>
        <v>0</v>
      </c>
      <c r="N35">
        <f t="shared" si="5"/>
        <v>1</v>
      </c>
      <c r="O35">
        <f t="shared" si="6"/>
        <v>0</v>
      </c>
      <c r="P35">
        <f t="shared" si="7"/>
        <v>2</v>
      </c>
    </row>
    <row r="36" spans="1:16" x14ac:dyDescent="0.2">
      <c r="A36">
        <v>0.53</v>
      </c>
      <c r="B36" t="s">
        <v>177</v>
      </c>
      <c r="C36">
        <v>4707</v>
      </c>
      <c r="D36">
        <v>2318</v>
      </c>
      <c r="E36">
        <v>0.329964412811387</v>
      </c>
      <c r="F36">
        <v>522667</v>
      </c>
      <c r="G36">
        <v>82943</v>
      </c>
      <c r="H36">
        <v>85773</v>
      </c>
      <c r="I36">
        <v>22183</v>
      </c>
      <c r="J36">
        <v>0.21101345052603501</v>
      </c>
      <c r="K36">
        <v>0.20548186298121399</v>
      </c>
      <c r="L36">
        <v>0.76830375338100698</v>
      </c>
      <c r="M36">
        <f t="shared" si="4"/>
        <v>0</v>
      </c>
      <c r="N36">
        <f t="shared" si="5"/>
        <v>1</v>
      </c>
      <c r="O36">
        <f t="shared" si="6"/>
        <v>0</v>
      </c>
      <c r="P36">
        <f t="shared" si="7"/>
        <v>2</v>
      </c>
    </row>
    <row r="37" spans="1:16" x14ac:dyDescent="0.2">
      <c r="A37">
        <v>0.63</v>
      </c>
      <c r="B37" t="s">
        <v>178</v>
      </c>
      <c r="C37">
        <v>3238</v>
      </c>
      <c r="D37">
        <v>1603</v>
      </c>
      <c r="E37">
        <v>0.33112993183226602</v>
      </c>
      <c r="F37">
        <v>521602</v>
      </c>
      <c r="G37">
        <v>84008</v>
      </c>
      <c r="H37">
        <v>85269</v>
      </c>
      <c r="I37">
        <v>22687</v>
      </c>
      <c r="J37">
        <v>0.212634144055485</v>
      </c>
      <c r="K37">
        <v>0.21015043165734101</v>
      </c>
      <c r="L37">
        <v>0.77816888361925196</v>
      </c>
      <c r="M37">
        <f t="shared" si="4"/>
        <v>0</v>
      </c>
      <c r="N37">
        <f t="shared" si="5"/>
        <v>1</v>
      </c>
      <c r="O37">
        <f t="shared" si="6"/>
        <v>0</v>
      </c>
      <c r="P37">
        <f t="shared" si="7"/>
        <v>2</v>
      </c>
    </row>
    <row r="38" spans="1:16" x14ac:dyDescent="0.2">
      <c r="A38">
        <v>0.54</v>
      </c>
      <c r="B38" t="s">
        <v>28</v>
      </c>
      <c r="C38">
        <v>406</v>
      </c>
      <c r="D38">
        <v>215</v>
      </c>
      <c r="E38">
        <v>0.34621578099838901</v>
      </c>
      <c r="F38">
        <v>604387</v>
      </c>
      <c r="G38">
        <v>1223</v>
      </c>
      <c r="H38">
        <v>107416</v>
      </c>
      <c r="I38">
        <v>540</v>
      </c>
      <c r="J38">
        <v>0.30629608621667598</v>
      </c>
      <c r="K38">
        <v>5.0020378672792597E-3</v>
      </c>
      <c r="L38">
        <v>1.1328689466078699E-2</v>
      </c>
      <c r="M38">
        <f t="shared" si="4"/>
        <v>0</v>
      </c>
      <c r="N38">
        <f t="shared" si="5"/>
        <v>1</v>
      </c>
      <c r="O38">
        <f t="shared" si="6"/>
        <v>0</v>
      </c>
      <c r="P38">
        <f t="shared" si="7"/>
        <v>2</v>
      </c>
    </row>
    <row r="39" spans="1:16" x14ac:dyDescent="0.2">
      <c r="A39">
        <v>0.99</v>
      </c>
      <c r="B39" t="s">
        <v>171</v>
      </c>
      <c r="C39">
        <v>1430</v>
      </c>
      <c r="D39">
        <v>1270</v>
      </c>
      <c r="E39">
        <v>0.47037037037036999</v>
      </c>
      <c r="F39">
        <v>601477</v>
      </c>
      <c r="G39">
        <v>4133</v>
      </c>
      <c r="H39">
        <v>104403</v>
      </c>
      <c r="I39">
        <v>3553</v>
      </c>
      <c r="J39">
        <v>0.46226906062971601</v>
      </c>
      <c r="K39">
        <v>3.2911556560079998E-2</v>
      </c>
      <c r="L39">
        <v>3.8284115750861401E-2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2</v>
      </c>
    </row>
    <row r="40" spans="1:16" x14ac:dyDescent="0.2">
      <c r="A40">
        <v>0.99</v>
      </c>
      <c r="B40" t="s">
        <v>189</v>
      </c>
      <c r="C40">
        <v>995</v>
      </c>
      <c r="D40">
        <v>912</v>
      </c>
      <c r="E40">
        <v>0.47823807026743498</v>
      </c>
      <c r="F40">
        <v>599985</v>
      </c>
      <c r="G40">
        <v>5625</v>
      </c>
      <c r="H40">
        <v>101713</v>
      </c>
      <c r="I40">
        <v>6243</v>
      </c>
      <c r="J40">
        <v>0.52603640040444899</v>
      </c>
      <c r="K40">
        <v>5.7829115565600803E-2</v>
      </c>
      <c r="L40">
        <v>5.2104561117492301E-2</v>
      </c>
      <c r="M40">
        <f t="shared" si="4"/>
        <v>0</v>
      </c>
      <c r="N40">
        <f t="shared" si="5"/>
        <v>1</v>
      </c>
      <c r="O40">
        <f t="shared" si="6"/>
        <v>0</v>
      </c>
      <c r="P40">
        <f t="shared" si="7"/>
        <v>2</v>
      </c>
    </row>
    <row r="41" spans="1:16" x14ac:dyDescent="0.2">
      <c r="A41">
        <v>0.98</v>
      </c>
      <c r="B41" t="s">
        <v>188</v>
      </c>
      <c r="C41">
        <v>888</v>
      </c>
      <c r="D41">
        <v>835</v>
      </c>
      <c r="E41">
        <v>0.48461984910040601</v>
      </c>
      <c r="F41">
        <v>602168</v>
      </c>
      <c r="G41">
        <v>3442</v>
      </c>
      <c r="H41">
        <v>103710</v>
      </c>
      <c r="I41">
        <v>4246</v>
      </c>
      <c r="J41">
        <v>0.55228928199791805</v>
      </c>
      <c r="K41">
        <v>3.9330838489755E-2</v>
      </c>
      <c r="L41">
        <v>3.1883359887361497E-2</v>
      </c>
      <c r="M41">
        <f t="shared" si="4"/>
        <v>0</v>
      </c>
      <c r="N41">
        <f t="shared" si="5"/>
        <v>1</v>
      </c>
      <c r="O41">
        <f t="shared" si="6"/>
        <v>0</v>
      </c>
      <c r="P41">
        <f t="shared" si="7"/>
        <v>2</v>
      </c>
    </row>
    <row r="42" spans="1:16" x14ac:dyDescent="0.2">
      <c r="A42">
        <v>0.87</v>
      </c>
      <c r="B42" t="s">
        <v>185</v>
      </c>
      <c r="C42">
        <v>1156</v>
      </c>
      <c r="D42">
        <v>1108</v>
      </c>
      <c r="E42">
        <v>0.48939929328621901</v>
      </c>
      <c r="F42">
        <v>602203</v>
      </c>
      <c r="G42">
        <v>3407</v>
      </c>
      <c r="H42">
        <v>103751</v>
      </c>
      <c r="I42">
        <v>4205</v>
      </c>
      <c r="J42">
        <v>0.55241723594324699</v>
      </c>
      <c r="K42">
        <v>3.8951054133165297E-2</v>
      </c>
      <c r="L42">
        <v>3.1559153729297101E-2</v>
      </c>
      <c r="M42">
        <f t="shared" si="4"/>
        <v>0</v>
      </c>
      <c r="N42">
        <f t="shared" si="5"/>
        <v>1</v>
      </c>
      <c r="O42">
        <f t="shared" si="6"/>
        <v>0</v>
      </c>
      <c r="P42">
        <f t="shared" si="7"/>
        <v>2</v>
      </c>
    </row>
    <row r="43" spans="1:16" x14ac:dyDescent="0.2">
      <c r="A43">
        <v>0.25</v>
      </c>
      <c r="B43" t="s">
        <v>133</v>
      </c>
      <c r="C43">
        <v>1269</v>
      </c>
      <c r="D43">
        <v>1219</v>
      </c>
      <c r="E43">
        <v>0.489951768488746</v>
      </c>
      <c r="F43">
        <v>605270</v>
      </c>
      <c r="G43">
        <v>340</v>
      </c>
      <c r="H43">
        <v>107583</v>
      </c>
      <c r="I43">
        <v>373</v>
      </c>
      <c r="J43">
        <v>0.52314165497896203</v>
      </c>
      <c r="K43">
        <v>3.4551113416577098E-3</v>
      </c>
      <c r="L43">
        <v>3.1494312497684202E-3</v>
      </c>
      <c r="M43">
        <f t="shared" si="4"/>
        <v>0</v>
      </c>
      <c r="N43">
        <f t="shared" si="5"/>
        <v>1</v>
      </c>
      <c r="O43">
        <f t="shared" si="6"/>
        <v>0</v>
      </c>
      <c r="P43">
        <f t="shared" si="7"/>
        <v>2</v>
      </c>
    </row>
    <row r="44" spans="1:16" x14ac:dyDescent="0.2">
      <c r="A44">
        <v>0.55000000000000004</v>
      </c>
      <c r="B44" t="s">
        <v>179</v>
      </c>
      <c r="C44">
        <v>508</v>
      </c>
      <c r="D44">
        <v>493</v>
      </c>
      <c r="E44">
        <v>0.49250749250749198</v>
      </c>
      <c r="F44">
        <v>601855</v>
      </c>
      <c r="G44">
        <v>3755</v>
      </c>
      <c r="H44">
        <v>103369</v>
      </c>
      <c r="I44">
        <v>4587</v>
      </c>
      <c r="J44">
        <v>0.54986813713737703</v>
      </c>
      <c r="K44">
        <v>4.2489532772610999E-2</v>
      </c>
      <c r="L44">
        <v>3.4782689243765902E-2</v>
      </c>
      <c r="M44">
        <f t="shared" si="4"/>
        <v>0</v>
      </c>
      <c r="N44">
        <f t="shared" si="5"/>
        <v>1</v>
      </c>
      <c r="O44">
        <f t="shared" si="6"/>
        <v>0</v>
      </c>
      <c r="P44">
        <f t="shared" si="7"/>
        <v>2</v>
      </c>
    </row>
    <row r="45" spans="1:16" x14ac:dyDescent="0.2">
      <c r="A45">
        <v>0.91</v>
      </c>
      <c r="B45" t="s">
        <v>140</v>
      </c>
      <c r="C45">
        <v>1152</v>
      </c>
      <c r="D45">
        <v>1122</v>
      </c>
      <c r="E45">
        <v>0.49340369393139799</v>
      </c>
      <c r="F45">
        <v>599314</v>
      </c>
      <c r="G45">
        <v>6296</v>
      </c>
      <c r="H45">
        <v>100356</v>
      </c>
      <c r="I45">
        <v>7600</v>
      </c>
      <c r="J45">
        <v>0.54691997697178996</v>
      </c>
      <c r="K45">
        <v>7.0399051465411797E-2</v>
      </c>
      <c r="L45">
        <v>5.8320056319241101E-2</v>
      </c>
      <c r="M45">
        <f t="shared" si="4"/>
        <v>0</v>
      </c>
      <c r="N45">
        <f t="shared" si="5"/>
        <v>1</v>
      </c>
      <c r="O45">
        <f t="shared" si="6"/>
        <v>0</v>
      </c>
      <c r="P45">
        <f t="shared" si="7"/>
        <v>2</v>
      </c>
    </row>
    <row r="46" spans="1:16" x14ac:dyDescent="0.2">
      <c r="A46">
        <v>0.89</v>
      </c>
      <c r="B46" t="s">
        <v>186</v>
      </c>
      <c r="C46">
        <v>1101</v>
      </c>
      <c r="D46">
        <v>1077</v>
      </c>
      <c r="E46">
        <v>0.49449035812672099</v>
      </c>
      <c r="F46">
        <v>602305</v>
      </c>
      <c r="G46">
        <v>3305</v>
      </c>
      <c r="H46">
        <v>103876</v>
      </c>
      <c r="I46">
        <v>4080</v>
      </c>
      <c r="J46">
        <v>0.552471225457007</v>
      </c>
      <c r="K46">
        <v>3.7793174997220999E-2</v>
      </c>
      <c r="L46">
        <v>3.06143243543665E-2</v>
      </c>
      <c r="M46">
        <f t="shared" si="4"/>
        <v>0</v>
      </c>
      <c r="N46">
        <f t="shared" si="5"/>
        <v>1</v>
      </c>
      <c r="O46">
        <f t="shared" si="6"/>
        <v>0</v>
      </c>
      <c r="P46">
        <f t="shared" si="7"/>
        <v>2</v>
      </c>
    </row>
    <row r="47" spans="1:16" x14ac:dyDescent="0.2">
      <c r="A47">
        <v>0.97</v>
      </c>
      <c r="B47" t="s">
        <v>151</v>
      </c>
      <c r="C47">
        <v>260</v>
      </c>
      <c r="D47">
        <v>255</v>
      </c>
      <c r="E47">
        <v>0.495145631067961</v>
      </c>
      <c r="F47">
        <v>602474</v>
      </c>
      <c r="G47">
        <v>3136</v>
      </c>
      <c r="H47">
        <v>104600</v>
      </c>
      <c r="I47">
        <v>3356</v>
      </c>
      <c r="J47">
        <v>0.51694393099198999</v>
      </c>
      <c r="K47">
        <v>3.1086739041831801E-2</v>
      </c>
      <c r="L47">
        <v>2.90488717625699E-2</v>
      </c>
      <c r="M47">
        <f t="shared" si="4"/>
        <v>0</v>
      </c>
      <c r="N47">
        <f t="shared" si="5"/>
        <v>1</v>
      </c>
      <c r="O47">
        <f t="shared" si="6"/>
        <v>0</v>
      </c>
      <c r="P47">
        <f t="shared" si="7"/>
        <v>2</v>
      </c>
    </row>
    <row r="48" spans="1:16" x14ac:dyDescent="0.2">
      <c r="A48">
        <v>0.53</v>
      </c>
      <c r="B48" t="s">
        <v>191</v>
      </c>
      <c r="C48">
        <v>875</v>
      </c>
      <c r="D48">
        <v>860</v>
      </c>
      <c r="E48">
        <v>0.49567723342939402</v>
      </c>
      <c r="F48">
        <v>602079</v>
      </c>
      <c r="G48">
        <v>3531</v>
      </c>
      <c r="H48">
        <v>103536</v>
      </c>
      <c r="I48">
        <v>4420</v>
      </c>
      <c r="J48">
        <v>0.55590491762042504</v>
      </c>
      <c r="K48">
        <v>4.0942606246989498E-2</v>
      </c>
      <c r="L48">
        <v>3.2707769832153802E-2</v>
      </c>
      <c r="M48">
        <f t="shared" si="4"/>
        <v>0</v>
      </c>
      <c r="N48">
        <f t="shared" si="5"/>
        <v>1</v>
      </c>
      <c r="O48">
        <f t="shared" si="6"/>
        <v>0</v>
      </c>
      <c r="P48">
        <f t="shared" si="7"/>
        <v>2</v>
      </c>
    </row>
    <row r="49" spans="1:16" x14ac:dyDescent="0.2">
      <c r="A49">
        <v>0.93</v>
      </c>
      <c r="B49" t="s">
        <v>22</v>
      </c>
      <c r="C49">
        <v>1211</v>
      </c>
      <c r="D49">
        <v>1191</v>
      </c>
      <c r="E49">
        <v>0.49583680266444602</v>
      </c>
      <c r="F49">
        <v>599021</v>
      </c>
      <c r="G49">
        <v>6589</v>
      </c>
      <c r="H49">
        <v>100143</v>
      </c>
      <c r="I49">
        <v>7813</v>
      </c>
      <c r="J49">
        <v>0.54249409804193804</v>
      </c>
      <c r="K49">
        <v>7.2372077513060795E-2</v>
      </c>
      <c r="L49">
        <v>6.1034125013894498E-2</v>
      </c>
      <c r="M49">
        <f t="shared" si="4"/>
        <v>0</v>
      </c>
      <c r="N49">
        <f t="shared" si="5"/>
        <v>1</v>
      </c>
      <c r="O49">
        <f t="shared" si="6"/>
        <v>0</v>
      </c>
      <c r="P49">
        <f t="shared" si="7"/>
        <v>2</v>
      </c>
    </row>
    <row r="50" spans="1:16" x14ac:dyDescent="0.2">
      <c r="A50">
        <v>0.91</v>
      </c>
      <c r="B50" t="s">
        <v>27</v>
      </c>
      <c r="C50">
        <v>812</v>
      </c>
      <c r="D50">
        <v>800</v>
      </c>
      <c r="E50">
        <v>0.49627791563275397</v>
      </c>
      <c r="F50">
        <v>599426</v>
      </c>
      <c r="G50">
        <v>6184</v>
      </c>
      <c r="H50">
        <v>102697</v>
      </c>
      <c r="I50">
        <v>5259</v>
      </c>
      <c r="J50">
        <v>0.459582277374814</v>
      </c>
      <c r="K50">
        <v>4.8714291007447397E-2</v>
      </c>
      <c r="L50">
        <v>5.7282596613435099E-2</v>
      </c>
      <c r="M50">
        <f t="shared" si="4"/>
        <v>0</v>
      </c>
      <c r="N50">
        <f t="shared" si="5"/>
        <v>1</v>
      </c>
      <c r="O50">
        <f t="shared" si="6"/>
        <v>0</v>
      </c>
      <c r="P50">
        <f t="shared" si="7"/>
        <v>2</v>
      </c>
    </row>
    <row r="51" spans="1:16" x14ac:dyDescent="0.2">
      <c r="A51">
        <v>0.95</v>
      </c>
      <c r="B51" t="s">
        <v>160</v>
      </c>
      <c r="C51">
        <v>347</v>
      </c>
      <c r="D51">
        <v>342</v>
      </c>
      <c r="E51">
        <v>0.49637155297532598</v>
      </c>
      <c r="F51">
        <v>603430</v>
      </c>
      <c r="G51">
        <v>2180</v>
      </c>
      <c r="H51">
        <v>105612</v>
      </c>
      <c r="I51">
        <v>2344</v>
      </c>
      <c r="J51">
        <v>0.51812555260831095</v>
      </c>
      <c r="K51">
        <v>2.1712549557226998E-2</v>
      </c>
      <c r="L51">
        <v>2.0193412130868098E-2</v>
      </c>
      <c r="M51">
        <f t="shared" si="4"/>
        <v>0</v>
      </c>
      <c r="N51">
        <f t="shared" si="5"/>
        <v>1</v>
      </c>
      <c r="O51">
        <f t="shared" si="6"/>
        <v>0</v>
      </c>
      <c r="P51">
        <f t="shared" si="7"/>
        <v>2</v>
      </c>
    </row>
    <row r="52" spans="1:16" x14ac:dyDescent="0.2">
      <c r="A52">
        <v>0.66</v>
      </c>
      <c r="B52" t="s">
        <v>149</v>
      </c>
      <c r="C52">
        <v>277</v>
      </c>
      <c r="D52">
        <v>274</v>
      </c>
      <c r="E52">
        <v>0.497277676950998</v>
      </c>
      <c r="F52">
        <v>603451</v>
      </c>
      <c r="G52">
        <v>2159</v>
      </c>
      <c r="H52">
        <v>105583</v>
      </c>
      <c r="I52">
        <v>2373</v>
      </c>
      <c r="J52">
        <v>0.52360988526037</v>
      </c>
      <c r="K52">
        <v>2.1981177516765999E-2</v>
      </c>
      <c r="L52">
        <v>1.9998888436029399E-2</v>
      </c>
      <c r="M52">
        <f t="shared" si="4"/>
        <v>0</v>
      </c>
      <c r="N52">
        <f t="shared" si="5"/>
        <v>1</v>
      </c>
      <c r="O52">
        <f t="shared" si="6"/>
        <v>0</v>
      </c>
      <c r="P52">
        <f t="shared" si="7"/>
        <v>2</v>
      </c>
    </row>
    <row r="53" spans="1:16" x14ac:dyDescent="0.2">
      <c r="A53">
        <v>0.52</v>
      </c>
      <c r="B53" t="s">
        <v>197</v>
      </c>
      <c r="C53">
        <v>1468</v>
      </c>
      <c r="D53">
        <v>1457</v>
      </c>
      <c r="E53">
        <v>0.49811965811965803</v>
      </c>
      <c r="F53">
        <v>601816</v>
      </c>
      <c r="G53">
        <v>3794</v>
      </c>
      <c r="H53">
        <v>103404</v>
      </c>
      <c r="I53">
        <v>4552</v>
      </c>
      <c r="J53">
        <v>0.54541097531751703</v>
      </c>
      <c r="K53">
        <v>4.2165326614546597E-2</v>
      </c>
      <c r="L53">
        <v>3.51439475341805E-2</v>
      </c>
      <c r="M53">
        <f t="shared" si="4"/>
        <v>0</v>
      </c>
      <c r="N53">
        <f t="shared" si="5"/>
        <v>1</v>
      </c>
      <c r="O53">
        <f t="shared" si="6"/>
        <v>0</v>
      </c>
      <c r="P53">
        <f t="shared" si="7"/>
        <v>2</v>
      </c>
    </row>
    <row r="54" spans="1:16" x14ac:dyDescent="0.2">
      <c r="A54">
        <v>0.98</v>
      </c>
      <c r="B54" t="s">
        <v>24</v>
      </c>
      <c r="C54">
        <v>558</v>
      </c>
      <c r="D54">
        <v>554</v>
      </c>
      <c r="E54">
        <v>0.49820143884891999</v>
      </c>
      <c r="F54">
        <v>603741</v>
      </c>
      <c r="G54">
        <v>1869</v>
      </c>
      <c r="H54">
        <v>105921</v>
      </c>
      <c r="I54">
        <v>2035</v>
      </c>
      <c r="J54">
        <v>0.521260245901639</v>
      </c>
      <c r="K54">
        <v>1.8850272333172699E-2</v>
      </c>
      <c r="L54">
        <v>1.7312608840638701E-2</v>
      </c>
      <c r="M54">
        <f t="shared" si="4"/>
        <v>0</v>
      </c>
      <c r="N54">
        <f t="shared" si="5"/>
        <v>1</v>
      </c>
      <c r="O54">
        <f t="shared" si="6"/>
        <v>0</v>
      </c>
      <c r="P54">
        <f t="shared" si="7"/>
        <v>2</v>
      </c>
    </row>
    <row r="55" spans="1:16" x14ac:dyDescent="0.2">
      <c r="A55">
        <v>0.99</v>
      </c>
      <c r="B55" t="s">
        <v>156</v>
      </c>
      <c r="C55">
        <v>714</v>
      </c>
      <c r="D55">
        <v>709</v>
      </c>
      <c r="E55">
        <v>0.49824314827828498</v>
      </c>
      <c r="F55">
        <v>602437</v>
      </c>
      <c r="G55">
        <v>3173</v>
      </c>
      <c r="H55">
        <v>104658</v>
      </c>
      <c r="I55">
        <v>3298</v>
      </c>
      <c r="J55">
        <v>0.50965847627878202</v>
      </c>
      <c r="K55">
        <v>3.0549483122753698E-2</v>
      </c>
      <c r="L55">
        <v>2.93916039868094E-2</v>
      </c>
      <c r="M55">
        <f t="shared" si="4"/>
        <v>0</v>
      </c>
      <c r="N55">
        <f t="shared" si="5"/>
        <v>1</v>
      </c>
      <c r="O55">
        <f t="shared" si="6"/>
        <v>0</v>
      </c>
      <c r="P55">
        <f t="shared" si="7"/>
        <v>2</v>
      </c>
    </row>
    <row r="56" spans="1:16" x14ac:dyDescent="0.2">
      <c r="A56">
        <v>0.84</v>
      </c>
      <c r="B56" t="s">
        <v>170</v>
      </c>
      <c r="C56">
        <v>364</v>
      </c>
      <c r="D56">
        <v>362</v>
      </c>
      <c r="E56">
        <v>0.49862258953167998</v>
      </c>
      <c r="F56">
        <v>604993</v>
      </c>
      <c r="G56">
        <v>617</v>
      </c>
      <c r="H56">
        <v>107292</v>
      </c>
      <c r="I56">
        <v>664</v>
      </c>
      <c r="J56">
        <v>0.518345042935206</v>
      </c>
      <c r="K56">
        <v>6.1506539701359801E-3</v>
      </c>
      <c r="L56">
        <v>5.7152914150209299E-3</v>
      </c>
      <c r="M56">
        <f t="shared" si="4"/>
        <v>0</v>
      </c>
      <c r="N56">
        <f t="shared" si="5"/>
        <v>1</v>
      </c>
      <c r="O56">
        <f t="shared" si="6"/>
        <v>0</v>
      </c>
      <c r="P56">
        <f t="shared" si="7"/>
        <v>2</v>
      </c>
    </row>
    <row r="57" spans="1:16" x14ac:dyDescent="0.2">
      <c r="A57">
        <v>0.88</v>
      </c>
      <c r="B57" t="s">
        <v>154</v>
      </c>
      <c r="C57">
        <v>770</v>
      </c>
      <c r="D57">
        <v>767</v>
      </c>
      <c r="E57">
        <v>0.49902407286922501</v>
      </c>
      <c r="F57">
        <v>603645</v>
      </c>
      <c r="G57">
        <v>1965</v>
      </c>
      <c r="H57">
        <v>105844</v>
      </c>
      <c r="I57">
        <v>2112</v>
      </c>
      <c r="J57">
        <v>0.51802796173657095</v>
      </c>
      <c r="K57">
        <v>1.9563525880914399E-2</v>
      </c>
      <c r="L57">
        <v>1.8201860017043901E-2</v>
      </c>
      <c r="M57">
        <f t="shared" si="4"/>
        <v>0</v>
      </c>
      <c r="N57">
        <f t="shared" si="5"/>
        <v>1</v>
      </c>
      <c r="O57">
        <f t="shared" si="6"/>
        <v>0</v>
      </c>
      <c r="P57">
        <f t="shared" si="7"/>
        <v>2</v>
      </c>
    </row>
    <row r="58" spans="1:16" x14ac:dyDescent="0.2">
      <c r="A58">
        <v>0.91</v>
      </c>
      <c r="B58" t="s">
        <v>138</v>
      </c>
      <c r="C58">
        <v>956</v>
      </c>
      <c r="D58">
        <v>954</v>
      </c>
      <c r="E58">
        <v>0.49947643979057499</v>
      </c>
      <c r="F58">
        <v>602294</v>
      </c>
      <c r="G58">
        <v>3316</v>
      </c>
      <c r="H58">
        <v>103315</v>
      </c>
      <c r="I58">
        <v>4641</v>
      </c>
      <c r="J58">
        <v>0.58326002262159105</v>
      </c>
      <c r="K58">
        <v>4.2989736559338902E-2</v>
      </c>
      <c r="L58">
        <v>3.0716217718329601E-2</v>
      </c>
      <c r="M58">
        <f t="shared" si="4"/>
        <v>0</v>
      </c>
      <c r="N58">
        <f t="shared" si="5"/>
        <v>1</v>
      </c>
      <c r="O58">
        <f t="shared" si="6"/>
        <v>0</v>
      </c>
      <c r="P58">
        <f t="shared" si="7"/>
        <v>2</v>
      </c>
    </row>
    <row r="59" spans="1:16" x14ac:dyDescent="0.2">
      <c r="A59">
        <v>0.91</v>
      </c>
      <c r="B59" t="s">
        <v>139</v>
      </c>
      <c r="C59">
        <v>956</v>
      </c>
      <c r="D59">
        <v>954</v>
      </c>
      <c r="E59">
        <v>0.49947643979057499</v>
      </c>
      <c r="F59">
        <v>602294</v>
      </c>
      <c r="G59">
        <v>3316</v>
      </c>
      <c r="H59">
        <v>103315</v>
      </c>
      <c r="I59">
        <v>4641</v>
      </c>
      <c r="J59">
        <v>0.58326002262159105</v>
      </c>
      <c r="K59">
        <v>4.2989736559338902E-2</v>
      </c>
      <c r="L59">
        <v>3.0716217718329601E-2</v>
      </c>
      <c r="M59">
        <f t="shared" si="4"/>
        <v>0</v>
      </c>
      <c r="N59">
        <f t="shared" si="5"/>
        <v>1</v>
      </c>
      <c r="O59">
        <f t="shared" si="6"/>
        <v>0</v>
      </c>
      <c r="P59">
        <f t="shared" si="7"/>
        <v>2</v>
      </c>
    </row>
    <row r="60" spans="1:16" x14ac:dyDescent="0.2">
      <c r="A60">
        <v>0.6</v>
      </c>
      <c r="B60" t="s">
        <v>180</v>
      </c>
      <c r="C60">
        <v>446</v>
      </c>
      <c r="D60">
        <v>446</v>
      </c>
      <c r="E60">
        <v>0.5</v>
      </c>
      <c r="F60">
        <v>601760</v>
      </c>
      <c r="G60">
        <v>3850</v>
      </c>
      <c r="H60">
        <v>103285</v>
      </c>
      <c r="I60">
        <v>4671</v>
      </c>
      <c r="J60">
        <v>0.54817509681962195</v>
      </c>
      <c r="K60">
        <v>4.3267627551965601E-2</v>
      </c>
      <c r="L60">
        <v>3.5662677387083598E-2</v>
      </c>
      <c r="M60">
        <f t="shared" si="4"/>
        <v>0</v>
      </c>
      <c r="N60">
        <f t="shared" si="5"/>
        <v>1</v>
      </c>
      <c r="O60">
        <f t="shared" si="6"/>
        <v>0</v>
      </c>
      <c r="P60">
        <f t="shared" si="7"/>
        <v>2</v>
      </c>
    </row>
    <row r="61" spans="1:16" x14ac:dyDescent="0.2">
      <c r="A61">
        <v>0.85</v>
      </c>
      <c r="B61" t="s">
        <v>181</v>
      </c>
      <c r="C61">
        <v>283</v>
      </c>
      <c r="D61">
        <v>283</v>
      </c>
      <c r="E61">
        <v>0.5</v>
      </c>
      <c r="F61">
        <v>602599</v>
      </c>
      <c r="G61">
        <v>3011</v>
      </c>
      <c r="H61">
        <v>104079</v>
      </c>
      <c r="I61">
        <v>3877</v>
      </c>
      <c r="J61">
        <v>0.56286295005807196</v>
      </c>
      <c r="K61">
        <v>3.5912779280447497E-2</v>
      </c>
      <c r="L61">
        <v>2.7890992626625598E-2</v>
      </c>
      <c r="M61">
        <f t="shared" si="4"/>
        <v>0</v>
      </c>
      <c r="N61">
        <f t="shared" si="5"/>
        <v>1</v>
      </c>
      <c r="O61">
        <f t="shared" si="6"/>
        <v>0</v>
      </c>
      <c r="P61">
        <f t="shared" si="7"/>
        <v>2</v>
      </c>
    </row>
    <row r="62" spans="1:16" x14ac:dyDescent="0.2">
      <c r="A62">
        <v>0.89</v>
      </c>
      <c r="B62" t="s">
        <v>25</v>
      </c>
      <c r="C62">
        <v>38</v>
      </c>
      <c r="D62">
        <v>38</v>
      </c>
      <c r="E62">
        <v>0.5</v>
      </c>
      <c r="F62">
        <v>605557</v>
      </c>
      <c r="G62">
        <v>53</v>
      </c>
      <c r="H62">
        <v>107868</v>
      </c>
      <c r="I62">
        <v>88</v>
      </c>
      <c r="J62">
        <v>0.62411347517730498</v>
      </c>
      <c r="K62">
        <v>8.1514691170476799E-4</v>
      </c>
      <c r="L62">
        <v>4.9094075364037205E-4</v>
      </c>
      <c r="M62">
        <f t="shared" si="4"/>
        <v>0</v>
      </c>
      <c r="N62">
        <f t="shared" si="5"/>
        <v>1</v>
      </c>
      <c r="O62">
        <f t="shared" si="6"/>
        <v>0</v>
      </c>
      <c r="P62">
        <f t="shared" si="7"/>
        <v>2</v>
      </c>
    </row>
    <row r="63" spans="1:16" x14ac:dyDescent="0.2">
      <c r="A63">
        <v>0.73</v>
      </c>
      <c r="B63" t="s">
        <v>29</v>
      </c>
      <c r="C63">
        <v>668</v>
      </c>
      <c r="D63">
        <v>669</v>
      </c>
      <c r="E63">
        <v>0.50037397157815999</v>
      </c>
      <c r="F63">
        <v>603202</v>
      </c>
      <c r="G63">
        <v>2408</v>
      </c>
      <c r="H63">
        <v>104865</v>
      </c>
      <c r="I63">
        <v>3091</v>
      </c>
      <c r="J63">
        <v>0.56210220040007197</v>
      </c>
      <c r="K63">
        <v>2.86320352736299E-2</v>
      </c>
      <c r="L63">
        <v>2.2305383674830401E-2</v>
      </c>
      <c r="M63">
        <f t="shared" si="4"/>
        <v>0</v>
      </c>
      <c r="N63">
        <f t="shared" si="5"/>
        <v>1</v>
      </c>
      <c r="O63">
        <f t="shared" si="6"/>
        <v>0</v>
      </c>
      <c r="P63">
        <f t="shared" si="7"/>
        <v>2</v>
      </c>
    </row>
    <row r="64" spans="1:16" x14ac:dyDescent="0.2">
      <c r="A64">
        <v>0.67</v>
      </c>
      <c r="B64" t="s">
        <v>192</v>
      </c>
      <c r="C64">
        <v>645</v>
      </c>
      <c r="D64">
        <v>646</v>
      </c>
      <c r="E64">
        <v>0.50038729666924797</v>
      </c>
      <c r="F64">
        <v>602064</v>
      </c>
      <c r="G64">
        <v>3546</v>
      </c>
      <c r="H64">
        <v>103522</v>
      </c>
      <c r="I64">
        <v>4434</v>
      </c>
      <c r="J64">
        <v>0.55563909774436004</v>
      </c>
      <c r="K64">
        <v>4.1072288710215198E-2</v>
      </c>
      <c r="L64">
        <v>3.2846715328467099E-2</v>
      </c>
      <c r="M64">
        <f t="shared" si="4"/>
        <v>0</v>
      </c>
      <c r="N64">
        <f t="shared" si="5"/>
        <v>1</v>
      </c>
      <c r="O64">
        <f t="shared" si="6"/>
        <v>0</v>
      </c>
      <c r="P64">
        <f t="shared" si="7"/>
        <v>2</v>
      </c>
    </row>
    <row r="65" spans="1:16" x14ac:dyDescent="0.2">
      <c r="A65">
        <v>0.87</v>
      </c>
      <c r="B65" t="s">
        <v>193</v>
      </c>
      <c r="C65">
        <v>433</v>
      </c>
      <c r="D65">
        <v>434</v>
      </c>
      <c r="E65">
        <v>0.50057670126874199</v>
      </c>
      <c r="F65">
        <v>602041</v>
      </c>
      <c r="G65">
        <v>3569</v>
      </c>
      <c r="H65">
        <v>103504</v>
      </c>
      <c r="I65">
        <v>4452</v>
      </c>
      <c r="J65">
        <v>0.55504301209325502</v>
      </c>
      <c r="K65">
        <v>4.1239023305791198E-2</v>
      </c>
      <c r="L65">
        <v>3.30597650894809E-2</v>
      </c>
      <c r="M65">
        <f t="shared" si="4"/>
        <v>0</v>
      </c>
      <c r="N65">
        <f t="shared" si="5"/>
        <v>1</v>
      </c>
      <c r="O65">
        <f t="shared" si="6"/>
        <v>0</v>
      </c>
      <c r="P65">
        <f t="shared" si="7"/>
        <v>2</v>
      </c>
    </row>
    <row r="66" spans="1:16" x14ac:dyDescent="0.2">
      <c r="A66">
        <v>0.55000000000000004</v>
      </c>
      <c r="B66" t="s">
        <v>23</v>
      </c>
      <c r="C66">
        <v>330</v>
      </c>
      <c r="D66">
        <v>331</v>
      </c>
      <c r="E66">
        <v>0.50075642965204203</v>
      </c>
      <c r="F66">
        <v>603500</v>
      </c>
      <c r="G66">
        <v>2110</v>
      </c>
      <c r="H66">
        <v>105636</v>
      </c>
      <c r="I66">
        <v>2320</v>
      </c>
      <c r="J66">
        <v>0.52370203160270801</v>
      </c>
      <c r="K66">
        <v>2.1490236763125701E-2</v>
      </c>
      <c r="L66">
        <v>1.9544999814739301E-2</v>
      </c>
      <c r="M66">
        <f t="shared" ref="M66:M97" si="8">IF(COUNTIF(B66,"*Easy*"),1,0)</f>
        <v>0</v>
      </c>
      <c r="N66">
        <f t="shared" ref="N66:N97" si="9">IF(COUNTIF(B66,"*Medium*"),1,0)</f>
        <v>1</v>
      </c>
      <c r="O66">
        <f t="shared" ref="O66:O97" si="10">IF(COUNTIF(B66,"*Hard*"),1,0)</f>
        <v>0</v>
      </c>
      <c r="P66">
        <f t="shared" ref="P66:P97" si="11">M66+2*N66+3*O66</f>
        <v>2</v>
      </c>
    </row>
    <row r="67" spans="1:16" x14ac:dyDescent="0.2">
      <c r="A67">
        <v>0.95</v>
      </c>
      <c r="B67" t="s">
        <v>143</v>
      </c>
      <c r="C67">
        <v>633</v>
      </c>
      <c r="D67">
        <v>636</v>
      </c>
      <c r="E67">
        <v>0.50118203309692599</v>
      </c>
      <c r="F67">
        <v>604121</v>
      </c>
      <c r="G67">
        <v>1489</v>
      </c>
      <c r="H67">
        <v>106071</v>
      </c>
      <c r="I67">
        <v>1885</v>
      </c>
      <c r="J67">
        <v>0.55868405453467695</v>
      </c>
      <c r="K67">
        <v>1.74608173700396E-2</v>
      </c>
      <c r="L67">
        <v>1.37926562673681E-2</v>
      </c>
      <c r="M67">
        <f t="shared" si="8"/>
        <v>0</v>
      </c>
      <c r="N67">
        <f t="shared" si="9"/>
        <v>1</v>
      </c>
      <c r="O67">
        <f t="shared" si="10"/>
        <v>0</v>
      </c>
      <c r="P67">
        <f t="shared" si="11"/>
        <v>2</v>
      </c>
    </row>
    <row r="68" spans="1:16" x14ac:dyDescent="0.2">
      <c r="A68">
        <v>0.95</v>
      </c>
      <c r="B68" t="s">
        <v>144</v>
      </c>
      <c r="C68">
        <v>633</v>
      </c>
      <c r="D68">
        <v>636</v>
      </c>
      <c r="E68">
        <v>0.50118203309692599</v>
      </c>
      <c r="F68">
        <v>604121</v>
      </c>
      <c r="G68">
        <v>1489</v>
      </c>
      <c r="H68">
        <v>106071</v>
      </c>
      <c r="I68">
        <v>1885</v>
      </c>
      <c r="J68">
        <v>0.55868405453467695</v>
      </c>
      <c r="K68">
        <v>1.74608173700396E-2</v>
      </c>
      <c r="L68">
        <v>1.37926562673681E-2</v>
      </c>
      <c r="M68">
        <f t="shared" si="8"/>
        <v>0</v>
      </c>
      <c r="N68">
        <f t="shared" si="9"/>
        <v>1</v>
      </c>
      <c r="O68">
        <f t="shared" si="10"/>
        <v>0</v>
      </c>
      <c r="P68">
        <f t="shared" si="11"/>
        <v>2</v>
      </c>
    </row>
    <row r="69" spans="1:16" x14ac:dyDescent="0.2">
      <c r="A69">
        <v>0.96</v>
      </c>
      <c r="B69" t="s">
        <v>145</v>
      </c>
      <c r="C69">
        <v>874</v>
      </c>
      <c r="D69">
        <v>880</v>
      </c>
      <c r="E69">
        <v>0.50171037628278203</v>
      </c>
      <c r="F69">
        <v>602866</v>
      </c>
      <c r="G69">
        <v>2744</v>
      </c>
      <c r="H69">
        <v>104731</v>
      </c>
      <c r="I69">
        <v>3225</v>
      </c>
      <c r="J69">
        <v>0.54029150611492704</v>
      </c>
      <c r="K69">
        <v>2.9873281707362202E-2</v>
      </c>
      <c r="L69">
        <v>2.54177627922486E-2</v>
      </c>
      <c r="M69">
        <f t="shared" si="8"/>
        <v>0</v>
      </c>
      <c r="N69">
        <f t="shared" si="9"/>
        <v>1</v>
      </c>
      <c r="O69">
        <f t="shared" si="10"/>
        <v>0</v>
      </c>
      <c r="P69">
        <f t="shared" si="11"/>
        <v>2</v>
      </c>
    </row>
    <row r="70" spans="1:16" x14ac:dyDescent="0.2">
      <c r="A70">
        <v>0.95</v>
      </c>
      <c r="B70" t="s">
        <v>182</v>
      </c>
      <c r="C70">
        <v>248</v>
      </c>
      <c r="D70">
        <v>250</v>
      </c>
      <c r="E70">
        <v>0.50200803212851397</v>
      </c>
      <c r="F70">
        <v>602691</v>
      </c>
      <c r="G70">
        <v>2919</v>
      </c>
      <c r="H70">
        <v>104157</v>
      </c>
      <c r="I70">
        <v>3799</v>
      </c>
      <c r="J70">
        <v>0.56549568323905897</v>
      </c>
      <c r="K70">
        <v>3.5190262699618301E-2</v>
      </c>
      <c r="L70">
        <v>2.7038793582570601E-2</v>
      </c>
      <c r="M70">
        <f t="shared" si="8"/>
        <v>0</v>
      </c>
      <c r="N70">
        <f t="shared" si="9"/>
        <v>1</v>
      </c>
      <c r="O70">
        <f t="shared" si="10"/>
        <v>0</v>
      </c>
      <c r="P70">
        <f t="shared" si="11"/>
        <v>2</v>
      </c>
    </row>
    <row r="71" spans="1:16" x14ac:dyDescent="0.2">
      <c r="A71">
        <v>0.95</v>
      </c>
      <c r="B71" t="s">
        <v>199</v>
      </c>
      <c r="C71">
        <v>459</v>
      </c>
      <c r="D71">
        <v>463</v>
      </c>
      <c r="E71">
        <v>0.50216919739696297</v>
      </c>
      <c r="F71">
        <v>601789</v>
      </c>
      <c r="G71">
        <v>3821</v>
      </c>
      <c r="H71">
        <v>103381</v>
      </c>
      <c r="I71">
        <v>4575</v>
      </c>
      <c r="J71">
        <v>0.54490233444497305</v>
      </c>
      <c r="K71">
        <v>4.2378376375560398E-2</v>
      </c>
      <c r="L71">
        <v>3.5394049427544497E-2</v>
      </c>
      <c r="M71">
        <f t="shared" si="8"/>
        <v>0</v>
      </c>
      <c r="N71">
        <f t="shared" si="9"/>
        <v>1</v>
      </c>
      <c r="O71">
        <f t="shared" si="10"/>
        <v>0</v>
      </c>
      <c r="P71">
        <f t="shared" si="11"/>
        <v>2</v>
      </c>
    </row>
    <row r="72" spans="1:16" x14ac:dyDescent="0.2">
      <c r="A72">
        <v>0.92</v>
      </c>
      <c r="B72" t="s">
        <v>198</v>
      </c>
      <c r="C72">
        <v>398</v>
      </c>
      <c r="D72">
        <v>402</v>
      </c>
      <c r="E72">
        <v>0.50249999999999995</v>
      </c>
      <c r="F72">
        <v>603029</v>
      </c>
      <c r="G72">
        <v>2581</v>
      </c>
      <c r="H72">
        <v>104684</v>
      </c>
      <c r="I72">
        <v>3272</v>
      </c>
      <c r="J72">
        <v>0.55902955749188399</v>
      </c>
      <c r="K72">
        <v>3.0308644262477299E-2</v>
      </c>
      <c r="L72">
        <v>2.3907888398977301E-2</v>
      </c>
      <c r="M72">
        <f t="shared" si="8"/>
        <v>0</v>
      </c>
      <c r="N72">
        <f t="shared" si="9"/>
        <v>1</v>
      </c>
      <c r="O72">
        <f t="shared" si="10"/>
        <v>0</v>
      </c>
      <c r="P72">
        <f t="shared" si="11"/>
        <v>2</v>
      </c>
    </row>
    <row r="73" spans="1:16" x14ac:dyDescent="0.2">
      <c r="A73">
        <v>0.98</v>
      </c>
      <c r="B73" t="s">
        <v>183</v>
      </c>
      <c r="C73">
        <v>283</v>
      </c>
      <c r="D73">
        <v>286</v>
      </c>
      <c r="E73">
        <v>0.50263620386643204</v>
      </c>
      <c r="F73">
        <v>600428</v>
      </c>
      <c r="G73">
        <v>5182</v>
      </c>
      <c r="H73">
        <v>102020</v>
      </c>
      <c r="I73">
        <v>5936</v>
      </c>
      <c r="J73">
        <v>0.53390897643460999</v>
      </c>
      <c r="K73">
        <v>5.4985364407721601E-2</v>
      </c>
      <c r="L73">
        <v>4.8001037459705798E-2</v>
      </c>
      <c r="M73">
        <f t="shared" si="8"/>
        <v>0</v>
      </c>
      <c r="N73">
        <f t="shared" si="9"/>
        <v>1</v>
      </c>
      <c r="O73">
        <f t="shared" si="10"/>
        <v>0</v>
      </c>
      <c r="P73">
        <f t="shared" si="11"/>
        <v>2</v>
      </c>
    </row>
    <row r="74" spans="1:16" x14ac:dyDescent="0.2">
      <c r="A74">
        <v>0.94</v>
      </c>
      <c r="B74" t="s">
        <v>194</v>
      </c>
      <c r="C74">
        <v>376</v>
      </c>
      <c r="D74">
        <v>381</v>
      </c>
      <c r="E74">
        <v>0.50330250990752901</v>
      </c>
      <c r="F74">
        <v>601890</v>
      </c>
      <c r="G74">
        <v>3720</v>
      </c>
      <c r="H74">
        <v>103359</v>
      </c>
      <c r="I74">
        <v>4597</v>
      </c>
      <c r="J74">
        <v>0.55272333774197402</v>
      </c>
      <c r="K74">
        <v>4.25821631034866E-2</v>
      </c>
      <c r="L74">
        <v>3.44584830857015E-2</v>
      </c>
      <c r="M74">
        <f t="shared" si="8"/>
        <v>0</v>
      </c>
      <c r="N74">
        <f t="shared" si="9"/>
        <v>1</v>
      </c>
      <c r="O74">
        <f t="shared" si="10"/>
        <v>0</v>
      </c>
      <c r="P74">
        <f t="shared" si="11"/>
        <v>2</v>
      </c>
    </row>
    <row r="75" spans="1:16" x14ac:dyDescent="0.2">
      <c r="A75">
        <v>0.92</v>
      </c>
      <c r="B75" t="s">
        <v>155</v>
      </c>
      <c r="C75">
        <v>598</v>
      </c>
      <c r="D75">
        <v>606</v>
      </c>
      <c r="E75">
        <v>0.50332225913621198</v>
      </c>
      <c r="F75">
        <v>604431</v>
      </c>
      <c r="G75">
        <v>1179</v>
      </c>
      <c r="H75">
        <v>106596</v>
      </c>
      <c r="I75">
        <v>1360</v>
      </c>
      <c r="J75">
        <v>0.53564395431272105</v>
      </c>
      <c r="K75">
        <v>1.2597724999073599E-2</v>
      </c>
      <c r="L75">
        <v>1.0921116010226301E-2</v>
      </c>
      <c r="M75">
        <f t="shared" si="8"/>
        <v>0</v>
      </c>
      <c r="N75">
        <f t="shared" si="9"/>
        <v>1</v>
      </c>
      <c r="O75">
        <f t="shared" si="10"/>
        <v>0</v>
      </c>
      <c r="P75">
        <f t="shared" si="11"/>
        <v>2</v>
      </c>
    </row>
    <row r="76" spans="1:16" x14ac:dyDescent="0.2">
      <c r="A76">
        <v>0.98</v>
      </c>
      <c r="B76" t="s">
        <v>161</v>
      </c>
      <c r="C76">
        <v>434</v>
      </c>
      <c r="D76">
        <v>440</v>
      </c>
      <c r="E76">
        <v>0.50343249427917602</v>
      </c>
      <c r="F76">
        <v>602347</v>
      </c>
      <c r="G76">
        <v>3263</v>
      </c>
      <c r="H76">
        <v>104525</v>
      </c>
      <c r="I76">
        <v>3431</v>
      </c>
      <c r="J76">
        <v>0.51254855094114105</v>
      </c>
      <c r="K76">
        <v>3.1781466523398402E-2</v>
      </c>
      <c r="L76">
        <v>3.02252769646893E-2</v>
      </c>
      <c r="M76">
        <f t="shared" si="8"/>
        <v>0</v>
      </c>
      <c r="N76">
        <f t="shared" si="9"/>
        <v>1</v>
      </c>
      <c r="O76">
        <f t="shared" si="10"/>
        <v>0</v>
      </c>
      <c r="P76">
        <f t="shared" si="11"/>
        <v>2</v>
      </c>
    </row>
    <row r="77" spans="1:16" x14ac:dyDescent="0.2">
      <c r="A77">
        <v>0.51</v>
      </c>
      <c r="B77" t="s">
        <v>159</v>
      </c>
      <c r="C77">
        <v>4637</v>
      </c>
      <c r="D77">
        <v>4716</v>
      </c>
      <c r="E77">
        <v>0.504223243878969</v>
      </c>
      <c r="F77">
        <v>605610</v>
      </c>
      <c r="G77">
        <v>0</v>
      </c>
      <c r="H77">
        <v>107956</v>
      </c>
      <c r="I77">
        <v>0</v>
      </c>
      <c r="K77">
        <v>0</v>
      </c>
      <c r="L77">
        <v>0</v>
      </c>
      <c r="M77">
        <f t="shared" si="8"/>
        <v>0</v>
      </c>
      <c r="N77">
        <f t="shared" si="9"/>
        <v>1</v>
      </c>
      <c r="O77">
        <f t="shared" si="10"/>
        <v>0</v>
      </c>
      <c r="P77">
        <f t="shared" si="11"/>
        <v>2</v>
      </c>
    </row>
    <row r="78" spans="1:16" x14ac:dyDescent="0.2">
      <c r="A78">
        <v>0.56000000000000005</v>
      </c>
      <c r="B78" t="s">
        <v>169</v>
      </c>
      <c r="C78">
        <v>1025</v>
      </c>
      <c r="D78">
        <v>1045</v>
      </c>
      <c r="E78">
        <v>0.50483091787439605</v>
      </c>
      <c r="F78">
        <v>605595</v>
      </c>
      <c r="G78">
        <v>15</v>
      </c>
      <c r="H78">
        <v>107937</v>
      </c>
      <c r="I78">
        <v>19</v>
      </c>
      <c r="J78">
        <v>0.55882352941176405</v>
      </c>
      <c r="K78">
        <v>1.7599762866352901E-4</v>
      </c>
      <c r="L78">
        <v>1.38945496313312E-4</v>
      </c>
      <c r="M78">
        <f t="shared" si="8"/>
        <v>0</v>
      </c>
      <c r="N78">
        <f t="shared" si="9"/>
        <v>1</v>
      </c>
      <c r="O78">
        <f t="shared" si="10"/>
        <v>0</v>
      </c>
      <c r="P78">
        <f t="shared" si="11"/>
        <v>2</v>
      </c>
    </row>
    <row r="79" spans="1:16" x14ac:dyDescent="0.2">
      <c r="A79">
        <v>0.96</v>
      </c>
      <c r="B79" t="s">
        <v>187</v>
      </c>
      <c r="C79">
        <v>869</v>
      </c>
      <c r="D79">
        <v>893</v>
      </c>
      <c r="E79">
        <v>0.50681044267877395</v>
      </c>
      <c r="F79">
        <v>602729</v>
      </c>
      <c r="G79">
        <v>2881</v>
      </c>
      <c r="H79">
        <v>104320</v>
      </c>
      <c r="I79">
        <v>3636</v>
      </c>
      <c r="J79">
        <v>0.55792542580942095</v>
      </c>
      <c r="K79">
        <v>3.3680388306347002E-2</v>
      </c>
      <c r="L79">
        <v>2.6686798325243601E-2</v>
      </c>
      <c r="M79">
        <f t="shared" si="8"/>
        <v>0</v>
      </c>
      <c r="N79">
        <f t="shared" si="9"/>
        <v>1</v>
      </c>
      <c r="O79">
        <f t="shared" si="10"/>
        <v>0</v>
      </c>
      <c r="P79">
        <f t="shared" si="11"/>
        <v>2</v>
      </c>
    </row>
    <row r="80" spans="1:16" x14ac:dyDescent="0.2">
      <c r="A80">
        <v>0.99</v>
      </c>
      <c r="B80" t="s">
        <v>141</v>
      </c>
      <c r="C80">
        <v>1013</v>
      </c>
      <c r="D80">
        <v>1041</v>
      </c>
      <c r="E80">
        <v>0.50681596884128499</v>
      </c>
      <c r="F80">
        <v>600725</v>
      </c>
      <c r="G80">
        <v>4885</v>
      </c>
      <c r="H80">
        <v>101714</v>
      </c>
      <c r="I80">
        <v>6242</v>
      </c>
      <c r="J80">
        <v>0.56097780174350598</v>
      </c>
      <c r="K80">
        <v>5.7819852532513198E-2</v>
      </c>
      <c r="L80">
        <v>4.5249916632702197E-2</v>
      </c>
      <c r="M80">
        <f t="shared" si="8"/>
        <v>0</v>
      </c>
      <c r="N80">
        <f t="shared" si="9"/>
        <v>1</v>
      </c>
      <c r="O80">
        <f t="shared" si="10"/>
        <v>0</v>
      </c>
      <c r="P80">
        <f t="shared" si="11"/>
        <v>2</v>
      </c>
    </row>
    <row r="81" spans="1:16" x14ac:dyDescent="0.2">
      <c r="A81">
        <v>0.97</v>
      </c>
      <c r="B81" t="s">
        <v>195</v>
      </c>
      <c r="C81">
        <v>444</v>
      </c>
      <c r="D81">
        <v>457</v>
      </c>
      <c r="E81">
        <v>0.50721420643729098</v>
      </c>
      <c r="F81">
        <v>599802</v>
      </c>
      <c r="G81">
        <v>5808</v>
      </c>
      <c r="H81">
        <v>101435</v>
      </c>
      <c r="I81">
        <v>6521</v>
      </c>
      <c r="J81">
        <v>0.52891556492821801</v>
      </c>
      <c r="K81">
        <v>6.0404238763940798E-2</v>
      </c>
      <c r="L81">
        <v>5.3799696172514698E-2</v>
      </c>
      <c r="M81">
        <f t="shared" si="8"/>
        <v>0</v>
      </c>
      <c r="N81">
        <f t="shared" si="9"/>
        <v>1</v>
      </c>
      <c r="O81">
        <f t="shared" si="10"/>
        <v>0</v>
      </c>
      <c r="P81">
        <f t="shared" si="11"/>
        <v>2</v>
      </c>
    </row>
    <row r="82" spans="1:16" x14ac:dyDescent="0.2">
      <c r="A82">
        <v>0.99</v>
      </c>
      <c r="B82" t="s">
        <v>150</v>
      </c>
      <c r="C82">
        <v>130</v>
      </c>
      <c r="D82">
        <v>134</v>
      </c>
      <c r="E82">
        <v>0.50757575757575701</v>
      </c>
      <c r="F82">
        <v>604622</v>
      </c>
      <c r="G82">
        <v>988</v>
      </c>
      <c r="H82">
        <v>106744</v>
      </c>
      <c r="I82">
        <v>1212</v>
      </c>
      <c r="J82">
        <v>0.55090909090909002</v>
      </c>
      <c r="K82">
        <v>1.12267961021156E-2</v>
      </c>
      <c r="L82">
        <v>9.1518766905035309E-3</v>
      </c>
      <c r="M82">
        <f t="shared" si="8"/>
        <v>0</v>
      </c>
      <c r="N82">
        <f t="shared" si="9"/>
        <v>1</v>
      </c>
      <c r="O82">
        <f t="shared" si="10"/>
        <v>0</v>
      </c>
      <c r="P82">
        <f t="shared" si="11"/>
        <v>2</v>
      </c>
    </row>
    <row r="83" spans="1:16" x14ac:dyDescent="0.2">
      <c r="A83">
        <v>0.99</v>
      </c>
      <c r="B83" t="s">
        <v>200</v>
      </c>
      <c r="C83">
        <v>464</v>
      </c>
      <c r="D83">
        <v>487</v>
      </c>
      <c r="E83">
        <v>0.51209253417455303</v>
      </c>
      <c r="F83">
        <v>600468</v>
      </c>
      <c r="G83">
        <v>5142</v>
      </c>
      <c r="H83">
        <v>102105</v>
      </c>
      <c r="I83">
        <v>5851</v>
      </c>
      <c r="J83">
        <v>0.53224779405075895</v>
      </c>
      <c r="K83">
        <v>5.4198006595279499E-2</v>
      </c>
      <c r="L83">
        <v>4.7630516136203602E-2</v>
      </c>
      <c r="M83">
        <f t="shared" si="8"/>
        <v>0</v>
      </c>
      <c r="N83">
        <f t="shared" si="9"/>
        <v>1</v>
      </c>
      <c r="O83">
        <f t="shared" si="10"/>
        <v>0</v>
      </c>
      <c r="P83">
        <f t="shared" si="11"/>
        <v>2</v>
      </c>
    </row>
    <row r="84" spans="1:16" x14ac:dyDescent="0.2">
      <c r="A84">
        <v>0.86</v>
      </c>
      <c r="B84" t="s">
        <v>21</v>
      </c>
      <c r="C84">
        <v>114</v>
      </c>
      <c r="D84">
        <v>120</v>
      </c>
      <c r="E84">
        <v>0.512820512820512</v>
      </c>
      <c r="F84">
        <v>605149</v>
      </c>
      <c r="G84">
        <v>461</v>
      </c>
      <c r="H84">
        <v>107445</v>
      </c>
      <c r="I84">
        <v>511</v>
      </c>
      <c r="J84">
        <v>0.52572016460905302</v>
      </c>
      <c r="K84">
        <v>4.7334099077401904E-3</v>
      </c>
      <c r="L84">
        <v>4.2702582533624802E-3</v>
      </c>
      <c r="M84">
        <f t="shared" si="8"/>
        <v>0</v>
      </c>
      <c r="N84">
        <f t="shared" si="9"/>
        <v>1</v>
      </c>
      <c r="O84">
        <f t="shared" si="10"/>
        <v>0</v>
      </c>
      <c r="P84">
        <f t="shared" si="11"/>
        <v>2</v>
      </c>
    </row>
    <row r="85" spans="1:16" x14ac:dyDescent="0.2">
      <c r="A85">
        <v>0.99</v>
      </c>
      <c r="B85" t="s">
        <v>146</v>
      </c>
      <c r="C85">
        <v>823</v>
      </c>
      <c r="D85">
        <v>868</v>
      </c>
      <c r="E85">
        <v>0.51330573625073905</v>
      </c>
      <c r="F85">
        <v>602777</v>
      </c>
      <c r="G85">
        <v>2833</v>
      </c>
      <c r="H85">
        <v>104687</v>
      </c>
      <c r="I85">
        <v>3269</v>
      </c>
      <c r="J85">
        <v>0.53572599147820299</v>
      </c>
      <c r="K85">
        <v>3.02808551632146E-2</v>
      </c>
      <c r="L85">
        <v>2.6242172737040999E-2</v>
      </c>
      <c r="M85">
        <f t="shared" si="8"/>
        <v>0</v>
      </c>
      <c r="N85">
        <f t="shared" si="9"/>
        <v>1</v>
      </c>
      <c r="O85">
        <f t="shared" si="10"/>
        <v>0</v>
      </c>
      <c r="P85">
        <f t="shared" si="11"/>
        <v>2</v>
      </c>
    </row>
    <row r="86" spans="1:16" x14ac:dyDescent="0.2">
      <c r="A86">
        <v>0.51</v>
      </c>
      <c r="B86" t="s">
        <v>105</v>
      </c>
      <c r="C86">
        <v>183227</v>
      </c>
      <c r="D86">
        <v>72923</v>
      </c>
      <c r="E86">
        <v>0.28468865898887302</v>
      </c>
      <c r="F86">
        <v>605610</v>
      </c>
      <c r="G86">
        <v>0</v>
      </c>
      <c r="H86">
        <v>107956</v>
      </c>
      <c r="I86">
        <v>0</v>
      </c>
      <c r="K86">
        <v>0</v>
      </c>
      <c r="L86">
        <v>0</v>
      </c>
      <c r="M86">
        <f t="shared" si="8"/>
        <v>0</v>
      </c>
      <c r="N86">
        <f t="shared" si="9"/>
        <v>0</v>
      </c>
      <c r="O86">
        <f t="shared" si="10"/>
        <v>1</v>
      </c>
      <c r="P86">
        <f t="shared" si="11"/>
        <v>3</v>
      </c>
    </row>
    <row r="87" spans="1:16" x14ac:dyDescent="0.2">
      <c r="A87">
        <v>0.8</v>
      </c>
      <c r="B87" t="s">
        <v>13</v>
      </c>
      <c r="C87">
        <v>370</v>
      </c>
      <c r="D87">
        <v>321</v>
      </c>
      <c r="E87">
        <v>0.46454413892908802</v>
      </c>
      <c r="F87">
        <v>603666</v>
      </c>
      <c r="G87">
        <v>1944</v>
      </c>
      <c r="H87">
        <v>104843</v>
      </c>
      <c r="I87">
        <v>3113</v>
      </c>
      <c r="J87">
        <v>0.61558236108364595</v>
      </c>
      <c r="K87">
        <v>2.88358220015561E-2</v>
      </c>
      <c r="L87">
        <v>1.8007336322205299E-2</v>
      </c>
      <c r="M87">
        <f t="shared" si="8"/>
        <v>0</v>
      </c>
      <c r="N87">
        <f t="shared" si="9"/>
        <v>0</v>
      </c>
      <c r="O87">
        <f t="shared" si="10"/>
        <v>1</v>
      </c>
      <c r="P87">
        <f t="shared" si="11"/>
        <v>3</v>
      </c>
    </row>
    <row r="88" spans="1:16" x14ac:dyDescent="0.2">
      <c r="A88">
        <v>0.85</v>
      </c>
      <c r="B88" t="s">
        <v>17</v>
      </c>
      <c r="C88">
        <v>97</v>
      </c>
      <c r="D88">
        <v>86</v>
      </c>
      <c r="E88">
        <v>0.46994535519125602</v>
      </c>
      <c r="F88">
        <v>593679</v>
      </c>
      <c r="G88">
        <v>11931</v>
      </c>
      <c r="H88">
        <v>90796</v>
      </c>
      <c r="I88">
        <v>17160</v>
      </c>
      <c r="J88">
        <v>0.58987315664638496</v>
      </c>
      <c r="K88">
        <v>0.15895364778242899</v>
      </c>
      <c r="L88">
        <v>0.110517247767609</v>
      </c>
      <c r="M88">
        <f t="shared" si="8"/>
        <v>0</v>
      </c>
      <c r="N88">
        <f t="shared" si="9"/>
        <v>0</v>
      </c>
      <c r="O88">
        <f t="shared" si="10"/>
        <v>1</v>
      </c>
      <c r="P88">
        <f t="shared" si="11"/>
        <v>3</v>
      </c>
    </row>
    <row r="89" spans="1:16" x14ac:dyDescent="0.2">
      <c r="A89">
        <v>0.85</v>
      </c>
      <c r="B89" t="s">
        <v>95</v>
      </c>
      <c r="C89">
        <v>97</v>
      </c>
      <c r="D89">
        <v>86</v>
      </c>
      <c r="E89">
        <v>0.46994535519125602</v>
      </c>
      <c r="F89">
        <v>593679</v>
      </c>
      <c r="G89">
        <v>11931</v>
      </c>
      <c r="H89">
        <v>90796</v>
      </c>
      <c r="I89">
        <v>17160</v>
      </c>
      <c r="J89">
        <v>0.58987315664638496</v>
      </c>
      <c r="K89">
        <v>0.15895364778242899</v>
      </c>
      <c r="L89">
        <v>0.110517247767609</v>
      </c>
      <c r="M89">
        <f t="shared" si="8"/>
        <v>0</v>
      </c>
      <c r="N89">
        <f t="shared" si="9"/>
        <v>0</v>
      </c>
      <c r="O89">
        <f t="shared" si="10"/>
        <v>1</v>
      </c>
      <c r="P89">
        <f t="shared" si="11"/>
        <v>3</v>
      </c>
    </row>
    <row r="90" spans="1:16" x14ac:dyDescent="0.2">
      <c r="A90">
        <v>0.85</v>
      </c>
      <c r="B90" t="s">
        <v>96</v>
      </c>
      <c r="C90">
        <v>97</v>
      </c>
      <c r="D90">
        <v>86</v>
      </c>
      <c r="E90">
        <v>0.46994535519125602</v>
      </c>
      <c r="F90">
        <v>593679</v>
      </c>
      <c r="G90">
        <v>11931</v>
      </c>
      <c r="H90">
        <v>90796</v>
      </c>
      <c r="I90">
        <v>17160</v>
      </c>
      <c r="J90">
        <v>0.58987315664638496</v>
      </c>
      <c r="K90">
        <v>0.15895364778242899</v>
      </c>
      <c r="L90">
        <v>0.110517247767609</v>
      </c>
      <c r="M90">
        <f t="shared" si="8"/>
        <v>0</v>
      </c>
      <c r="N90">
        <f t="shared" si="9"/>
        <v>0</v>
      </c>
      <c r="O90">
        <f t="shared" si="10"/>
        <v>1</v>
      </c>
      <c r="P90">
        <f t="shared" si="11"/>
        <v>3</v>
      </c>
    </row>
    <row r="91" spans="1:16" x14ac:dyDescent="0.2">
      <c r="A91">
        <v>0.85</v>
      </c>
      <c r="B91" t="s">
        <v>97</v>
      </c>
      <c r="C91">
        <v>97</v>
      </c>
      <c r="D91">
        <v>86</v>
      </c>
      <c r="E91">
        <v>0.46994535519125602</v>
      </c>
      <c r="F91">
        <v>593679</v>
      </c>
      <c r="G91">
        <v>11931</v>
      </c>
      <c r="H91">
        <v>90796</v>
      </c>
      <c r="I91">
        <v>17160</v>
      </c>
      <c r="J91">
        <v>0.58987315664638496</v>
      </c>
      <c r="K91">
        <v>0.15895364778242899</v>
      </c>
      <c r="L91">
        <v>0.110517247767609</v>
      </c>
      <c r="M91">
        <f t="shared" si="8"/>
        <v>0</v>
      </c>
      <c r="N91">
        <f t="shared" si="9"/>
        <v>0</v>
      </c>
      <c r="O91">
        <f t="shared" si="10"/>
        <v>1</v>
      </c>
      <c r="P91">
        <f t="shared" si="11"/>
        <v>3</v>
      </c>
    </row>
    <row r="92" spans="1:16" x14ac:dyDescent="0.2">
      <c r="A92">
        <v>0.85</v>
      </c>
      <c r="B92" t="s">
        <v>98</v>
      </c>
      <c r="C92">
        <v>97</v>
      </c>
      <c r="D92">
        <v>86</v>
      </c>
      <c r="E92">
        <v>0.46994535519125602</v>
      </c>
      <c r="F92">
        <v>593679</v>
      </c>
      <c r="G92">
        <v>11931</v>
      </c>
      <c r="H92">
        <v>90796</v>
      </c>
      <c r="I92">
        <v>17160</v>
      </c>
      <c r="J92">
        <v>0.58987315664638496</v>
      </c>
      <c r="K92">
        <v>0.15895364778242899</v>
      </c>
      <c r="L92">
        <v>0.110517247767609</v>
      </c>
      <c r="M92">
        <f t="shared" si="8"/>
        <v>0</v>
      </c>
      <c r="N92">
        <f t="shared" si="9"/>
        <v>0</v>
      </c>
      <c r="O92">
        <f t="shared" si="10"/>
        <v>1</v>
      </c>
      <c r="P92">
        <f t="shared" si="11"/>
        <v>3</v>
      </c>
    </row>
    <row r="93" spans="1:16" x14ac:dyDescent="0.2">
      <c r="A93">
        <v>0.94</v>
      </c>
      <c r="B93" t="s">
        <v>83</v>
      </c>
      <c r="C93">
        <v>448</v>
      </c>
      <c r="D93">
        <v>400</v>
      </c>
      <c r="E93">
        <v>0.47169811320754701</v>
      </c>
      <c r="F93">
        <v>593953</v>
      </c>
      <c r="G93">
        <v>11657</v>
      </c>
      <c r="H93">
        <v>94974</v>
      </c>
      <c r="I93">
        <v>12982</v>
      </c>
      <c r="J93">
        <v>0.52688826656926002</v>
      </c>
      <c r="K93">
        <v>0.120252695542628</v>
      </c>
      <c r="L93">
        <v>0.107979176701619</v>
      </c>
      <c r="M93">
        <f t="shared" si="8"/>
        <v>0</v>
      </c>
      <c r="N93">
        <f t="shared" si="9"/>
        <v>0</v>
      </c>
      <c r="O93">
        <f t="shared" si="10"/>
        <v>1</v>
      </c>
      <c r="P93">
        <f t="shared" si="11"/>
        <v>3</v>
      </c>
    </row>
    <row r="94" spans="1:16" x14ac:dyDescent="0.2">
      <c r="A94">
        <v>0.99</v>
      </c>
      <c r="B94" t="s">
        <v>65</v>
      </c>
      <c r="C94">
        <v>262</v>
      </c>
      <c r="D94">
        <v>234</v>
      </c>
      <c r="E94">
        <v>0.47177419354838701</v>
      </c>
      <c r="F94">
        <v>603874</v>
      </c>
      <c r="G94">
        <v>1736</v>
      </c>
      <c r="H94">
        <v>105024</v>
      </c>
      <c r="I94">
        <v>2932</v>
      </c>
      <c r="J94">
        <v>0.62810625535561204</v>
      </c>
      <c r="K94">
        <v>2.7159213012708801E-2</v>
      </c>
      <c r="L94">
        <v>1.6080625439994001E-2</v>
      </c>
      <c r="M94">
        <f t="shared" si="8"/>
        <v>0</v>
      </c>
      <c r="N94">
        <f t="shared" si="9"/>
        <v>0</v>
      </c>
      <c r="O94">
        <f t="shared" si="10"/>
        <v>1</v>
      </c>
      <c r="P94">
        <f t="shared" si="11"/>
        <v>3</v>
      </c>
    </row>
    <row r="95" spans="1:16" x14ac:dyDescent="0.2">
      <c r="A95">
        <v>0.95</v>
      </c>
      <c r="B95" t="s">
        <v>99</v>
      </c>
      <c r="C95">
        <v>93</v>
      </c>
      <c r="D95">
        <v>84</v>
      </c>
      <c r="E95">
        <v>0.47457627118644002</v>
      </c>
      <c r="F95">
        <v>593679</v>
      </c>
      <c r="G95">
        <v>11931</v>
      </c>
      <c r="H95">
        <v>90796</v>
      </c>
      <c r="I95">
        <v>17160</v>
      </c>
      <c r="J95">
        <v>0.58987315664638496</v>
      </c>
      <c r="K95">
        <v>0.15895364778242899</v>
      </c>
      <c r="L95">
        <v>0.110517247767609</v>
      </c>
      <c r="M95">
        <f t="shared" si="8"/>
        <v>0</v>
      </c>
      <c r="N95">
        <f t="shared" si="9"/>
        <v>0</v>
      </c>
      <c r="O95">
        <f t="shared" si="10"/>
        <v>1</v>
      </c>
      <c r="P95">
        <f t="shared" si="11"/>
        <v>3</v>
      </c>
    </row>
    <row r="96" spans="1:16" x14ac:dyDescent="0.2">
      <c r="A96">
        <v>0.92</v>
      </c>
      <c r="B96" t="s">
        <v>64</v>
      </c>
      <c r="C96">
        <v>283</v>
      </c>
      <c r="D96">
        <v>258</v>
      </c>
      <c r="E96">
        <v>0.47689463955637701</v>
      </c>
      <c r="F96">
        <v>603991</v>
      </c>
      <c r="G96">
        <v>1619</v>
      </c>
      <c r="H96">
        <v>105130</v>
      </c>
      <c r="I96">
        <v>2826</v>
      </c>
      <c r="J96">
        <v>0.63577052868391404</v>
      </c>
      <c r="K96">
        <v>2.61773315054281E-2</v>
      </c>
      <c r="L96">
        <v>1.4996850568750201E-2</v>
      </c>
      <c r="M96">
        <f t="shared" si="8"/>
        <v>0</v>
      </c>
      <c r="N96">
        <f t="shared" si="9"/>
        <v>0</v>
      </c>
      <c r="O96">
        <f t="shared" si="10"/>
        <v>1</v>
      </c>
      <c r="P96">
        <f t="shared" si="11"/>
        <v>3</v>
      </c>
    </row>
    <row r="97" spans="1:16" x14ac:dyDescent="0.2">
      <c r="A97">
        <v>0.56000000000000005</v>
      </c>
      <c r="B97" t="s">
        <v>100</v>
      </c>
      <c r="C97">
        <v>2288</v>
      </c>
      <c r="D97">
        <v>2120</v>
      </c>
      <c r="E97">
        <v>0.48094373865698697</v>
      </c>
      <c r="F97">
        <v>603671</v>
      </c>
      <c r="G97">
        <v>1939</v>
      </c>
      <c r="H97">
        <v>105584</v>
      </c>
      <c r="I97">
        <v>2372</v>
      </c>
      <c r="J97">
        <v>0.55022036650429096</v>
      </c>
      <c r="K97">
        <v>2.1971914483678499E-2</v>
      </c>
      <c r="L97">
        <v>1.7961021156767499E-2</v>
      </c>
      <c r="M97">
        <f t="shared" si="8"/>
        <v>0</v>
      </c>
      <c r="N97">
        <f t="shared" si="9"/>
        <v>0</v>
      </c>
      <c r="O97">
        <f t="shared" si="10"/>
        <v>1</v>
      </c>
      <c r="P97">
        <f t="shared" si="11"/>
        <v>3</v>
      </c>
    </row>
    <row r="98" spans="1:16" x14ac:dyDescent="0.2">
      <c r="A98">
        <v>0.75</v>
      </c>
      <c r="B98" t="s">
        <v>129</v>
      </c>
      <c r="C98">
        <v>1158</v>
      </c>
      <c r="D98">
        <v>1084</v>
      </c>
      <c r="E98">
        <v>0.48349687778768902</v>
      </c>
      <c r="F98">
        <v>595687</v>
      </c>
      <c r="G98">
        <v>9923</v>
      </c>
      <c r="H98">
        <v>91989</v>
      </c>
      <c r="I98">
        <v>15967</v>
      </c>
      <c r="J98">
        <v>0.61672460409424401</v>
      </c>
      <c r="K98">
        <v>0.14790284930897701</v>
      </c>
      <c r="L98">
        <v>9.1917077327800203E-2</v>
      </c>
      <c r="M98">
        <f t="shared" ref="M98:M129" si="12">IF(COUNTIF(B98,"*Easy*"),1,0)</f>
        <v>0</v>
      </c>
      <c r="N98">
        <f t="shared" ref="N98:N129" si="13">IF(COUNTIF(B98,"*Medium*"),1,0)</f>
        <v>0</v>
      </c>
      <c r="O98">
        <f t="shared" ref="O98:O129" si="14">IF(COUNTIF(B98,"*Hard*"),1,0)</f>
        <v>1</v>
      </c>
      <c r="P98">
        <f t="shared" ref="P98:P129" si="15">M98+2*N98+3*O98</f>
        <v>3</v>
      </c>
    </row>
    <row r="99" spans="1:16" x14ac:dyDescent="0.2">
      <c r="A99">
        <v>0.55000000000000004</v>
      </c>
      <c r="B99" t="s">
        <v>20</v>
      </c>
      <c r="C99">
        <v>2156</v>
      </c>
      <c r="D99">
        <v>2047</v>
      </c>
      <c r="E99">
        <v>0.48703307161551201</v>
      </c>
      <c r="F99">
        <v>595208</v>
      </c>
      <c r="G99">
        <v>10402</v>
      </c>
      <c r="H99">
        <v>91558</v>
      </c>
      <c r="I99">
        <v>16398</v>
      </c>
      <c r="J99">
        <v>0.61186567164179095</v>
      </c>
      <c r="K99">
        <v>0.151895216569713</v>
      </c>
      <c r="L99">
        <v>9.6354070176738596E-2</v>
      </c>
      <c r="M99">
        <f t="shared" si="12"/>
        <v>0</v>
      </c>
      <c r="N99">
        <f t="shared" si="13"/>
        <v>0</v>
      </c>
      <c r="O99">
        <f t="shared" si="14"/>
        <v>1</v>
      </c>
      <c r="P99">
        <f t="shared" si="15"/>
        <v>3</v>
      </c>
    </row>
    <row r="100" spans="1:16" x14ac:dyDescent="0.2">
      <c r="A100">
        <v>0.51</v>
      </c>
      <c r="B100" t="s">
        <v>128</v>
      </c>
      <c r="C100">
        <v>2225</v>
      </c>
      <c r="D100">
        <v>2127</v>
      </c>
      <c r="E100">
        <v>0.48874080882352899</v>
      </c>
      <c r="F100">
        <v>595715</v>
      </c>
      <c r="G100">
        <v>9895</v>
      </c>
      <c r="H100">
        <v>92025</v>
      </c>
      <c r="I100">
        <v>15931</v>
      </c>
      <c r="J100">
        <v>0.61685897932316203</v>
      </c>
      <c r="K100">
        <v>0.147569380117825</v>
      </c>
      <c r="L100">
        <v>9.1657712401348596E-2</v>
      </c>
      <c r="M100">
        <f t="shared" si="12"/>
        <v>0</v>
      </c>
      <c r="N100">
        <f t="shared" si="13"/>
        <v>0</v>
      </c>
      <c r="O100">
        <f t="shared" si="14"/>
        <v>1</v>
      </c>
      <c r="P100">
        <f t="shared" si="15"/>
        <v>3</v>
      </c>
    </row>
    <row r="101" spans="1:16" x14ac:dyDescent="0.2">
      <c r="A101">
        <v>0.97</v>
      </c>
      <c r="B101" t="s">
        <v>88</v>
      </c>
      <c r="C101">
        <v>1062</v>
      </c>
      <c r="D101">
        <v>1020</v>
      </c>
      <c r="E101">
        <v>0.489913544668587</v>
      </c>
      <c r="F101">
        <v>598884</v>
      </c>
      <c r="G101">
        <v>6726</v>
      </c>
      <c r="H101">
        <v>99868</v>
      </c>
      <c r="I101">
        <v>8088</v>
      </c>
      <c r="J101">
        <v>0.54597002835155894</v>
      </c>
      <c r="K101">
        <v>7.4919411612138206E-2</v>
      </c>
      <c r="L101">
        <v>6.2303160546889398E-2</v>
      </c>
      <c r="M101">
        <f t="shared" si="12"/>
        <v>0</v>
      </c>
      <c r="N101">
        <f t="shared" si="13"/>
        <v>0</v>
      </c>
      <c r="O101">
        <f t="shared" si="14"/>
        <v>1</v>
      </c>
      <c r="P101">
        <f t="shared" si="15"/>
        <v>3</v>
      </c>
    </row>
    <row r="102" spans="1:16" x14ac:dyDescent="0.2">
      <c r="A102">
        <v>0.71</v>
      </c>
      <c r="B102" t="s">
        <v>19</v>
      </c>
      <c r="C102">
        <v>1245</v>
      </c>
      <c r="D102">
        <v>1200</v>
      </c>
      <c r="E102">
        <v>0.49079754601226899</v>
      </c>
      <c r="F102">
        <v>599804</v>
      </c>
      <c r="G102">
        <v>5806</v>
      </c>
      <c r="H102">
        <v>100620</v>
      </c>
      <c r="I102">
        <v>7336</v>
      </c>
      <c r="J102">
        <v>0.55821031806422095</v>
      </c>
      <c r="K102">
        <v>6.7953610730297501E-2</v>
      </c>
      <c r="L102">
        <v>5.37811701063396E-2</v>
      </c>
      <c r="M102">
        <f t="shared" si="12"/>
        <v>0</v>
      </c>
      <c r="N102">
        <f t="shared" si="13"/>
        <v>0</v>
      </c>
      <c r="O102">
        <f t="shared" si="14"/>
        <v>1</v>
      </c>
      <c r="P102">
        <f t="shared" si="15"/>
        <v>3</v>
      </c>
    </row>
    <row r="103" spans="1:16" x14ac:dyDescent="0.2">
      <c r="A103">
        <v>0.71</v>
      </c>
      <c r="B103" t="s">
        <v>91</v>
      </c>
      <c r="C103">
        <v>1127</v>
      </c>
      <c r="D103">
        <v>1088</v>
      </c>
      <c r="E103">
        <v>0.49119638826185102</v>
      </c>
      <c r="F103">
        <v>600348</v>
      </c>
      <c r="G103">
        <v>5262</v>
      </c>
      <c r="H103">
        <v>101260</v>
      </c>
      <c r="I103">
        <v>6696</v>
      </c>
      <c r="J103">
        <v>0.55995985950827898</v>
      </c>
      <c r="K103">
        <v>6.2025269554262803E-2</v>
      </c>
      <c r="L103">
        <v>4.8742080106710099E-2</v>
      </c>
      <c r="M103">
        <f t="shared" si="12"/>
        <v>0</v>
      </c>
      <c r="N103">
        <f t="shared" si="13"/>
        <v>0</v>
      </c>
      <c r="O103">
        <f t="shared" si="14"/>
        <v>1</v>
      </c>
      <c r="P103">
        <f t="shared" si="15"/>
        <v>3</v>
      </c>
    </row>
    <row r="104" spans="1:16" x14ac:dyDescent="0.2">
      <c r="A104">
        <v>0.78</v>
      </c>
      <c r="B104" t="s">
        <v>14</v>
      </c>
      <c r="C104">
        <v>1882</v>
      </c>
      <c r="D104">
        <v>1817</v>
      </c>
      <c r="E104">
        <v>0.49121384157880499</v>
      </c>
      <c r="F104">
        <v>590084</v>
      </c>
      <c r="G104">
        <v>15526</v>
      </c>
      <c r="H104">
        <v>82585</v>
      </c>
      <c r="I104">
        <v>25371</v>
      </c>
      <c r="J104">
        <v>0.62036335183509705</v>
      </c>
      <c r="K104">
        <v>0.23501241246433699</v>
      </c>
      <c r="L104">
        <v>0.143817851717366</v>
      </c>
      <c r="M104">
        <f t="shared" si="12"/>
        <v>0</v>
      </c>
      <c r="N104">
        <f t="shared" si="13"/>
        <v>0</v>
      </c>
      <c r="O104">
        <f t="shared" si="14"/>
        <v>1</v>
      </c>
      <c r="P104">
        <f t="shared" si="15"/>
        <v>3</v>
      </c>
    </row>
    <row r="105" spans="1:16" x14ac:dyDescent="0.2">
      <c r="A105">
        <v>0.78</v>
      </c>
      <c r="B105" t="s">
        <v>68</v>
      </c>
      <c r="C105">
        <v>1882</v>
      </c>
      <c r="D105">
        <v>1817</v>
      </c>
      <c r="E105">
        <v>0.49121384157880499</v>
      </c>
      <c r="F105">
        <v>590084</v>
      </c>
      <c r="G105">
        <v>15526</v>
      </c>
      <c r="H105">
        <v>82585</v>
      </c>
      <c r="I105">
        <v>25371</v>
      </c>
      <c r="J105">
        <v>0.62036335183509705</v>
      </c>
      <c r="K105">
        <v>0.23501241246433699</v>
      </c>
      <c r="L105">
        <v>0.143817851717366</v>
      </c>
      <c r="M105">
        <f t="shared" si="12"/>
        <v>0</v>
      </c>
      <c r="N105">
        <f t="shared" si="13"/>
        <v>0</v>
      </c>
      <c r="O105">
        <f t="shared" si="14"/>
        <v>1</v>
      </c>
      <c r="P105">
        <f t="shared" si="15"/>
        <v>3</v>
      </c>
    </row>
    <row r="106" spans="1:16" x14ac:dyDescent="0.2">
      <c r="A106">
        <v>0.82</v>
      </c>
      <c r="B106" t="s">
        <v>70</v>
      </c>
      <c r="C106">
        <v>1864</v>
      </c>
      <c r="D106">
        <v>1811</v>
      </c>
      <c r="E106">
        <v>0.49278911564625799</v>
      </c>
      <c r="F106">
        <v>590125</v>
      </c>
      <c r="G106">
        <v>15485</v>
      </c>
      <c r="H106">
        <v>82623</v>
      </c>
      <c r="I106">
        <v>25333</v>
      </c>
      <c r="J106">
        <v>0.62063305404478397</v>
      </c>
      <c r="K106">
        <v>0.23466041720701</v>
      </c>
      <c r="L106">
        <v>0.14343806736077599</v>
      </c>
      <c r="M106">
        <f t="shared" si="12"/>
        <v>0</v>
      </c>
      <c r="N106">
        <f t="shared" si="13"/>
        <v>0</v>
      </c>
      <c r="O106">
        <f t="shared" si="14"/>
        <v>1</v>
      </c>
      <c r="P106">
        <f t="shared" si="15"/>
        <v>3</v>
      </c>
    </row>
    <row r="107" spans="1:16" x14ac:dyDescent="0.2">
      <c r="A107">
        <v>0.87</v>
      </c>
      <c r="B107" t="s">
        <v>72</v>
      </c>
      <c r="C107">
        <v>1814</v>
      </c>
      <c r="D107">
        <v>1771</v>
      </c>
      <c r="E107">
        <v>0.49400278940027798</v>
      </c>
      <c r="F107">
        <v>590171</v>
      </c>
      <c r="G107">
        <v>15439</v>
      </c>
      <c r="H107">
        <v>82681</v>
      </c>
      <c r="I107">
        <v>25275</v>
      </c>
      <c r="J107">
        <v>0.62079383013214096</v>
      </c>
      <c r="K107">
        <v>0.23412316128793201</v>
      </c>
      <c r="L107">
        <v>0.143011967838749</v>
      </c>
      <c r="M107">
        <f t="shared" si="12"/>
        <v>0</v>
      </c>
      <c r="N107">
        <f t="shared" si="13"/>
        <v>0</v>
      </c>
      <c r="O107">
        <f t="shared" si="14"/>
        <v>1</v>
      </c>
      <c r="P107">
        <f t="shared" si="15"/>
        <v>3</v>
      </c>
    </row>
    <row r="108" spans="1:16" x14ac:dyDescent="0.2">
      <c r="A108">
        <v>0.81</v>
      </c>
      <c r="B108" t="s">
        <v>69</v>
      </c>
      <c r="C108">
        <v>1853</v>
      </c>
      <c r="D108">
        <v>1810</v>
      </c>
      <c r="E108">
        <v>0.49413049413049398</v>
      </c>
      <c r="F108">
        <v>590171</v>
      </c>
      <c r="G108">
        <v>15439</v>
      </c>
      <c r="H108">
        <v>82681</v>
      </c>
      <c r="I108">
        <v>25275</v>
      </c>
      <c r="J108">
        <v>0.62079383013214096</v>
      </c>
      <c r="K108">
        <v>0.23412316128793201</v>
      </c>
      <c r="L108">
        <v>0.143011967838749</v>
      </c>
      <c r="M108">
        <f t="shared" si="12"/>
        <v>0</v>
      </c>
      <c r="N108">
        <f t="shared" si="13"/>
        <v>0</v>
      </c>
      <c r="O108">
        <f t="shared" si="14"/>
        <v>1</v>
      </c>
      <c r="P108">
        <f t="shared" si="15"/>
        <v>3</v>
      </c>
    </row>
    <row r="109" spans="1:16" x14ac:dyDescent="0.2">
      <c r="A109">
        <v>0.87</v>
      </c>
      <c r="B109" t="s">
        <v>117</v>
      </c>
      <c r="C109">
        <v>1693</v>
      </c>
      <c r="D109">
        <v>1656</v>
      </c>
      <c r="E109">
        <v>0.49447596297402202</v>
      </c>
      <c r="F109">
        <v>595777</v>
      </c>
      <c r="G109">
        <v>9833</v>
      </c>
      <c r="H109">
        <v>92290</v>
      </c>
      <c r="I109">
        <v>15666</v>
      </c>
      <c r="J109">
        <v>0.61437703439350499</v>
      </c>
      <c r="K109">
        <v>0.145114676349623</v>
      </c>
      <c r="L109">
        <v>9.1083404349920294E-2</v>
      </c>
      <c r="M109">
        <f t="shared" si="12"/>
        <v>0</v>
      </c>
      <c r="N109">
        <f t="shared" si="13"/>
        <v>0</v>
      </c>
      <c r="O109">
        <f t="shared" si="14"/>
        <v>1</v>
      </c>
      <c r="P109">
        <f t="shared" si="15"/>
        <v>3</v>
      </c>
    </row>
    <row r="110" spans="1:16" x14ac:dyDescent="0.2">
      <c r="A110">
        <v>0.89</v>
      </c>
      <c r="B110" t="s">
        <v>127</v>
      </c>
      <c r="C110">
        <v>692</v>
      </c>
      <c r="D110">
        <v>677</v>
      </c>
      <c r="E110">
        <v>0.49452154857560199</v>
      </c>
      <c r="F110">
        <v>594953</v>
      </c>
      <c r="G110">
        <v>10657</v>
      </c>
      <c r="H110">
        <v>91249</v>
      </c>
      <c r="I110">
        <v>16707</v>
      </c>
      <c r="J110">
        <v>0.61054670369828901</v>
      </c>
      <c r="K110">
        <v>0.15475749379376699</v>
      </c>
      <c r="L110">
        <v>9.8716143614064902E-2</v>
      </c>
      <c r="M110">
        <f t="shared" si="12"/>
        <v>0</v>
      </c>
      <c r="N110">
        <f t="shared" si="13"/>
        <v>0</v>
      </c>
      <c r="O110">
        <f t="shared" si="14"/>
        <v>1</v>
      </c>
      <c r="P110">
        <f t="shared" si="15"/>
        <v>3</v>
      </c>
    </row>
    <row r="111" spans="1:16" x14ac:dyDescent="0.2">
      <c r="A111">
        <v>0.85</v>
      </c>
      <c r="B111" t="s">
        <v>101</v>
      </c>
      <c r="C111">
        <v>705</v>
      </c>
      <c r="D111">
        <v>690</v>
      </c>
      <c r="E111">
        <v>0.494623655913978</v>
      </c>
      <c r="F111">
        <v>601171</v>
      </c>
      <c r="G111">
        <v>4439</v>
      </c>
      <c r="H111">
        <v>103340</v>
      </c>
      <c r="I111">
        <v>4616</v>
      </c>
      <c r="J111">
        <v>0.50977360574268304</v>
      </c>
      <c r="K111">
        <v>4.2758160732150101E-2</v>
      </c>
      <c r="L111">
        <v>4.1118603875652998E-2</v>
      </c>
      <c r="M111">
        <f t="shared" si="12"/>
        <v>0</v>
      </c>
      <c r="N111">
        <f t="shared" si="13"/>
        <v>0</v>
      </c>
      <c r="O111">
        <f t="shared" si="14"/>
        <v>1</v>
      </c>
      <c r="P111">
        <f t="shared" si="15"/>
        <v>3</v>
      </c>
    </row>
    <row r="112" spans="1:16" x14ac:dyDescent="0.2">
      <c r="A112">
        <v>0.87</v>
      </c>
      <c r="B112" t="s">
        <v>116</v>
      </c>
      <c r="C112">
        <v>1692</v>
      </c>
      <c r="D112">
        <v>1656</v>
      </c>
      <c r="E112">
        <v>0.494623655913978</v>
      </c>
      <c r="F112">
        <v>595878</v>
      </c>
      <c r="G112">
        <v>9732</v>
      </c>
      <c r="H112">
        <v>92369</v>
      </c>
      <c r="I112">
        <v>15587</v>
      </c>
      <c r="J112">
        <v>0.61562462972471199</v>
      </c>
      <c r="K112">
        <v>0.14438289673570701</v>
      </c>
      <c r="L112">
        <v>9.0147838008077297E-2</v>
      </c>
      <c r="M112">
        <f t="shared" si="12"/>
        <v>0</v>
      </c>
      <c r="N112">
        <f t="shared" si="13"/>
        <v>0</v>
      </c>
      <c r="O112">
        <f t="shared" si="14"/>
        <v>1</v>
      </c>
      <c r="P112">
        <f t="shared" si="15"/>
        <v>3</v>
      </c>
    </row>
    <row r="113" spans="1:16" x14ac:dyDescent="0.2">
      <c r="A113">
        <v>0.72</v>
      </c>
      <c r="B113" t="s">
        <v>124</v>
      </c>
      <c r="C113">
        <v>841</v>
      </c>
      <c r="D113">
        <v>824</v>
      </c>
      <c r="E113">
        <v>0.49489489489489402</v>
      </c>
      <c r="F113">
        <v>596656</v>
      </c>
      <c r="G113">
        <v>8954</v>
      </c>
      <c r="H113">
        <v>92877</v>
      </c>
      <c r="I113">
        <v>15079</v>
      </c>
      <c r="J113">
        <v>0.62742895185786196</v>
      </c>
      <c r="K113">
        <v>0.13967727592722901</v>
      </c>
      <c r="L113">
        <v>8.2941198265960206E-2</v>
      </c>
      <c r="M113">
        <f t="shared" si="12"/>
        <v>0</v>
      </c>
      <c r="N113">
        <f t="shared" si="13"/>
        <v>0</v>
      </c>
      <c r="O113">
        <f t="shared" si="14"/>
        <v>1</v>
      </c>
      <c r="P113">
        <f t="shared" si="15"/>
        <v>3</v>
      </c>
    </row>
    <row r="114" spans="1:16" x14ac:dyDescent="0.2">
      <c r="A114">
        <v>0.76</v>
      </c>
      <c r="B114" t="s">
        <v>114</v>
      </c>
      <c r="C114">
        <v>561</v>
      </c>
      <c r="D114">
        <v>550</v>
      </c>
      <c r="E114">
        <v>0.49504950495049499</v>
      </c>
      <c r="F114">
        <v>596251</v>
      </c>
      <c r="G114">
        <v>9359</v>
      </c>
      <c r="H114">
        <v>92484</v>
      </c>
      <c r="I114">
        <v>15472</v>
      </c>
      <c r="J114">
        <v>0.62309210261366799</v>
      </c>
      <c r="K114">
        <v>0.143317647930638</v>
      </c>
      <c r="L114">
        <v>8.6692726666419598E-2</v>
      </c>
      <c r="M114">
        <f t="shared" si="12"/>
        <v>0</v>
      </c>
      <c r="N114">
        <f t="shared" si="13"/>
        <v>0</v>
      </c>
      <c r="O114">
        <f t="shared" si="14"/>
        <v>1</v>
      </c>
      <c r="P114">
        <f t="shared" si="15"/>
        <v>3</v>
      </c>
    </row>
    <row r="115" spans="1:16" x14ac:dyDescent="0.2">
      <c r="A115">
        <v>0.71</v>
      </c>
      <c r="B115" t="s">
        <v>81</v>
      </c>
      <c r="C115">
        <v>417</v>
      </c>
      <c r="D115">
        <v>409</v>
      </c>
      <c r="E115">
        <v>0.49515738498789302</v>
      </c>
      <c r="F115">
        <v>599762</v>
      </c>
      <c r="G115">
        <v>5848</v>
      </c>
      <c r="H115">
        <v>100264</v>
      </c>
      <c r="I115">
        <v>7692</v>
      </c>
      <c r="J115">
        <v>0.56809453471196403</v>
      </c>
      <c r="K115">
        <v>7.1251250509466804E-2</v>
      </c>
      <c r="L115">
        <v>5.4170217496016797E-2</v>
      </c>
      <c r="M115">
        <f t="shared" si="12"/>
        <v>0</v>
      </c>
      <c r="N115">
        <f t="shared" si="13"/>
        <v>0</v>
      </c>
      <c r="O115">
        <f t="shared" si="14"/>
        <v>1</v>
      </c>
      <c r="P115">
        <f t="shared" si="15"/>
        <v>3</v>
      </c>
    </row>
    <row r="116" spans="1:16" x14ac:dyDescent="0.2">
      <c r="A116">
        <v>0.81</v>
      </c>
      <c r="B116" t="s">
        <v>16</v>
      </c>
      <c r="C116">
        <v>885</v>
      </c>
      <c r="D116">
        <v>871</v>
      </c>
      <c r="E116">
        <v>0.49601366742596797</v>
      </c>
      <c r="F116">
        <v>598319</v>
      </c>
      <c r="G116">
        <v>7291</v>
      </c>
      <c r="H116">
        <v>99354</v>
      </c>
      <c r="I116">
        <v>8602</v>
      </c>
      <c r="J116">
        <v>0.54124457308248897</v>
      </c>
      <c r="K116">
        <v>7.9680610619141098E-2</v>
      </c>
      <c r="L116">
        <v>6.7536774241357594E-2</v>
      </c>
      <c r="M116">
        <f t="shared" si="12"/>
        <v>0</v>
      </c>
      <c r="N116">
        <f t="shared" si="13"/>
        <v>0</v>
      </c>
      <c r="O116">
        <f t="shared" si="14"/>
        <v>1</v>
      </c>
      <c r="P116">
        <f t="shared" si="15"/>
        <v>3</v>
      </c>
    </row>
    <row r="117" spans="1:16" x14ac:dyDescent="0.2">
      <c r="A117">
        <v>0.8</v>
      </c>
      <c r="B117" t="s">
        <v>15</v>
      </c>
      <c r="C117">
        <v>358</v>
      </c>
      <c r="D117">
        <v>353</v>
      </c>
      <c r="E117">
        <v>0.49648382559774901</v>
      </c>
      <c r="F117">
        <v>599787</v>
      </c>
      <c r="G117">
        <v>5823</v>
      </c>
      <c r="H117">
        <v>100285</v>
      </c>
      <c r="I117">
        <v>7671</v>
      </c>
      <c r="J117">
        <v>0.56847487772343197</v>
      </c>
      <c r="K117">
        <v>7.1056726814628102E-2</v>
      </c>
      <c r="L117">
        <v>5.3938641668828002E-2</v>
      </c>
      <c r="M117">
        <f t="shared" si="12"/>
        <v>0</v>
      </c>
      <c r="N117">
        <f t="shared" si="13"/>
        <v>0</v>
      </c>
      <c r="O117">
        <f t="shared" si="14"/>
        <v>1</v>
      </c>
      <c r="P117">
        <f t="shared" si="15"/>
        <v>3</v>
      </c>
    </row>
    <row r="118" spans="1:16" x14ac:dyDescent="0.2">
      <c r="A118">
        <v>0.79</v>
      </c>
      <c r="B118" t="s">
        <v>126</v>
      </c>
      <c r="C118">
        <v>823</v>
      </c>
      <c r="D118">
        <v>812</v>
      </c>
      <c r="E118">
        <v>0.49663608562691097</v>
      </c>
      <c r="F118">
        <v>594834</v>
      </c>
      <c r="G118">
        <v>10776</v>
      </c>
      <c r="H118">
        <v>91125</v>
      </c>
      <c r="I118">
        <v>16831</v>
      </c>
      <c r="J118">
        <v>0.60966421559749295</v>
      </c>
      <c r="K118">
        <v>0.15590610989662401</v>
      </c>
      <c r="L118">
        <v>9.9818444551483906E-2</v>
      </c>
      <c r="M118">
        <f t="shared" si="12"/>
        <v>0</v>
      </c>
      <c r="N118">
        <f t="shared" si="13"/>
        <v>0</v>
      </c>
      <c r="O118">
        <f t="shared" si="14"/>
        <v>1</v>
      </c>
      <c r="P118">
        <f t="shared" si="15"/>
        <v>3</v>
      </c>
    </row>
    <row r="119" spans="1:16" x14ac:dyDescent="0.2">
      <c r="A119">
        <v>0.97</v>
      </c>
      <c r="B119" t="s">
        <v>108</v>
      </c>
      <c r="C119">
        <v>549</v>
      </c>
      <c r="D119">
        <v>542</v>
      </c>
      <c r="E119">
        <v>0.49679193400549898</v>
      </c>
      <c r="F119">
        <v>600387</v>
      </c>
      <c r="G119">
        <v>5223</v>
      </c>
      <c r="H119">
        <v>101206</v>
      </c>
      <c r="I119">
        <v>6750</v>
      </c>
      <c r="J119">
        <v>0.56376847907792504</v>
      </c>
      <c r="K119">
        <v>6.2525473340990706E-2</v>
      </c>
      <c r="L119">
        <v>4.8380821816295501E-2</v>
      </c>
      <c r="M119">
        <f t="shared" si="12"/>
        <v>0</v>
      </c>
      <c r="N119">
        <f t="shared" si="13"/>
        <v>0</v>
      </c>
      <c r="O119">
        <f t="shared" si="14"/>
        <v>1</v>
      </c>
      <c r="P119">
        <f t="shared" si="15"/>
        <v>3</v>
      </c>
    </row>
    <row r="120" spans="1:16" x14ac:dyDescent="0.2">
      <c r="A120">
        <v>0.83</v>
      </c>
      <c r="B120" t="s">
        <v>131</v>
      </c>
      <c r="C120">
        <v>937</v>
      </c>
      <c r="D120">
        <v>927</v>
      </c>
      <c r="E120">
        <v>0.49731759656652302</v>
      </c>
      <c r="F120">
        <v>595130</v>
      </c>
      <c r="G120">
        <v>10480</v>
      </c>
      <c r="H120">
        <v>91489</v>
      </c>
      <c r="I120">
        <v>16467</v>
      </c>
      <c r="J120">
        <v>0.61108843284966696</v>
      </c>
      <c r="K120">
        <v>0.15253436585275401</v>
      </c>
      <c r="L120">
        <v>9.7076586757567904E-2</v>
      </c>
      <c r="M120">
        <f t="shared" si="12"/>
        <v>0</v>
      </c>
      <c r="N120">
        <f t="shared" si="13"/>
        <v>0</v>
      </c>
      <c r="O120">
        <f t="shared" si="14"/>
        <v>1</v>
      </c>
      <c r="P120">
        <f t="shared" si="15"/>
        <v>3</v>
      </c>
    </row>
    <row r="121" spans="1:16" x14ac:dyDescent="0.2">
      <c r="A121">
        <v>0.59</v>
      </c>
      <c r="B121" t="s">
        <v>80</v>
      </c>
      <c r="C121">
        <v>520</v>
      </c>
      <c r="D121">
        <v>515</v>
      </c>
      <c r="E121">
        <v>0.49758454106280098</v>
      </c>
      <c r="F121">
        <v>599841</v>
      </c>
      <c r="G121">
        <v>5769</v>
      </c>
      <c r="H121">
        <v>100333</v>
      </c>
      <c r="I121">
        <v>7623</v>
      </c>
      <c r="J121">
        <v>0.56922043010752599</v>
      </c>
      <c r="K121">
        <v>7.06121012264255E-2</v>
      </c>
      <c r="L121">
        <v>5.34384378821001E-2</v>
      </c>
      <c r="M121">
        <f t="shared" si="12"/>
        <v>0</v>
      </c>
      <c r="N121">
        <f t="shared" si="13"/>
        <v>0</v>
      </c>
      <c r="O121">
        <f t="shared" si="14"/>
        <v>1</v>
      </c>
      <c r="P121">
        <f t="shared" si="15"/>
        <v>3</v>
      </c>
    </row>
    <row r="122" spans="1:16" x14ac:dyDescent="0.2">
      <c r="A122">
        <v>0.83</v>
      </c>
      <c r="B122" t="s">
        <v>106</v>
      </c>
      <c r="C122">
        <v>734</v>
      </c>
      <c r="D122">
        <v>727</v>
      </c>
      <c r="E122">
        <v>0.497604380561259</v>
      </c>
      <c r="F122">
        <v>600119</v>
      </c>
      <c r="G122">
        <v>5491</v>
      </c>
      <c r="H122">
        <v>100957</v>
      </c>
      <c r="I122">
        <v>6999</v>
      </c>
      <c r="J122">
        <v>0.56036829463570803</v>
      </c>
      <c r="K122">
        <v>6.4831968579791704E-2</v>
      </c>
      <c r="L122">
        <v>5.086331468376E-2</v>
      </c>
      <c r="M122">
        <f t="shared" si="12"/>
        <v>0</v>
      </c>
      <c r="N122">
        <f t="shared" si="13"/>
        <v>0</v>
      </c>
      <c r="O122">
        <f t="shared" si="14"/>
        <v>1</v>
      </c>
      <c r="P122">
        <f t="shared" si="15"/>
        <v>3</v>
      </c>
    </row>
    <row r="123" spans="1:16" x14ac:dyDescent="0.2">
      <c r="A123">
        <v>0.95</v>
      </c>
      <c r="B123" t="s">
        <v>132</v>
      </c>
      <c r="C123">
        <v>644</v>
      </c>
      <c r="D123">
        <v>639</v>
      </c>
      <c r="E123">
        <v>0.49805144193296902</v>
      </c>
      <c r="F123">
        <v>597617</v>
      </c>
      <c r="G123">
        <v>7993</v>
      </c>
      <c r="H123">
        <v>94091</v>
      </c>
      <c r="I123">
        <v>13865</v>
      </c>
      <c r="J123">
        <v>0.63432152987464496</v>
      </c>
      <c r="K123">
        <v>0.12843195375893801</v>
      </c>
      <c r="L123">
        <v>7.40394234688206E-2</v>
      </c>
      <c r="M123">
        <f t="shared" si="12"/>
        <v>0</v>
      </c>
      <c r="N123">
        <f t="shared" si="13"/>
        <v>0</v>
      </c>
      <c r="O123">
        <f t="shared" si="14"/>
        <v>1</v>
      </c>
      <c r="P123">
        <f t="shared" si="15"/>
        <v>3</v>
      </c>
    </row>
    <row r="124" spans="1:16" x14ac:dyDescent="0.2">
      <c r="A124">
        <v>0.78</v>
      </c>
      <c r="B124" t="s">
        <v>130</v>
      </c>
      <c r="C124">
        <v>1104</v>
      </c>
      <c r="D124">
        <v>1099</v>
      </c>
      <c r="E124">
        <v>0.498865183840217</v>
      </c>
      <c r="F124">
        <v>594702</v>
      </c>
      <c r="G124">
        <v>10908</v>
      </c>
      <c r="H124">
        <v>91087</v>
      </c>
      <c r="I124">
        <v>16869</v>
      </c>
      <c r="J124">
        <v>0.60730100442812396</v>
      </c>
      <c r="K124">
        <v>0.156258105153951</v>
      </c>
      <c r="L124">
        <v>0.101041164919041</v>
      </c>
      <c r="M124">
        <f t="shared" si="12"/>
        <v>0</v>
      </c>
      <c r="N124">
        <f t="shared" si="13"/>
        <v>0</v>
      </c>
      <c r="O124">
        <f t="shared" si="14"/>
        <v>1</v>
      </c>
      <c r="P124">
        <f t="shared" si="15"/>
        <v>3</v>
      </c>
    </row>
    <row r="125" spans="1:16" x14ac:dyDescent="0.2">
      <c r="A125">
        <v>0.74</v>
      </c>
      <c r="B125" t="s">
        <v>125</v>
      </c>
      <c r="C125">
        <v>896</v>
      </c>
      <c r="D125">
        <v>893</v>
      </c>
      <c r="E125">
        <v>0.49916154276131902</v>
      </c>
      <c r="F125">
        <v>594953</v>
      </c>
      <c r="G125">
        <v>10657</v>
      </c>
      <c r="H125">
        <v>91251</v>
      </c>
      <c r="I125">
        <v>16705</v>
      </c>
      <c r="J125">
        <v>0.61051823697098095</v>
      </c>
      <c r="K125">
        <v>0.15473896772759199</v>
      </c>
      <c r="L125">
        <v>9.8716143614064902E-2</v>
      </c>
      <c r="M125">
        <f t="shared" si="12"/>
        <v>0</v>
      </c>
      <c r="N125">
        <f t="shared" si="13"/>
        <v>0</v>
      </c>
      <c r="O125">
        <f t="shared" si="14"/>
        <v>1</v>
      </c>
      <c r="P125">
        <f t="shared" si="15"/>
        <v>3</v>
      </c>
    </row>
    <row r="126" spans="1:16" x14ac:dyDescent="0.2">
      <c r="A126">
        <v>0.93</v>
      </c>
      <c r="B126" t="s">
        <v>120</v>
      </c>
      <c r="C126">
        <v>1484</v>
      </c>
      <c r="D126">
        <v>1480</v>
      </c>
      <c r="E126">
        <v>0.49932523616734098</v>
      </c>
      <c r="F126">
        <v>596595</v>
      </c>
      <c r="G126">
        <v>9015</v>
      </c>
      <c r="H126">
        <v>93150</v>
      </c>
      <c r="I126">
        <v>14806</v>
      </c>
      <c r="J126">
        <v>0.62155241173754205</v>
      </c>
      <c r="K126">
        <v>0.137148467894327</v>
      </c>
      <c r="L126">
        <v>8.3506243284300993E-2</v>
      </c>
      <c r="M126">
        <f t="shared" si="12"/>
        <v>0</v>
      </c>
      <c r="N126">
        <f t="shared" si="13"/>
        <v>0</v>
      </c>
      <c r="O126">
        <f t="shared" si="14"/>
        <v>1</v>
      </c>
      <c r="P126">
        <f t="shared" si="15"/>
        <v>3</v>
      </c>
    </row>
    <row r="127" spans="1:16" x14ac:dyDescent="0.2">
      <c r="A127">
        <v>0.91</v>
      </c>
      <c r="B127" t="s">
        <v>107</v>
      </c>
      <c r="C127">
        <v>536</v>
      </c>
      <c r="D127">
        <v>536</v>
      </c>
      <c r="E127">
        <v>0.5</v>
      </c>
      <c r="F127">
        <v>601204</v>
      </c>
      <c r="G127">
        <v>4406</v>
      </c>
      <c r="H127">
        <v>101984</v>
      </c>
      <c r="I127">
        <v>5972</v>
      </c>
      <c r="J127">
        <v>0.57544806321063702</v>
      </c>
      <c r="K127">
        <v>5.5318833598873601E-2</v>
      </c>
      <c r="L127">
        <v>4.0812923783763701E-2</v>
      </c>
      <c r="M127">
        <f t="shared" si="12"/>
        <v>0</v>
      </c>
      <c r="N127">
        <f t="shared" si="13"/>
        <v>0</v>
      </c>
      <c r="O127">
        <f t="shared" si="14"/>
        <v>1</v>
      </c>
      <c r="P127">
        <f t="shared" si="15"/>
        <v>3</v>
      </c>
    </row>
    <row r="128" spans="1:16" x14ac:dyDescent="0.2">
      <c r="A128">
        <v>0.9</v>
      </c>
      <c r="B128" t="s">
        <v>85</v>
      </c>
      <c r="C128">
        <v>1129</v>
      </c>
      <c r="D128">
        <v>1130</v>
      </c>
      <c r="E128">
        <v>0.50022133687472303</v>
      </c>
      <c r="F128">
        <v>601205</v>
      </c>
      <c r="G128">
        <v>4405</v>
      </c>
      <c r="H128">
        <v>102110</v>
      </c>
      <c r="I128">
        <v>5846</v>
      </c>
      <c r="J128">
        <v>0.57028582577309495</v>
      </c>
      <c r="K128">
        <v>5.4151691429841699E-2</v>
      </c>
      <c r="L128">
        <v>4.08036607506762E-2</v>
      </c>
      <c r="M128">
        <f t="shared" si="12"/>
        <v>0</v>
      </c>
      <c r="N128">
        <f t="shared" si="13"/>
        <v>0</v>
      </c>
      <c r="O128">
        <f t="shared" si="14"/>
        <v>1</v>
      </c>
      <c r="P128">
        <f t="shared" si="15"/>
        <v>3</v>
      </c>
    </row>
    <row r="129" spans="1:16" x14ac:dyDescent="0.2">
      <c r="A129">
        <v>0.71</v>
      </c>
      <c r="B129" t="s">
        <v>113</v>
      </c>
      <c r="C129">
        <v>583</v>
      </c>
      <c r="D129">
        <v>584</v>
      </c>
      <c r="E129">
        <v>0.50042844901456696</v>
      </c>
      <c r="F129">
        <v>597071</v>
      </c>
      <c r="G129">
        <v>8539</v>
      </c>
      <c r="H129">
        <v>93361</v>
      </c>
      <c r="I129">
        <v>14595</v>
      </c>
      <c r="J129">
        <v>0.63088959972335001</v>
      </c>
      <c r="K129">
        <v>0.13519396791285301</v>
      </c>
      <c r="L129">
        <v>7.9097039534625199E-2</v>
      </c>
      <c r="M129">
        <f t="shared" si="12"/>
        <v>0</v>
      </c>
      <c r="N129">
        <f t="shared" si="13"/>
        <v>0</v>
      </c>
      <c r="O129">
        <f t="shared" si="14"/>
        <v>1</v>
      </c>
      <c r="P129">
        <f t="shared" si="15"/>
        <v>3</v>
      </c>
    </row>
    <row r="130" spans="1:16" x14ac:dyDescent="0.2">
      <c r="A130">
        <v>0.9</v>
      </c>
      <c r="B130" t="s">
        <v>115</v>
      </c>
      <c r="C130">
        <v>464</v>
      </c>
      <c r="D130">
        <v>465</v>
      </c>
      <c r="E130">
        <v>0.50053821313239999</v>
      </c>
      <c r="F130">
        <v>596765</v>
      </c>
      <c r="G130">
        <v>8845</v>
      </c>
      <c r="H130">
        <v>93025</v>
      </c>
      <c r="I130">
        <v>14931</v>
      </c>
      <c r="J130">
        <v>0.62798620457604304</v>
      </c>
      <c r="K130">
        <v>0.138306347030271</v>
      </c>
      <c r="L130">
        <v>8.1931527659416803E-2</v>
      </c>
      <c r="M130">
        <f t="shared" ref="M130:M156" si="16">IF(COUNTIF(B130,"*Easy*"),1,0)</f>
        <v>0</v>
      </c>
      <c r="N130">
        <f t="shared" ref="N130:N156" si="17">IF(COUNTIF(B130,"*Medium*"),1,0)</f>
        <v>0</v>
      </c>
      <c r="O130">
        <f t="shared" ref="O130:O156" si="18">IF(COUNTIF(B130,"*Hard*"),1,0)</f>
        <v>1</v>
      </c>
      <c r="P130">
        <f t="shared" ref="P130:P161" si="19">M130+2*N130+3*O130</f>
        <v>3</v>
      </c>
    </row>
    <row r="131" spans="1:16" x14ac:dyDescent="0.2">
      <c r="A131">
        <v>0.94</v>
      </c>
      <c r="B131" t="s">
        <v>87</v>
      </c>
      <c r="C131">
        <v>1060</v>
      </c>
      <c r="D131">
        <v>1063</v>
      </c>
      <c r="E131">
        <v>0.50070654733867104</v>
      </c>
      <c r="F131">
        <v>599342</v>
      </c>
      <c r="G131">
        <v>6268</v>
      </c>
      <c r="H131">
        <v>100352</v>
      </c>
      <c r="I131">
        <v>7604</v>
      </c>
      <c r="J131">
        <v>0.54815455594002305</v>
      </c>
      <c r="K131">
        <v>7.0436103597762006E-2</v>
      </c>
      <c r="L131">
        <v>5.8060691392789597E-2</v>
      </c>
      <c r="M131">
        <f t="shared" si="16"/>
        <v>0</v>
      </c>
      <c r="N131">
        <f t="shared" si="17"/>
        <v>0</v>
      </c>
      <c r="O131">
        <f t="shared" si="18"/>
        <v>1</v>
      </c>
      <c r="P131">
        <f t="shared" si="19"/>
        <v>3</v>
      </c>
    </row>
    <row r="132" spans="1:16" x14ac:dyDescent="0.2">
      <c r="A132">
        <v>0.97</v>
      </c>
      <c r="B132" t="s">
        <v>121</v>
      </c>
      <c r="C132">
        <v>1326</v>
      </c>
      <c r="D132">
        <v>1331</v>
      </c>
      <c r="E132">
        <v>0.50094091080165604</v>
      </c>
      <c r="F132">
        <v>596791</v>
      </c>
      <c r="G132">
        <v>8819</v>
      </c>
      <c r="H132">
        <v>93367</v>
      </c>
      <c r="I132">
        <v>14589</v>
      </c>
      <c r="J132">
        <v>0.623248462064251</v>
      </c>
      <c r="K132">
        <v>0.13513838971432801</v>
      </c>
      <c r="L132">
        <v>8.1690688799140307E-2</v>
      </c>
      <c r="M132">
        <f t="shared" si="16"/>
        <v>0</v>
      </c>
      <c r="N132">
        <f t="shared" si="17"/>
        <v>0</v>
      </c>
      <c r="O132">
        <f t="shared" si="18"/>
        <v>1</v>
      </c>
      <c r="P132">
        <f t="shared" si="19"/>
        <v>3</v>
      </c>
    </row>
    <row r="133" spans="1:16" x14ac:dyDescent="0.2">
      <c r="A133">
        <v>0.91</v>
      </c>
      <c r="B133" t="s">
        <v>102</v>
      </c>
      <c r="C133">
        <v>684</v>
      </c>
      <c r="D133">
        <v>687</v>
      </c>
      <c r="E133">
        <v>0.50109409190371901</v>
      </c>
      <c r="F133">
        <v>598772</v>
      </c>
      <c r="G133">
        <v>6838</v>
      </c>
      <c r="H133">
        <v>101041</v>
      </c>
      <c r="I133">
        <v>6915</v>
      </c>
      <c r="J133">
        <v>0.502799389224169</v>
      </c>
      <c r="K133">
        <v>6.40538738004372E-2</v>
      </c>
      <c r="L133">
        <v>6.3340620252695504E-2</v>
      </c>
      <c r="M133">
        <f t="shared" si="16"/>
        <v>0</v>
      </c>
      <c r="N133">
        <f t="shared" si="17"/>
        <v>0</v>
      </c>
      <c r="O133">
        <f t="shared" si="18"/>
        <v>1</v>
      </c>
      <c r="P133">
        <f t="shared" si="19"/>
        <v>3</v>
      </c>
    </row>
    <row r="134" spans="1:16" x14ac:dyDescent="0.2">
      <c r="A134">
        <v>0.86</v>
      </c>
      <c r="B134" t="s">
        <v>82</v>
      </c>
      <c r="C134">
        <v>388</v>
      </c>
      <c r="D134">
        <v>390</v>
      </c>
      <c r="E134">
        <v>0.50128534704370098</v>
      </c>
      <c r="F134">
        <v>597703</v>
      </c>
      <c r="G134">
        <v>7907</v>
      </c>
      <c r="H134">
        <v>98275</v>
      </c>
      <c r="I134">
        <v>9681</v>
      </c>
      <c r="J134">
        <v>0.55043211280418403</v>
      </c>
      <c r="K134">
        <v>8.9675423320612097E-2</v>
      </c>
      <c r="L134">
        <v>7.3242802623290901E-2</v>
      </c>
      <c r="M134">
        <f t="shared" si="16"/>
        <v>0</v>
      </c>
      <c r="N134">
        <f t="shared" si="17"/>
        <v>0</v>
      </c>
      <c r="O134">
        <f t="shared" si="18"/>
        <v>1</v>
      </c>
      <c r="P134">
        <f t="shared" si="19"/>
        <v>3</v>
      </c>
    </row>
    <row r="135" spans="1:16" x14ac:dyDescent="0.2">
      <c r="A135">
        <v>0.54</v>
      </c>
      <c r="B135" t="s">
        <v>79</v>
      </c>
      <c r="C135">
        <v>566</v>
      </c>
      <c r="D135">
        <v>569</v>
      </c>
      <c r="E135">
        <v>0.50132158590308296</v>
      </c>
      <c r="F135">
        <v>599760</v>
      </c>
      <c r="G135">
        <v>5850</v>
      </c>
      <c r="H135">
        <v>100263</v>
      </c>
      <c r="I135">
        <v>7693</v>
      </c>
      <c r="J135">
        <v>0.56804253119692805</v>
      </c>
      <c r="K135">
        <v>7.1260513542554305E-2</v>
      </c>
      <c r="L135">
        <v>5.4188743562191999E-2</v>
      </c>
      <c r="M135">
        <f t="shared" si="16"/>
        <v>0</v>
      </c>
      <c r="N135">
        <f t="shared" si="17"/>
        <v>0</v>
      </c>
      <c r="O135">
        <f t="shared" si="18"/>
        <v>1</v>
      </c>
      <c r="P135">
        <f t="shared" si="19"/>
        <v>3</v>
      </c>
    </row>
    <row r="136" spans="1:16" x14ac:dyDescent="0.2">
      <c r="A136">
        <v>0.98</v>
      </c>
      <c r="B136" t="s">
        <v>93</v>
      </c>
      <c r="C136">
        <v>487</v>
      </c>
      <c r="D136">
        <v>490</v>
      </c>
      <c r="E136">
        <v>0.50153531218014302</v>
      </c>
      <c r="F136">
        <v>600785</v>
      </c>
      <c r="G136">
        <v>4825</v>
      </c>
      <c r="H136">
        <v>101699</v>
      </c>
      <c r="I136">
        <v>6257</v>
      </c>
      <c r="J136">
        <v>0.564609276303916</v>
      </c>
      <c r="K136">
        <v>5.7958798028826503E-2</v>
      </c>
      <c r="L136">
        <v>4.4694134647448903E-2</v>
      </c>
      <c r="M136">
        <f t="shared" si="16"/>
        <v>0</v>
      </c>
      <c r="N136">
        <f t="shared" si="17"/>
        <v>0</v>
      </c>
      <c r="O136">
        <f t="shared" si="18"/>
        <v>1</v>
      </c>
      <c r="P136">
        <f t="shared" si="19"/>
        <v>3</v>
      </c>
    </row>
    <row r="137" spans="1:16" x14ac:dyDescent="0.2">
      <c r="A137">
        <v>0.89</v>
      </c>
      <c r="B137" t="s">
        <v>84</v>
      </c>
      <c r="C137">
        <v>1181</v>
      </c>
      <c r="D137">
        <v>1195</v>
      </c>
      <c r="E137">
        <v>0.50294612794612703</v>
      </c>
      <c r="F137">
        <v>601025</v>
      </c>
      <c r="G137">
        <v>4585</v>
      </c>
      <c r="H137">
        <v>101936</v>
      </c>
      <c r="I137">
        <v>6020</v>
      </c>
      <c r="J137">
        <v>0.56765676567656698</v>
      </c>
      <c r="K137">
        <v>5.5763459187076203E-2</v>
      </c>
      <c r="L137">
        <v>4.2471006706435901E-2</v>
      </c>
      <c r="M137">
        <f t="shared" si="16"/>
        <v>0</v>
      </c>
      <c r="N137">
        <f t="shared" si="17"/>
        <v>0</v>
      </c>
      <c r="O137">
        <f t="shared" si="18"/>
        <v>1</v>
      </c>
      <c r="P137">
        <f t="shared" si="19"/>
        <v>3</v>
      </c>
    </row>
    <row r="138" spans="1:16" x14ac:dyDescent="0.2">
      <c r="A138">
        <v>0.93</v>
      </c>
      <c r="B138" t="s">
        <v>86</v>
      </c>
      <c r="C138">
        <v>1039</v>
      </c>
      <c r="D138">
        <v>1056</v>
      </c>
      <c r="E138">
        <v>0.50405727923627597</v>
      </c>
      <c r="F138">
        <v>600923</v>
      </c>
      <c r="G138">
        <v>4687</v>
      </c>
      <c r="H138">
        <v>101841</v>
      </c>
      <c r="I138">
        <v>6115</v>
      </c>
      <c r="J138">
        <v>0.56609887057952202</v>
      </c>
      <c r="K138">
        <v>5.6643447330393802E-2</v>
      </c>
      <c r="L138">
        <v>4.3415836081366399E-2</v>
      </c>
      <c r="M138">
        <f t="shared" si="16"/>
        <v>0</v>
      </c>
      <c r="N138">
        <f t="shared" si="17"/>
        <v>0</v>
      </c>
      <c r="O138">
        <f t="shared" si="18"/>
        <v>1</v>
      </c>
      <c r="P138">
        <f t="shared" si="19"/>
        <v>3</v>
      </c>
    </row>
    <row r="139" spans="1:16" x14ac:dyDescent="0.2">
      <c r="A139">
        <v>0.92</v>
      </c>
      <c r="B139" t="s">
        <v>92</v>
      </c>
      <c r="C139">
        <v>471</v>
      </c>
      <c r="D139">
        <v>479</v>
      </c>
      <c r="E139">
        <v>0.504210526315789</v>
      </c>
      <c r="F139">
        <v>601460</v>
      </c>
      <c r="G139">
        <v>4150</v>
      </c>
      <c r="H139">
        <v>102351</v>
      </c>
      <c r="I139">
        <v>5605</v>
      </c>
      <c r="J139">
        <v>0.574577139928241</v>
      </c>
      <c r="K139">
        <v>5.1919300455741203E-2</v>
      </c>
      <c r="L139">
        <v>3.8441587313349797E-2</v>
      </c>
      <c r="M139">
        <f t="shared" si="16"/>
        <v>0</v>
      </c>
      <c r="N139">
        <f t="shared" si="17"/>
        <v>0</v>
      </c>
      <c r="O139">
        <f t="shared" si="18"/>
        <v>1</v>
      </c>
      <c r="P139">
        <f t="shared" si="19"/>
        <v>3</v>
      </c>
    </row>
    <row r="140" spans="1:16" x14ac:dyDescent="0.2">
      <c r="A140">
        <v>0.75</v>
      </c>
      <c r="B140" t="s">
        <v>18</v>
      </c>
      <c r="C140">
        <v>989</v>
      </c>
      <c r="D140">
        <v>1006</v>
      </c>
      <c r="E140">
        <v>0.50426065162907197</v>
      </c>
      <c r="F140">
        <v>602740</v>
      </c>
      <c r="G140">
        <v>2870</v>
      </c>
      <c r="H140">
        <v>104755</v>
      </c>
      <c r="I140">
        <v>3201</v>
      </c>
      <c r="J140">
        <v>0.52726074781749299</v>
      </c>
      <c r="K140">
        <v>2.9650968913260901E-2</v>
      </c>
      <c r="L140">
        <v>2.6584904961280499E-2</v>
      </c>
      <c r="M140">
        <f t="shared" si="16"/>
        <v>0</v>
      </c>
      <c r="N140">
        <f t="shared" si="17"/>
        <v>0</v>
      </c>
      <c r="O140">
        <f t="shared" si="18"/>
        <v>1</v>
      </c>
      <c r="P140">
        <f t="shared" si="19"/>
        <v>3</v>
      </c>
    </row>
    <row r="141" spans="1:16" x14ac:dyDescent="0.2">
      <c r="A141">
        <v>0.9</v>
      </c>
      <c r="B141" t="s">
        <v>118</v>
      </c>
      <c r="C141">
        <v>1575</v>
      </c>
      <c r="D141">
        <v>1603</v>
      </c>
      <c r="E141">
        <v>0.50440528634361204</v>
      </c>
      <c r="F141">
        <v>596389</v>
      </c>
      <c r="G141">
        <v>9221</v>
      </c>
      <c r="H141">
        <v>92946</v>
      </c>
      <c r="I141">
        <v>15010</v>
      </c>
      <c r="J141">
        <v>0.61945441789443201</v>
      </c>
      <c r="K141">
        <v>0.13903812664418799</v>
      </c>
      <c r="L141">
        <v>8.54144281003371E-2</v>
      </c>
      <c r="M141">
        <f t="shared" si="16"/>
        <v>0</v>
      </c>
      <c r="N141">
        <f t="shared" si="17"/>
        <v>0</v>
      </c>
      <c r="O141">
        <f t="shared" si="18"/>
        <v>1</v>
      </c>
      <c r="P141">
        <f t="shared" si="19"/>
        <v>3</v>
      </c>
    </row>
    <row r="142" spans="1:16" x14ac:dyDescent="0.2">
      <c r="A142">
        <v>0.55000000000000004</v>
      </c>
      <c r="B142" t="s">
        <v>110</v>
      </c>
      <c r="C142">
        <v>772</v>
      </c>
      <c r="D142">
        <v>786</v>
      </c>
      <c r="E142">
        <v>0.50449293966623798</v>
      </c>
      <c r="F142">
        <v>596796</v>
      </c>
      <c r="G142">
        <v>8814</v>
      </c>
      <c r="H142">
        <v>93066</v>
      </c>
      <c r="I142">
        <v>14890</v>
      </c>
      <c r="J142">
        <v>0.62816402294971296</v>
      </c>
      <c r="K142">
        <v>0.137926562673681</v>
      </c>
      <c r="L142">
        <v>8.1644373633702597E-2</v>
      </c>
      <c r="M142">
        <f t="shared" si="16"/>
        <v>0</v>
      </c>
      <c r="N142">
        <f t="shared" si="17"/>
        <v>0</v>
      </c>
      <c r="O142">
        <f t="shared" si="18"/>
        <v>1</v>
      </c>
      <c r="P142">
        <f t="shared" si="19"/>
        <v>3</v>
      </c>
    </row>
    <row r="143" spans="1:16" x14ac:dyDescent="0.2">
      <c r="A143">
        <v>0.54</v>
      </c>
      <c r="B143" t="s">
        <v>123</v>
      </c>
      <c r="C143">
        <v>1185</v>
      </c>
      <c r="D143">
        <v>1208</v>
      </c>
      <c r="E143">
        <v>0.50480568324279096</v>
      </c>
      <c r="F143">
        <v>597062</v>
      </c>
      <c r="G143">
        <v>8548</v>
      </c>
      <c r="H143">
        <v>93323</v>
      </c>
      <c r="I143">
        <v>14633</v>
      </c>
      <c r="J143">
        <v>0.63124973038264098</v>
      </c>
      <c r="K143">
        <v>0.13554596317018</v>
      </c>
      <c r="L143">
        <v>7.9180406832413203E-2</v>
      </c>
      <c r="M143">
        <f t="shared" si="16"/>
        <v>0</v>
      </c>
      <c r="N143">
        <f t="shared" si="17"/>
        <v>0</v>
      </c>
      <c r="O143">
        <f t="shared" si="18"/>
        <v>1</v>
      </c>
      <c r="P143">
        <f t="shared" si="19"/>
        <v>3</v>
      </c>
    </row>
    <row r="144" spans="1:16" x14ac:dyDescent="0.2">
      <c r="A144">
        <v>0.91</v>
      </c>
      <c r="B144" t="s">
        <v>119</v>
      </c>
      <c r="C144">
        <v>1515</v>
      </c>
      <c r="D144">
        <v>1550</v>
      </c>
      <c r="E144">
        <v>0.50570962479608395</v>
      </c>
      <c r="F144">
        <v>596168</v>
      </c>
      <c r="G144">
        <v>9442</v>
      </c>
      <c r="H144">
        <v>92711</v>
      </c>
      <c r="I144">
        <v>15245</v>
      </c>
      <c r="J144">
        <v>0.61753149430874499</v>
      </c>
      <c r="K144">
        <v>0.14121493941976301</v>
      </c>
      <c r="L144">
        <v>8.7461558412686602E-2</v>
      </c>
      <c r="M144">
        <f t="shared" si="16"/>
        <v>0</v>
      </c>
      <c r="N144">
        <f t="shared" si="17"/>
        <v>0</v>
      </c>
      <c r="O144">
        <f t="shared" si="18"/>
        <v>1</v>
      </c>
      <c r="P144">
        <f t="shared" si="19"/>
        <v>3</v>
      </c>
    </row>
    <row r="145" spans="1:16" x14ac:dyDescent="0.2">
      <c r="A145">
        <v>0.55000000000000004</v>
      </c>
      <c r="B145" t="s">
        <v>111</v>
      </c>
      <c r="C145">
        <v>779</v>
      </c>
      <c r="D145">
        <v>797</v>
      </c>
      <c r="E145">
        <v>0.50571065989847697</v>
      </c>
      <c r="F145">
        <v>596632</v>
      </c>
      <c r="G145">
        <v>8978</v>
      </c>
      <c r="H145">
        <v>92902</v>
      </c>
      <c r="I145">
        <v>15054</v>
      </c>
      <c r="J145">
        <v>0.62641478029294195</v>
      </c>
      <c r="K145">
        <v>0.13944570010004001</v>
      </c>
      <c r="L145">
        <v>8.3163511060061507E-2</v>
      </c>
      <c r="M145">
        <f t="shared" si="16"/>
        <v>0</v>
      </c>
      <c r="N145">
        <f t="shared" si="17"/>
        <v>0</v>
      </c>
      <c r="O145">
        <f t="shared" si="18"/>
        <v>1</v>
      </c>
      <c r="P145">
        <f t="shared" si="19"/>
        <v>3</v>
      </c>
    </row>
    <row r="146" spans="1:16" x14ac:dyDescent="0.2">
      <c r="A146">
        <v>0.86</v>
      </c>
      <c r="B146" t="s">
        <v>71</v>
      </c>
      <c r="C146">
        <v>1581</v>
      </c>
      <c r="D146">
        <v>1635</v>
      </c>
      <c r="E146">
        <v>0.50839552238805896</v>
      </c>
      <c r="F146">
        <v>593581</v>
      </c>
      <c r="G146">
        <v>12029</v>
      </c>
      <c r="H146">
        <v>86050</v>
      </c>
      <c r="I146">
        <v>21906</v>
      </c>
      <c r="J146">
        <v>0.64552821570649699</v>
      </c>
      <c r="K146">
        <v>0.202916002815962</v>
      </c>
      <c r="L146">
        <v>0.111425025010189</v>
      </c>
      <c r="M146">
        <f t="shared" si="16"/>
        <v>0</v>
      </c>
      <c r="N146">
        <f t="shared" si="17"/>
        <v>0</v>
      </c>
      <c r="O146">
        <f t="shared" si="18"/>
        <v>1</v>
      </c>
      <c r="P146">
        <f t="shared" si="19"/>
        <v>3</v>
      </c>
    </row>
    <row r="147" spans="1:16" x14ac:dyDescent="0.2">
      <c r="A147">
        <v>0.84</v>
      </c>
      <c r="B147" t="s">
        <v>77</v>
      </c>
      <c r="C147">
        <v>104</v>
      </c>
      <c r="D147">
        <v>108</v>
      </c>
      <c r="E147">
        <v>0.50943396226415005</v>
      </c>
      <c r="F147">
        <v>590728</v>
      </c>
      <c r="G147">
        <v>14882</v>
      </c>
      <c r="H147">
        <v>83468</v>
      </c>
      <c r="I147">
        <v>24488</v>
      </c>
      <c r="J147">
        <v>0.621996443992888</v>
      </c>
      <c r="K147">
        <v>0.226833154248026</v>
      </c>
      <c r="L147">
        <v>0.137852458408981</v>
      </c>
      <c r="M147">
        <f t="shared" si="16"/>
        <v>0</v>
      </c>
      <c r="N147">
        <f t="shared" si="17"/>
        <v>0</v>
      </c>
      <c r="O147">
        <f t="shared" si="18"/>
        <v>1</v>
      </c>
      <c r="P147">
        <f t="shared" si="19"/>
        <v>3</v>
      </c>
    </row>
    <row r="148" spans="1:16" x14ac:dyDescent="0.2">
      <c r="A148">
        <v>0.66</v>
      </c>
      <c r="B148" t="s">
        <v>112</v>
      </c>
      <c r="C148">
        <v>633</v>
      </c>
      <c r="D148">
        <v>660</v>
      </c>
      <c r="E148">
        <v>0.51044083526682105</v>
      </c>
      <c r="F148">
        <v>596904</v>
      </c>
      <c r="G148">
        <v>8706</v>
      </c>
      <c r="H148">
        <v>93169</v>
      </c>
      <c r="I148">
        <v>14787</v>
      </c>
      <c r="J148">
        <v>0.62942152981739197</v>
      </c>
      <c r="K148">
        <v>0.136972470265663</v>
      </c>
      <c r="L148">
        <v>8.0643966060246694E-2</v>
      </c>
      <c r="M148">
        <f t="shared" si="16"/>
        <v>0</v>
      </c>
      <c r="N148">
        <f t="shared" si="17"/>
        <v>0</v>
      </c>
      <c r="O148">
        <f t="shared" si="18"/>
        <v>1</v>
      </c>
      <c r="P148">
        <f t="shared" si="19"/>
        <v>3</v>
      </c>
    </row>
    <row r="149" spans="1:16" x14ac:dyDescent="0.2">
      <c r="A149">
        <v>0.53</v>
      </c>
      <c r="B149" t="s">
        <v>122</v>
      </c>
      <c r="C149">
        <v>1195</v>
      </c>
      <c r="D149">
        <v>1252</v>
      </c>
      <c r="E149">
        <v>0.51164691458929301</v>
      </c>
      <c r="F149">
        <v>597129</v>
      </c>
      <c r="G149">
        <v>8481</v>
      </c>
      <c r="H149">
        <v>93423</v>
      </c>
      <c r="I149">
        <v>14533</v>
      </c>
      <c r="J149">
        <v>0.63148518293212796</v>
      </c>
      <c r="K149">
        <v>0.13461965986142499</v>
      </c>
      <c r="L149">
        <v>7.8559783615546996E-2</v>
      </c>
      <c r="M149">
        <f t="shared" si="16"/>
        <v>0</v>
      </c>
      <c r="N149">
        <f t="shared" si="17"/>
        <v>0</v>
      </c>
      <c r="O149">
        <f t="shared" si="18"/>
        <v>1</v>
      </c>
      <c r="P149">
        <f t="shared" si="19"/>
        <v>3</v>
      </c>
    </row>
    <row r="150" spans="1:16" x14ac:dyDescent="0.2">
      <c r="A150">
        <v>0.83</v>
      </c>
      <c r="B150" t="s">
        <v>75</v>
      </c>
      <c r="C150">
        <v>1501</v>
      </c>
      <c r="D150">
        <v>1577</v>
      </c>
      <c r="E150">
        <v>0.51234567901234496</v>
      </c>
      <c r="F150">
        <v>593749</v>
      </c>
      <c r="G150">
        <v>11861</v>
      </c>
      <c r="H150">
        <v>86643</v>
      </c>
      <c r="I150">
        <v>21313</v>
      </c>
      <c r="J150">
        <v>0.64246096340507597</v>
      </c>
      <c r="K150">
        <v>0.19742302419504201</v>
      </c>
      <c r="L150">
        <v>0.10986883545148</v>
      </c>
      <c r="M150">
        <f t="shared" si="16"/>
        <v>0</v>
      </c>
      <c r="N150">
        <f t="shared" si="17"/>
        <v>0</v>
      </c>
      <c r="O150">
        <f t="shared" si="18"/>
        <v>1</v>
      </c>
      <c r="P150">
        <f t="shared" si="19"/>
        <v>3</v>
      </c>
    </row>
    <row r="151" spans="1:16" x14ac:dyDescent="0.2">
      <c r="A151">
        <v>0.9</v>
      </c>
      <c r="B151" t="s">
        <v>78</v>
      </c>
      <c r="C151">
        <v>1496</v>
      </c>
      <c r="D151">
        <v>1572</v>
      </c>
      <c r="E151">
        <v>0.51238591916557996</v>
      </c>
      <c r="F151">
        <v>592262</v>
      </c>
      <c r="G151">
        <v>13348</v>
      </c>
      <c r="H151">
        <v>85078</v>
      </c>
      <c r="I151">
        <v>22878</v>
      </c>
      <c r="J151">
        <v>0.63153536134268196</v>
      </c>
      <c r="K151">
        <v>0.21191967097706399</v>
      </c>
      <c r="L151">
        <v>0.12364296565267301</v>
      </c>
      <c r="M151">
        <f t="shared" si="16"/>
        <v>0</v>
      </c>
      <c r="N151">
        <f t="shared" si="17"/>
        <v>0</v>
      </c>
      <c r="O151">
        <f t="shared" si="18"/>
        <v>1</v>
      </c>
      <c r="P151">
        <f t="shared" si="19"/>
        <v>3</v>
      </c>
    </row>
    <row r="152" spans="1:16" x14ac:dyDescent="0.2">
      <c r="A152">
        <v>0.8</v>
      </c>
      <c r="B152" t="s">
        <v>73</v>
      </c>
      <c r="C152">
        <v>1508</v>
      </c>
      <c r="D152">
        <v>1588</v>
      </c>
      <c r="E152">
        <v>0.51291989664082605</v>
      </c>
      <c r="F152">
        <v>593731</v>
      </c>
      <c r="G152">
        <v>11879</v>
      </c>
      <c r="H152">
        <v>86635</v>
      </c>
      <c r="I152">
        <v>21321</v>
      </c>
      <c r="J152">
        <v>0.64219879518072198</v>
      </c>
      <c r="K152">
        <v>0.19749712845974199</v>
      </c>
      <c r="L152">
        <v>0.110035570047056</v>
      </c>
      <c r="M152">
        <f t="shared" si="16"/>
        <v>0</v>
      </c>
      <c r="N152">
        <f t="shared" si="17"/>
        <v>0</v>
      </c>
      <c r="O152">
        <f t="shared" si="18"/>
        <v>1</v>
      </c>
      <c r="P152">
        <f t="shared" si="19"/>
        <v>3</v>
      </c>
    </row>
    <row r="153" spans="1:16" x14ac:dyDescent="0.2">
      <c r="A153">
        <v>0.8</v>
      </c>
      <c r="B153" t="s">
        <v>74</v>
      </c>
      <c r="C153">
        <v>1508</v>
      </c>
      <c r="D153">
        <v>1588</v>
      </c>
      <c r="E153">
        <v>0.51291989664082605</v>
      </c>
      <c r="F153">
        <v>593731</v>
      </c>
      <c r="G153">
        <v>11879</v>
      </c>
      <c r="H153">
        <v>86635</v>
      </c>
      <c r="I153">
        <v>21321</v>
      </c>
      <c r="J153">
        <v>0.64219879518072198</v>
      </c>
      <c r="K153">
        <v>0.19749712845974199</v>
      </c>
      <c r="L153">
        <v>0.110035570047056</v>
      </c>
      <c r="M153">
        <f t="shared" si="16"/>
        <v>0</v>
      </c>
      <c r="N153">
        <f t="shared" si="17"/>
        <v>0</v>
      </c>
      <c r="O153">
        <f t="shared" si="18"/>
        <v>1</v>
      </c>
      <c r="P153">
        <f t="shared" si="19"/>
        <v>3</v>
      </c>
    </row>
    <row r="154" spans="1:16" x14ac:dyDescent="0.2">
      <c r="A154">
        <v>0.84</v>
      </c>
      <c r="B154" t="s">
        <v>76</v>
      </c>
      <c r="C154">
        <v>1506</v>
      </c>
      <c r="D154">
        <v>1586</v>
      </c>
      <c r="E154">
        <v>0.51293661060801998</v>
      </c>
      <c r="F154">
        <v>593733</v>
      </c>
      <c r="G154">
        <v>11877</v>
      </c>
      <c r="H154">
        <v>86637</v>
      </c>
      <c r="I154">
        <v>21319</v>
      </c>
      <c r="J154">
        <v>0.64221592963007501</v>
      </c>
      <c r="K154">
        <v>0.19747860239356699</v>
      </c>
      <c r="L154">
        <v>0.110017043980881</v>
      </c>
      <c r="M154">
        <f t="shared" si="16"/>
        <v>0</v>
      </c>
      <c r="N154">
        <f t="shared" si="17"/>
        <v>0</v>
      </c>
      <c r="O154">
        <f t="shared" si="18"/>
        <v>1</v>
      </c>
      <c r="P154">
        <f t="shared" si="19"/>
        <v>3</v>
      </c>
    </row>
    <row r="155" spans="1:16" x14ac:dyDescent="0.2">
      <c r="A155">
        <v>0.51</v>
      </c>
      <c r="B155" t="s">
        <v>90</v>
      </c>
      <c r="C155">
        <v>9473</v>
      </c>
      <c r="D155">
        <v>10668</v>
      </c>
      <c r="E155">
        <v>0.52966585571719305</v>
      </c>
      <c r="F155">
        <v>605610</v>
      </c>
      <c r="G155">
        <v>0</v>
      </c>
      <c r="H155">
        <v>107956</v>
      </c>
      <c r="I155">
        <v>0</v>
      </c>
      <c r="K155">
        <v>0</v>
      </c>
      <c r="L155">
        <v>0</v>
      </c>
      <c r="M155">
        <f t="shared" si="16"/>
        <v>0</v>
      </c>
      <c r="N155">
        <f t="shared" si="17"/>
        <v>0</v>
      </c>
      <c r="O155">
        <f t="shared" si="18"/>
        <v>1</v>
      </c>
      <c r="P155">
        <f t="shared" si="19"/>
        <v>3</v>
      </c>
    </row>
    <row r="156" spans="1:16" x14ac:dyDescent="0.2">
      <c r="A156">
        <v>0.28000000000000003</v>
      </c>
      <c r="B156" t="s">
        <v>12</v>
      </c>
      <c r="C156">
        <v>1116</v>
      </c>
      <c r="D156">
        <v>1310</v>
      </c>
      <c r="E156">
        <v>0.53998351195383298</v>
      </c>
      <c r="F156">
        <v>604770</v>
      </c>
      <c r="G156">
        <v>840</v>
      </c>
      <c r="H156">
        <v>106144</v>
      </c>
      <c r="I156">
        <v>1812</v>
      </c>
      <c r="J156">
        <v>0.68325791855203599</v>
      </c>
      <c r="K156">
        <v>1.6784615954648099E-2</v>
      </c>
      <c r="L156">
        <v>7.7809477935455104E-3</v>
      </c>
      <c r="M156">
        <f t="shared" si="16"/>
        <v>0</v>
      </c>
      <c r="N156">
        <f t="shared" si="17"/>
        <v>0</v>
      </c>
      <c r="O156">
        <f t="shared" si="18"/>
        <v>1</v>
      </c>
      <c r="P156">
        <f t="shared" si="19"/>
        <v>3</v>
      </c>
    </row>
  </sheetData>
  <sortState xmlns:xlrd2="http://schemas.microsoft.com/office/spreadsheetml/2017/richdata2" ref="A2:P236">
    <sortCondition ref="P2:P236"/>
    <sortCondition ref="E2:E2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7313-6F5B-A141-8883-79C32D46B9A7}">
  <dimension ref="A1:AE53"/>
  <sheetViews>
    <sheetView topLeftCell="A35" workbookViewId="0">
      <selection activeCell="A57" sqref="A57:XFD134"/>
    </sheetView>
  </sheetViews>
  <sheetFormatPr baseColWidth="10" defaultRowHeight="16" x14ac:dyDescent="0.2"/>
  <cols>
    <col min="2" max="2" width="63.33203125" bestFit="1" customWidth="1"/>
  </cols>
  <sheetData>
    <row r="1" spans="1:31" x14ac:dyDescent="0.2">
      <c r="A1" t="s">
        <v>0</v>
      </c>
      <c r="B1" t="s">
        <v>1</v>
      </c>
      <c r="C1" t="s">
        <v>41</v>
      </c>
      <c r="D1" s="1" t="s">
        <v>42</v>
      </c>
      <c r="E1" s="1" t="s">
        <v>43</v>
      </c>
      <c r="F1" s="1" t="s">
        <v>57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62</v>
      </c>
      <c r="R1" t="s">
        <v>38</v>
      </c>
      <c r="S1" t="s">
        <v>39</v>
      </c>
      <c r="T1" t="s">
        <v>40</v>
      </c>
      <c r="U1" t="str">
        <f>C1</f>
        <v>Algorithm</v>
      </c>
      <c r="V1" t="str">
        <f>G1</f>
        <v>Features</v>
      </c>
      <c r="W1" s="1" t="str">
        <f>D1</f>
        <v>$\alpha$</v>
      </c>
      <c r="X1" s="1" t="str">
        <f>E1</f>
        <v>$\gamma$</v>
      </c>
      <c r="Y1" s="1" t="str">
        <f>F1</f>
        <v>Trans</v>
      </c>
      <c r="Z1" t="str">
        <f>A1</f>
        <v>p</v>
      </c>
      <c r="AA1" t="str">
        <f>H1</f>
        <v>Neg</v>
      </c>
      <c r="AB1" s="1" t="str">
        <f>I1</f>
        <v>Pos</v>
      </c>
      <c r="AC1" t="s">
        <v>277</v>
      </c>
      <c r="AD1" t="str">
        <f>N1</f>
        <v>TP</v>
      </c>
      <c r="AE1" t="str">
        <f>_xlfn.CONCAT(U1," &amp; ", V1," &amp; ", W1," &amp; ", X1," &amp; ", Y1," &amp; ", Z1," &amp; ", AA1," &amp; ", AB1," &amp; ", AC1," &amp; ", AD1, "\cr" )</f>
        <v>Algorithm &amp; Features &amp; $\alpha$ &amp; $\gamma$ &amp; Trans &amp; p &amp; Neg &amp; Pos &amp; mProb &amp; TP\cr</v>
      </c>
    </row>
    <row r="2" spans="1:31" x14ac:dyDescent="0.2">
      <c r="A2">
        <v>0.99</v>
      </c>
      <c r="B2" t="s">
        <v>234</v>
      </c>
      <c r="C2" t="s">
        <v>46</v>
      </c>
      <c r="E2" s="1"/>
      <c r="F2" t="s">
        <v>60</v>
      </c>
      <c r="G2" t="s">
        <v>38</v>
      </c>
      <c r="H2">
        <v>220</v>
      </c>
      <c r="I2">
        <v>191</v>
      </c>
      <c r="J2">
        <v>0.46472019464720099</v>
      </c>
      <c r="K2">
        <v>604742</v>
      </c>
      <c r="L2">
        <v>868</v>
      </c>
      <c r="M2">
        <v>107121</v>
      </c>
      <c r="N2">
        <v>835</v>
      </c>
      <c r="O2">
        <v>0.49031121550205498</v>
      </c>
      <c r="P2">
        <v>7.7346326281077403E-3</v>
      </c>
      <c r="Q2">
        <v>8.0403127199970299E-3</v>
      </c>
      <c r="R2">
        <f>IF(COUNTIF(B2,"*Easy*"),1,0)</f>
        <v>1</v>
      </c>
      <c r="S2">
        <f>IF(COUNTIF(B2,"*Medium*"),1,0)</f>
        <v>0</v>
      </c>
      <c r="T2">
        <f>IF(COUNTIF(B2,"*Hard*"),1,0)</f>
        <v>0</v>
      </c>
      <c r="U2" t="str">
        <f t="shared" ref="U2" si="0">C2</f>
        <v>BalBag</v>
      </c>
      <c r="V2" t="str">
        <f t="shared" ref="V2" si="1">G2</f>
        <v>Easy</v>
      </c>
      <c r="W2" s="1">
        <f t="shared" ref="W2:X2" si="2">D2</f>
        <v>0</v>
      </c>
      <c r="X2" s="1">
        <f t="shared" si="2"/>
        <v>0</v>
      </c>
      <c r="Y2" s="1" t="str">
        <f t="shared" ref="Y2" si="3">F2</f>
        <v>None</v>
      </c>
      <c r="Z2">
        <f t="shared" ref="Z2" si="4">A2</f>
        <v>0.99</v>
      </c>
      <c r="AA2">
        <f t="shared" ref="AA2:AB2" si="5">H2</f>
        <v>220</v>
      </c>
      <c r="AB2" s="1">
        <f t="shared" si="5"/>
        <v>191</v>
      </c>
      <c r="AC2">
        <f>ROUND(J2,3)</f>
        <v>0.46500000000000002</v>
      </c>
      <c r="AD2">
        <f t="shared" ref="AD2" si="6">N2</f>
        <v>835</v>
      </c>
      <c r="AE2" t="str">
        <f t="shared" ref="AE2" si="7">_xlfn.CONCAT(U2," &amp; ", V2," &amp; ", W2," &amp; ", X2," &amp; ", Y2," &amp; ", Z2," &amp; ", AA2," &amp; ", AB2," &amp; ", AC2," &amp; ", AD2, "\cr" )</f>
        <v>BalBag &amp; Easy &amp; 0 &amp; 0 &amp; None &amp; 0.99 &amp; 220 &amp; 191 &amp; 0.465 &amp; 835\cr</v>
      </c>
    </row>
    <row r="4" spans="1:31" x14ac:dyDescent="0.2">
      <c r="A4">
        <v>0.93</v>
      </c>
      <c r="B4" t="s">
        <v>33</v>
      </c>
      <c r="C4" t="s">
        <v>50</v>
      </c>
      <c r="D4" s="1"/>
      <c r="E4" s="1"/>
      <c r="F4">
        <v>100</v>
      </c>
      <c r="G4" t="s">
        <v>38</v>
      </c>
      <c r="H4">
        <v>244</v>
      </c>
      <c r="I4">
        <v>167</v>
      </c>
      <c r="J4">
        <v>0.40632603406326001</v>
      </c>
      <c r="K4">
        <v>605322</v>
      </c>
      <c r="L4">
        <v>288</v>
      </c>
      <c r="M4">
        <v>107787</v>
      </c>
      <c r="N4">
        <v>169</v>
      </c>
      <c r="O4">
        <v>0.36980306345732999</v>
      </c>
      <c r="P4">
        <v>1.56545259179665E-3</v>
      </c>
      <c r="Q4">
        <v>2.6677535292155999E-3</v>
      </c>
      <c r="R4">
        <f t="shared" ref="R4:R22" si="8">IF(COUNTIF(B4,"*Easy*"),1,0)</f>
        <v>1</v>
      </c>
      <c r="S4">
        <f t="shared" ref="S4:S22" si="9">IF(COUNTIF(B4,"*Medium*"),1,0)</f>
        <v>0</v>
      </c>
      <c r="T4">
        <f t="shared" ref="T4:T22" si="10">IF(COUNTIF(B4,"*Hard*"),1,0)</f>
        <v>0</v>
      </c>
      <c r="U4" t="str">
        <f t="shared" ref="U4" si="11">C4</f>
        <v>AdaBoost</v>
      </c>
      <c r="V4" t="str">
        <f t="shared" ref="V4" si="12">G4</f>
        <v>Easy</v>
      </c>
      <c r="W4" s="1">
        <f t="shared" ref="W4" si="13">D4</f>
        <v>0</v>
      </c>
      <c r="X4" s="1">
        <f t="shared" ref="X4" si="14">E4</f>
        <v>0</v>
      </c>
      <c r="Y4" s="1">
        <f t="shared" ref="Y4" si="15">F4</f>
        <v>100</v>
      </c>
      <c r="Z4">
        <f t="shared" ref="Z4" si="16">A4</f>
        <v>0.93</v>
      </c>
      <c r="AA4">
        <f t="shared" ref="AA4" si="17">H4</f>
        <v>244</v>
      </c>
      <c r="AB4" s="1">
        <f t="shared" ref="AB4" si="18">I4</f>
        <v>167</v>
      </c>
      <c r="AC4">
        <f>ROUND(J4,3)</f>
        <v>0.40600000000000003</v>
      </c>
      <c r="AD4">
        <f t="shared" ref="AD4" si="19">N4</f>
        <v>169</v>
      </c>
      <c r="AE4" t="str">
        <f t="shared" ref="AE4" si="20">_xlfn.CONCAT(U4," &amp; ", V4," &amp; ", W4," &amp; ", X4," &amp; ", Y4," &amp; ", Z4," &amp; ", AA4," &amp; ", AB4," &amp; ", AC4," &amp; ", AD4, "\cr" )</f>
        <v>AdaBoost &amp; Easy &amp; 0 &amp; 0 &amp; 100 &amp; 0.93 &amp; 244 &amp; 167 &amp; 0.406 &amp; 169\cr</v>
      </c>
    </row>
    <row r="5" spans="1:31" x14ac:dyDescent="0.2">
      <c r="A5">
        <v>0.87</v>
      </c>
      <c r="B5" t="s">
        <v>218</v>
      </c>
      <c r="C5" t="s">
        <v>48</v>
      </c>
      <c r="D5" s="1" t="s">
        <v>275</v>
      </c>
      <c r="E5" s="1"/>
      <c r="F5">
        <v>100</v>
      </c>
      <c r="G5" t="s">
        <v>38</v>
      </c>
      <c r="H5">
        <v>81</v>
      </c>
      <c r="I5">
        <v>62</v>
      </c>
      <c r="J5">
        <v>0.43356643356643298</v>
      </c>
      <c r="K5">
        <v>605362</v>
      </c>
      <c r="L5">
        <v>248</v>
      </c>
      <c r="M5">
        <v>107809</v>
      </c>
      <c r="N5">
        <v>147</v>
      </c>
      <c r="O5">
        <v>0.37215189873417698</v>
      </c>
      <c r="P5">
        <v>1.3616658638704599E-3</v>
      </c>
      <c r="Q5">
        <v>2.29723220571343E-3</v>
      </c>
      <c r="R5">
        <f t="shared" si="8"/>
        <v>1</v>
      </c>
      <c r="S5">
        <f t="shared" si="9"/>
        <v>0</v>
      </c>
      <c r="T5">
        <f t="shared" si="10"/>
        <v>0</v>
      </c>
      <c r="U5" t="str">
        <f t="shared" ref="U5:U22" si="21">C5</f>
        <v>LogReg</v>
      </c>
      <c r="V5" t="str">
        <f t="shared" ref="V5:V22" si="22">G5</f>
        <v>Easy</v>
      </c>
      <c r="W5" s="1" t="str">
        <f t="shared" ref="W5:W22" si="23">D5</f>
        <v>0.5</v>
      </c>
      <c r="X5" s="1">
        <f t="shared" ref="X5:X22" si="24">E5</f>
        <v>0</v>
      </c>
      <c r="Y5" s="1">
        <f t="shared" ref="Y5:Y22" si="25">F5</f>
        <v>100</v>
      </c>
      <c r="Z5">
        <f t="shared" ref="Z5:Z22" si="26">A5</f>
        <v>0.87</v>
      </c>
      <c r="AA5">
        <f t="shared" ref="AA5:AA22" si="27">H5</f>
        <v>81</v>
      </c>
      <c r="AB5" s="1">
        <f t="shared" ref="AB5:AB22" si="28">I5</f>
        <v>62</v>
      </c>
      <c r="AC5">
        <f t="shared" ref="AC5:AC22" si="29">ROUND(J5,3)</f>
        <v>0.434</v>
      </c>
      <c r="AD5">
        <f t="shared" ref="AD5:AD22" si="30">N5</f>
        <v>147</v>
      </c>
      <c r="AE5" t="str">
        <f t="shared" ref="AE5:AE22" si="31">_xlfn.CONCAT(U5," &amp; ", V5," &amp; ", W5," &amp; ", X5," &amp; ", Y5," &amp; ", Z5," &amp; ", AA5," &amp; ", AB5," &amp; ", AC5," &amp; ", AD5, "\cr" )</f>
        <v>LogReg &amp; Easy &amp; 0.5 &amp; 0 &amp; 100 &amp; 0.87 &amp; 81 &amp; 62 &amp; 0.434 &amp; 147\cr</v>
      </c>
    </row>
    <row r="6" spans="1:31" x14ac:dyDescent="0.2">
      <c r="A6">
        <v>0.52</v>
      </c>
      <c r="B6" t="s">
        <v>266</v>
      </c>
      <c r="C6" t="s">
        <v>273</v>
      </c>
      <c r="D6" s="1" t="s">
        <v>275</v>
      </c>
      <c r="E6" s="1" t="s">
        <v>56</v>
      </c>
      <c r="F6" t="s">
        <v>60</v>
      </c>
      <c r="G6" t="s">
        <v>38</v>
      </c>
      <c r="H6">
        <v>43</v>
      </c>
      <c r="I6">
        <v>43</v>
      </c>
      <c r="J6">
        <v>0.5</v>
      </c>
      <c r="K6">
        <v>605573</v>
      </c>
      <c r="L6">
        <v>37</v>
      </c>
      <c r="M6">
        <v>107920</v>
      </c>
      <c r="N6">
        <v>36</v>
      </c>
      <c r="O6">
        <v>0.49315068493150599</v>
      </c>
      <c r="P6">
        <v>3.3346919115194998E-4</v>
      </c>
      <c r="Q6">
        <v>3.42732224239505E-4</v>
      </c>
      <c r="R6">
        <f t="shared" si="8"/>
        <v>1</v>
      </c>
      <c r="S6">
        <f t="shared" si="9"/>
        <v>0</v>
      </c>
      <c r="T6">
        <f t="shared" si="10"/>
        <v>0</v>
      </c>
      <c r="U6" t="str">
        <f t="shared" si="21"/>
        <v>Keras</v>
      </c>
      <c r="V6" t="str">
        <f t="shared" si="22"/>
        <v>Easy</v>
      </c>
      <c r="W6" s="1" t="str">
        <f t="shared" si="23"/>
        <v>0.5</v>
      </c>
      <c r="X6" s="1" t="str">
        <f t="shared" si="24"/>
        <v>2.0</v>
      </c>
      <c r="Y6" s="1" t="str">
        <f t="shared" si="25"/>
        <v>None</v>
      </c>
      <c r="Z6">
        <f t="shared" si="26"/>
        <v>0.52</v>
      </c>
      <c r="AA6">
        <f t="shared" si="27"/>
        <v>43</v>
      </c>
      <c r="AB6" s="1">
        <f t="shared" si="28"/>
        <v>43</v>
      </c>
      <c r="AC6">
        <f t="shared" si="29"/>
        <v>0.5</v>
      </c>
      <c r="AD6">
        <f t="shared" si="30"/>
        <v>36</v>
      </c>
      <c r="AE6" t="str">
        <f t="shared" si="31"/>
        <v>Keras &amp; Easy &amp; 0.5 &amp; 2.0 &amp; None &amp; 0.52 &amp; 43 &amp; 43 &amp; 0.5 &amp; 36\cr</v>
      </c>
    </row>
    <row r="7" spans="1:31" x14ac:dyDescent="0.2">
      <c r="A7">
        <v>0.98</v>
      </c>
      <c r="B7" t="s">
        <v>207</v>
      </c>
      <c r="C7" t="s">
        <v>274</v>
      </c>
      <c r="D7" s="1" t="s">
        <v>275</v>
      </c>
      <c r="E7" s="1"/>
      <c r="F7" t="s">
        <v>60</v>
      </c>
      <c r="G7" t="s">
        <v>38</v>
      </c>
      <c r="H7">
        <v>228</v>
      </c>
      <c r="I7">
        <v>228</v>
      </c>
      <c r="J7">
        <v>0.5</v>
      </c>
      <c r="K7">
        <v>605315</v>
      </c>
      <c r="L7">
        <v>295</v>
      </c>
      <c r="M7">
        <v>107561</v>
      </c>
      <c r="N7">
        <v>395</v>
      </c>
      <c r="O7">
        <v>0.57246376811594202</v>
      </c>
      <c r="P7">
        <v>3.6588980695839001E-3</v>
      </c>
      <c r="Q7">
        <v>2.7325947608284802E-3</v>
      </c>
      <c r="R7">
        <f t="shared" si="8"/>
        <v>1</v>
      </c>
      <c r="S7">
        <f t="shared" si="9"/>
        <v>0</v>
      </c>
      <c r="T7">
        <f t="shared" si="10"/>
        <v>0</v>
      </c>
      <c r="U7" t="str">
        <f t="shared" si="21"/>
        <v>BalRF</v>
      </c>
      <c r="V7" t="str">
        <f t="shared" si="22"/>
        <v>Easy</v>
      </c>
      <c r="W7" s="1" t="str">
        <f t="shared" si="23"/>
        <v>0.5</v>
      </c>
      <c r="X7" s="1">
        <f t="shared" si="24"/>
        <v>0</v>
      </c>
      <c r="Y7" s="1" t="str">
        <f t="shared" si="25"/>
        <v>None</v>
      </c>
      <c r="Z7">
        <f t="shared" si="26"/>
        <v>0.98</v>
      </c>
      <c r="AA7">
        <f t="shared" si="27"/>
        <v>228</v>
      </c>
      <c r="AB7" s="1">
        <f t="shared" si="28"/>
        <v>228</v>
      </c>
      <c r="AC7">
        <f t="shared" si="29"/>
        <v>0.5</v>
      </c>
      <c r="AD7">
        <f t="shared" si="30"/>
        <v>395</v>
      </c>
      <c r="AE7" t="str">
        <f t="shared" si="31"/>
        <v>BalRF &amp; Easy &amp; 0.5 &amp; 0 &amp; None &amp; 0.98 &amp; 228 &amp; 228 &amp; 0.5 &amp; 395\cr</v>
      </c>
    </row>
    <row r="8" spans="1:31" x14ac:dyDescent="0.2">
      <c r="A8">
        <v>0.93</v>
      </c>
      <c r="B8" t="s">
        <v>22</v>
      </c>
      <c r="C8" t="s">
        <v>274</v>
      </c>
      <c r="D8" s="1" t="s">
        <v>275</v>
      </c>
      <c r="E8" s="1"/>
      <c r="F8">
        <v>95</v>
      </c>
      <c r="G8" t="s">
        <v>39</v>
      </c>
      <c r="H8">
        <v>1211</v>
      </c>
      <c r="I8">
        <v>1191</v>
      </c>
      <c r="J8">
        <v>0.49583680266444602</v>
      </c>
      <c r="K8">
        <v>599021</v>
      </c>
      <c r="L8">
        <v>6589</v>
      </c>
      <c r="M8">
        <v>100143</v>
      </c>
      <c r="N8">
        <v>7813</v>
      </c>
      <c r="O8">
        <v>0.54249409804193804</v>
      </c>
      <c r="P8">
        <v>7.2372077513060795E-2</v>
      </c>
      <c r="Q8">
        <v>6.1034125013894498E-2</v>
      </c>
      <c r="R8">
        <f t="shared" si="8"/>
        <v>0</v>
      </c>
      <c r="S8">
        <f t="shared" si="9"/>
        <v>1</v>
      </c>
      <c r="T8">
        <f t="shared" si="10"/>
        <v>0</v>
      </c>
      <c r="U8" t="str">
        <f t="shared" si="21"/>
        <v>BalRF</v>
      </c>
      <c r="V8" t="str">
        <f t="shared" si="22"/>
        <v>Medium</v>
      </c>
      <c r="W8" s="1" t="str">
        <f t="shared" si="23"/>
        <v>0.5</v>
      </c>
      <c r="X8" s="1">
        <f t="shared" si="24"/>
        <v>0</v>
      </c>
      <c r="Y8" s="1">
        <f t="shared" si="25"/>
        <v>95</v>
      </c>
      <c r="Z8">
        <f t="shared" si="26"/>
        <v>0.93</v>
      </c>
      <c r="AA8">
        <f t="shared" si="27"/>
        <v>1211</v>
      </c>
      <c r="AB8" s="1">
        <f t="shared" si="28"/>
        <v>1191</v>
      </c>
      <c r="AC8">
        <f t="shared" si="29"/>
        <v>0.496</v>
      </c>
      <c r="AD8">
        <f t="shared" si="30"/>
        <v>7813</v>
      </c>
      <c r="AE8" t="str">
        <f t="shared" si="31"/>
        <v>BalRF &amp; Medium &amp; 0.5 &amp; 0 &amp; 95 &amp; 0.93 &amp; 1211 &amp; 1191 &amp; 0.496 &amp; 7813\cr</v>
      </c>
    </row>
    <row r="9" spans="1:31" x14ac:dyDescent="0.2">
      <c r="A9">
        <v>0.91</v>
      </c>
      <c r="B9" t="s">
        <v>140</v>
      </c>
      <c r="C9" t="s">
        <v>274</v>
      </c>
      <c r="D9" s="1" t="s">
        <v>275</v>
      </c>
      <c r="E9" s="1"/>
      <c r="F9">
        <v>98</v>
      </c>
      <c r="G9" t="s">
        <v>39</v>
      </c>
      <c r="H9">
        <v>1152</v>
      </c>
      <c r="I9">
        <v>1122</v>
      </c>
      <c r="J9">
        <v>0.49340369393139799</v>
      </c>
      <c r="K9">
        <v>599314</v>
      </c>
      <c r="L9">
        <v>6296</v>
      </c>
      <c r="M9">
        <v>100356</v>
      </c>
      <c r="N9">
        <v>7600</v>
      </c>
      <c r="O9">
        <v>0.54691997697178996</v>
      </c>
      <c r="P9">
        <v>7.0399051465411797E-2</v>
      </c>
      <c r="Q9">
        <v>5.8320056319241101E-2</v>
      </c>
      <c r="R9">
        <f t="shared" si="8"/>
        <v>0</v>
      </c>
      <c r="S9">
        <f t="shared" si="9"/>
        <v>1</v>
      </c>
      <c r="T9">
        <f t="shared" si="10"/>
        <v>0</v>
      </c>
      <c r="U9" t="str">
        <f t="shared" si="21"/>
        <v>BalRF</v>
      </c>
      <c r="V9" t="str">
        <f t="shared" si="22"/>
        <v>Medium</v>
      </c>
      <c r="W9" s="1" t="str">
        <f t="shared" si="23"/>
        <v>0.5</v>
      </c>
      <c r="X9" s="1">
        <f t="shared" si="24"/>
        <v>0</v>
      </c>
      <c r="Y9" s="1">
        <f t="shared" si="25"/>
        <v>98</v>
      </c>
      <c r="Z9">
        <f t="shared" si="26"/>
        <v>0.91</v>
      </c>
      <c r="AA9">
        <f t="shared" si="27"/>
        <v>1152</v>
      </c>
      <c r="AB9" s="1">
        <f t="shared" si="28"/>
        <v>1122</v>
      </c>
      <c r="AC9">
        <f t="shared" si="29"/>
        <v>0.49299999999999999</v>
      </c>
      <c r="AD9">
        <f t="shared" si="30"/>
        <v>7600</v>
      </c>
      <c r="AE9" t="str">
        <f t="shared" si="31"/>
        <v>BalRF &amp; Medium &amp; 0.5 &amp; 0 &amp; 98 &amp; 0.91 &amp; 1152 &amp; 1122 &amp; 0.493 &amp; 7600\cr</v>
      </c>
    </row>
    <row r="10" spans="1:31" x14ac:dyDescent="0.2">
      <c r="A10">
        <v>0.97</v>
      </c>
      <c r="B10" t="s">
        <v>195</v>
      </c>
      <c r="C10" t="s">
        <v>273</v>
      </c>
      <c r="D10" s="1" t="s">
        <v>275</v>
      </c>
      <c r="E10" s="1" t="s">
        <v>276</v>
      </c>
      <c r="F10">
        <v>90</v>
      </c>
      <c r="G10" t="s">
        <v>39</v>
      </c>
      <c r="H10">
        <v>444</v>
      </c>
      <c r="I10">
        <v>457</v>
      </c>
      <c r="J10">
        <v>0.50721420643729098</v>
      </c>
      <c r="K10">
        <v>599802</v>
      </c>
      <c r="L10">
        <v>5808</v>
      </c>
      <c r="M10">
        <v>101435</v>
      </c>
      <c r="N10">
        <v>6521</v>
      </c>
      <c r="O10">
        <v>0.52891556492821801</v>
      </c>
      <c r="P10">
        <v>6.0404238763940798E-2</v>
      </c>
      <c r="Q10">
        <v>5.3799696172514698E-2</v>
      </c>
      <c r="R10">
        <f t="shared" si="8"/>
        <v>0</v>
      </c>
      <c r="S10">
        <f t="shared" si="9"/>
        <v>1</v>
      </c>
      <c r="T10">
        <f t="shared" si="10"/>
        <v>0</v>
      </c>
      <c r="U10" t="str">
        <f t="shared" si="21"/>
        <v>Keras</v>
      </c>
      <c r="V10" t="str">
        <f t="shared" si="22"/>
        <v>Medium</v>
      </c>
      <c r="W10" s="1" t="str">
        <f t="shared" si="23"/>
        <v>0.5</v>
      </c>
      <c r="X10" s="1" t="str">
        <f t="shared" si="24"/>
        <v>1.0</v>
      </c>
      <c r="Y10" s="1">
        <f t="shared" si="25"/>
        <v>90</v>
      </c>
      <c r="Z10">
        <f t="shared" si="26"/>
        <v>0.97</v>
      </c>
      <c r="AA10">
        <f t="shared" si="27"/>
        <v>444</v>
      </c>
      <c r="AB10" s="1">
        <f t="shared" si="28"/>
        <v>457</v>
      </c>
      <c r="AC10">
        <f t="shared" si="29"/>
        <v>0.50700000000000001</v>
      </c>
      <c r="AD10">
        <f t="shared" si="30"/>
        <v>6521</v>
      </c>
      <c r="AE10" t="str">
        <f t="shared" si="31"/>
        <v>Keras &amp; Medium &amp; 0.5 &amp; 1.0 &amp; 90 &amp; 0.97 &amp; 444 &amp; 457 &amp; 0.507 &amp; 6521\cr</v>
      </c>
    </row>
    <row r="11" spans="1:31" x14ac:dyDescent="0.2">
      <c r="A11">
        <v>0.99</v>
      </c>
      <c r="B11" t="s">
        <v>189</v>
      </c>
      <c r="C11" t="s">
        <v>273</v>
      </c>
      <c r="D11" s="1" t="s">
        <v>55</v>
      </c>
      <c r="E11" s="1" t="s">
        <v>54</v>
      </c>
      <c r="F11">
        <v>90</v>
      </c>
      <c r="G11" t="s">
        <v>39</v>
      </c>
      <c r="H11">
        <v>995</v>
      </c>
      <c r="I11">
        <v>912</v>
      </c>
      <c r="J11">
        <v>0.47823807026743498</v>
      </c>
      <c r="K11">
        <v>599985</v>
      </c>
      <c r="L11">
        <v>5625</v>
      </c>
      <c r="M11">
        <v>101713</v>
      </c>
      <c r="N11">
        <v>6243</v>
      </c>
      <c r="O11">
        <v>0.52603640040444899</v>
      </c>
      <c r="P11">
        <v>5.7829115565600803E-2</v>
      </c>
      <c r="Q11">
        <v>5.2104561117492301E-2</v>
      </c>
      <c r="R11">
        <f t="shared" si="8"/>
        <v>0</v>
      </c>
      <c r="S11">
        <f t="shared" si="9"/>
        <v>1</v>
      </c>
      <c r="T11">
        <f t="shared" si="10"/>
        <v>0</v>
      </c>
      <c r="U11" t="str">
        <f t="shared" si="21"/>
        <v>Keras</v>
      </c>
      <c r="V11" t="str">
        <f t="shared" si="22"/>
        <v>Medium</v>
      </c>
      <c r="W11" s="1" t="str">
        <f t="shared" si="23"/>
        <v>0.85</v>
      </c>
      <c r="X11" s="1" t="str">
        <f t="shared" si="24"/>
        <v>0.0</v>
      </c>
      <c r="Y11" s="1">
        <f t="shared" si="25"/>
        <v>90</v>
      </c>
      <c r="Z11">
        <f t="shared" si="26"/>
        <v>0.99</v>
      </c>
      <c r="AA11">
        <f t="shared" si="27"/>
        <v>995</v>
      </c>
      <c r="AB11" s="1">
        <f t="shared" si="28"/>
        <v>912</v>
      </c>
      <c r="AC11">
        <f t="shared" si="29"/>
        <v>0.47799999999999998</v>
      </c>
      <c r="AD11">
        <f t="shared" si="30"/>
        <v>6243</v>
      </c>
      <c r="AE11" t="str">
        <f t="shared" si="31"/>
        <v>Keras &amp; Medium &amp; 0.85 &amp; 0.0 &amp; 90 &amp; 0.99 &amp; 995 &amp; 912 &amp; 0.478 &amp; 6243\cr</v>
      </c>
    </row>
    <row r="12" spans="1:31" x14ac:dyDescent="0.2">
      <c r="A12">
        <v>0.99</v>
      </c>
      <c r="B12" t="s">
        <v>141</v>
      </c>
      <c r="C12" t="s">
        <v>274</v>
      </c>
      <c r="D12" s="1" t="s">
        <v>275</v>
      </c>
      <c r="E12" s="1"/>
      <c r="F12">
        <v>90</v>
      </c>
      <c r="G12" t="s">
        <v>39</v>
      </c>
      <c r="H12">
        <v>1013</v>
      </c>
      <c r="I12">
        <v>1041</v>
      </c>
      <c r="J12">
        <v>0.50681596884128499</v>
      </c>
      <c r="K12">
        <v>600725</v>
      </c>
      <c r="L12">
        <v>4885</v>
      </c>
      <c r="M12">
        <v>101714</v>
      </c>
      <c r="N12">
        <v>6242</v>
      </c>
      <c r="O12">
        <v>0.56097780174350598</v>
      </c>
      <c r="P12">
        <v>5.7819852532513198E-2</v>
      </c>
      <c r="Q12">
        <v>4.5249916632702197E-2</v>
      </c>
      <c r="R12">
        <f t="shared" si="8"/>
        <v>0</v>
      </c>
      <c r="S12">
        <f t="shared" si="9"/>
        <v>1</v>
      </c>
      <c r="T12">
        <f t="shared" si="10"/>
        <v>0</v>
      </c>
      <c r="U12" t="str">
        <f t="shared" si="21"/>
        <v>BalRF</v>
      </c>
      <c r="V12" t="str">
        <f t="shared" si="22"/>
        <v>Medium</v>
      </c>
      <c r="W12" s="1" t="str">
        <f t="shared" si="23"/>
        <v>0.5</v>
      </c>
      <c r="X12" s="1">
        <f t="shared" si="24"/>
        <v>0</v>
      </c>
      <c r="Y12" s="1">
        <f t="shared" si="25"/>
        <v>90</v>
      </c>
      <c r="Z12">
        <f t="shared" si="26"/>
        <v>0.99</v>
      </c>
      <c r="AA12">
        <f t="shared" si="27"/>
        <v>1013</v>
      </c>
      <c r="AB12" s="1">
        <f t="shared" si="28"/>
        <v>1041</v>
      </c>
      <c r="AC12">
        <f t="shared" si="29"/>
        <v>0.50700000000000001</v>
      </c>
      <c r="AD12">
        <f t="shared" si="30"/>
        <v>6242</v>
      </c>
      <c r="AE12" t="str">
        <f t="shared" si="31"/>
        <v>BalRF &amp; Medium &amp; 0.5 &amp; 0 &amp; 90 &amp; 0.99 &amp; 1013 &amp; 1041 &amp; 0.507 &amp; 6242\cr</v>
      </c>
    </row>
    <row r="13" spans="1:31" x14ac:dyDescent="0.2">
      <c r="A13">
        <v>0.98</v>
      </c>
      <c r="B13" t="s">
        <v>183</v>
      </c>
      <c r="C13" t="s">
        <v>273</v>
      </c>
      <c r="D13" s="1" t="s">
        <v>275</v>
      </c>
      <c r="E13" s="1" t="s">
        <v>54</v>
      </c>
      <c r="F13">
        <v>90</v>
      </c>
      <c r="G13" t="s">
        <v>39</v>
      </c>
      <c r="H13">
        <v>283</v>
      </c>
      <c r="I13">
        <v>286</v>
      </c>
      <c r="J13">
        <v>0.50263620386643204</v>
      </c>
      <c r="K13">
        <v>600428</v>
      </c>
      <c r="L13">
        <v>5182</v>
      </c>
      <c r="M13">
        <v>102020</v>
      </c>
      <c r="N13">
        <v>5936</v>
      </c>
      <c r="O13">
        <v>0.53390897643460999</v>
      </c>
      <c r="P13">
        <v>5.4985364407721601E-2</v>
      </c>
      <c r="Q13">
        <v>4.8001037459705798E-2</v>
      </c>
      <c r="R13">
        <f t="shared" si="8"/>
        <v>0</v>
      </c>
      <c r="S13">
        <f t="shared" si="9"/>
        <v>1</v>
      </c>
      <c r="T13">
        <f t="shared" si="10"/>
        <v>0</v>
      </c>
      <c r="U13" t="str">
        <f t="shared" si="21"/>
        <v>Keras</v>
      </c>
      <c r="V13" t="str">
        <f t="shared" si="22"/>
        <v>Medium</v>
      </c>
      <c r="W13" s="1" t="str">
        <f t="shared" si="23"/>
        <v>0.5</v>
      </c>
      <c r="X13" s="1" t="str">
        <f t="shared" si="24"/>
        <v>0.0</v>
      </c>
      <c r="Y13" s="1">
        <f t="shared" si="25"/>
        <v>90</v>
      </c>
      <c r="Z13">
        <f t="shared" si="26"/>
        <v>0.98</v>
      </c>
      <c r="AA13">
        <f t="shared" si="27"/>
        <v>283</v>
      </c>
      <c r="AB13" s="1">
        <f t="shared" si="28"/>
        <v>286</v>
      </c>
      <c r="AC13">
        <f t="shared" si="29"/>
        <v>0.503</v>
      </c>
      <c r="AD13">
        <f t="shared" si="30"/>
        <v>5936</v>
      </c>
      <c r="AE13" t="str">
        <f t="shared" si="31"/>
        <v>Keras &amp; Medium &amp; 0.5 &amp; 0.0 &amp; 90 &amp; 0.98 &amp; 283 &amp; 286 &amp; 0.503 &amp; 5936\cr</v>
      </c>
    </row>
    <row r="14" spans="1:31" x14ac:dyDescent="0.2">
      <c r="A14">
        <v>0.99</v>
      </c>
      <c r="B14" t="s">
        <v>200</v>
      </c>
      <c r="C14" t="s">
        <v>273</v>
      </c>
      <c r="D14" s="1" t="s">
        <v>275</v>
      </c>
      <c r="E14" s="1" t="s">
        <v>56</v>
      </c>
      <c r="F14">
        <v>90</v>
      </c>
      <c r="G14" t="s">
        <v>39</v>
      </c>
      <c r="H14">
        <v>464</v>
      </c>
      <c r="I14">
        <v>487</v>
      </c>
      <c r="J14">
        <v>0.51209253417455303</v>
      </c>
      <c r="K14">
        <v>600468</v>
      </c>
      <c r="L14">
        <v>5142</v>
      </c>
      <c r="M14">
        <v>102105</v>
      </c>
      <c r="N14">
        <v>5851</v>
      </c>
      <c r="O14">
        <v>0.53224779405075895</v>
      </c>
      <c r="P14">
        <v>5.4198006595279499E-2</v>
      </c>
      <c r="Q14">
        <v>4.7630516136203602E-2</v>
      </c>
      <c r="R14">
        <f t="shared" si="8"/>
        <v>0</v>
      </c>
      <c r="S14">
        <f t="shared" si="9"/>
        <v>1</v>
      </c>
      <c r="T14">
        <f t="shared" si="10"/>
        <v>0</v>
      </c>
      <c r="U14" t="str">
        <f t="shared" si="21"/>
        <v>Keras</v>
      </c>
      <c r="V14" t="str">
        <f t="shared" si="22"/>
        <v>Medium</v>
      </c>
      <c r="W14" s="1" t="str">
        <f t="shared" si="23"/>
        <v>0.5</v>
      </c>
      <c r="X14" s="1" t="str">
        <f t="shared" si="24"/>
        <v>2.0</v>
      </c>
      <c r="Y14" s="1">
        <f t="shared" si="25"/>
        <v>90</v>
      </c>
      <c r="Z14">
        <f t="shared" si="26"/>
        <v>0.99</v>
      </c>
      <c r="AA14">
        <f t="shared" si="27"/>
        <v>464</v>
      </c>
      <c r="AB14" s="1">
        <f t="shared" si="28"/>
        <v>487</v>
      </c>
      <c r="AC14">
        <f t="shared" si="29"/>
        <v>0.51200000000000001</v>
      </c>
      <c r="AD14">
        <f t="shared" si="30"/>
        <v>5851</v>
      </c>
      <c r="AE14" t="str">
        <f t="shared" si="31"/>
        <v>Keras &amp; Medium &amp; 0.5 &amp; 2.0 &amp; 90 &amp; 0.99 &amp; 464 &amp; 487 &amp; 0.512 &amp; 5851\cr</v>
      </c>
    </row>
    <row r="15" spans="1:31" x14ac:dyDescent="0.2">
      <c r="A15">
        <v>0.91</v>
      </c>
      <c r="B15" t="s">
        <v>27</v>
      </c>
      <c r="C15" t="s">
        <v>49</v>
      </c>
      <c r="D15" s="1"/>
      <c r="E15" s="1"/>
      <c r="F15">
        <v>98</v>
      </c>
      <c r="G15" t="s">
        <v>39</v>
      </c>
      <c r="H15">
        <v>812</v>
      </c>
      <c r="I15">
        <v>800</v>
      </c>
      <c r="J15">
        <v>0.49627791563275397</v>
      </c>
      <c r="K15">
        <v>599426</v>
      </c>
      <c r="L15">
        <v>6184</v>
      </c>
      <c r="M15">
        <v>102697</v>
      </c>
      <c r="N15">
        <v>5259</v>
      </c>
      <c r="O15">
        <v>0.459582277374814</v>
      </c>
      <c r="P15">
        <v>4.8714291007447397E-2</v>
      </c>
      <c r="Q15">
        <v>5.7282596613435099E-2</v>
      </c>
      <c r="R15">
        <f t="shared" si="8"/>
        <v>0</v>
      </c>
      <c r="S15">
        <f t="shared" si="9"/>
        <v>1</v>
      </c>
      <c r="T15">
        <f t="shared" si="10"/>
        <v>0</v>
      </c>
      <c r="U15" t="str">
        <f t="shared" si="21"/>
        <v>EasyEns</v>
      </c>
      <c r="V15" t="str">
        <f t="shared" si="22"/>
        <v>Medium</v>
      </c>
      <c r="W15" s="1">
        <f t="shared" si="23"/>
        <v>0</v>
      </c>
      <c r="X15" s="1">
        <f t="shared" si="24"/>
        <v>0</v>
      </c>
      <c r="Y15" s="1">
        <f t="shared" si="25"/>
        <v>98</v>
      </c>
      <c r="Z15">
        <f t="shared" si="26"/>
        <v>0.91</v>
      </c>
      <c r="AA15">
        <f t="shared" si="27"/>
        <v>812</v>
      </c>
      <c r="AB15" s="1">
        <f t="shared" si="28"/>
        <v>800</v>
      </c>
      <c r="AC15">
        <f t="shared" si="29"/>
        <v>0.496</v>
      </c>
      <c r="AD15">
        <f t="shared" si="30"/>
        <v>5259</v>
      </c>
      <c r="AE15" t="str">
        <f t="shared" si="31"/>
        <v>EasyEns &amp; Medium &amp; 0 &amp; 0 &amp; 98 &amp; 0.91 &amp; 812 &amp; 800 &amp; 0.496 &amp; 5259\cr</v>
      </c>
    </row>
    <row r="16" spans="1:31" x14ac:dyDescent="0.2">
      <c r="A16">
        <v>0.78</v>
      </c>
      <c r="B16" t="s">
        <v>14</v>
      </c>
      <c r="C16" t="s">
        <v>274</v>
      </c>
      <c r="D16" s="1" t="s">
        <v>275</v>
      </c>
      <c r="E16" s="1"/>
      <c r="F16" t="s">
        <v>60</v>
      </c>
      <c r="G16" t="s">
        <v>40</v>
      </c>
      <c r="H16">
        <v>1882</v>
      </c>
      <c r="I16">
        <v>1817</v>
      </c>
      <c r="J16">
        <v>0.49121384157880499</v>
      </c>
      <c r="K16">
        <v>590084</v>
      </c>
      <c r="L16">
        <v>15526</v>
      </c>
      <c r="M16">
        <v>82585</v>
      </c>
      <c r="N16">
        <v>25371</v>
      </c>
      <c r="O16">
        <v>0.62036335183509705</v>
      </c>
      <c r="P16">
        <v>0.23501241246433699</v>
      </c>
      <c r="Q16">
        <v>0.143817851717366</v>
      </c>
      <c r="R16">
        <f t="shared" si="8"/>
        <v>0</v>
      </c>
      <c r="S16">
        <f t="shared" si="9"/>
        <v>0</v>
      </c>
      <c r="T16">
        <f t="shared" si="10"/>
        <v>1</v>
      </c>
      <c r="U16" t="str">
        <f t="shared" si="21"/>
        <v>BalRF</v>
      </c>
      <c r="V16" t="str">
        <f t="shared" si="22"/>
        <v>Hard</v>
      </c>
      <c r="W16" s="1" t="str">
        <f t="shared" si="23"/>
        <v>0.5</v>
      </c>
      <c r="X16" s="1">
        <f t="shared" si="24"/>
        <v>0</v>
      </c>
      <c r="Y16" s="1" t="str">
        <f t="shared" si="25"/>
        <v>None</v>
      </c>
      <c r="Z16">
        <f t="shared" si="26"/>
        <v>0.78</v>
      </c>
      <c r="AA16">
        <f t="shared" si="27"/>
        <v>1882</v>
      </c>
      <c r="AB16" s="1">
        <f t="shared" si="28"/>
        <v>1817</v>
      </c>
      <c r="AC16">
        <f t="shared" si="29"/>
        <v>0.49099999999999999</v>
      </c>
      <c r="AD16">
        <f t="shared" si="30"/>
        <v>25371</v>
      </c>
      <c r="AE16" t="str">
        <f t="shared" si="31"/>
        <v>BalRF &amp; Hard &amp; 0.5 &amp; 0 &amp; None &amp; 0.78 &amp; 1882 &amp; 1817 &amp; 0.491 &amp; 25371\cr</v>
      </c>
    </row>
    <row r="17" spans="1:31" x14ac:dyDescent="0.2">
      <c r="A17">
        <v>0.8</v>
      </c>
      <c r="B17" t="s">
        <v>73</v>
      </c>
      <c r="C17" t="s">
        <v>274</v>
      </c>
      <c r="D17" s="1" t="s">
        <v>55</v>
      </c>
      <c r="E17" s="1"/>
      <c r="F17" t="s">
        <v>60</v>
      </c>
      <c r="G17" t="s">
        <v>40</v>
      </c>
      <c r="H17">
        <v>1508</v>
      </c>
      <c r="I17">
        <v>1588</v>
      </c>
      <c r="J17">
        <v>0.51291989664082605</v>
      </c>
      <c r="K17">
        <v>593731</v>
      </c>
      <c r="L17">
        <v>11879</v>
      </c>
      <c r="M17">
        <v>86635</v>
      </c>
      <c r="N17">
        <v>21321</v>
      </c>
      <c r="O17">
        <v>0.64219879518072198</v>
      </c>
      <c r="P17">
        <v>0.19749712845974199</v>
      </c>
      <c r="Q17">
        <v>0.110035570047056</v>
      </c>
      <c r="R17">
        <f t="shared" si="8"/>
        <v>0</v>
      </c>
      <c r="S17">
        <f t="shared" si="9"/>
        <v>0</v>
      </c>
      <c r="T17">
        <f t="shared" si="10"/>
        <v>1</v>
      </c>
      <c r="U17" t="str">
        <f t="shared" si="21"/>
        <v>BalRF</v>
      </c>
      <c r="V17" t="str">
        <f t="shared" si="22"/>
        <v>Hard</v>
      </c>
      <c r="W17" s="1" t="str">
        <f t="shared" si="23"/>
        <v>0.85</v>
      </c>
      <c r="X17" s="1">
        <f t="shared" si="24"/>
        <v>0</v>
      </c>
      <c r="Y17" s="1" t="str">
        <f t="shared" si="25"/>
        <v>None</v>
      </c>
      <c r="Z17">
        <f t="shared" si="26"/>
        <v>0.8</v>
      </c>
      <c r="AA17">
        <f t="shared" si="27"/>
        <v>1508</v>
      </c>
      <c r="AB17" s="1">
        <f t="shared" si="28"/>
        <v>1588</v>
      </c>
      <c r="AC17">
        <f t="shared" si="29"/>
        <v>0.51300000000000001</v>
      </c>
      <c r="AD17">
        <f t="shared" si="30"/>
        <v>21321</v>
      </c>
      <c r="AE17" t="str">
        <f t="shared" si="31"/>
        <v>BalRF &amp; Hard &amp; 0.85 &amp; 0 &amp; None &amp; 0.8 &amp; 1508 &amp; 1588 &amp; 0.513 &amp; 21321\cr</v>
      </c>
    </row>
    <row r="18" spans="1:31" x14ac:dyDescent="0.2">
      <c r="A18">
        <v>0.85</v>
      </c>
      <c r="B18" t="s">
        <v>17</v>
      </c>
      <c r="C18" t="s">
        <v>46</v>
      </c>
      <c r="D18" s="1"/>
      <c r="E18" s="1"/>
      <c r="F18" t="s">
        <v>60</v>
      </c>
      <c r="G18" t="s">
        <v>40</v>
      </c>
      <c r="H18">
        <v>97</v>
      </c>
      <c r="I18">
        <v>86</v>
      </c>
      <c r="J18">
        <v>0.46994535519125602</v>
      </c>
      <c r="K18">
        <v>593679</v>
      </c>
      <c r="L18">
        <v>11931</v>
      </c>
      <c r="M18">
        <v>90796</v>
      </c>
      <c r="N18">
        <v>17160</v>
      </c>
      <c r="O18">
        <v>0.58987315664638496</v>
      </c>
      <c r="P18">
        <v>0.15895364778242899</v>
      </c>
      <c r="Q18">
        <v>0.110517247767609</v>
      </c>
      <c r="R18">
        <f t="shared" si="8"/>
        <v>0</v>
      </c>
      <c r="S18">
        <f t="shared" si="9"/>
        <v>0</v>
      </c>
      <c r="T18">
        <f t="shared" si="10"/>
        <v>1</v>
      </c>
      <c r="U18" t="str">
        <f t="shared" si="21"/>
        <v>BalBag</v>
      </c>
      <c r="V18" t="str">
        <f t="shared" si="22"/>
        <v>Hard</v>
      </c>
      <c r="W18" s="1">
        <f t="shared" si="23"/>
        <v>0</v>
      </c>
      <c r="X18" s="1">
        <f t="shared" si="24"/>
        <v>0</v>
      </c>
      <c r="Y18" s="1" t="str">
        <f t="shared" si="25"/>
        <v>None</v>
      </c>
      <c r="Z18">
        <f t="shared" si="26"/>
        <v>0.85</v>
      </c>
      <c r="AA18">
        <f t="shared" si="27"/>
        <v>97</v>
      </c>
      <c r="AB18" s="1">
        <f t="shared" si="28"/>
        <v>86</v>
      </c>
      <c r="AC18">
        <f t="shared" si="29"/>
        <v>0.47</v>
      </c>
      <c r="AD18">
        <f t="shared" si="30"/>
        <v>17160</v>
      </c>
      <c r="AE18" t="str">
        <f t="shared" si="31"/>
        <v>BalBag &amp; Hard &amp; 0 &amp; 0 &amp; None &amp; 0.85 &amp; 97 &amp; 86 &amp; 0.47 &amp; 17160\cr</v>
      </c>
    </row>
    <row r="19" spans="1:31" x14ac:dyDescent="0.2">
      <c r="A19">
        <v>0.78</v>
      </c>
      <c r="B19" t="s">
        <v>130</v>
      </c>
      <c r="C19" t="s">
        <v>273</v>
      </c>
      <c r="D19" s="1" t="s">
        <v>275</v>
      </c>
      <c r="E19" s="1" t="s">
        <v>56</v>
      </c>
      <c r="F19">
        <v>95</v>
      </c>
      <c r="G19" t="s">
        <v>40</v>
      </c>
      <c r="H19">
        <v>1104</v>
      </c>
      <c r="I19">
        <v>1099</v>
      </c>
      <c r="J19">
        <v>0.498865183840217</v>
      </c>
      <c r="K19">
        <v>594702</v>
      </c>
      <c r="L19">
        <v>10908</v>
      </c>
      <c r="M19">
        <v>91087</v>
      </c>
      <c r="N19">
        <v>16869</v>
      </c>
      <c r="O19">
        <v>0.60730100442812396</v>
      </c>
      <c r="P19">
        <v>0.156258105153951</v>
      </c>
      <c r="Q19">
        <v>0.101041164919041</v>
      </c>
      <c r="R19">
        <f t="shared" si="8"/>
        <v>0</v>
      </c>
      <c r="S19">
        <f t="shared" si="9"/>
        <v>0</v>
      </c>
      <c r="T19">
        <f t="shared" si="10"/>
        <v>1</v>
      </c>
      <c r="U19" t="str">
        <f t="shared" si="21"/>
        <v>Keras</v>
      </c>
      <c r="V19" t="str">
        <f t="shared" si="22"/>
        <v>Hard</v>
      </c>
      <c r="W19" s="1" t="str">
        <f t="shared" si="23"/>
        <v>0.5</v>
      </c>
      <c r="X19" s="1" t="str">
        <f t="shared" si="24"/>
        <v>2.0</v>
      </c>
      <c r="Y19" s="1">
        <f t="shared" si="25"/>
        <v>95</v>
      </c>
      <c r="Z19">
        <f t="shared" si="26"/>
        <v>0.78</v>
      </c>
      <c r="AA19">
        <f t="shared" si="27"/>
        <v>1104</v>
      </c>
      <c r="AB19" s="1">
        <f t="shared" si="28"/>
        <v>1099</v>
      </c>
      <c r="AC19">
        <f t="shared" si="29"/>
        <v>0.499</v>
      </c>
      <c r="AD19">
        <f t="shared" si="30"/>
        <v>16869</v>
      </c>
      <c r="AE19" t="str">
        <f t="shared" si="31"/>
        <v>Keras &amp; Hard &amp; 0.5 &amp; 2.0 &amp; 95 &amp; 0.78 &amp; 1104 &amp; 1099 &amp; 0.499 &amp; 16869\cr</v>
      </c>
    </row>
    <row r="20" spans="1:31" x14ac:dyDescent="0.2">
      <c r="A20">
        <v>0.87</v>
      </c>
      <c r="B20" t="s">
        <v>117</v>
      </c>
      <c r="C20" t="s">
        <v>273</v>
      </c>
      <c r="D20" s="1" t="s">
        <v>55</v>
      </c>
      <c r="E20" s="1" t="s">
        <v>54</v>
      </c>
      <c r="F20">
        <v>100</v>
      </c>
      <c r="G20" t="s">
        <v>40</v>
      </c>
      <c r="H20">
        <v>1693</v>
      </c>
      <c r="I20">
        <v>1656</v>
      </c>
      <c r="J20">
        <v>0.49447596297402202</v>
      </c>
      <c r="K20">
        <v>595777</v>
      </c>
      <c r="L20">
        <v>9833</v>
      </c>
      <c r="M20">
        <v>92290</v>
      </c>
      <c r="N20">
        <v>15666</v>
      </c>
      <c r="O20">
        <v>0.61437703439350499</v>
      </c>
      <c r="P20">
        <v>0.145114676349623</v>
      </c>
      <c r="Q20">
        <v>9.1083404349920294E-2</v>
      </c>
      <c r="R20">
        <f t="shared" si="8"/>
        <v>0</v>
      </c>
      <c r="S20">
        <f t="shared" si="9"/>
        <v>0</v>
      </c>
      <c r="T20">
        <f t="shared" si="10"/>
        <v>1</v>
      </c>
      <c r="U20" t="str">
        <f t="shared" si="21"/>
        <v>Keras</v>
      </c>
      <c r="V20" t="str">
        <f t="shared" si="22"/>
        <v>Hard</v>
      </c>
      <c r="W20" s="1" t="str">
        <f t="shared" si="23"/>
        <v>0.85</v>
      </c>
      <c r="X20" s="1" t="str">
        <f t="shared" si="24"/>
        <v>0.0</v>
      </c>
      <c r="Y20" s="1">
        <f t="shared" si="25"/>
        <v>100</v>
      </c>
      <c r="Z20">
        <f t="shared" si="26"/>
        <v>0.87</v>
      </c>
      <c r="AA20">
        <f t="shared" si="27"/>
        <v>1693</v>
      </c>
      <c r="AB20" s="1">
        <f t="shared" si="28"/>
        <v>1656</v>
      </c>
      <c r="AC20">
        <f t="shared" si="29"/>
        <v>0.49399999999999999</v>
      </c>
      <c r="AD20">
        <f t="shared" si="30"/>
        <v>15666</v>
      </c>
      <c r="AE20" t="str">
        <f t="shared" si="31"/>
        <v>Keras &amp; Hard &amp; 0.85 &amp; 0.0 &amp; 100 &amp; 0.87 &amp; 1693 &amp; 1656 &amp; 0.494 &amp; 15666\cr</v>
      </c>
    </row>
    <row r="21" spans="1:31" x14ac:dyDescent="0.2">
      <c r="A21">
        <v>0.94</v>
      </c>
      <c r="B21" t="s">
        <v>83</v>
      </c>
      <c r="C21" t="s">
        <v>48</v>
      </c>
      <c r="D21" s="1" t="s">
        <v>275</v>
      </c>
      <c r="E21" s="1"/>
      <c r="F21">
        <v>80</v>
      </c>
      <c r="G21" t="s">
        <v>40</v>
      </c>
      <c r="H21">
        <v>448</v>
      </c>
      <c r="I21">
        <v>400</v>
      </c>
      <c r="J21">
        <v>0.47169811320754701</v>
      </c>
      <c r="K21">
        <v>593953</v>
      </c>
      <c r="L21">
        <v>11657</v>
      </c>
      <c r="M21">
        <v>94974</v>
      </c>
      <c r="N21">
        <v>12982</v>
      </c>
      <c r="O21">
        <v>0.52688826656926002</v>
      </c>
      <c r="P21">
        <v>0.120252695542628</v>
      </c>
      <c r="Q21">
        <v>0.107979176701619</v>
      </c>
      <c r="R21">
        <f t="shared" si="8"/>
        <v>0</v>
      </c>
      <c r="S21">
        <f t="shared" si="9"/>
        <v>0</v>
      </c>
      <c r="T21">
        <f t="shared" si="10"/>
        <v>1</v>
      </c>
      <c r="U21" t="str">
        <f t="shared" si="21"/>
        <v>LogReg</v>
      </c>
      <c r="V21" t="str">
        <f t="shared" si="22"/>
        <v>Hard</v>
      </c>
      <c r="W21" s="1" t="str">
        <f t="shared" si="23"/>
        <v>0.5</v>
      </c>
      <c r="X21" s="1">
        <f t="shared" si="24"/>
        <v>0</v>
      </c>
      <c r="Y21" s="1">
        <f t="shared" si="25"/>
        <v>80</v>
      </c>
      <c r="Z21">
        <f t="shared" si="26"/>
        <v>0.94</v>
      </c>
      <c r="AA21">
        <f t="shared" si="27"/>
        <v>448</v>
      </c>
      <c r="AB21" s="1">
        <f t="shared" si="28"/>
        <v>400</v>
      </c>
      <c r="AC21">
        <f t="shared" si="29"/>
        <v>0.47199999999999998</v>
      </c>
      <c r="AD21">
        <f t="shared" si="30"/>
        <v>12982</v>
      </c>
      <c r="AE21" t="str">
        <f t="shared" si="31"/>
        <v>LogReg &amp; Hard &amp; 0.5 &amp; 0 &amp; 80 &amp; 0.94 &amp; 448 &amp; 400 &amp; 0.472 &amp; 12982\cr</v>
      </c>
    </row>
    <row r="22" spans="1:31" x14ac:dyDescent="0.2">
      <c r="A22">
        <v>0.81</v>
      </c>
      <c r="B22" t="s">
        <v>16</v>
      </c>
      <c r="C22" t="s">
        <v>50</v>
      </c>
      <c r="D22" s="1"/>
      <c r="E22" s="1"/>
      <c r="F22">
        <v>98</v>
      </c>
      <c r="G22" t="s">
        <v>40</v>
      </c>
      <c r="H22">
        <v>885</v>
      </c>
      <c r="I22">
        <v>871</v>
      </c>
      <c r="J22">
        <v>0.49601366742596797</v>
      </c>
      <c r="K22">
        <v>598319</v>
      </c>
      <c r="L22">
        <v>7291</v>
      </c>
      <c r="M22">
        <v>99354</v>
      </c>
      <c r="N22">
        <v>8602</v>
      </c>
      <c r="O22">
        <v>0.54124457308248897</v>
      </c>
      <c r="P22">
        <v>7.9680610619141098E-2</v>
      </c>
      <c r="Q22">
        <v>6.7536774241357594E-2</v>
      </c>
      <c r="R22">
        <f t="shared" si="8"/>
        <v>0</v>
      </c>
      <c r="S22">
        <f t="shared" si="9"/>
        <v>0</v>
      </c>
      <c r="T22">
        <f t="shared" si="10"/>
        <v>1</v>
      </c>
      <c r="U22" t="str">
        <f t="shared" si="21"/>
        <v>AdaBoost</v>
      </c>
      <c r="V22" t="str">
        <f t="shared" si="22"/>
        <v>Hard</v>
      </c>
      <c r="W22" s="1">
        <f t="shared" si="23"/>
        <v>0</v>
      </c>
      <c r="X22" s="1">
        <f t="shared" si="24"/>
        <v>0</v>
      </c>
      <c r="Y22" s="1">
        <f t="shared" si="25"/>
        <v>98</v>
      </c>
      <c r="Z22">
        <f t="shared" si="26"/>
        <v>0.81</v>
      </c>
      <c r="AA22">
        <f t="shared" si="27"/>
        <v>885</v>
      </c>
      <c r="AB22" s="1">
        <f t="shared" si="28"/>
        <v>871</v>
      </c>
      <c r="AC22">
        <f t="shared" si="29"/>
        <v>0.496</v>
      </c>
      <c r="AD22">
        <f t="shared" si="30"/>
        <v>8602</v>
      </c>
      <c r="AE22" t="str">
        <f t="shared" si="31"/>
        <v>AdaBoost &amp; Hard &amp; 0 &amp; 0 &amp; 98 &amp; 0.81 &amp; 885 &amp; 871 &amp; 0.496 &amp; 8602\cr</v>
      </c>
    </row>
    <row r="26" spans="1:31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38</v>
      </c>
      <c r="N26" t="s">
        <v>39</v>
      </c>
      <c r="O26" t="s">
        <v>40</v>
      </c>
      <c r="P26" t="s">
        <v>63</v>
      </c>
    </row>
    <row r="27" spans="1:31" x14ac:dyDescent="0.2">
      <c r="A27">
        <v>0.93</v>
      </c>
      <c r="B27" t="s">
        <v>33</v>
      </c>
      <c r="C27">
        <v>244</v>
      </c>
      <c r="D27">
        <v>167</v>
      </c>
      <c r="E27">
        <v>0.40632603406326001</v>
      </c>
      <c r="F27">
        <v>605322</v>
      </c>
      <c r="G27">
        <v>288</v>
      </c>
      <c r="H27">
        <v>107787</v>
      </c>
      <c r="I27">
        <v>169</v>
      </c>
      <c r="J27">
        <v>0.36980306345732999</v>
      </c>
      <c r="K27">
        <v>1.56545259179665E-3</v>
      </c>
      <c r="L27">
        <v>2.6677535292155999E-3</v>
      </c>
      <c r="M27">
        <f>IF(COUNTIF(B27,"*Easy*"),1,0)</f>
        <v>1</v>
      </c>
      <c r="N27">
        <f>IF(COUNTIF(B27,"*Medium*"),1,0)</f>
        <v>0</v>
      </c>
      <c r="O27">
        <f>IF(COUNTIF(B27,"*Hard*"),1,0)</f>
        <v>0</v>
      </c>
      <c r="P27">
        <f>M27+2*N27+3*O27</f>
        <v>1</v>
      </c>
    </row>
    <row r="28" spans="1:31" x14ac:dyDescent="0.2">
      <c r="A28">
        <v>0.87</v>
      </c>
      <c r="B28" t="s">
        <v>218</v>
      </c>
      <c r="C28">
        <v>81</v>
      </c>
      <c r="D28">
        <v>62</v>
      </c>
      <c r="E28">
        <v>0.43356643356643298</v>
      </c>
      <c r="F28">
        <v>605362</v>
      </c>
      <c r="G28">
        <v>248</v>
      </c>
      <c r="H28">
        <v>107809</v>
      </c>
      <c r="I28">
        <v>147</v>
      </c>
      <c r="J28">
        <v>0.37215189873417698</v>
      </c>
      <c r="K28">
        <v>1.3616658638704599E-3</v>
      </c>
      <c r="L28">
        <v>2.29723220571343E-3</v>
      </c>
      <c r="M28">
        <f>IF(COUNTIF(B28,"*Easy*"),1,0)</f>
        <v>1</v>
      </c>
      <c r="N28">
        <f>IF(COUNTIF(B28,"*Medium*"),1,0)</f>
        <v>0</v>
      </c>
      <c r="O28">
        <f>IF(COUNTIF(B28,"*Hard*"),1,0)</f>
        <v>0</v>
      </c>
      <c r="P28">
        <f>M28+2*N28+3*O28</f>
        <v>1</v>
      </c>
    </row>
    <row r="29" spans="1:31" x14ac:dyDescent="0.2">
      <c r="A29">
        <v>0.52</v>
      </c>
      <c r="B29" t="s">
        <v>266</v>
      </c>
      <c r="C29">
        <v>43</v>
      </c>
      <c r="D29">
        <v>43</v>
      </c>
      <c r="E29">
        <v>0.5</v>
      </c>
      <c r="F29">
        <v>605573</v>
      </c>
      <c r="G29">
        <v>37</v>
      </c>
      <c r="H29">
        <v>107920</v>
      </c>
      <c r="I29">
        <v>36</v>
      </c>
      <c r="J29">
        <v>0.49315068493150599</v>
      </c>
      <c r="K29">
        <v>3.3346919115194998E-4</v>
      </c>
      <c r="L29">
        <v>3.42732224239505E-4</v>
      </c>
      <c r="M29">
        <f>IF(COUNTIF(B29,"*Easy*"),1,0)</f>
        <v>1</v>
      </c>
      <c r="N29">
        <f>IF(COUNTIF(B29,"*Medium*"),1,0)</f>
        <v>0</v>
      </c>
      <c r="O29">
        <f>IF(COUNTIF(B29,"*Hard*"),1,0)</f>
        <v>0</v>
      </c>
      <c r="P29">
        <f>M29+2*N29+3*O29</f>
        <v>1</v>
      </c>
    </row>
    <row r="30" spans="1:31" x14ac:dyDescent="0.2">
      <c r="A30">
        <v>0.98</v>
      </c>
      <c r="B30" t="s">
        <v>207</v>
      </c>
      <c r="C30">
        <v>228</v>
      </c>
      <c r="D30">
        <v>228</v>
      </c>
      <c r="E30">
        <v>0.5</v>
      </c>
      <c r="F30">
        <v>605315</v>
      </c>
      <c r="G30">
        <v>295</v>
      </c>
      <c r="H30">
        <v>107561</v>
      </c>
      <c r="I30">
        <v>395</v>
      </c>
      <c r="J30">
        <v>0.57246376811594202</v>
      </c>
      <c r="K30">
        <v>3.6588980695839001E-3</v>
      </c>
      <c r="L30">
        <v>2.7325947608284802E-3</v>
      </c>
      <c r="M30">
        <f>IF(COUNTIF(B30,"*Easy*"),1,0)</f>
        <v>1</v>
      </c>
      <c r="N30">
        <f>IF(COUNTIF(B30,"*Medium*"),1,0)</f>
        <v>0</v>
      </c>
      <c r="O30">
        <f>IF(COUNTIF(B30,"*Hard*"),1,0)</f>
        <v>0</v>
      </c>
      <c r="P30">
        <f>M30+2*N30+3*O30</f>
        <v>1</v>
      </c>
    </row>
    <row r="36" spans="1:16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38</v>
      </c>
      <c r="N36" t="s">
        <v>39</v>
      </c>
      <c r="O36" t="s">
        <v>40</v>
      </c>
      <c r="P36" t="s">
        <v>63</v>
      </c>
    </row>
    <row r="37" spans="1:16" x14ac:dyDescent="0.2">
      <c r="A37">
        <v>0.93</v>
      </c>
      <c r="B37" t="s">
        <v>22</v>
      </c>
      <c r="C37">
        <v>1211</v>
      </c>
      <c r="D37">
        <v>1191</v>
      </c>
      <c r="E37">
        <v>0.49583680266444602</v>
      </c>
      <c r="F37">
        <v>599021</v>
      </c>
      <c r="G37">
        <v>6589</v>
      </c>
      <c r="H37">
        <v>100143</v>
      </c>
      <c r="I37">
        <v>7813</v>
      </c>
      <c r="J37">
        <v>0.54249409804193804</v>
      </c>
      <c r="K37">
        <v>7.2372077513060795E-2</v>
      </c>
      <c r="L37">
        <v>6.1034125013894498E-2</v>
      </c>
      <c r="M37">
        <f>IF(COUNTIF(B37,"*Easy*"),1,0)</f>
        <v>0</v>
      </c>
      <c r="N37">
        <f>IF(COUNTIF(B37,"*Medium*"),1,0)</f>
        <v>1</v>
      </c>
      <c r="O37">
        <f>IF(COUNTIF(B37,"*Hard*"),1,0)</f>
        <v>0</v>
      </c>
      <c r="P37">
        <f>M37+2*N37+3*O37</f>
        <v>2</v>
      </c>
    </row>
    <row r="38" spans="1:16" x14ac:dyDescent="0.2">
      <c r="A38">
        <v>0.97</v>
      </c>
      <c r="B38" t="s">
        <v>195</v>
      </c>
      <c r="C38">
        <v>444</v>
      </c>
      <c r="D38">
        <v>457</v>
      </c>
      <c r="E38">
        <v>0.50721420643729098</v>
      </c>
      <c r="F38">
        <v>599802</v>
      </c>
      <c r="G38">
        <v>5808</v>
      </c>
      <c r="H38">
        <v>101435</v>
      </c>
      <c r="I38">
        <v>6521</v>
      </c>
      <c r="J38">
        <v>0.52891556492821801</v>
      </c>
      <c r="K38">
        <v>6.0404238763940798E-2</v>
      </c>
      <c r="L38">
        <v>5.3799696172514698E-2</v>
      </c>
      <c r="M38">
        <f>IF(COUNTIF(B38,"*Easy*"),1,0)</f>
        <v>0</v>
      </c>
      <c r="N38">
        <f>IF(COUNTIF(B38,"*Medium*"),1,0)</f>
        <v>1</v>
      </c>
      <c r="O38">
        <f>IF(COUNTIF(B38,"*Hard*"),1,0)</f>
        <v>0</v>
      </c>
      <c r="P38">
        <f>M38+2*N38+3*O38</f>
        <v>2</v>
      </c>
    </row>
    <row r="39" spans="1:16" x14ac:dyDescent="0.2">
      <c r="A39">
        <v>0.99</v>
      </c>
      <c r="B39" t="s">
        <v>189</v>
      </c>
      <c r="C39">
        <v>995</v>
      </c>
      <c r="D39">
        <v>912</v>
      </c>
      <c r="E39">
        <v>0.47823807026743498</v>
      </c>
      <c r="F39">
        <v>599985</v>
      </c>
      <c r="G39">
        <v>5625</v>
      </c>
      <c r="H39">
        <v>101713</v>
      </c>
      <c r="I39">
        <v>6243</v>
      </c>
      <c r="J39">
        <v>0.52603640040444899</v>
      </c>
      <c r="K39">
        <v>5.7829115565600803E-2</v>
      </c>
      <c r="L39">
        <v>5.2104561117492301E-2</v>
      </c>
      <c r="M39">
        <f>IF(COUNTIF(B39,"*Easy*"),1,0)</f>
        <v>0</v>
      </c>
      <c r="N39">
        <f>IF(COUNTIF(B39,"*Medium*"),1,0)</f>
        <v>1</v>
      </c>
      <c r="O39">
        <f>IF(COUNTIF(B39,"*Hard*"),1,0)</f>
        <v>0</v>
      </c>
      <c r="P39">
        <f>M39+2*N39+3*O39</f>
        <v>2</v>
      </c>
    </row>
    <row r="40" spans="1:16" x14ac:dyDescent="0.2">
      <c r="A40">
        <v>0.91</v>
      </c>
      <c r="B40" t="s">
        <v>27</v>
      </c>
      <c r="C40">
        <v>812</v>
      </c>
      <c r="D40">
        <v>800</v>
      </c>
      <c r="E40">
        <v>0.49627791563275397</v>
      </c>
      <c r="F40">
        <v>599426</v>
      </c>
      <c r="G40">
        <v>6184</v>
      </c>
      <c r="H40">
        <v>102697</v>
      </c>
      <c r="I40">
        <v>5259</v>
      </c>
      <c r="J40">
        <v>0.459582277374814</v>
      </c>
      <c r="K40">
        <v>4.8714291007447397E-2</v>
      </c>
      <c r="L40">
        <v>5.7282596613435099E-2</v>
      </c>
      <c r="M40">
        <f>IF(COUNTIF(B40,"*Easy*"),1,0)</f>
        <v>0</v>
      </c>
      <c r="N40">
        <f>IF(COUNTIF(B40,"*Medium*"),1,0)</f>
        <v>1</v>
      </c>
      <c r="O40">
        <f>IF(COUNTIF(B40,"*Hard*"),1,0)</f>
        <v>0</v>
      </c>
      <c r="P40">
        <f>M40+2*N40+3*O40</f>
        <v>2</v>
      </c>
    </row>
    <row r="46" spans="1:16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38</v>
      </c>
      <c r="N46" t="s">
        <v>39</v>
      </c>
      <c r="O46" t="s">
        <v>40</v>
      </c>
      <c r="P46" t="s">
        <v>63</v>
      </c>
    </row>
    <row r="47" spans="1:16" x14ac:dyDescent="0.2">
      <c r="A47">
        <v>0.78</v>
      </c>
      <c r="B47" t="s">
        <v>14</v>
      </c>
      <c r="C47">
        <v>1882</v>
      </c>
      <c r="D47">
        <v>1817</v>
      </c>
      <c r="E47">
        <v>0.49121384157880499</v>
      </c>
      <c r="F47">
        <v>590084</v>
      </c>
      <c r="G47">
        <v>15526</v>
      </c>
      <c r="H47">
        <v>82585</v>
      </c>
      <c r="I47">
        <v>25371</v>
      </c>
      <c r="J47">
        <v>0.62036335183509705</v>
      </c>
      <c r="K47">
        <v>0.23501241246433699</v>
      </c>
      <c r="L47">
        <v>0.143817851717366</v>
      </c>
      <c r="M47">
        <f t="shared" ref="M47:M53" si="32">IF(COUNTIF(B47,"*Easy*"),1,0)</f>
        <v>0</v>
      </c>
      <c r="N47">
        <f t="shared" ref="N47:N53" si="33">IF(COUNTIF(B47,"*Medium*"),1,0)</f>
        <v>0</v>
      </c>
      <c r="O47">
        <f t="shared" ref="O47:O53" si="34">IF(COUNTIF(B47,"*Hard*"),1,0)</f>
        <v>1</v>
      </c>
      <c r="P47">
        <f t="shared" ref="P47:P53" si="35">M47+2*N47+3*O47</f>
        <v>3</v>
      </c>
    </row>
    <row r="48" spans="1:16" x14ac:dyDescent="0.2">
      <c r="A48">
        <v>0.8</v>
      </c>
      <c r="B48" t="s">
        <v>73</v>
      </c>
      <c r="C48">
        <v>1508</v>
      </c>
      <c r="D48">
        <v>1588</v>
      </c>
      <c r="E48">
        <v>0.51291989664082605</v>
      </c>
      <c r="F48">
        <v>593731</v>
      </c>
      <c r="G48">
        <v>11879</v>
      </c>
      <c r="H48">
        <v>86635</v>
      </c>
      <c r="I48">
        <v>21321</v>
      </c>
      <c r="J48">
        <v>0.64219879518072198</v>
      </c>
      <c r="K48">
        <v>0.19749712845974199</v>
      </c>
      <c r="L48">
        <v>0.110035570047056</v>
      </c>
      <c r="M48">
        <f t="shared" si="32"/>
        <v>0</v>
      </c>
      <c r="N48">
        <f t="shared" si="33"/>
        <v>0</v>
      </c>
      <c r="O48">
        <f t="shared" si="34"/>
        <v>1</v>
      </c>
      <c r="P48">
        <f t="shared" si="35"/>
        <v>3</v>
      </c>
    </row>
    <row r="49" spans="1:16" x14ac:dyDescent="0.2">
      <c r="A49">
        <v>0.85</v>
      </c>
      <c r="B49" t="s">
        <v>17</v>
      </c>
      <c r="C49">
        <v>97</v>
      </c>
      <c r="D49">
        <v>86</v>
      </c>
      <c r="E49">
        <v>0.46994535519125602</v>
      </c>
      <c r="F49">
        <v>593679</v>
      </c>
      <c r="G49">
        <v>11931</v>
      </c>
      <c r="H49">
        <v>90796</v>
      </c>
      <c r="I49">
        <v>17160</v>
      </c>
      <c r="J49">
        <v>0.58987315664638496</v>
      </c>
      <c r="K49">
        <v>0.15895364778242899</v>
      </c>
      <c r="L49">
        <v>0.110517247767609</v>
      </c>
      <c r="M49">
        <f t="shared" si="32"/>
        <v>0</v>
      </c>
      <c r="N49">
        <f t="shared" si="33"/>
        <v>0</v>
      </c>
      <c r="O49">
        <f t="shared" si="34"/>
        <v>1</v>
      </c>
      <c r="P49">
        <f t="shared" si="35"/>
        <v>3</v>
      </c>
    </row>
    <row r="50" spans="1:16" x14ac:dyDescent="0.2">
      <c r="A50">
        <v>0.78</v>
      </c>
      <c r="B50" t="s">
        <v>130</v>
      </c>
      <c r="C50">
        <v>1104</v>
      </c>
      <c r="D50">
        <v>1099</v>
      </c>
      <c r="E50">
        <v>0.498865183840217</v>
      </c>
      <c r="F50">
        <v>594702</v>
      </c>
      <c r="G50">
        <v>10908</v>
      </c>
      <c r="H50">
        <v>91087</v>
      </c>
      <c r="I50">
        <v>16869</v>
      </c>
      <c r="J50">
        <v>0.60730100442812396</v>
      </c>
      <c r="K50">
        <v>0.156258105153951</v>
      </c>
      <c r="L50">
        <v>0.101041164919041</v>
      </c>
      <c r="M50">
        <f t="shared" si="32"/>
        <v>0</v>
      </c>
      <c r="N50">
        <f t="shared" si="33"/>
        <v>0</v>
      </c>
      <c r="O50">
        <f t="shared" si="34"/>
        <v>1</v>
      </c>
      <c r="P50">
        <f t="shared" si="35"/>
        <v>3</v>
      </c>
    </row>
    <row r="51" spans="1:16" x14ac:dyDescent="0.2">
      <c r="A51">
        <v>0.87</v>
      </c>
      <c r="B51" t="s">
        <v>117</v>
      </c>
      <c r="C51">
        <v>1693</v>
      </c>
      <c r="D51">
        <v>1656</v>
      </c>
      <c r="E51">
        <v>0.49447596297402202</v>
      </c>
      <c r="F51">
        <v>595777</v>
      </c>
      <c r="G51">
        <v>9833</v>
      </c>
      <c r="H51">
        <v>92290</v>
      </c>
      <c r="I51">
        <v>15666</v>
      </c>
      <c r="J51">
        <v>0.61437703439350499</v>
      </c>
      <c r="K51">
        <v>0.145114676349623</v>
      </c>
      <c r="L51">
        <v>9.1083404349920294E-2</v>
      </c>
      <c r="M51">
        <f t="shared" si="32"/>
        <v>0</v>
      </c>
      <c r="N51">
        <f t="shared" si="33"/>
        <v>0</v>
      </c>
      <c r="O51">
        <f t="shared" si="34"/>
        <v>1</v>
      </c>
      <c r="P51">
        <f t="shared" si="35"/>
        <v>3</v>
      </c>
    </row>
    <row r="52" spans="1:16" x14ac:dyDescent="0.2">
      <c r="A52">
        <v>0.94</v>
      </c>
      <c r="B52" t="s">
        <v>83</v>
      </c>
      <c r="C52">
        <v>448</v>
      </c>
      <c r="D52">
        <v>400</v>
      </c>
      <c r="E52">
        <v>0.47169811320754701</v>
      </c>
      <c r="F52">
        <v>593953</v>
      </c>
      <c r="G52">
        <v>11657</v>
      </c>
      <c r="H52">
        <v>94974</v>
      </c>
      <c r="I52">
        <v>12982</v>
      </c>
      <c r="J52">
        <v>0.52688826656926002</v>
      </c>
      <c r="K52">
        <v>0.120252695542628</v>
      </c>
      <c r="L52">
        <v>0.107979176701619</v>
      </c>
      <c r="M52">
        <f t="shared" si="32"/>
        <v>0</v>
      </c>
      <c r="N52">
        <f t="shared" si="33"/>
        <v>0</v>
      </c>
      <c r="O52">
        <f t="shared" si="34"/>
        <v>1</v>
      </c>
      <c r="P52">
        <f t="shared" si="35"/>
        <v>3</v>
      </c>
    </row>
    <row r="53" spans="1:16" x14ac:dyDescent="0.2">
      <c r="A53">
        <v>0.81</v>
      </c>
      <c r="B53" t="s">
        <v>16</v>
      </c>
      <c r="C53">
        <v>885</v>
      </c>
      <c r="D53">
        <v>871</v>
      </c>
      <c r="E53">
        <v>0.49601366742596797</v>
      </c>
      <c r="F53">
        <v>598319</v>
      </c>
      <c r="G53">
        <v>7291</v>
      </c>
      <c r="H53">
        <v>99354</v>
      </c>
      <c r="I53">
        <v>8602</v>
      </c>
      <c r="J53">
        <v>0.54124457308248897</v>
      </c>
      <c r="K53">
        <v>7.9680610619141098E-2</v>
      </c>
      <c r="L53">
        <v>6.7536774241357594E-2</v>
      </c>
      <c r="M53">
        <f t="shared" si="32"/>
        <v>0</v>
      </c>
      <c r="N53">
        <f t="shared" si="33"/>
        <v>0</v>
      </c>
      <c r="O53">
        <f t="shared" si="34"/>
        <v>1</v>
      </c>
      <c r="P53">
        <f t="shared" si="35"/>
        <v>3</v>
      </c>
    </row>
  </sheetData>
  <sortState xmlns:xlrd2="http://schemas.microsoft.com/office/spreadsheetml/2017/richdata2" ref="A47:P78">
    <sortCondition descending="1" ref="I47:I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FP_P_0_05</vt:lpstr>
      <vt:lpstr>FP_P_0_05_Summary</vt:lpstr>
      <vt:lpstr>Prec_0_667</vt:lpstr>
      <vt:lpstr>Prec_0_667_Summary</vt:lpstr>
      <vt:lpstr>Prob_0_5</vt:lpstr>
      <vt:lpstr>mProb_0_5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Burkman</dc:creator>
  <cp:lastModifiedBy>Brad Burkman</cp:lastModifiedBy>
  <dcterms:created xsi:type="dcterms:W3CDTF">2024-01-28T23:40:21Z</dcterms:created>
  <dcterms:modified xsi:type="dcterms:W3CDTF">2024-02-04T14:33:52Z</dcterms:modified>
</cp:coreProperties>
</file>