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Summer_2022/699/Ambulance_Draft/Keras/"/>
    </mc:Choice>
  </mc:AlternateContent>
  <xr:revisionPtr revIDLastSave="0" documentId="13_ncr:1_{1C3BCF36-6FAD-5A4F-BB3F-69F75EE1158C}" xr6:coauthVersionLast="47" xr6:coauthVersionMax="47" xr10:uidLastSave="{00000000-0000-0000-0000-000000000000}"/>
  <bookViews>
    <workbookView xWindow="0" yWindow="500" windowWidth="28800" windowHeight="17500" xr2:uid="{67843E50-C695-F145-8F1C-597992BC485D}"/>
  </bookViews>
  <sheets>
    <sheet name="Sheet1" sheetId="1" r:id="rId1"/>
    <sheet name="Features to Use" sheetId="4" r:id="rId2"/>
    <sheet name="Imputed Values" sheetId="3" r:id="rId3"/>
    <sheet name="Features to Dro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4" l="1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15" i="4"/>
  <c r="L2" i="4"/>
  <c r="L10" i="4"/>
  <c r="L14" i="4"/>
  <c r="L11" i="4"/>
  <c r="L12" i="4"/>
  <c r="L9" i="4"/>
  <c r="L13" i="4"/>
  <c r="L8" i="4"/>
  <c r="L6" i="4"/>
  <c r="L3" i="4"/>
  <c r="L5" i="4"/>
  <c r="L7" i="4"/>
  <c r="L4" i="4"/>
  <c r="L1" i="4"/>
  <c r="L54" i="3" l="1"/>
  <c r="L52" i="3"/>
  <c r="L50" i="3"/>
  <c r="L48" i="3"/>
  <c r="L46" i="3"/>
  <c r="L44" i="3"/>
  <c r="L42" i="3"/>
  <c r="L40" i="3"/>
  <c r="L38" i="3"/>
  <c r="L36" i="3"/>
  <c r="L34" i="3"/>
  <c r="L32" i="3"/>
  <c r="L30" i="3"/>
  <c r="L28" i="3"/>
  <c r="L26" i="3"/>
  <c r="L24" i="3"/>
  <c r="L22" i="3"/>
  <c r="L20" i="3"/>
  <c r="L18" i="3"/>
  <c r="L16" i="3"/>
  <c r="L14" i="3"/>
  <c r="L12" i="3"/>
  <c r="L10" i="3"/>
  <c r="L8" i="3"/>
  <c r="L6" i="3"/>
  <c r="L4" i="3"/>
  <c r="L2" i="3"/>
</calcChain>
</file>

<file path=xl/sharedStrings.xml><?xml version="1.0" encoding="utf-8"?>
<sst xmlns="http://schemas.openxmlformats.org/spreadsheetml/2006/main" count="1801" uniqueCount="391">
  <si>
    <t xml:space="preserve"> Feature </t>
  </si>
  <si>
    <t>Use?</t>
  </si>
  <si>
    <t xml:space="preserve"> Meaning </t>
  </si>
  <si>
    <t xml:space="preserve"> Number of Values </t>
  </si>
  <si>
    <t xml:space="preserve"> Number of Missing Values </t>
  </si>
  <si>
    <t>Continuous, Categorical, Count, Mixed, Transfer, or Drop</t>
  </si>
  <si>
    <t xml:space="preserve"> Notes </t>
  </si>
  <si>
    <t>---</t>
  </si>
  <si>
    <t>HOUR_IM</t>
  </si>
  <si>
    <t>Yes</t>
  </si>
  <si>
    <t>Categorical</t>
  </si>
  <si>
    <t>INT_HWY</t>
  </si>
  <si>
    <t>Interstate Highway</t>
  </si>
  <si>
    <t>LGTCON_IM</t>
  </si>
  <si>
    <t>LGT_COND Imputed</t>
  </si>
  <si>
    <t>MONTH</t>
  </si>
  <si>
    <t>PEDS</t>
  </si>
  <si>
    <t>Number of persons not in motor vehicles</t>
  </si>
  <si>
    <t>Count</t>
  </si>
  <si>
    <t>PERMVIT</t>
  </si>
  <si>
    <t>Number of Persons in Motor Vehicles in Transport </t>
  </si>
  <si>
    <t>PERNOTMVIT</t>
  </si>
  <si>
    <t>Number of Persons Not in Motor Vehicles in Transport </t>
  </si>
  <si>
    <t>PVH_INVL</t>
  </si>
  <si>
    <t>Number of Parked/Working Vehicles in the Crash </t>
  </si>
  <si>
    <t>REGION</t>
  </si>
  <si>
    <t>REL_ROAD</t>
  </si>
  <si>
    <t>Relation to Trafficway </t>
  </si>
  <si>
    <t>RELJCT1_IM</t>
  </si>
  <si>
    <t>RELJCT1 Imputed</t>
  </si>
  <si>
    <t>RELJCT2_IM</t>
  </si>
  <si>
    <t>RELJCT2 Imputed</t>
  </si>
  <si>
    <t>SCH_BUS</t>
  </si>
  <si>
    <t>TYP_INT</t>
  </si>
  <si>
    <t>Type of Intersection </t>
  </si>
  <si>
    <t>URBANICITY</t>
  </si>
  <si>
    <t>VE_FORMS</t>
  </si>
  <si>
    <t>Number of Motor Vehicles in Transport </t>
  </si>
  <si>
    <t>VE_TOTAL</t>
  </si>
  <si>
    <t>Number of vehicles in crash</t>
  </si>
  <si>
    <t>WEATHR_IM</t>
  </si>
  <si>
    <t>WEATHER Imputed</t>
  </si>
  <si>
    <t>WKDY_IM</t>
  </si>
  <si>
    <t>DAY_WEEK Imputed</t>
  </si>
  <si>
    <t>WRK_ZONE</t>
  </si>
  <si>
    <t>Work Zone</t>
  </si>
  <si>
    <t>CASENUM</t>
  </si>
  <si>
    <t>Yes, for correlating different datasets</t>
  </si>
  <si>
    <t>Transfer</t>
  </si>
  <si>
    <t>ALCHL_IM</t>
  </si>
  <si>
    <t>ALCOHOL Imputed</t>
  </si>
  <si>
    <t>ALCOHOL</t>
  </si>
  <si>
    <t>Alcohol Involved in Crash </t>
  </si>
  <si>
    <t>Derived Data Element</t>
  </si>
  <si>
    <t>CF1</t>
  </si>
  <si>
    <t>Drop</t>
  </si>
  <si>
    <t>Discontinued</t>
  </si>
  <si>
    <t>CF2</t>
  </si>
  <si>
    <t>CF3</t>
  </si>
  <si>
    <t>DAY_WEEK</t>
  </si>
  <si>
    <t>Imputed as WKDY_IM</t>
  </si>
  <si>
    <t>EVENT1_IM</t>
  </si>
  <si>
    <t>HARM_EV Imputed</t>
  </si>
  <si>
    <t>HARM_EV</t>
  </si>
  <si>
    <t>First Harmful Event </t>
  </si>
  <si>
    <t>HOUR</t>
  </si>
  <si>
    <t>LGT_COND</t>
  </si>
  <si>
    <t>Light Condition</t>
  </si>
  <si>
    <t>MAN_COLL</t>
  </si>
  <si>
    <t>Manner of Collision of the First Harmful Event </t>
  </si>
  <si>
    <t>MANCOL_IM</t>
  </si>
  <si>
    <t>MAN_COLL Imputed</t>
  </si>
  <si>
    <t>MAX_SEV</t>
  </si>
  <si>
    <t>Maximum Severity in Crash</t>
  </si>
  <si>
    <t>MAXSEV_IM</t>
  </si>
  <si>
    <t>MAX_SEV Imputed</t>
  </si>
  <si>
    <t>MINUTE</t>
  </si>
  <si>
    <t>MINUTE_IM</t>
  </si>
  <si>
    <t>NO_INJ_IM</t>
  </si>
  <si>
    <t>NUM_INJ Imputed</t>
  </si>
  <si>
    <t>NUM_INJ</t>
  </si>
  <si>
    <t>Number Injured in Crash</t>
  </si>
  <si>
    <t>Change 98 to 0; derived data element</t>
  </si>
  <si>
    <t>PJ</t>
  </si>
  <si>
    <t>Imputed as NO_INJ_IM</t>
  </si>
  <si>
    <t>PSU</t>
  </si>
  <si>
    <t>PSU_VAR</t>
  </si>
  <si>
    <t>PSUSTRAT</t>
  </si>
  <si>
    <t>RELJCT1</t>
  </si>
  <si>
    <t>Relation to Junction-Within Interchange Area </t>
  </si>
  <si>
    <t>RELJCT2</t>
  </si>
  <si>
    <t>Relation to Junction-Specific Location </t>
  </si>
  <si>
    <t>STRATUM</t>
  </si>
  <si>
    <t>WEATHER</t>
  </si>
  <si>
    <t>WEATHER1</t>
  </si>
  <si>
    <t>WEATHER2</t>
  </si>
  <si>
    <t>WEIGHT</t>
  </si>
  <si>
    <t>Case weight</t>
  </si>
  <si>
    <t>YEAR</t>
  </si>
  <si>
    <t/>
  </si>
  <si>
    <t>[9]</t>
  </si>
  <si>
    <t>[98,99]</t>
  </si>
  <si>
    <t>[99]</t>
  </si>
  <si>
    <t>[8,9]</t>
  </si>
  <si>
    <t>Values Signifying ''Unknown''</t>
  </si>
  <si>
    <t>Number of Samples signified as "Unknown"</t>
  </si>
  <si>
    <t>MAKE</t>
  </si>
  <si>
    <t>Vehicle Manufacturer Code</t>
  </si>
  <si>
    <t>BDYTYP_IM</t>
  </si>
  <si>
    <t>BODY_TYP Imputed</t>
  </si>
  <si>
    <t>MOD_YEAR</t>
  </si>
  <si>
    <t>Model Year</t>
  </si>
  <si>
    <t>Continuous</t>
  </si>
  <si>
    <t>MODEL</t>
  </si>
  <si>
    <t>Vehicle Model Code</t>
  </si>
  <si>
    <t>VALIGN</t>
  </si>
  <si>
    <t>Roadway Alignment</t>
  </si>
  <si>
    <t>VNUM_LAN</t>
  </si>
  <si>
    <t>Total Lanes in Roadway</t>
  </si>
  <si>
    <t>VPROFILE</t>
  </si>
  <si>
    <t>Roadway Grade</t>
  </si>
  <si>
    <t>VSPD_LIM</t>
  </si>
  <si>
    <t>Speed Limit</t>
  </si>
  <si>
    <t>In 5 mph increments</t>
  </si>
  <si>
    <t>VTRAFCON</t>
  </si>
  <si>
    <t>Traffic Control Device</t>
  </si>
  <si>
    <t>VTRAFWAY</t>
  </si>
  <si>
    <t>Trafficway Description</t>
  </si>
  <si>
    <t>Yes, for correlation with other datasets</t>
  </si>
  <si>
    <t>VEH_NO</t>
  </si>
  <si>
    <t>Index of Vehicle in Crash</t>
  </si>
  <si>
    <t>ACC_TYPE</t>
  </si>
  <si>
    <t>Crash Type</t>
  </si>
  <si>
    <t>BODY_TYP</t>
  </si>
  <si>
    <t>Vehicle Body Type Code, Imputed as BDYTYP_IM</t>
  </si>
  <si>
    <t>Imputed in another feature</t>
  </si>
  <si>
    <t>BUS_USE</t>
  </si>
  <si>
    <t>Bus Type</t>
  </si>
  <si>
    <t>CARGO_BT</t>
  </si>
  <si>
    <t>Cargo Body Type</t>
  </si>
  <si>
    <t>DEFORMED</t>
  </si>
  <si>
    <t>Extent of Damage</t>
  </si>
  <si>
    <t>DR_PRES</t>
  </si>
  <si>
    <t>Driver Presence</t>
  </si>
  <si>
    <t>DR_SF1</t>
  </si>
  <si>
    <t>Related Factors-Driver Level </t>
  </si>
  <si>
    <t>DR_SF2</t>
  </si>
  <si>
    <t>DR_SF3</t>
  </si>
  <si>
    <t>DR_SF4</t>
  </si>
  <si>
    <t>DR_ZIP</t>
  </si>
  <si>
    <t>Driver's Zip Code</t>
  </si>
  <si>
    <t>Random number not correlated with anything</t>
  </si>
  <si>
    <t>EMER_USE</t>
  </si>
  <si>
    <t>Emergency Motor Vehicle Use</t>
  </si>
  <si>
    <t>FIRE_EXP</t>
  </si>
  <si>
    <t>Fire Occurrence</t>
  </si>
  <si>
    <t>GVWR</t>
  </si>
  <si>
    <t>Power Unit Gross Vehicle Weight Rating</t>
  </si>
  <si>
    <t>GVWR_FROM</t>
  </si>
  <si>
    <t>New in 2020</t>
  </si>
  <si>
    <t>GVWR_TO</t>
  </si>
  <si>
    <t>HAZ_CNO</t>
  </si>
  <si>
    <t>Hazardous Materials Class Number</t>
  </si>
  <si>
    <t>HAZ_ID</t>
  </si>
  <si>
    <t>Hazardous Materials ID Number</t>
  </si>
  <si>
    <t>HAZ_INV</t>
  </si>
  <si>
    <t>Hazardous Materials Involvement</t>
  </si>
  <si>
    <t>HAZ_PLAC</t>
  </si>
  <si>
    <t>Hazardous Materials Placard</t>
  </si>
  <si>
    <t>HAZ_REL</t>
  </si>
  <si>
    <t>Hazardous Materials Release</t>
  </si>
  <si>
    <t>HIT_RUN</t>
  </si>
  <si>
    <t>Hit and Run</t>
  </si>
  <si>
    <t>HITRUN_IM</t>
  </si>
  <si>
    <t>Hit and Run, Imputed</t>
  </si>
  <si>
    <t>ICFINALBODY</t>
  </si>
  <si>
    <t>Final Stage Body Class (?)</t>
  </si>
  <si>
    <t>IMPACT1</t>
  </si>
  <si>
    <t>Area of Impact – Initial Contact Point </t>
  </si>
  <si>
    <t>IMPACT1_IM</t>
  </si>
  <si>
    <t>IMPACT1 Imputed</t>
  </si>
  <si>
    <t>J_KNIFE</t>
  </si>
  <si>
    <t>Jackknife</t>
  </si>
  <si>
    <t>M_HARM</t>
  </si>
  <si>
    <t>Most Harmful Event, Imputed as VEVENT_IM</t>
  </si>
  <si>
    <t>MAK_MOD</t>
  </si>
  <si>
    <t>NCSA Make and Model Code Combined</t>
  </si>
  <si>
    <t>MAX_VSEV</t>
  </si>
  <si>
    <t>Maximum Injury Severity in Vehicle</t>
  </si>
  <si>
    <t>MCARR_I1</t>
  </si>
  <si>
    <t>MCID Issuing Authority </t>
  </si>
  <si>
    <t>MCARR_I2</t>
  </si>
  <si>
    <t>MCID Identification Number </t>
  </si>
  <si>
    <t>MCARR_ID</t>
  </si>
  <si>
    <t>Motor Carrier Identification Number (MCID) </t>
  </si>
  <si>
    <t>MDLYR_IM</t>
  </si>
  <si>
    <t>Model Year, Imputed</t>
  </si>
  <si>
    <t>MXVSEV_IM</t>
  </si>
  <si>
    <t>MAX_VSEV Imputed</t>
  </si>
  <si>
    <t>NUM_INJV</t>
  </si>
  <si>
    <t>Number Injured in Vehicle</t>
  </si>
  <si>
    <t>98 means no person in vehicle;  change to 0 before imputing.</t>
  </si>
  <si>
    <t>NUMINJ_IM</t>
  </si>
  <si>
    <t>NUM_INJV Imputed</t>
  </si>
  <si>
    <t>NUMOCCS</t>
  </si>
  <si>
    <t>Number of Occupants</t>
  </si>
  <si>
    <t>P_CRASH1</t>
  </si>
  <si>
    <t>Pre-Event Movement (Prior to Recognition of Critical Event) </t>
  </si>
  <si>
    <t>P_CRASH2</t>
  </si>
  <si>
    <t>Critical Event-Precrash </t>
  </si>
  <si>
    <t>P_CRASH3</t>
  </si>
  <si>
    <t>Attempted Avoidance Maneuver </t>
  </si>
  <si>
    <t>PCRASH1_IM</t>
  </si>
  <si>
    <t>P_CRASH1 Imputed</t>
  </si>
  <si>
    <t>PCRASH4</t>
  </si>
  <si>
    <t>Pre-Impact Stability </t>
  </si>
  <si>
    <t>PCRASH5</t>
  </si>
  <si>
    <t>Pre-Impact Location </t>
  </si>
  <si>
    <t>ROLINLOC</t>
  </si>
  <si>
    <t>Location of Rollover</t>
  </si>
  <si>
    <t>ROLLOVER</t>
  </si>
  <si>
    <t>Rollover</t>
  </si>
  <si>
    <t>SPEC_USE</t>
  </si>
  <si>
    <t xml:space="preserve">Special Use </t>
  </si>
  <si>
    <t>SPEEDREL</t>
  </si>
  <si>
    <t>Speeding Related</t>
  </si>
  <si>
    <t>8 signifies No Driver Present/Unknown if Driver Present </t>
  </si>
  <si>
    <t>TOW_VEH</t>
  </si>
  <si>
    <t>Vehicle Trailing</t>
  </si>
  <si>
    <t>TOWED</t>
  </si>
  <si>
    <t>Vehicle Removal</t>
  </si>
  <si>
    <t>TRAV_SP</t>
  </si>
  <si>
    <t>Travel Speed</t>
  </si>
  <si>
    <t>997 means more than 151 MPH</t>
  </si>
  <si>
    <t>TRLR1GVWR</t>
  </si>
  <si>
    <t>Trailer Gross Vehicle Weight Rating</t>
  </si>
  <si>
    <t>TRLR1VIN</t>
  </si>
  <si>
    <t>Trailer 1 VIN</t>
  </si>
  <si>
    <t>TRLR2GVWR</t>
  </si>
  <si>
    <t>TRLR2VIN</t>
  </si>
  <si>
    <t>Trailer 2 VIN</t>
  </si>
  <si>
    <t>TRLR3GVWR</t>
  </si>
  <si>
    <t>TRLR3VIN</t>
  </si>
  <si>
    <t>Trailer 3 VIN</t>
  </si>
  <si>
    <t>UNITTYPE</t>
  </si>
  <si>
    <t>Useless?</t>
  </si>
  <si>
    <t>V_ALCH_IM</t>
  </si>
  <si>
    <t>VEH_ALCH Imputed</t>
  </si>
  <si>
    <t>V_CONFIG</t>
  </si>
  <si>
    <t>Vehicle Configuration</t>
  </si>
  <si>
    <t>VEH_ALCH</t>
  </si>
  <si>
    <t>Driver Drinking in Vehicle</t>
  </si>
  <si>
    <t>Convert 8 to 2 before imputing.</t>
  </si>
  <si>
    <t>VEH_SC1</t>
  </si>
  <si>
    <t>Related Factors-Vehicle Level </t>
  </si>
  <si>
    <t>VEH_SC2</t>
  </si>
  <si>
    <t>VEVENT_IM</t>
  </si>
  <si>
    <t>M_HARM Imputed</t>
  </si>
  <si>
    <t>VIN</t>
  </si>
  <si>
    <t>Vehicle Identification Number</t>
  </si>
  <si>
    <t>VPICBODYCLASS</t>
  </si>
  <si>
    <t>Body Class Code</t>
  </si>
  <si>
    <t>VPICMAKE</t>
  </si>
  <si>
    <t>Make of Vehicle Code</t>
  </si>
  <si>
    <t>VPICMODEL</t>
  </si>
  <si>
    <t>VSURCOND</t>
  </si>
  <si>
    <t>Roadway Surface Condition</t>
  </si>
  <si>
    <t>VTCONT_F</t>
  </si>
  <si>
    <t>Traffic Control Device Functioning</t>
  </si>
  <si>
    <t>[9998, 9999]</t>
  </si>
  <si>
    <t>[8, 9]</t>
  </si>
  <si>
    <t>[98, 99]</t>
  </si>
  <si>
    <t>[97, 99]</t>
  </si>
  <si>
    <t>[98, 99, 49, 79]</t>
  </si>
  <si>
    <t>[88]</t>
  </si>
  <si>
    <t>[8]</t>
  </si>
  <si>
    <t>[998, 999]</t>
  </si>
  <si>
    <t>[999999999999 ]</t>
  </si>
  <si>
    <t>[99998, 99999]</t>
  </si>
  <si>
    <t>Data set</t>
  </si>
  <si>
    <t>ACCIDENT</t>
  </si>
  <si>
    <t>VEHICLE</t>
  </si>
  <si>
    <t>Use</t>
  </si>
  <si>
    <t>None</t>
  </si>
  <si>
    <t>Use for correlation</t>
  </si>
  <si>
    <t>Imputed elsewhere</t>
  </si>
  <si>
    <t>Irrelevant</t>
  </si>
  <si>
    <t>AGE</t>
  </si>
  <si>
    <t>Age</t>
  </si>
  <si>
    <t>AGE_IM</t>
  </si>
  <si>
    <t>Age, imputed</t>
  </si>
  <si>
    <t>AIR_BAG</t>
  </si>
  <si>
    <t>Air bag</t>
  </si>
  <si>
    <t>Unknowable</t>
  </si>
  <si>
    <t>ALC_RES</t>
  </si>
  <si>
    <t>Alcohol test result</t>
  </si>
  <si>
    <t>ALC_STATUS</t>
  </si>
  <si>
    <t>Alcohol test status</t>
  </si>
  <si>
    <t>ATST_TYP</t>
  </si>
  <si>
    <t>Alcohol test type</t>
  </si>
  <si>
    <t>DRINKING</t>
  </si>
  <si>
    <t>Imputed as PERALCH_IM</t>
  </si>
  <si>
    <t>DRUGRES1</t>
  </si>
  <si>
    <t>Drug test result</t>
  </si>
  <si>
    <t>DRUGRES2</t>
  </si>
  <si>
    <t>DRUGRES3</t>
  </si>
  <si>
    <t>DRUGS</t>
  </si>
  <si>
    <t>Drug involvement</t>
  </si>
  <si>
    <t>DRUGTST1</t>
  </si>
  <si>
    <t>Drug test type</t>
  </si>
  <si>
    <t>DRUGTST2</t>
  </si>
  <si>
    <t>DRUGTST3</t>
  </si>
  <si>
    <t>DSTATUS</t>
  </si>
  <si>
    <t>Drug test status</t>
  </si>
  <si>
    <t>EJECT_IM</t>
  </si>
  <si>
    <t>Ejection, Imputed</t>
  </si>
  <si>
    <t>EJECTION</t>
  </si>
  <si>
    <t>Ejection</t>
  </si>
  <si>
    <t>HELM_MIS</t>
  </si>
  <si>
    <t>Helmet Misuse</t>
  </si>
  <si>
    <t>New in 2019</t>
  </si>
  <si>
    <t>HELM_USE</t>
  </si>
  <si>
    <t>Helmet use</t>
  </si>
  <si>
    <t>HOSPITAL</t>
  </si>
  <si>
    <t>Yes, for target variable</t>
  </si>
  <si>
    <t>How taken to hospital</t>
  </si>
  <si>
    <t>Ground truth; follow binning from Accident</t>
  </si>
  <si>
    <t>INJ_SEV</t>
  </si>
  <si>
    <t>Injury Severity</t>
  </si>
  <si>
    <t>INJSEV_IM</t>
  </si>
  <si>
    <t>INJ_SEV imputed</t>
  </si>
  <si>
    <t>LOCATION</t>
  </si>
  <si>
    <t>P_SF1</t>
  </si>
  <si>
    <t>P_SF2</t>
  </si>
  <si>
    <t>P_SF3</t>
  </si>
  <si>
    <t>PER_NO</t>
  </si>
  <si>
    <t>Person number in accident</t>
  </si>
  <si>
    <t>PER_TYP</t>
  </si>
  <si>
    <t>Person type</t>
  </si>
  <si>
    <t>Motor vehicle occupants are PER_TYPE = 1, 2, 3, 9.  Non-motor vehicle occupants are PER_TYPE = 4, 5, 6, 7, 8, 10, 11, 12, 13, or 19</t>
  </si>
  <si>
    <t>PERALCH_IM</t>
  </si>
  <si>
    <t>Alcohol involvement</t>
  </si>
  <si>
    <t>REST_MIS</t>
  </si>
  <si>
    <t>Restraint System Misuse</t>
  </si>
  <si>
    <t>REST_USE</t>
  </si>
  <si>
    <t>Restraint System Use</t>
  </si>
  <si>
    <t>SEAT_IM</t>
  </si>
  <si>
    <t>SEAT_POS Imputed</t>
  </si>
  <si>
    <t>SEAT_POS</t>
  </si>
  <si>
    <t>Seating Position</t>
  </si>
  <si>
    <t>SEX</t>
  </si>
  <si>
    <t>Sex</t>
  </si>
  <si>
    <t>SEX_IM</t>
  </si>
  <si>
    <t>Sex Imputed</t>
  </si>
  <si>
    <t>STR_VEH</t>
  </si>
  <si>
    <t>Vehicle Number of Motor Vehicle Striking Non-Motorist </t>
  </si>
  <si>
    <t>[998,999]</t>
  </si>
  <si>
    <t>[95,98,99]</t>
  </si>
  <si>
    <t>[999]</t>
  </si>
  <si>
    <t>Non-Motorist Location at Time of Crash </t>
  </si>
  <si>
    <t>Dropping Pedestrians</t>
  </si>
  <si>
    <t>[995,996,.997,998,999]</t>
  </si>
  <si>
    <t>PERSON</t>
  </si>
  <si>
    <t>Imputation of DRINKING</t>
  </si>
  <si>
    <t>AGE &amp; AGE_IM &amp; Age &amp; 118 &amp; 0 &amp; [998,999] &amp; 41087 \cr</t>
  </si>
  <si>
    <t>ALCOHOL &amp; ALCHL_IM &amp; Alcohol Involved in Crash  &amp; 4 &amp; 0 &amp; [9] &amp; 59889 \cr</t>
  </si>
  <si>
    <t>BODY_TYP &amp; BDYTYP_IM &amp; Vehicle Body Type Code, Imputed as BDYTYP_IM &amp; 73 &amp; 0 &amp; [98, 99, 49, 79] &amp; 18211 \cr</t>
  </si>
  <si>
    <t>DAY_WEEK &amp; WKDY_IM &amp;  &amp; 7 &amp; 0 &amp; [9] &amp; 0 \cr</t>
  </si>
  <si>
    <t>DRINKING &amp; PERALCH_IM &amp; Imputed as PERALCH_IM &amp; 4 &amp; 0 &amp; [8,9] &amp; 232366 \cr</t>
  </si>
  <si>
    <t>EJECTION &amp; EJECT_IM &amp; Ejection &amp; 7 &amp; 0 &amp; [9] &amp; 2137 \cr</t>
  </si>
  <si>
    <t>HARM_EV &amp; EVENT1_IM &amp; First Harmful Event  &amp; 56 &amp; 0 &amp; [98,99] &amp; 166 \cr</t>
  </si>
  <si>
    <t>HIT_RUN &amp; HITRUN_IM &amp; Hit and Run &amp; 3 &amp; 94718 &amp; [9] &amp; 30 \cr</t>
  </si>
  <si>
    <t>HOUR &amp; HOUR_IM &amp;  &amp; 25 &amp; 0 &amp; [99] &amp; 1127 \cr</t>
  </si>
  <si>
    <t>IMPACT1 &amp; IMPACT1_IM &amp; Area of Impact – Initial Contact Point  &amp; 26 &amp; 0 &amp; [98, 99] &amp; 11061 \cr</t>
  </si>
  <si>
    <t>INJ_SEV &amp; INJSEV_IM &amp; Injury Severity &amp; 8 &amp; 0 &amp; [9] &amp; 21595 \cr</t>
  </si>
  <si>
    <t>LGT_COND &amp; LGTCON_IM &amp; Light Condition &amp; 9 &amp; 0 &amp; [8,9] &amp; 2309 \cr</t>
  </si>
  <si>
    <t>M_HARM &amp; VEVENT_IM &amp; Most Harmful Event, Imputed as VEVENT_IM &amp; 56 &amp; 0 &amp; [98, 99] &amp; 189 \cr</t>
  </si>
  <si>
    <t>MAN_COLL &amp; MANCOL_IM &amp; Manner of Collision of the First Harmful Event  &amp; 11 &amp; 0 &amp; [98,99] &amp; 1012 \cr</t>
  </si>
  <si>
    <t>MAX_SEV &amp; MAXSEV_IM &amp; Maximum Severity in Crash &amp; 9 &amp; 0 &amp; [9] &amp; 4480 \cr</t>
  </si>
  <si>
    <t>MAX_VSEV &amp; MXVSEV_IM &amp; Maximum Injury Severity in Vehicle &amp; 9 &amp; 0 &amp; [9] &amp; 18600 \cr</t>
  </si>
  <si>
    <t>MINUTE &amp; MINUTE_IM &amp;  &amp; 61 &amp; 0 &amp; [99] &amp; 1127 \cr</t>
  </si>
  <si>
    <t>MOD_YEAR &amp; MDLYR_IM &amp; Model Year &amp; 83 &amp; 0 &amp; [9998, 9999] &amp; 18524 \cr</t>
  </si>
  <si>
    <t>NUM_INJ &amp; NO_INJ_IM &amp; Number Injured in Crash &amp; 20 &amp; 0 &amp; [99] &amp; 4480 \cr</t>
  </si>
  <si>
    <t>NUM_INJV &amp; NUMINJ_IM &amp; Number Injured in Vehicle &amp; 17 &amp; 0 &amp; [99] &amp; 18600 \cr</t>
  </si>
  <si>
    <t>P_CRASH1 &amp; PCRASH1_IM &amp; Pre-Event Movement (Prior to Recognition of Critical Event)  &amp; 20 &amp; 0 &amp; [99] &amp; 8340 \cr</t>
  </si>
  <si>
    <t>RELJCT1 &amp; RELJCT1_IM &amp; Relation to Junction-Within Interchange Area  &amp; 4 &amp; 54409 &amp; [8,9] &amp; 65920 \cr</t>
  </si>
  <si>
    <t>RELJCT2 &amp; RELJCT2_IM &amp; Relation to Junction-Specific Location  &amp; 15 &amp; 0 &amp; [98,99] &amp; 19721 \cr</t>
  </si>
  <si>
    <t>SEAT_POS &amp; SEAT_IM &amp; Seating Position &amp; 30 &amp; 0 &amp; [98,99] &amp; 7981 \cr</t>
  </si>
  <si>
    <t>SEX &amp; SEX_IM &amp; Sex &amp; 4 &amp; 0 &amp; [8,9] &amp; 26143 \cr</t>
  </si>
  <si>
    <t>VEH_ALCH &amp; V_ALCH_IM &amp; Driver Drinking in Vehicle &amp; 4 &amp; 0 &amp; [9] &amp; 84494 \cr</t>
  </si>
  <si>
    <t>WEATHER &amp; WEATHR_IM &amp;  &amp; 13 &amp; 0 &amp; [98,99] &amp; 13284 \cr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</si>
</sst>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i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1529-4932-A34D-8FD0-26E0143D07F8}">
  <dimension ref="A1:U170"/>
  <sheetViews>
    <sheetView tabSelected="1" topLeftCell="A3" zoomScale="160" zoomScaleNormal="160" workbookViewId="0">
      <selection activeCell="A170" sqref="A170"/>
    </sheetView>
  </sheetViews>
  <sheetFormatPr baseColWidth="10" defaultRowHeight="16" x14ac:dyDescent="0.2"/>
  <cols>
    <col min="1" max="1" width="14.5" bestFit="1" customWidth="1"/>
    <col min="2" max="2" width="9.33203125" bestFit="1" customWidth="1"/>
    <col min="3" max="3" width="13" customWidth="1"/>
    <col min="4" max="4" width="35" customWidth="1"/>
    <col min="5" max="5" width="17.1640625" bestFit="1" customWidth="1"/>
    <col min="6" max="6" width="24.1640625" bestFit="1" customWidth="1"/>
    <col min="7" max="7" width="14.1640625" customWidth="1"/>
    <col min="8" max="8" width="27.33203125" customWidth="1"/>
    <col min="9" max="9" width="25.6640625" bestFit="1" customWidth="1"/>
    <col min="10" max="10" width="38" bestFit="1" customWidth="1"/>
  </cols>
  <sheetData>
    <row r="1" spans="1:21" x14ac:dyDescent="0.2">
      <c r="A1" t="s">
        <v>0</v>
      </c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104</v>
      </c>
      <c r="J1" t="s">
        <v>105</v>
      </c>
    </row>
    <row r="2" spans="1:21" x14ac:dyDescent="0.2">
      <c r="A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21" ht="19" x14ac:dyDescent="0.25">
      <c r="A3" t="s">
        <v>131</v>
      </c>
      <c r="B3" t="s">
        <v>281</v>
      </c>
      <c r="D3" t="s">
        <v>132</v>
      </c>
      <c r="E3">
        <v>91</v>
      </c>
      <c r="F3">
        <v>0</v>
      </c>
      <c r="G3" t="s">
        <v>10</v>
      </c>
      <c r="I3" t="s">
        <v>102</v>
      </c>
      <c r="J3">
        <v>2965</v>
      </c>
      <c r="U3" s="1"/>
    </row>
    <row r="4" spans="1:21" ht="19" x14ac:dyDescent="0.25">
      <c r="A4" t="s">
        <v>287</v>
      </c>
      <c r="B4" t="s">
        <v>362</v>
      </c>
      <c r="D4" t="s">
        <v>288</v>
      </c>
      <c r="E4">
        <v>118</v>
      </c>
      <c r="F4">
        <v>0</v>
      </c>
      <c r="G4" t="s">
        <v>55</v>
      </c>
      <c r="H4" t="s">
        <v>285</v>
      </c>
      <c r="I4" t="s">
        <v>356</v>
      </c>
      <c r="J4" s="1">
        <v>41087</v>
      </c>
    </row>
    <row r="5" spans="1:21" ht="19" x14ac:dyDescent="0.25">
      <c r="A5" t="s">
        <v>289</v>
      </c>
      <c r="B5" t="s">
        <v>362</v>
      </c>
      <c r="C5" t="s">
        <v>9</v>
      </c>
      <c r="D5" t="s">
        <v>290</v>
      </c>
      <c r="E5">
        <v>116</v>
      </c>
      <c r="F5">
        <v>0</v>
      </c>
      <c r="G5" t="s">
        <v>112</v>
      </c>
      <c r="H5" t="s">
        <v>282</v>
      </c>
      <c r="U5" s="1"/>
    </row>
    <row r="6" spans="1:21" ht="19" x14ac:dyDescent="0.25">
      <c r="A6" t="s">
        <v>291</v>
      </c>
      <c r="B6" t="s">
        <v>362</v>
      </c>
      <c r="D6" t="s">
        <v>292</v>
      </c>
      <c r="E6">
        <v>12</v>
      </c>
      <c r="F6">
        <v>0</v>
      </c>
      <c r="G6" t="s">
        <v>10</v>
      </c>
      <c r="H6" t="s">
        <v>293</v>
      </c>
      <c r="I6" t="s">
        <v>101</v>
      </c>
      <c r="J6" s="1">
        <v>62427</v>
      </c>
      <c r="U6" s="1"/>
    </row>
    <row r="7" spans="1:21" ht="19" x14ac:dyDescent="0.25">
      <c r="A7" t="s">
        <v>294</v>
      </c>
      <c r="B7" t="s">
        <v>362</v>
      </c>
      <c r="D7" t="s">
        <v>295</v>
      </c>
      <c r="E7">
        <v>339</v>
      </c>
      <c r="F7">
        <v>0</v>
      </c>
      <c r="G7" t="s">
        <v>112</v>
      </c>
      <c r="H7" t="s">
        <v>293</v>
      </c>
      <c r="I7" t="s">
        <v>361</v>
      </c>
      <c r="J7" s="1">
        <v>634257</v>
      </c>
      <c r="U7" s="1"/>
    </row>
    <row r="8" spans="1:21" ht="19" x14ac:dyDescent="0.25">
      <c r="A8" t="s">
        <v>296</v>
      </c>
      <c r="B8" t="s">
        <v>362</v>
      </c>
      <c r="D8" t="s">
        <v>297</v>
      </c>
      <c r="E8">
        <v>5</v>
      </c>
      <c r="F8">
        <v>0</v>
      </c>
      <c r="G8" t="s">
        <v>10</v>
      </c>
      <c r="H8" t="s">
        <v>293</v>
      </c>
      <c r="I8" t="s">
        <v>103</v>
      </c>
      <c r="J8" s="1">
        <v>107081</v>
      </c>
      <c r="U8" s="1"/>
    </row>
    <row r="9" spans="1:21" ht="19" x14ac:dyDescent="0.25">
      <c r="A9" t="s">
        <v>49</v>
      </c>
      <c r="B9" t="s">
        <v>280</v>
      </c>
      <c r="D9" t="s">
        <v>50</v>
      </c>
      <c r="E9">
        <v>2</v>
      </c>
      <c r="F9">
        <v>0</v>
      </c>
      <c r="G9" t="s">
        <v>10</v>
      </c>
      <c r="I9" t="s">
        <v>99</v>
      </c>
      <c r="U9" s="1"/>
    </row>
    <row r="10" spans="1:21" x14ac:dyDescent="0.2">
      <c r="A10" t="s">
        <v>51</v>
      </c>
      <c r="B10" t="s">
        <v>280</v>
      </c>
      <c r="D10" t="s">
        <v>52</v>
      </c>
      <c r="E10">
        <v>4</v>
      </c>
      <c r="F10">
        <v>0</v>
      </c>
      <c r="G10" t="s">
        <v>10</v>
      </c>
      <c r="H10" t="s">
        <v>53</v>
      </c>
      <c r="I10" t="s">
        <v>100</v>
      </c>
      <c r="J10">
        <v>59889</v>
      </c>
    </row>
    <row r="11" spans="1:21" ht="19" x14ac:dyDescent="0.25">
      <c r="A11" t="s">
        <v>298</v>
      </c>
      <c r="B11" t="s">
        <v>362</v>
      </c>
      <c r="D11" t="s">
        <v>299</v>
      </c>
      <c r="E11">
        <v>10</v>
      </c>
      <c r="F11">
        <v>0</v>
      </c>
      <c r="G11" t="s">
        <v>55</v>
      </c>
      <c r="H11" t="s">
        <v>286</v>
      </c>
      <c r="I11" t="s">
        <v>357</v>
      </c>
      <c r="J11" s="1">
        <v>109538</v>
      </c>
    </row>
    <row r="12" spans="1:21" x14ac:dyDescent="0.2">
      <c r="A12" t="s">
        <v>108</v>
      </c>
      <c r="B12" t="s">
        <v>281</v>
      </c>
      <c r="C12" t="s">
        <v>9</v>
      </c>
      <c r="D12" t="s">
        <v>109</v>
      </c>
      <c r="E12">
        <v>69</v>
      </c>
      <c r="F12">
        <v>0</v>
      </c>
      <c r="G12" t="s">
        <v>10</v>
      </c>
      <c r="I12" t="s">
        <v>99</v>
      </c>
      <c r="J12">
        <v>0</v>
      </c>
    </row>
    <row r="13" spans="1:21" ht="19" x14ac:dyDescent="0.25">
      <c r="A13" t="s">
        <v>133</v>
      </c>
      <c r="B13" t="s">
        <v>281</v>
      </c>
      <c r="D13" t="s">
        <v>134</v>
      </c>
      <c r="E13">
        <v>73</v>
      </c>
      <c r="F13">
        <v>0</v>
      </c>
      <c r="G13" t="s">
        <v>55</v>
      </c>
      <c r="H13" t="s">
        <v>135</v>
      </c>
      <c r="I13" t="s">
        <v>273</v>
      </c>
      <c r="J13">
        <v>18211</v>
      </c>
      <c r="U13" s="1"/>
    </row>
    <row r="14" spans="1:21" x14ac:dyDescent="0.2">
      <c r="A14" t="s">
        <v>136</v>
      </c>
      <c r="B14" t="s">
        <v>281</v>
      </c>
      <c r="D14" t="s">
        <v>137</v>
      </c>
      <c r="E14">
        <v>9</v>
      </c>
      <c r="F14">
        <v>0</v>
      </c>
      <c r="G14" t="s">
        <v>10</v>
      </c>
      <c r="I14" t="s">
        <v>271</v>
      </c>
      <c r="J14">
        <v>6341</v>
      </c>
    </row>
    <row r="15" spans="1:21" x14ac:dyDescent="0.2">
      <c r="A15" t="s">
        <v>138</v>
      </c>
      <c r="B15" t="s">
        <v>281</v>
      </c>
      <c r="D15" t="s">
        <v>139</v>
      </c>
      <c r="E15">
        <v>18</v>
      </c>
      <c r="F15">
        <v>0</v>
      </c>
      <c r="G15" t="s">
        <v>10</v>
      </c>
      <c r="I15" t="s">
        <v>271</v>
      </c>
      <c r="J15">
        <v>10366</v>
      </c>
    </row>
    <row r="16" spans="1:21" x14ac:dyDescent="0.2">
      <c r="A16" t="s">
        <v>46</v>
      </c>
      <c r="B16" t="s">
        <v>280</v>
      </c>
      <c r="C16" t="s">
        <v>47</v>
      </c>
      <c r="E16">
        <v>259077</v>
      </c>
      <c r="F16">
        <v>0</v>
      </c>
      <c r="G16" t="s">
        <v>48</v>
      </c>
      <c r="I16" t="s">
        <v>99</v>
      </c>
    </row>
    <row r="17" spans="1:21" x14ac:dyDescent="0.2">
      <c r="A17" t="s">
        <v>54</v>
      </c>
      <c r="B17" t="s">
        <v>280</v>
      </c>
      <c r="E17">
        <v>23</v>
      </c>
      <c r="F17">
        <v>54745</v>
      </c>
      <c r="G17" t="s">
        <v>55</v>
      </c>
      <c r="H17" t="s">
        <v>56</v>
      </c>
      <c r="I17" t="s">
        <v>99</v>
      </c>
    </row>
    <row r="18" spans="1:21" ht="19" x14ac:dyDescent="0.25">
      <c r="A18" t="s">
        <v>57</v>
      </c>
      <c r="B18" t="s">
        <v>280</v>
      </c>
      <c r="E18">
        <v>17</v>
      </c>
      <c r="F18">
        <v>54745</v>
      </c>
      <c r="G18" t="s">
        <v>55</v>
      </c>
      <c r="H18" t="s">
        <v>56</v>
      </c>
      <c r="I18" t="s">
        <v>99</v>
      </c>
      <c r="U18" s="1"/>
    </row>
    <row r="19" spans="1:21" x14ac:dyDescent="0.2">
      <c r="A19" t="s">
        <v>58</v>
      </c>
      <c r="B19" t="s">
        <v>280</v>
      </c>
      <c r="E19">
        <v>11</v>
      </c>
      <c r="F19">
        <v>54745</v>
      </c>
      <c r="G19" t="s">
        <v>55</v>
      </c>
      <c r="H19" t="s">
        <v>56</v>
      </c>
      <c r="I19" t="s">
        <v>99</v>
      </c>
    </row>
    <row r="20" spans="1:21" ht="19" x14ac:dyDescent="0.25">
      <c r="A20" t="s">
        <v>59</v>
      </c>
      <c r="B20" t="s">
        <v>280</v>
      </c>
      <c r="E20">
        <v>7</v>
      </c>
      <c r="F20">
        <v>0</v>
      </c>
      <c r="G20" t="s">
        <v>10</v>
      </c>
      <c r="H20" t="s">
        <v>60</v>
      </c>
      <c r="I20" t="s">
        <v>100</v>
      </c>
      <c r="J20">
        <v>0</v>
      </c>
      <c r="U20" s="1"/>
    </row>
    <row r="21" spans="1:21" ht="19" x14ac:dyDescent="0.25">
      <c r="A21" t="s">
        <v>140</v>
      </c>
      <c r="B21" t="s">
        <v>281</v>
      </c>
      <c r="D21" t="s">
        <v>141</v>
      </c>
      <c r="E21">
        <v>6</v>
      </c>
      <c r="F21">
        <v>0</v>
      </c>
      <c r="G21" t="s">
        <v>10</v>
      </c>
      <c r="I21" t="s">
        <v>270</v>
      </c>
      <c r="J21">
        <v>97327</v>
      </c>
      <c r="U21" s="1"/>
    </row>
    <row r="22" spans="1:21" ht="19" x14ac:dyDescent="0.25">
      <c r="A22" t="s">
        <v>142</v>
      </c>
      <c r="B22" t="s">
        <v>281</v>
      </c>
      <c r="D22" t="s">
        <v>143</v>
      </c>
      <c r="E22">
        <v>3</v>
      </c>
      <c r="F22">
        <v>0</v>
      </c>
      <c r="G22" t="s">
        <v>10</v>
      </c>
      <c r="I22" t="s">
        <v>100</v>
      </c>
      <c r="J22">
        <v>22</v>
      </c>
      <c r="U22" s="1"/>
    </row>
    <row r="23" spans="1:21" x14ac:dyDescent="0.2">
      <c r="A23" t="s">
        <v>144</v>
      </c>
      <c r="B23" t="s">
        <v>281</v>
      </c>
      <c r="D23" t="s">
        <v>145</v>
      </c>
      <c r="E23">
        <v>31</v>
      </c>
      <c r="F23">
        <v>94718</v>
      </c>
      <c r="G23" t="s">
        <v>55</v>
      </c>
      <c r="H23" t="s">
        <v>56</v>
      </c>
      <c r="I23" t="s">
        <v>99</v>
      </c>
      <c r="J23">
        <v>0</v>
      </c>
    </row>
    <row r="24" spans="1:21" ht="19" x14ac:dyDescent="0.25">
      <c r="A24" t="s">
        <v>146</v>
      </c>
      <c r="B24" t="s">
        <v>281</v>
      </c>
      <c r="D24" t="s">
        <v>145</v>
      </c>
      <c r="E24">
        <v>31</v>
      </c>
      <c r="F24">
        <v>94718</v>
      </c>
      <c r="G24" t="s">
        <v>55</v>
      </c>
      <c r="H24" t="s">
        <v>56</v>
      </c>
      <c r="I24" t="s">
        <v>99</v>
      </c>
      <c r="J24">
        <v>0</v>
      </c>
      <c r="O24" s="2"/>
      <c r="U24" s="1"/>
    </row>
    <row r="25" spans="1:21" x14ac:dyDescent="0.2">
      <c r="A25" t="s">
        <v>147</v>
      </c>
      <c r="B25" t="s">
        <v>281</v>
      </c>
      <c r="D25" t="s">
        <v>145</v>
      </c>
      <c r="E25">
        <v>24</v>
      </c>
      <c r="F25">
        <v>94718</v>
      </c>
      <c r="G25" t="s">
        <v>55</v>
      </c>
      <c r="H25" t="s">
        <v>56</v>
      </c>
      <c r="I25" t="s">
        <v>99</v>
      </c>
      <c r="J25">
        <v>0</v>
      </c>
    </row>
    <row r="26" spans="1:21" x14ac:dyDescent="0.2">
      <c r="A26" t="s">
        <v>148</v>
      </c>
      <c r="B26" t="s">
        <v>281</v>
      </c>
      <c r="D26" t="s">
        <v>145</v>
      </c>
      <c r="E26">
        <v>15</v>
      </c>
      <c r="F26">
        <v>94718</v>
      </c>
      <c r="G26" t="s">
        <v>55</v>
      </c>
      <c r="H26" t="s">
        <v>56</v>
      </c>
      <c r="I26" t="s">
        <v>99</v>
      </c>
      <c r="J26">
        <v>0</v>
      </c>
    </row>
    <row r="27" spans="1:21" x14ac:dyDescent="0.2">
      <c r="A27" t="s">
        <v>149</v>
      </c>
      <c r="B27" t="s">
        <v>281</v>
      </c>
      <c r="D27" t="s">
        <v>150</v>
      </c>
      <c r="E27">
        <v>17701</v>
      </c>
      <c r="F27">
        <v>0</v>
      </c>
      <c r="G27" t="s">
        <v>55</v>
      </c>
      <c r="H27" t="s">
        <v>151</v>
      </c>
      <c r="I27" t="s">
        <v>269</v>
      </c>
      <c r="J27">
        <v>0</v>
      </c>
    </row>
    <row r="28" spans="1:21" ht="19" x14ac:dyDescent="0.25">
      <c r="A28" t="s">
        <v>300</v>
      </c>
      <c r="B28" t="s">
        <v>362</v>
      </c>
      <c r="D28" t="s">
        <v>301</v>
      </c>
      <c r="E28">
        <v>4</v>
      </c>
      <c r="F28">
        <v>0</v>
      </c>
      <c r="G28" t="s">
        <v>10</v>
      </c>
      <c r="H28" t="s">
        <v>285</v>
      </c>
      <c r="I28" t="s">
        <v>103</v>
      </c>
      <c r="J28" s="1">
        <v>232366</v>
      </c>
    </row>
    <row r="29" spans="1:21" x14ac:dyDescent="0.2">
      <c r="A29" t="s">
        <v>302</v>
      </c>
      <c r="B29" t="s">
        <v>362</v>
      </c>
      <c r="D29" t="s">
        <v>303</v>
      </c>
      <c r="E29">
        <v>7</v>
      </c>
      <c r="F29">
        <v>387602</v>
      </c>
      <c r="G29" t="s">
        <v>55</v>
      </c>
      <c r="H29" t="s">
        <v>56</v>
      </c>
    </row>
    <row r="30" spans="1:21" x14ac:dyDescent="0.2">
      <c r="A30" t="s">
        <v>304</v>
      </c>
      <c r="B30" t="s">
        <v>362</v>
      </c>
      <c r="D30" t="s">
        <v>303</v>
      </c>
      <c r="E30">
        <v>2</v>
      </c>
      <c r="F30">
        <v>387602</v>
      </c>
      <c r="G30" t="s">
        <v>55</v>
      </c>
      <c r="H30" t="s">
        <v>56</v>
      </c>
    </row>
    <row r="31" spans="1:21" x14ac:dyDescent="0.2">
      <c r="A31" t="s">
        <v>305</v>
      </c>
      <c r="B31" t="s">
        <v>362</v>
      </c>
      <c r="D31" t="s">
        <v>303</v>
      </c>
      <c r="E31">
        <v>2</v>
      </c>
      <c r="F31">
        <v>387602</v>
      </c>
      <c r="G31" t="s">
        <v>55</v>
      </c>
      <c r="H31" t="s">
        <v>56</v>
      </c>
    </row>
    <row r="32" spans="1:21" ht="19" x14ac:dyDescent="0.25">
      <c r="A32" t="s">
        <v>306</v>
      </c>
      <c r="B32" t="s">
        <v>362</v>
      </c>
      <c r="D32" t="s">
        <v>307</v>
      </c>
      <c r="E32">
        <v>4</v>
      </c>
      <c r="F32">
        <v>0</v>
      </c>
      <c r="G32" t="s">
        <v>10</v>
      </c>
      <c r="H32" t="s">
        <v>293</v>
      </c>
      <c r="I32" t="s">
        <v>103</v>
      </c>
      <c r="J32" s="1">
        <v>270309</v>
      </c>
      <c r="U32" s="1"/>
    </row>
    <row r="33" spans="1:21" x14ac:dyDescent="0.2">
      <c r="A33" t="s">
        <v>308</v>
      </c>
      <c r="B33" t="s">
        <v>362</v>
      </c>
      <c r="D33" t="s">
        <v>309</v>
      </c>
      <c r="E33">
        <v>9</v>
      </c>
      <c r="F33">
        <v>387602</v>
      </c>
      <c r="G33" t="s">
        <v>55</v>
      </c>
      <c r="H33" t="s">
        <v>56</v>
      </c>
    </row>
    <row r="34" spans="1:21" ht="19" x14ac:dyDescent="0.25">
      <c r="A34" t="s">
        <v>310</v>
      </c>
      <c r="B34" t="s">
        <v>362</v>
      </c>
      <c r="D34" t="s">
        <v>309</v>
      </c>
      <c r="E34">
        <v>4</v>
      </c>
      <c r="F34">
        <v>387602</v>
      </c>
      <c r="G34" t="s">
        <v>55</v>
      </c>
      <c r="H34" t="s">
        <v>56</v>
      </c>
      <c r="U34" s="1"/>
    </row>
    <row r="35" spans="1:21" ht="19" x14ac:dyDescent="0.25">
      <c r="A35" t="s">
        <v>311</v>
      </c>
      <c r="B35" t="s">
        <v>362</v>
      </c>
      <c r="D35" t="s">
        <v>309</v>
      </c>
      <c r="E35">
        <v>2</v>
      </c>
      <c r="F35">
        <v>387602</v>
      </c>
      <c r="G35" t="s">
        <v>55</v>
      </c>
      <c r="H35" t="s">
        <v>56</v>
      </c>
      <c r="U35" s="1"/>
    </row>
    <row r="36" spans="1:21" x14ac:dyDescent="0.2">
      <c r="A36" t="s">
        <v>312</v>
      </c>
      <c r="B36" t="s">
        <v>362</v>
      </c>
      <c r="D36" t="s">
        <v>313</v>
      </c>
      <c r="E36">
        <v>6</v>
      </c>
      <c r="F36">
        <v>387602</v>
      </c>
      <c r="G36" t="s">
        <v>55</v>
      </c>
      <c r="H36" t="s">
        <v>56</v>
      </c>
    </row>
    <row r="37" spans="1:21" x14ac:dyDescent="0.2">
      <c r="A37" t="s">
        <v>314</v>
      </c>
      <c r="B37" t="s">
        <v>362</v>
      </c>
      <c r="D37" t="s">
        <v>315</v>
      </c>
      <c r="E37">
        <v>5</v>
      </c>
      <c r="F37">
        <v>0</v>
      </c>
      <c r="G37" t="s">
        <v>10</v>
      </c>
      <c r="H37" t="s">
        <v>293</v>
      </c>
    </row>
    <row r="38" spans="1:21" ht="19" x14ac:dyDescent="0.25">
      <c r="A38" t="s">
        <v>316</v>
      </c>
      <c r="B38" t="s">
        <v>362</v>
      </c>
      <c r="D38" t="s">
        <v>317</v>
      </c>
      <c r="E38">
        <v>7</v>
      </c>
      <c r="F38">
        <v>0</v>
      </c>
      <c r="G38" t="s">
        <v>55</v>
      </c>
      <c r="H38" t="s">
        <v>285</v>
      </c>
      <c r="I38" t="s">
        <v>100</v>
      </c>
      <c r="J38" s="1">
        <v>2137</v>
      </c>
    </row>
    <row r="39" spans="1:21" x14ac:dyDescent="0.2">
      <c r="A39" t="s">
        <v>152</v>
      </c>
      <c r="B39" t="s">
        <v>281</v>
      </c>
      <c r="D39" t="s">
        <v>153</v>
      </c>
      <c r="E39">
        <v>8</v>
      </c>
      <c r="F39">
        <v>0</v>
      </c>
      <c r="G39" t="s">
        <v>10</v>
      </c>
      <c r="I39" t="s">
        <v>270</v>
      </c>
      <c r="J39">
        <v>4590</v>
      </c>
    </row>
    <row r="40" spans="1:21" x14ac:dyDescent="0.2">
      <c r="A40" t="s">
        <v>61</v>
      </c>
      <c r="B40" t="s">
        <v>280</v>
      </c>
      <c r="D40" t="s">
        <v>62</v>
      </c>
      <c r="E40">
        <v>54</v>
      </c>
      <c r="F40">
        <v>0</v>
      </c>
      <c r="G40" t="s">
        <v>10</v>
      </c>
      <c r="I40" t="s">
        <v>99</v>
      </c>
    </row>
    <row r="41" spans="1:21" x14ac:dyDescent="0.2">
      <c r="A41" t="s">
        <v>154</v>
      </c>
      <c r="B41" t="s">
        <v>281</v>
      </c>
      <c r="D41" t="s">
        <v>155</v>
      </c>
      <c r="E41">
        <v>2</v>
      </c>
      <c r="F41">
        <v>0</v>
      </c>
      <c r="G41" t="s">
        <v>10</v>
      </c>
      <c r="I41" t="s">
        <v>99</v>
      </c>
      <c r="J41">
        <v>0</v>
      </c>
    </row>
    <row r="42" spans="1:21" x14ac:dyDescent="0.2">
      <c r="A42" t="s">
        <v>156</v>
      </c>
      <c r="B42" t="s">
        <v>281</v>
      </c>
      <c r="D42" t="s">
        <v>157</v>
      </c>
      <c r="E42">
        <v>7</v>
      </c>
      <c r="F42">
        <v>94718</v>
      </c>
      <c r="G42" t="s">
        <v>55</v>
      </c>
      <c r="H42" t="s">
        <v>56</v>
      </c>
      <c r="I42" t="s">
        <v>271</v>
      </c>
      <c r="J42">
        <v>0</v>
      </c>
    </row>
    <row r="43" spans="1:21" x14ac:dyDescent="0.2">
      <c r="A43" t="s">
        <v>158</v>
      </c>
      <c r="B43" t="s">
        <v>281</v>
      </c>
      <c r="D43" t="s">
        <v>157</v>
      </c>
      <c r="E43">
        <v>11</v>
      </c>
      <c r="F43">
        <v>362596</v>
      </c>
      <c r="G43" t="s">
        <v>55</v>
      </c>
      <c r="H43" t="s">
        <v>159</v>
      </c>
      <c r="I43" t="s">
        <v>271</v>
      </c>
      <c r="J43">
        <v>1931</v>
      </c>
    </row>
    <row r="44" spans="1:21" x14ac:dyDescent="0.2">
      <c r="A44" t="s">
        <v>160</v>
      </c>
      <c r="B44" t="s">
        <v>281</v>
      </c>
      <c r="D44" t="s">
        <v>157</v>
      </c>
      <c r="E44">
        <v>11</v>
      </c>
      <c r="F44">
        <v>362596</v>
      </c>
      <c r="G44" t="s">
        <v>55</v>
      </c>
      <c r="H44" t="s">
        <v>159</v>
      </c>
      <c r="I44" t="s">
        <v>271</v>
      </c>
      <c r="J44">
        <v>1933</v>
      </c>
    </row>
    <row r="45" spans="1:21" x14ac:dyDescent="0.2">
      <c r="A45" t="s">
        <v>63</v>
      </c>
      <c r="B45" t="s">
        <v>280</v>
      </c>
      <c r="D45" t="s">
        <v>64</v>
      </c>
      <c r="E45">
        <v>56</v>
      </c>
      <c r="F45">
        <v>0</v>
      </c>
      <c r="G45" t="s">
        <v>10</v>
      </c>
      <c r="I45" t="s">
        <v>101</v>
      </c>
      <c r="J45">
        <v>166</v>
      </c>
    </row>
    <row r="46" spans="1:21" x14ac:dyDescent="0.2">
      <c r="A46" t="s">
        <v>161</v>
      </c>
      <c r="B46" t="s">
        <v>281</v>
      </c>
      <c r="D46" t="s">
        <v>162</v>
      </c>
      <c r="E46">
        <v>10</v>
      </c>
      <c r="F46">
        <v>0</v>
      </c>
      <c r="G46" t="s">
        <v>10</v>
      </c>
      <c r="H46" t="s">
        <v>151</v>
      </c>
      <c r="I46" t="s">
        <v>274</v>
      </c>
      <c r="J46">
        <v>89</v>
      </c>
    </row>
    <row r="47" spans="1:21" x14ac:dyDescent="0.2">
      <c r="A47" t="s">
        <v>163</v>
      </c>
      <c r="B47" t="s">
        <v>281</v>
      </c>
      <c r="D47" t="s">
        <v>164</v>
      </c>
      <c r="E47">
        <v>44</v>
      </c>
      <c r="F47">
        <v>0</v>
      </c>
      <c r="G47" t="s">
        <v>55</v>
      </c>
      <c r="H47" t="s">
        <v>151</v>
      </c>
      <c r="I47" t="s">
        <v>99</v>
      </c>
      <c r="J47">
        <v>0</v>
      </c>
    </row>
    <row r="48" spans="1:21" x14ac:dyDescent="0.2">
      <c r="A48" t="s">
        <v>165</v>
      </c>
      <c r="B48" t="s">
        <v>281</v>
      </c>
      <c r="D48" t="s">
        <v>166</v>
      </c>
      <c r="E48">
        <v>2</v>
      </c>
      <c r="F48">
        <v>0</v>
      </c>
      <c r="G48" t="s">
        <v>10</v>
      </c>
      <c r="I48" t="s">
        <v>99</v>
      </c>
      <c r="J48">
        <v>0</v>
      </c>
    </row>
    <row r="49" spans="1:10" x14ac:dyDescent="0.2">
      <c r="A49" t="s">
        <v>167</v>
      </c>
      <c r="B49" t="s">
        <v>281</v>
      </c>
      <c r="D49" t="s">
        <v>168</v>
      </c>
      <c r="E49">
        <v>4</v>
      </c>
      <c r="F49">
        <v>0</v>
      </c>
      <c r="G49" t="s">
        <v>10</v>
      </c>
      <c r="I49" t="s">
        <v>275</v>
      </c>
      <c r="J49">
        <v>26</v>
      </c>
    </row>
    <row r="50" spans="1:10" x14ac:dyDescent="0.2">
      <c r="A50" t="s">
        <v>169</v>
      </c>
      <c r="B50" t="s">
        <v>281</v>
      </c>
      <c r="D50" t="s">
        <v>170</v>
      </c>
      <c r="E50">
        <v>4</v>
      </c>
      <c r="F50">
        <v>0</v>
      </c>
      <c r="G50" t="s">
        <v>10</v>
      </c>
      <c r="I50" t="s">
        <v>275</v>
      </c>
      <c r="J50">
        <v>40</v>
      </c>
    </row>
    <row r="51" spans="1:10" x14ac:dyDescent="0.2">
      <c r="A51" t="s">
        <v>318</v>
      </c>
      <c r="B51" t="s">
        <v>362</v>
      </c>
      <c r="D51" t="s">
        <v>319</v>
      </c>
      <c r="E51">
        <v>5</v>
      </c>
      <c r="F51">
        <v>376902</v>
      </c>
      <c r="G51" t="s">
        <v>55</v>
      </c>
      <c r="H51" t="s">
        <v>320</v>
      </c>
    </row>
    <row r="52" spans="1:10" ht="19" x14ac:dyDescent="0.25">
      <c r="A52" t="s">
        <v>321</v>
      </c>
      <c r="B52" t="s">
        <v>362</v>
      </c>
      <c r="D52" t="s">
        <v>322</v>
      </c>
      <c r="E52">
        <v>9</v>
      </c>
      <c r="F52">
        <v>376902</v>
      </c>
      <c r="G52" t="s">
        <v>55</v>
      </c>
      <c r="H52" t="s">
        <v>320</v>
      </c>
      <c r="I52" t="s">
        <v>101</v>
      </c>
      <c r="J52" s="1">
        <v>525</v>
      </c>
    </row>
    <row r="53" spans="1:10" x14ac:dyDescent="0.2">
      <c r="A53" t="s">
        <v>171</v>
      </c>
      <c r="B53" t="s">
        <v>281</v>
      </c>
      <c r="D53" t="s">
        <v>172</v>
      </c>
      <c r="E53">
        <v>3</v>
      </c>
      <c r="F53">
        <v>0</v>
      </c>
      <c r="G53" t="s">
        <v>10</v>
      </c>
      <c r="I53" t="s">
        <v>100</v>
      </c>
      <c r="J53">
        <v>30</v>
      </c>
    </row>
    <row r="54" spans="1:10" x14ac:dyDescent="0.2">
      <c r="A54" t="s">
        <v>173</v>
      </c>
      <c r="B54" t="s">
        <v>281</v>
      </c>
      <c r="D54" t="s">
        <v>174</v>
      </c>
      <c r="E54">
        <v>3</v>
      </c>
      <c r="F54">
        <v>94718</v>
      </c>
      <c r="G54" t="s">
        <v>55</v>
      </c>
      <c r="H54" t="s">
        <v>56</v>
      </c>
      <c r="I54" t="s">
        <v>99</v>
      </c>
      <c r="J54">
        <v>0</v>
      </c>
    </row>
    <row r="55" spans="1:10" ht="19" x14ac:dyDescent="0.25">
      <c r="A55" t="s">
        <v>323</v>
      </c>
      <c r="B55" t="s">
        <v>362</v>
      </c>
      <c r="C55" t="s">
        <v>324</v>
      </c>
      <c r="D55" t="s">
        <v>325</v>
      </c>
      <c r="E55">
        <v>9</v>
      </c>
      <c r="F55">
        <v>0</v>
      </c>
      <c r="G55" t="s">
        <v>10</v>
      </c>
      <c r="H55" t="s">
        <v>326</v>
      </c>
      <c r="I55" t="s">
        <v>103</v>
      </c>
      <c r="J55" s="1">
        <v>13522</v>
      </c>
    </row>
    <row r="56" spans="1:10" x14ac:dyDescent="0.2">
      <c r="A56" t="s">
        <v>65</v>
      </c>
      <c r="B56" t="s">
        <v>280</v>
      </c>
      <c r="E56">
        <v>25</v>
      </c>
      <c r="F56">
        <v>0</v>
      </c>
      <c r="G56" t="s">
        <v>10</v>
      </c>
      <c r="I56" t="s">
        <v>102</v>
      </c>
      <c r="J56">
        <v>1127</v>
      </c>
    </row>
    <row r="57" spans="1:10" x14ac:dyDescent="0.2">
      <c r="A57" t="s">
        <v>8</v>
      </c>
      <c r="B57" t="s">
        <v>280</v>
      </c>
      <c r="C57" t="s">
        <v>9</v>
      </c>
      <c r="E57">
        <v>24</v>
      </c>
      <c r="F57">
        <v>0</v>
      </c>
      <c r="G57" t="s">
        <v>10</v>
      </c>
      <c r="I57" t="s">
        <v>99</v>
      </c>
    </row>
    <row r="58" spans="1:10" x14ac:dyDescent="0.2">
      <c r="A58" t="s">
        <v>175</v>
      </c>
      <c r="B58" t="s">
        <v>281</v>
      </c>
      <c r="D58" t="s">
        <v>176</v>
      </c>
      <c r="E58">
        <v>18</v>
      </c>
      <c r="F58">
        <v>362596</v>
      </c>
      <c r="G58" t="s">
        <v>55</v>
      </c>
      <c r="H58" t="s">
        <v>159</v>
      </c>
      <c r="I58" t="s">
        <v>276</v>
      </c>
      <c r="J58">
        <v>26</v>
      </c>
    </row>
    <row r="59" spans="1:10" x14ac:dyDescent="0.2">
      <c r="A59" t="s">
        <v>177</v>
      </c>
      <c r="B59" t="s">
        <v>281</v>
      </c>
      <c r="D59" t="s">
        <v>178</v>
      </c>
      <c r="E59">
        <v>26</v>
      </c>
      <c r="F59">
        <v>0</v>
      </c>
      <c r="G59" t="s">
        <v>55</v>
      </c>
      <c r="H59" t="s">
        <v>135</v>
      </c>
      <c r="I59" t="s">
        <v>271</v>
      </c>
      <c r="J59">
        <v>11061</v>
      </c>
    </row>
    <row r="60" spans="1:10" x14ac:dyDescent="0.2">
      <c r="A60" t="s">
        <v>179</v>
      </c>
      <c r="B60" t="s">
        <v>281</v>
      </c>
      <c r="D60" t="s">
        <v>180</v>
      </c>
      <c r="E60">
        <v>24</v>
      </c>
      <c r="F60">
        <v>0</v>
      </c>
      <c r="G60" t="s">
        <v>10</v>
      </c>
      <c r="I60" t="s">
        <v>99</v>
      </c>
      <c r="J60">
        <v>0</v>
      </c>
    </row>
    <row r="61" spans="1:10" ht="19" x14ac:dyDescent="0.25">
      <c r="A61" t="s">
        <v>327</v>
      </c>
      <c r="B61" t="s">
        <v>362</v>
      </c>
      <c r="D61" t="s">
        <v>328</v>
      </c>
      <c r="E61">
        <v>8</v>
      </c>
      <c r="F61">
        <v>0</v>
      </c>
      <c r="G61" t="s">
        <v>55</v>
      </c>
      <c r="H61" t="s">
        <v>285</v>
      </c>
      <c r="I61" t="s">
        <v>100</v>
      </c>
      <c r="J61" s="1">
        <v>21595</v>
      </c>
    </row>
    <row r="62" spans="1:10" x14ac:dyDescent="0.2">
      <c r="A62" t="s">
        <v>329</v>
      </c>
      <c r="B62" t="s">
        <v>362</v>
      </c>
      <c r="D62" t="s">
        <v>330</v>
      </c>
      <c r="E62">
        <v>7</v>
      </c>
      <c r="F62">
        <v>0</v>
      </c>
      <c r="G62" t="s">
        <v>10</v>
      </c>
      <c r="H62" t="s">
        <v>293</v>
      </c>
    </row>
    <row r="63" spans="1:10" x14ac:dyDescent="0.2">
      <c r="A63" t="s">
        <v>11</v>
      </c>
      <c r="B63" t="s">
        <v>280</v>
      </c>
      <c r="C63" t="s">
        <v>9</v>
      </c>
      <c r="D63" t="s">
        <v>12</v>
      </c>
      <c r="E63">
        <v>3</v>
      </c>
      <c r="F63">
        <v>0</v>
      </c>
      <c r="G63" t="s">
        <v>10</v>
      </c>
      <c r="I63" t="s">
        <v>100</v>
      </c>
      <c r="J63">
        <v>25</v>
      </c>
    </row>
    <row r="64" spans="1:10" x14ac:dyDescent="0.2">
      <c r="A64" t="s">
        <v>181</v>
      </c>
      <c r="B64" t="s">
        <v>281</v>
      </c>
      <c r="D64" t="s">
        <v>182</v>
      </c>
      <c r="E64">
        <v>4</v>
      </c>
      <c r="F64">
        <v>0</v>
      </c>
      <c r="G64" t="s">
        <v>10</v>
      </c>
      <c r="I64" t="s">
        <v>99</v>
      </c>
      <c r="J64">
        <v>0</v>
      </c>
    </row>
    <row r="65" spans="1:10" x14ac:dyDescent="0.2">
      <c r="A65" t="s">
        <v>66</v>
      </c>
      <c r="B65" t="s">
        <v>280</v>
      </c>
      <c r="D65" t="s">
        <v>67</v>
      </c>
      <c r="E65">
        <v>9</v>
      </c>
      <c r="F65">
        <v>0</v>
      </c>
      <c r="G65" t="s">
        <v>10</v>
      </c>
      <c r="I65" t="s">
        <v>103</v>
      </c>
      <c r="J65">
        <v>2309</v>
      </c>
    </row>
    <row r="66" spans="1:10" x14ac:dyDescent="0.2">
      <c r="A66" t="s">
        <v>13</v>
      </c>
      <c r="B66" t="s">
        <v>280</v>
      </c>
      <c r="C66" t="s">
        <v>9</v>
      </c>
      <c r="D66" t="s">
        <v>14</v>
      </c>
      <c r="E66">
        <v>7</v>
      </c>
      <c r="F66">
        <v>0</v>
      </c>
      <c r="G66" t="s">
        <v>10</v>
      </c>
      <c r="I66" t="s">
        <v>99</v>
      </c>
    </row>
    <row r="67" spans="1:10" ht="19" x14ac:dyDescent="0.25">
      <c r="A67" t="s">
        <v>331</v>
      </c>
      <c r="B67" t="s">
        <v>362</v>
      </c>
      <c r="D67" s="2" t="s">
        <v>359</v>
      </c>
      <c r="E67">
        <v>19</v>
      </c>
      <c r="F67">
        <v>0</v>
      </c>
      <c r="G67" t="s">
        <v>10</v>
      </c>
      <c r="H67" t="s">
        <v>360</v>
      </c>
      <c r="I67" t="s">
        <v>101</v>
      </c>
      <c r="J67" s="1">
        <v>424</v>
      </c>
    </row>
    <row r="68" spans="1:10" x14ac:dyDescent="0.2">
      <c r="A68" t="s">
        <v>183</v>
      </c>
      <c r="B68" t="s">
        <v>281</v>
      </c>
      <c r="D68" t="s">
        <v>184</v>
      </c>
      <c r="E68">
        <v>56</v>
      </c>
      <c r="F68">
        <v>0</v>
      </c>
      <c r="G68" t="s">
        <v>55</v>
      </c>
      <c r="H68" t="s">
        <v>135</v>
      </c>
      <c r="I68" t="s">
        <v>271</v>
      </c>
      <c r="J68">
        <v>189</v>
      </c>
    </row>
    <row r="69" spans="1:10" x14ac:dyDescent="0.2">
      <c r="A69" t="s">
        <v>185</v>
      </c>
      <c r="B69" t="s">
        <v>281</v>
      </c>
      <c r="D69" t="s">
        <v>186</v>
      </c>
      <c r="E69">
        <v>1200</v>
      </c>
      <c r="F69">
        <v>0</v>
      </c>
      <c r="G69" t="s">
        <v>10</v>
      </c>
      <c r="I69" t="s">
        <v>99</v>
      </c>
      <c r="J69">
        <v>0</v>
      </c>
    </row>
    <row r="70" spans="1:10" x14ac:dyDescent="0.2">
      <c r="A70" t="s">
        <v>106</v>
      </c>
      <c r="B70" t="s">
        <v>281</v>
      </c>
      <c r="C70" t="s">
        <v>9</v>
      </c>
      <c r="D70" t="s">
        <v>107</v>
      </c>
      <c r="E70">
        <v>70</v>
      </c>
      <c r="F70">
        <v>0</v>
      </c>
      <c r="G70" t="s">
        <v>10</v>
      </c>
      <c r="I70" t="s">
        <v>102</v>
      </c>
      <c r="J70">
        <v>12901</v>
      </c>
    </row>
    <row r="71" spans="1:10" x14ac:dyDescent="0.2">
      <c r="A71" t="s">
        <v>68</v>
      </c>
      <c r="B71" t="s">
        <v>280</v>
      </c>
      <c r="D71" t="s">
        <v>69</v>
      </c>
      <c r="E71">
        <v>11</v>
      </c>
      <c r="F71">
        <v>0</v>
      </c>
      <c r="G71" t="s">
        <v>10</v>
      </c>
      <c r="I71" t="s">
        <v>101</v>
      </c>
      <c r="J71">
        <v>1012</v>
      </c>
    </row>
    <row r="72" spans="1:10" x14ac:dyDescent="0.2">
      <c r="A72" t="s">
        <v>70</v>
      </c>
      <c r="B72" t="s">
        <v>280</v>
      </c>
      <c r="D72" t="s">
        <v>71</v>
      </c>
      <c r="E72">
        <v>9</v>
      </c>
      <c r="F72">
        <v>0</v>
      </c>
      <c r="G72" t="s">
        <v>10</v>
      </c>
      <c r="I72" t="s">
        <v>99</v>
      </c>
    </row>
    <row r="73" spans="1:10" x14ac:dyDescent="0.2">
      <c r="A73" t="s">
        <v>72</v>
      </c>
      <c r="B73" t="s">
        <v>280</v>
      </c>
      <c r="D73" t="s">
        <v>73</v>
      </c>
      <c r="E73">
        <v>9</v>
      </c>
      <c r="F73">
        <v>0</v>
      </c>
      <c r="G73" t="s">
        <v>10</v>
      </c>
      <c r="H73" t="s">
        <v>53</v>
      </c>
      <c r="I73" t="s">
        <v>100</v>
      </c>
      <c r="J73">
        <v>4480</v>
      </c>
    </row>
    <row r="74" spans="1:10" x14ac:dyDescent="0.2">
      <c r="A74" t="s">
        <v>187</v>
      </c>
      <c r="B74" t="s">
        <v>281</v>
      </c>
      <c r="D74" t="s">
        <v>188</v>
      </c>
      <c r="E74">
        <v>9</v>
      </c>
      <c r="F74">
        <v>0</v>
      </c>
      <c r="G74" t="s">
        <v>10</v>
      </c>
      <c r="I74" t="s">
        <v>100</v>
      </c>
      <c r="J74">
        <v>18600</v>
      </c>
    </row>
    <row r="75" spans="1:10" x14ac:dyDescent="0.2">
      <c r="A75" t="s">
        <v>74</v>
      </c>
      <c r="B75" t="s">
        <v>280</v>
      </c>
      <c r="D75" t="s">
        <v>75</v>
      </c>
      <c r="E75">
        <v>8</v>
      </c>
      <c r="F75">
        <v>0</v>
      </c>
      <c r="G75" t="s">
        <v>10</v>
      </c>
      <c r="H75" t="s">
        <v>53</v>
      </c>
      <c r="I75" t="s">
        <v>99</v>
      </c>
    </row>
    <row r="76" spans="1:10" x14ac:dyDescent="0.2">
      <c r="A76" t="s">
        <v>189</v>
      </c>
      <c r="B76" t="s">
        <v>281</v>
      </c>
      <c r="D76" t="s">
        <v>190</v>
      </c>
      <c r="E76">
        <v>53</v>
      </c>
      <c r="F76">
        <v>0</v>
      </c>
      <c r="G76" t="s">
        <v>55</v>
      </c>
      <c r="H76" t="s">
        <v>151</v>
      </c>
      <c r="I76" t="s">
        <v>99</v>
      </c>
      <c r="J76">
        <v>0</v>
      </c>
    </row>
    <row r="77" spans="1:10" x14ac:dyDescent="0.2">
      <c r="A77" t="s">
        <v>191</v>
      </c>
      <c r="B77" t="s">
        <v>281</v>
      </c>
      <c r="D77" t="s">
        <v>192</v>
      </c>
      <c r="E77">
        <v>7013</v>
      </c>
      <c r="F77">
        <v>0</v>
      </c>
      <c r="G77" t="s">
        <v>55</v>
      </c>
      <c r="H77" t="s">
        <v>151</v>
      </c>
      <c r="I77" t="s">
        <v>99</v>
      </c>
      <c r="J77">
        <v>0</v>
      </c>
    </row>
    <row r="78" spans="1:10" x14ac:dyDescent="0.2">
      <c r="A78" t="s">
        <v>193</v>
      </c>
      <c r="B78" t="s">
        <v>281</v>
      </c>
      <c r="D78" t="s">
        <v>194</v>
      </c>
      <c r="E78">
        <v>7208</v>
      </c>
      <c r="F78">
        <v>0</v>
      </c>
      <c r="G78" t="s">
        <v>55</v>
      </c>
      <c r="H78" t="s">
        <v>151</v>
      </c>
      <c r="I78" t="s">
        <v>99</v>
      </c>
      <c r="J78">
        <v>0</v>
      </c>
    </row>
    <row r="79" spans="1:10" x14ac:dyDescent="0.2">
      <c r="A79" t="s">
        <v>195</v>
      </c>
      <c r="B79" t="s">
        <v>281</v>
      </c>
      <c r="D79" t="s">
        <v>196</v>
      </c>
      <c r="E79">
        <v>81</v>
      </c>
      <c r="F79">
        <v>0</v>
      </c>
      <c r="G79" t="s">
        <v>10</v>
      </c>
      <c r="I79" t="s">
        <v>99</v>
      </c>
      <c r="J79">
        <v>0</v>
      </c>
    </row>
    <row r="80" spans="1:10" x14ac:dyDescent="0.2">
      <c r="A80" t="s">
        <v>76</v>
      </c>
      <c r="B80" t="s">
        <v>280</v>
      </c>
      <c r="E80">
        <v>61</v>
      </c>
      <c r="F80">
        <v>0</v>
      </c>
      <c r="G80" t="s">
        <v>10</v>
      </c>
      <c r="I80" t="s">
        <v>102</v>
      </c>
      <c r="J80">
        <v>1127</v>
      </c>
    </row>
    <row r="81" spans="1:10" x14ac:dyDescent="0.2">
      <c r="A81" t="s">
        <v>77</v>
      </c>
      <c r="B81" t="s">
        <v>280</v>
      </c>
      <c r="E81">
        <v>60</v>
      </c>
      <c r="F81">
        <v>0</v>
      </c>
      <c r="G81" t="s">
        <v>10</v>
      </c>
      <c r="I81" t="s">
        <v>99</v>
      </c>
    </row>
    <row r="82" spans="1:10" x14ac:dyDescent="0.2">
      <c r="A82" t="s">
        <v>110</v>
      </c>
      <c r="B82" t="s">
        <v>281</v>
      </c>
      <c r="C82" t="s">
        <v>9</v>
      </c>
      <c r="D82" t="s">
        <v>111</v>
      </c>
      <c r="E82">
        <v>83</v>
      </c>
      <c r="F82">
        <v>0</v>
      </c>
      <c r="G82" t="s">
        <v>112</v>
      </c>
      <c r="I82" t="s">
        <v>269</v>
      </c>
      <c r="J82">
        <v>18524</v>
      </c>
    </row>
    <row r="83" spans="1:10" x14ac:dyDescent="0.2">
      <c r="A83" t="s">
        <v>113</v>
      </c>
      <c r="B83" t="s">
        <v>281</v>
      </c>
      <c r="C83" t="s">
        <v>9</v>
      </c>
      <c r="D83" t="s">
        <v>114</v>
      </c>
      <c r="E83">
        <v>140</v>
      </c>
      <c r="F83">
        <v>0</v>
      </c>
      <c r="G83" t="s">
        <v>10</v>
      </c>
      <c r="I83" t="s">
        <v>99</v>
      </c>
      <c r="J83">
        <v>0</v>
      </c>
    </row>
    <row r="84" spans="1:10" x14ac:dyDescent="0.2">
      <c r="A84" t="s">
        <v>15</v>
      </c>
      <c r="B84" t="s">
        <v>280</v>
      </c>
      <c r="C84" t="s">
        <v>9</v>
      </c>
      <c r="E84">
        <v>12</v>
      </c>
      <c r="F84">
        <v>0</v>
      </c>
      <c r="G84" t="s">
        <v>10</v>
      </c>
      <c r="I84" t="s">
        <v>99</v>
      </c>
    </row>
    <row r="85" spans="1:10" x14ac:dyDescent="0.2">
      <c r="A85" t="s">
        <v>197</v>
      </c>
      <c r="B85" t="s">
        <v>281</v>
      </c>
      <c r="D85" t="s">
        <v>198</v>
      </c>
      <c r="E85">
        <v>8</v>
      </c>
      <c r="F85">
        <v>0</v>
      </c>
      <c r="G85" t="s">
        <v>10</v>
      </c>
      <c r="I85" t="s">
        <v>99</v>
      </c>
      <c r="J85">
        <v>0</v>
      </c>
    </row>
    <row r="86" spans="1:10" x14ac:dyDescent="0.2">
      <c r="A86" t="s">
        <v>78</v>
      </c>
      <c r="B86" t="s">
        <v>280</v>
      </c>
      <c r="D86" t="s">
        <v>79</v>
      </c>
      <c r="E86">
        <v>18</v>
      </c>
      <c r="F86">
        <v>0</v>
      </c>
      <c r="G86" t="s">
        <v>18</v>
      </c>
      <c r="H86" t="s">
        <v>53</v>
      </c>
      <c r="I86" t="s">
        <v>99</v>
      </c>
    </row>
    <row r="87" spans="1:10" x14ac:dyDescent="0.2">
      <c r="A87" t="s">
        <v>80</v>
      </c>
      <c r="B87" t="s">
        <v>280</v>
      </c>
      <c r="D87" t="s">
        <v>81</v>
      </c>
      <c r="E87">
        <v>20</v>
      </c>
      <c r="F87">
        <v>0</v>
      </c>
      <c r="G87" t="s">
        <v>18</v>
      </c>
      <c r="H87" t="s">
        <v>82</v>
      </c>
      <c r="I87" t="s">
        <v>102</v>
      </c>
      <c r="J87">
        <v>4480</v>
      </c>
    </row>
    <row r="88" spans="1:10" x14ac:dyDescent="0.2">
      <c r="A88" t="s">
        <v>199</v>
      </c>
      <c r="B88" t="s">
        <v>281</v>
      </c>
      <c r="D88" t="s">
        <v>200</v>
      </c>
      <c r="E88">
        <v>17</v>
      </c>
      <c r="F88">
        <v>0</v>
      </c>
      <c r="G88" t="s">
        <v>55</v>
      </c>
      <c r="H88" t="s">
        <v>201</v>
      </c>
      <c r="I88" t="s">
        <v>102</v>
      </c>
      <c r="J88">
        <v>18600</v>
      </c>
    </row>
    <row r="89" spans="1:10" x14ac:dyDescent="0.2">
      <c r="A89" t="s">
        <v>202</v>
      </c>
      <c r="B89" t="s">
        <v>281</v>
      </c>
      <c r="D89" t="s">
        <v>203</v>
      </c>
      <c r="E89">
        <v>15</v>
      </c>
      <c r="F89">
        <v>0</v>
      </c>
      <c r="G89" t="s">
        <v>18</v>
      </c>
      <c r="I89" t="s">
        <v>99</v>
      </c>
      <c r="J89">
        <v>0</v>
      </c>
    </row>
    <row r="90" spans="1:10" x14ac:dyDescent="0.2">
      <c r="A90" t="s">
        <v>204</v>
      </c>
      <c r="B90" t="s">
        <v>281</v>
      </c>
      <c r="D90" t="s">
        <v>205</v>
      </c>
      <c r="E90">
        <v>66</v>
      </c>
      <c r="F90">
        <v>0</v>
      </c>
      <c r="G90" t="s">
        <v>18</v>
      </c>
      <c r="I90" t="s">
        <v>102</v>
      </c>
      <c r="J90">
        <v>21279</v>
      </c>
    </row>
    <row r="91" spans="1:10" x14ac:dyDescent="0.2">
      <c r="A91" t="s">
        <v>206</v>
      </c>
      <c r="B91" t="s">
        <v>281</v>
      </c>
      <c r="D91" t="s">
        <v>207</v>
      </c>
      <c r="E91">
        <v>20</v>
      </c>
      <c r="F91">
        <v>0</v>
      </c>
      <c r="G91" t="s">
        <v>55</v>
      </c>
      <c r="H91" t="s">
        <v>135</v>
      </c>
      <c r="I91" t="s">
        <v>102</v>
      </c>
      <c r="J91">
        <v>8340</v>
      </c>
    </row>
    <row r="92" spans="1:10" x14ac:dyDescent="0.2">
      <c r="A92" t="s">
        <v>208</v>
      </c>
      <c r="B92" t="s">
        <v>281</v>
      </c>
      <c r="D92" t="s">
        <v>209</v>
      </c>
      <c r="E92">
        <v>57</v>
      </c>
      <c r="F92">
        <v>0</v>
      </c>
      <c r="G92" t="s">
        <v>10</v>
      </c>
      <c r="I92" t="s">
        <v>102</v>
      </c>
      <c r="J92">
        <v>3546</v>
      </c>
    </row>
    <row r="93" spans="1:10" x14ac:dyDescent="0.2">
      <c r="A93" t="s">
        <v>210</v>
      </c>
      <c r="B93" t="s">
        <v>281</v>
      </c>
      <c r="D93" t="s">
        <v>211</v>
      </c>
      <c r="E93">
        <v>14</v>
      </c>
      <c r="F93">
        <v>0</v>
      </c>
      <c r="G93" t="s">
        <v>10</v>
      </c>
      <c r="I93" t="s">
        <v>102</v>
      </c>
      <c r="J93">
        <v>329232</v>
      </c>
    </row>
    <row r="94" spans="1:10" x14ac:dyDescent="0.2">
      <c r="A94" t="s">
        <v>332</v>
      </c>
      <c r="B94" t="s">
        <v>362</v>
      </c>
      <c r="E94">
        <v>24</v>
      </c>
      <c r="F94">
        <v>131962</v>
      </c>
      <c r="G94" t="s">
        <v>55</v>
      </c>
      <c r="H94" t="s">
        <v>56</v>
      </c>
    </row>
    <row r="95" spans="1:10" x14ac:dyDescent="0.2">
      <c r="A95" t="s">
        <v>333</v>
      </c>
      <c r="B95" t="s">
        <v>362</v>
      </c>
      <c r="E95">
        <v>14</v>
      </c>
      <c r="F95">
        <v>131962</v>
      </c>
      <c r="G95" t="s">
        <v>55</v>
      </c>
      <c r="H95" t="s">
        <v>56</v>
      </c>
    </row>
    <row r="96" spans="1:10" x14ac:dyDescent="0.2">
      <c r="A96" t="s">
        <v>334</v>
      </c>
      <c r="B96" t="s">
        <v>362</v>
      </c>
      <c r="E96">
        <v>4</v>
      </c>
      <c r="F96">
        <v>131962</v>
      </c>
      <c r="G96" t="s">
        <v>55</v>
      </c>
      <c r="H96" t="s">
        <v>56</v>
      </c>
    </row>
    <row r="97" spans="1:10" x14ac:dyDescent="0.2">
      <c r="A97" t="s">
        <v>212</v>
      </c>
      <c r="B97" t="s">
        <v>281</v>
      </c>
      <c r="D97" t="s">
        <v>213</v>
      </c>
      <c r="E97">
        <v>19</v>
      </c>
      <c r="F97">
        <v>0</v>
      </c>
      <c r="G97" t="s">
        <v>10</v>
      </c>
      <c r="I97" t="s">
        <v>99</v>
      </c>
      <c r="J97">
        <v>0</v>
      </c>
    </row>
    <row r="98" spans="1:10" x14ac:dyDescent="0.2">
      <c r="A98" t="s">
        <v>214</v>
      </c>
      <c r="B98" t="s">
        <v>281</v>
      </c>
      <c r="D98" t="s">
        <v>215</v>
      </c>
      <c r="E98">
        <v>8</v>
      </c>
      <c r="F98">
        <v>0</v>
      </c>
      <c r="G98" t="s">
        <v>10</v>
      </c>
      <c r="I98" t="s">
        <v>100</v>
      </c>
      <c r="J98">
        <v>23531</v>
      </c>
    </row>
    <row r="99" spans="1:10" x14ac:dyDescent="0.2">
      <c r="A99" t="s">
        <v>216</v>
      </c>
      <c r="B99" t="s">
        <v>281</v>
      </c>
      <c r="D99" t="s">
        <v>217</v>
      </c>
      <c r="E99">
        <v>9</v>
      </c>
      <c r="F99">
        <v>0</v>
      </c>
      <c r="G99" t="s">
        <v>10</v>
      </c>
      <c r="I99" t="s">
        <v>100</v>
      </c>
      <c r="J99">
        <v>2443</v>
      </c>
    </row>
    <row r="100" spans="1:10" x14ac:dyDescent="0.2">
      <c r="A100" t="s">
        <v>16</v>
      </c>
      <c r="B100" t="s">
        <v>280</v>
      </c>
      <c r="C100" t="s">
        <v>9</v>
      </c>
      <c r="D100" t="s">
        <v>17</v>
      </c>
      <c r="E100">
        <v>10</v>
      </c>
      <c r="F100">
        <v>0</v>
      </c>
      <c r="G100" t="s">
        <v>18</v>
      </c>
      <c r="I100" t="s">
        <v>99</v>
      </c>
    </row>
    <row r="101" spans="1:10" x14ac:dyDescent="0.2">
      <c r="A101" t="s">
        <v>335</v>
      </c>
      <c r="B101" t="s">
        <v>362</v>
      </c>
      <c r="C101" t="s">
        <v>128</v>
      </c>
      <c r="D101" t="s">
        <v>336</v>
      </c>
      <c r="E101">
        <v>75</v>
      </c>
      <c r="F101">
        <v>0</v>
      </c>
      <c r="G101" t="s">
        <v>48</v>
      </c>
      <c r="H101" t="s">
        <v>284</v>
      </c>
    </row>
    <row r="102" spans="1:10" x14ac:dyDescent="0.2">
      <c r="A102" t="s">
        <v>337</v>
      </c>
      <c r="B102" t="s">
        <v>362</v>
      </c>
      <c r="C102" t="s">
        <v>9</v>
      </c>
      <c r="D102" t="s">
        <v>338</v>
      </c>
      <c r="E102">
        <v>13</v>
      </c>
      <c r="F102">
        <v>0</v>
      </c>
      <c r="G102" t="s">
        <v>10</v>
      </c>
      <c r="H102" t="s">
        <v>339</v>
      </c>
      <c r="I102" t="s">
        <v>283</v>
      </c>
    </row>
    <row r="103" spans="1:10" x14ac:dyDescent="0.2">
      <c r="A103" t="s">
        <v>340</v>
      </c>
      <c r="B103" t="s">
        <v>362</v>
      </c>
      <c r="D103" t="s">
        <v>341</v>
      </c>
      <c r="E103">
        <v>2</v>
      </c>
      <c r="F103">
        <v>0</v>
      </c>
      <c r="G103" t="s">
        <v>10</v>
      </c>
      <c r="H103" t="s">
        <v>293</v>
      </c>
    </row>
    <row r="104" spans="1:10" x14ac:dyDescent="0.2">
      <c r="A104" t="s">
        <v>19</v>
      </c>
      <c r="B104" t="s">
        <v>280</v>
      </c>
      <c r="C104" t="s">
        <v>9</v>
      </c>
      <c r="D104" t="s">
        <v>20</v>
      </c>
      <c r="E104">
        <v>26</v>
      </c>
      <c r="F104">
        <v>0</v>
      </c>
      <c r="G104" t="s">
        <v>18</v>
      </c>
      <c r="I104" t="s">
        <v>99</v>
      </c>
    </row>
    <row r="105" spans="1:10" x14ac:dyDescent="0.2">
      <c r="A105" t="s">
        <v>21</v>
      </c>
      <c r="B105" t="s">
        <v>280</v>
      </c>
      <c r="C105" t="s">
        <v>9</v>
      </c>
      <c r="D105" t="s">
        <v>22</v>
      </c>
      <c r="E105">
        <v>10</v>
      </c>
      <c r="F105">
        <v>0</v>
      </c>
      <c r="G105" t="s">
        <v>18</v>
      </c>
      <c r="I105" t="s">
        <v>99</v>
      </c>
    </row>
    <row r="106" spans="1:10" x14ac:dyDescent="0.2">
      <c r="A106" t="s">
        <v>83</v>
      </c>
      <c r="B106" t="s">
        <v>280</v>
      </c>
      <c r="E106">
        <v>422</v>
      </c>
      <c r="F106">
        <v>0</v>
      </c>
      <c r="G106" t="s">
        <v>55</v>
      </c>
      <c r="H106" t="s">
        <v>84</v>
      </c>
      <c r="I106" t="s">
        <v>99</v>
      </c>
    </row>
    <row r="107" spans="1:10" x14ac:dyDescent="0.2">
      <c r="A107" t="s">
        <v>85</v>
      </c>
      <c r="B107" t="s">
        <v>280</v>
      </c>
      <c r="E107">
        <v>60</v>
      </c>
      <c r="F107">
        <v>0</v>
      </c>
      <c r="G107" t="s">
        <v>55</v>
      </c>
      <c r="I107" t="s">
        <v>99</v>
      </c>
    </row>
    <row r="108" spans="1:10" x14ac:dyDescent="0.2">
      <c r="A108" t="s">
        <v>86</v>
      </c>
      <c r="B108" t="s">
        <v>280</v>
      </c>
      <c r="E108">
        <v>67</v>
      </c>
      <c r="F108">
        <v>0</v>
      </c>
      <c r="G108" t="s">
        <v>55</v>
      </c>
      <c r="I108" t="s">
        <v>99</v>
      </c>
    </row>
    <row r="109" spans="1:10" x14ac:dyDescent="0.2">
      <c r="A109" t="s">
        <v>87</v>
      </c>
      <c r="B109" t="s">
        <v>280</v>
      </c>
      <c r="E109">
        <v>25</v>
      </c>
      <c r="F109">
        <v>0</v>
      </c>
      <c r="G109" t="s">
        <v>55</v>
      </c>
      <c r="I109" t="s">
        <v>99</v>
      </c>
    </row>
    <row r="110" spans="1:10" x14ac:dyDescent="0.2">
      <c r="A110" t="s">
        <v>23</v>
      </c>
      <c r="B110" t="s">
        <v>280</v>
      </c>
      <c r="C110" t="s">
        <v>9</v>
      </c>
      <c r="D110" t="s">
        <v>24</v>
      </c>
      <c r="E110">
        <v>11</v>
      </c>
      <c r="F110">
        <v>0</v>
      </c>
      <c r="G110" t="s">
        <v>18</v>
      </c>
      <c r="I110" t="s">
        <v>99</v>
      </c>
    </row>
    <row r="111" spans="1:10" x14ac:dyDescent="0.2">
      <c r="A111" t="s">
        <v>25</v>
      </c>
      <c r="B111" t="s">
        <v>280</v>
      </c>
      <c r="C111" t="s">
        <v>9</v>
      </c>
      <c r="E111">
        <v>4</v>
      </c>
      <c r="F111">
        <v>0</v>
      </c>
      <c r="G111" t="s">
        <v>10</v>
      </c>
      <c r="I111" t="s">
        <v>99</v>
      </c>
    </row>
    <row r="112" spans="1:10" x14ac:dyDescent="0.2">
      <c r="A112" t="s">
        <v>26</v>
      </c>
      <c r="B112" t="s">
        <v>280</v>
      </c>
      <c r="C112" t="s">
        <v>9</v>
      </c>
      <c r="D112" t="s">
        <v>27</v>
      </c>
      <c r="E112">
        <v>13</v>
      </c>
      <c r="F112">
        <v>0</v>
      </c>
      <c r="G112" t="s">
        <v>10</v>
      </c>
      <c r="I112" t="s">
        <v>101</v>
      </c>
      <c r="J112">
        <v>190</v>
      </c>
    </row>
    <row r="113" spans="1:10" x14ac:dyDescent="0.2">
      <c r="A113" t="s">
        <v>88</v>
      </c>
      <c r="B113" t="s">
        <v>280</v>
      </c>
      <c r="D113" t="s">
        <v>89</v>
      </c>
      <c r="E113">
        <v>4</v>
      </c>
      <c r="F113">
        <v>0</v>
      </c>
      <c r="G113" t="s">
        <v>10</v>
      </c>
      <c r="I113" t="s">
        <v>103</v>
      </c>
      <c r="J113">
        <v>65920</v>
      </c>
    </row>
    <row r="114" spans="1:10" x14ac:dyDescent="0.2">
      <c r="A114" t="s">
        <v>28</v>
      </c>
      <c r="B114" t="s">
        <v>280</v>
      </c>
      <c r="C114" t="s">
        <v>9</v>
      </c>
      <c r="D114" t="s">
        <v>29</v>
      </c>
      <c r="E114">
        <v>3</v>
      </c>
      <c r="F114">
        <v>54409</v>
      </c>
      <c r="G114" t="s">
        <v>10</v>
      </c>
      <c r="I114" t="s">
        <v>99</v>
      </c>
    </row>
    <row r="115" spans="1:10" x14ac:dyDescent="0.2">
      <c r="A115" t="s">
        <v>90</v>
      </c>
      <c r="B115" t="s">
        <v>280</v>
      </c>
      <c r="D115" t="s">
        <v>91</v>
      </c>
      <c r="E115">
        <v>15</v>
      </c>
      <c r="F115">
        <v>0</v>
      </c>
      <c r="G115" t="s">
        <v>10</v>
      </c>
      <c r="I115" t="s">
        <v>101</v>
      </c>
      <c r="J115">
        <v>19721</v>
      </c>
    </row>
    <row r="116" spans="1:10" x14ac:dyDescent="0.2">
      <c r="A116" t="s">
        <v>30</v>
      </c>
      <c r="B116" t="s">
        <v>280</v>
      </c>
      <c r="C116" t="s">
        <v>9</v>
      </c>
      <c r="D116" t="s">
        <v>31</v>
      </c>
      <c r="E116">
        <v>13</v>
      </c>
      <c r="F116">
        <v>0</v>
      </c>
      <c r="G116" t="s">
        <v>10</v>
      </c>
      <c r="I116" t="s">
        <v>99</v>
      </c>
    </row>
    <row r="117" spans="1:10" x14ac:dyDescent="0.2">
      <c r="A117" t="s">
        <v>342</v>
      </c>
      <c r="B117" t="s">
        <v>362</v>
      </c>
      <c r="D117" t="s">
        <v>343</v>
      </c>
      <c r="E117">
        <v>4</v>
      </c>
      <c r="F117">
        <v>0</v>
      </c>
      <c r="G117" t="s">
        <v>10</v>
      </c>
      <c r="H117" t="s">
        <v>293</v>
      </c>
    </row>
    <row r="118" spans="1:10" ht="19" x14ac:dyDescent="0.25">
      <c r="A118" t="s">
        <v>344</v>
      </c>
      <c r="B118" t="s">
        <v>362</v>
      </c>
      <c r="D118" t="s">
        <v>345</v>
      </c>
      <c r="E118">
        <v>21</v>
      </c>
      <c r="F118">
        <v>0</v>
      </c>
      <c r="G118" t="s">
        <v>10</v>
      </c>
      <c r="H118" t="s">
        <v>293</v>
      </c>
      <c r="I118" t="s">
        <v>101</v>
      </c>
      <c r="J118" s="1">
        <v>56099</v>
      </c>
    </row>
    <row r="119" spans="1:10" x14ac:dyDescent="0.2">
      <c r="A119" t="s">
        <v>218</v>
      </c>
      <c r="B119" t="s">
        <v>281</v>
      </c>
      <c r="D119" t="s">
        <v>219</v>
      </c>
      <c r="E119">
        <v>9</v>
      </c>
      <c r="F119">
        <v>0</v>
      </c>
      <c r="G119" t="s">
        <v>10</v>
      </c>
      <c r="I119" t="s">
        <v>100</v>
      </c>
      <c r="J119">
        <v>203</v>
      </c>
    </row>
    <row r="120" spans="1:10" x14ac:dyDescent="0.2">
      <c r="A120" t="s">
        <v>220</v>
      </c>
      <c r="B120" t="s">
        <v>281</v>
      </c>
      <c r="D120" t="s">
        <v>221</v>
      </c>
      <c r="E120">
        <v>4</v>
      </c>
      <c r="F120">
        <v>0</v>
      </c>
      <c r="G120" t="s">
        <v>10</v>
      </c>
      <c r="I120" t="s">
        <v>99</v>
      </c>
      <c r="J120">
        <v>0</v>
      </c>
    </row>
    <row r="121" spans="1:10" x14ac:dyDescent="0.2">
      <c r="A121" t="s">
        <v>32</v>
      </c>
      <c r="B121" t="s">
        <v>280</v>
      </c>
      <c r="C121" t="s">
        <v>9</v>
      </c>
      <c r="E121">
        <v>2</v>
      </c>
      <c r="F121">
        <v>0</v>
      </c>
      <c r="G121" t="s">
        <v>10</v>
      </c>
      <c r="I121" t="s">
        <v>99</v>
      </c>
    </row>
    <row r="122" spans="1:10" x14ac:dyDescent="0.2">
      <c r="A122" t="s">
        <v>346</v>
      </c>
      <c r="B122" t="s">
        <v>362</v>
      </c>
      <c r="D122" t="s">
        <v>347</v>
      </c>
      <c r="E122">
        <v>24</v>
      </c>
      <c r="F122">
        <v>0</v>
      </c>
      <c r="G122" t="s">
        <v>10</v>
      </c>
      <c r="H122" t="s">
        <v>293</v>
      </c>
    </row>
    <row r="123" spans="1:10" ht="19" x14ac:dyDescent="0.25">
      <c r="A123" t="s">
        <v>348</v>
      </c>
      <c r="B123" t="s">
        <v>362</v>
      </c>
      <c r="D123" t="s">
        <v>349</v>
      </c>
      <c r="E123">
        <v>30</v>
      </c>
      <c r="F123">
        <v>0</v>
      </c>
      <c r="G123" t="s">
        <v>55</v>
      </c>
      <c r="H123" t="s">
        <v>285</v>
      </c>
      <c r="I123" t="s">
        <v>101</v>
      </c>
      <c r="J123" s="1">
        <v>7981</v>
      </c>
    </row>
    <row r="124" spans="1:10" ht="19" x14ac:dyDescent="0.25">
      <c r="A124" t="s">
        <v>350</v>
      </c>
      <c r="B124" t="s">
        <v>362</v>
      </c>
      <c r="D124" t="s">
        <v>351</v>
      </c>
      <c r="E124">
        <v>4</v>
      </c>
      <c r="F124">
        <v>0</v>
      </c>
      <c r="G124" t="s">
        <v>55</v>
      </c>
      <c r="H124" t="s">
        <v>285</v>
      </c>
      <c r="I124" t="s">
        <v>103</v>
      </c>
      <c r="J124" s="1">
        <v>26143</v>
      </c>
    </row>
    <row r="125" spans="1:10" x14ac:dyDescent="0.2">
      <c r="A125" t="s">
        <v>352</v>
      </c>
      <c r="B125" t="s">
        <v>362</v>
      </c>
      <c r="C125" t="s">
        <v>9</v>
      </c>
      <c r="D125" t="s">
        <v>353</v>
      </c>
      <c r="E125">
        <v>2</v>
      </c>
      <c r="F125">
        <v>0</v>
      </c>
      <c r="G125" t="s">
        <v>10</v>
      </c>
      <c r="H125" t="s">
        <v>282</v>
      </c>
      <c r="I125" t="s">
        <v>283</v>
      </c>
    </row>
    <row r="126" spans="1:10" x14ac:dyDescent="0.2">
      <c r="A126" t="s">
        <v>222</v>
      </c>
      <c r="B126" t="s">
        <v>281</v>
      </c>
      <c r="D126" t="s">
        <v>223</v>
      </c>
      <c r="E126">
        <v>20</v>
      </c>
      <c r="F126">
        <v>0</v>
      </c>
      <c r="G126" t="s">
        <v>10</v>
      </c>
      <c r="I126" t="s">
        <v>271</v>
      </c>
      <c r="J126">
        <v>10134</v>
      </c>
    </row>
    <row r="127" spans="1:10" x14ac:dyDescent="0.2">
      <c r="A127" t="s">
        <v>224</v>
      </c>
      <c r="B127" t="s">
        <v>281</v>
      </c>
      <c r="D127" t="s">
        <v>225</v>
      </c>
      <c r="E127">
        <v>7</v>
      </c>
      <c r="F127">
        <v>0</v>
      </c>
      <c r="G127" t="s">
        <v>10</v>
      </c>
      <c r="H127" t="s">
        <v>226</v>
      </c>
      <c r="I127" t="s">
        <v>100</v>
      </c>
      <c r="J127">
        <v>10063</v>
      </c>
    </row>
    <row r="128" spans="1:10" x14ac:dyDescent="0.2">
      <c r="A128" t="s">
        <v>354</v>
      </c>
      <c r="B128" t="s">
        <v>362</v>
      </c>
      <c r="D128" t="s">
        <v>355</v>
      </c>
      <c r="E128">
        <v>7</v>
      </c>
      <c r="F128">
        <v>0</v>
      </c>
      <c r="G128" t="s">
        <v>48</v>
      </c>
      <c r="H128" t="s">
        <v>293</v>
      </c>
      <c r="I128" t="s">
        <v>358</v>
      </c>
    </row>
    <row r="129" spans="1:10" x14ac:dyDescent="0.2">
      <c r="A129" t="s">
        <v>92</v>
      </c>
      <c r="B129" t="s">
        <v>280</v>
      </c>
      <c r="E129">
        <v>9</v>
      </c>
      <c r="F129">
        <v>0</v>
      </c>
      <c r="G129" t="s">
        <v>55</v>
      </c>
      <c r="I129" t="s">
        <v>99</v>
      </c>
    </row>
    <row r="130" spans="1:10" x14ac:dyDescent="0.2">
      <c r="A130" t="s">
        <v>227</v>
      </c>
      <c r="B130" t="s">
        <v>281</v>
      </c>
      <c r="D130" t="s">
        <v>228</v>
      </c>
      <c r="E130">
        <v>8</v>
      </c>
      <c r="F130">
        <v>0</v>
      </c>
      <c r="G130" t="s">
        <v>10</v>
      </c>
      <c r="I130" t="s">
        <v>100</v>
      </c>
      <c r="J130">
        <v>1021</v>
      </c>
    </row>
    <row r="131" spans="1:10" x14ac:dyDescent="0.2">
      <c r="A131" t="s">
        <v>229</v>
      </c>
      <c r="B131" t="s">
        <v>281</v>
      </c>
      <c r="D131" t="s">
        <v>230</v>
      </c>
      <c r="E131">
        <v>6</v>
      </c>
      <c r="F131">
        <v>0</v>
      </c>
      <c r="G131" t="s">
        <v>10</v>
      </c>
      <c r="I131" t="s">
        <v>270</v>
      </c>
      <c r="J131">
        <v>26643</v>
      </c>
    </row>
    <row r="132" spans="1:10" x14ac:dyDescent="0.2">
      <c r="A132" t="s">
        <v>231</v>
      </c>
      <c r="B132" t="s">
        <v>281</v>
      </c>
      <c r="D132" t="s">
        <v>232</v>
      </c>
      <c r="E132">
        <v>123</v>
      </c>
      <c r="F132">
        <v>0</v>
      </c>
      <c r="G132" t="s">
        <v>112</v>
      </c>
      <c r="H132" t="s">
        <v>233</v>
      </c>
      <c r="I132" t="s">
        <v>276</v>
      </c>
      <c r="J132">
        <v>240606</v>
      </c>
    </row>
    <row r="133" spans="1:10" x14ac:dyDescent="0.2">
      <c r="A133" t="s">
        <v>234</v>
      </c>
      <c r="B133" t="s">
        <v>281</v>
      </c>
      <c r="D133" t="s">
        <v>235</v>
      </c>
      <c r="E133">
        <v>13</v>
      </c>
      <c r="F133">
        <v>362596</v>
      </c>
      <c r="G133" t="s">
        <v>55</v>
      </c>
      <c r="H133" t="s">
        <v>159</v>
      </c>
      <c r="I133" t="s">
        <v>271</v>
      </c>
      <c r="J133">
        <v>2701</v>
      </c>
    </row>
    <row r="134" spans="1:10" x14ac:dyDescent="0.2">
      <c r="A134" t="s">
        <v>236</v>
      </c>
      <c r="B134" t="s">
        <v>281</v>
      </c>
      <c r="D134" t="s">
        <v>237</v>
      </c>
      <c r="E134">
        <v>2141</v>
      </c>
      <c r="F134">
        <v>0</v>
      </c>
      <c r="G134" t="s">
        <v>55</v>
      </c>
      <c r="H134" t="s">
        <v>151</v>
      </c>
      <c r="I134" t="s">
        <v>99</v>
      </c>
      <c r="J134">
        <v>0</v>
      </c>
    </row>
    <row r="135" spans="1:10" x14ac:dyDescent="0.2">
      <c r="A135" t="s">
        <v>238</v>
      </c>
      <c r="B135" t="s">
        <v>281</v>
      </c>
      <c r="D135" t="s">
        <v>235</v>
      </c>
      <c r="E135">
        <v>6</v>
      </c>
      <c r="F135">
        <v>362596</v>
      </c>
      <c r="G135" t="s">
        <v>55</v>
      </c>
      <c r="H135" t="s">
        <v>159</v>
      </c>
      <c r="I135" t="s">
        <v>271</v>
      </c>
      <c r="J135">
        <v>90</v>
      </c>
    </row>
    <row r="136" spans="1:10" x14ac:dyDescent="0.2">
      <c r="A136" t="s">
        <v>239</v>
      </c>
      <c r="B136" t="s">
        <v>281</v>
      </c>
      <c r="D136" t="s">
        <v>240</v>
      </c>
      <c r="E136">
        <v>36</v>
      </c>
      <c r="F136">
        <v>0</v>
      </c>
      <c r="G136" t="s">
        <v>55</v>
      </c>
      <c r="H136" t="s">
        <v>151</v>
      </c>
      <c r="I136" t="s">
        <v>99</v>
      </c>
      <c r="J136">
        <v>0</v>
      </c>
    </row>
    <row r="137" spans="1:10" x14ac:dyDescent="0.2">
      <c r="A137" t="s">
        <v>241</v>
      </c>
      <c r="B137" t="s">
        <v>281</v>
      </c>
      <c r="D137" t="s">
        <v>235</v>
      </c>
      <c r="E137">
        <v>3</v>
      </c>
      <c r="F137">
        <v>362596</v>
      </c>
      <c r="G137" t="s">
        <v>55</v>
      </c>
      <c r="H137" t="s">
        <v>159</v>
      </c>
      <c r="I137" t="s">
        <v>271</v>
      </c>
      <c r="J137">
        <v>5</v>
      </c>
    </row>
    <row r="138" spans="1:10" x14ac:dyDescent="0.2">
      <c r="A138" t="s">
        <v>242</v>
      </c>
      <c r="B138" t="s">
        <v>281</v>
      </c>
      <c r="D138" t="s">
        <v>243</v>
      </c>
      <c r="E138">
        <v>3</v>
      </c>
      <c r="F138">
        <v>0</v>
      </c>
      <c r="G138" t="s">
        <v>55</v>
      </c>
      <c r="H138" t="s">
        <v>151</v>
      </c>
      <c r="I138" t="s">
        <v>99</v>
      </c>
      <c r="J138">
        <v>0</v>
      </c>
    </row>
    <row r="139" spans="1:10" x14ac:dyDescent="0.2">
      <c r="A139" t="s">
        <v>33</v>
      </c>
      <c r="B139" t="s">
        <v>280</v>
      </c>
      <c r="C139" t="s">
        <v>9</v>
      </c>
      <c r="D139" t="s">
        <v>34</v>
      </c>
      <c r="E139">
        <v>11</v>
      </c>
      <c r="F139">
        <v>0</v>
      </c>
      <c r="G139" t="s">
        <v>10</v>
      </c>
      <c r="I139" t="s">
        <v>101</v>
      </c>
      <c r="J139">
        <v>26650</v>
      </c>
    </row>
    <row r="140" spans="1:10" x14ac:dyDescent="0.2">
      <c r="A140" t="s">
        <v>244</v>
      </c>
      <c r="B140" t="s">
        <v>281</v>
      </c>
      <c r="D140" t="s">
        <v>245</v>
      </c>
      <c r="E140">
        <v>1</v>
      </c>
      <c r="F140">
        <v>0</v>
      </c>
      <c r="G140" t="s">
        <v>55</v>
      </c>
      <c r="I140" t="s">
        <v>99</v>
      </c>
      <c r="J140">
        <v>0</v>
      </c>
    </row>
    <row r="141" spans="1:10" x14ac:dyDescent="0.2">
      <c r="A141" t="s">
        <v>35</v>
      </c>
      <c r="B141" t="s">
        <v>280</v>
      </c>
      <c r="C141" t="s">
        <v>9</v>
      </c>
      <c r="E141">
        <v>2</v>
      </c>
      <c r="F141">
        <v>0</v>
      </c>
      <c r="G141" t="s">
        <v>10</v>
      </c>
      <c r="I141" t="s">
        <v>99</v>
      </c>
    </row>
    <row r="142" spans="1:10" x14ac:dyDescent="0.2">
      <c r="A142" t="s">
        <v>246</v>
      </c>
      <c r="B142" t="s">
        <v>281</v>
      </c>
      <c r="D142" t="s">
        <v>247</v>
      </c>
      <c r="E142">
        <v>2</v>
      </c>
      <c r="F142">
        <v>0</v>
      </c>
      <c r="G142" t="s">
        <v>10</v>
      </c>
      <c r="I142" t="s">
        <v>99</v>
      </c>
      <c r="J142">
        <v>0</v>
      </c>
    </row>
    <row r="143" spans="1:10" x14ac:dyDescent="0.2">
      <c r="A143" t="s">
        <v>248</v>
      </c>
      <c r="B143" t="s">
        <v>281</v>
      </c>
      <c r="D143" t="s">
        <v>249</v>
      </c>
      <c r="E143">
        <v>14</v>
      </c>
      <c r="F143">
        <v>191435</v>
      </c>
      <c r="G143" t="s">
        <v>55</v>
      </c>
      <c r="H143" t="s">
        <v>56</v>
      </c>
      <c r="I143" t="s">
        <v>102</v>
      </c>
      <c r="J143">
        <v>2042</v>
      </c>
    </row>
    <row r="144" spans="1:10" x14ac:dyDescent="0.2">
      <c r="A144" t="s">
        <v>115</v>
      </c>
      <c r="B144" t="s">
        <v>281</v>
      </c>
      <c r="C144" t="s">
        <v>9</v>
      </c>
      <c r="D144" t="s">
        <v>116</v>
      </c>
      <c r="E144">
        <v>7</v>
      </c>
      <c r="F144">
        <v>0</v>
      </c>
      <c r="G144" t="s">
        <v>10</v>
      </c>
      <c r="I144" t="s">
        <v>270</v>
      </c>
      <c r="J144">
        <v>31554</v>
      </c>
    </row>
    <row r="145" spans="1:10" x14ac:dyDescent="0.2">
      <c r="A145" t="s">
        <v>36</v>
      </c>
      <c r="B145" t="s">
        <v>280</v>
      </c>
      <c r="C145" t="s">
        <v>9</v>
      </c>
      <c r="D145" t="s">
        <v>37</v>
      </c>
      <c r="E145">
        <v>13</v>
      </c>
      <c r="F145">
        <v>0</v>
      </c>
      <c r="G145" t="s">
        <v>18</v>
      </c>
      <c r="I145" t="s">
        <v>99</v>
      </c>
    </row>
    <row r="146" spans="1:10" x14ac:dyDescent="0.2">
      <c r="A146" t="s">
        <v>38</v>
      </c>
      <c r="B146" t="s">
        <v>280</v>
      </c>
      <c r="C146" t="s">
        <v>9</v>
      </c>
      <c r="D146" t="s">
        <v>39</v>
      </c>
      <c r="E146">
        <v>13</v>
      </c>
      <c r="F146">
        <v>0</v>
      </c>
      <c r="G146" t="s">
        <v>18</v>
      </c>
      <c r="I146" t="s">
        <v>99</v>
      </c>
    </row>
    <row r="147" spans="1:10" x14ac:dyDescent="0.2">
      <c r="A147" t="s">
        <v>250</v>
      </c>
      <c r="B147" t="s">
        <v>281</v>
      </c>
      <c r="D147" t="s">
        <v>251</v>
      </c>
      <c r="E147">
        <v>4</v>
      </c>
      <c r="F147">
        <v>0</v>
      </c>
      <c r="G147" t="s">
        <v>10</v>
      </c>
      <c r="H147" t="s">
        <v>252</v>
      </c>
      <c r="I147" t="s">
        <v>100</v>
      </c>
      <c r="J147">
        <v>84494</v>
      </c>
    </row>
    <row r="148" spans="1:10" x14ac:dyDescent="0.2">
      <c r="A148" t="s">
        <v>129</v>
      </c>
      <c r="B148" t="s">
        <v>281</v>
      </c>
      <c r="C148" t="s">
        <v>128</v>
      </c>
      <c r="D148" t="s">
        <v>130</v>
      </c>
      <c r="E148">
        <v>15</v>
      </c>
      <c r="F148">
        <v>0</v>
      </c>
      <c r="G148" t="s">
        <v>48</v>
      </c>
      <c r="I148" t="s">
        <v>99</v>
      </c>
      <c r="J148">
        <v>0</v>
      </c>
    </row>
    <row r="149" spans="1:10" x14ac:dyDescent="0.2">
      <c r="A149" t="s">
        <v>253</v>
      </c>
      <c r="B149" t="s">
        <v>281</v>
      </c>
      <c r="D149" t="s">
        <v>254</v>
      </c>
      <c r="E149">
        <v>13</v>
      </c>
      <c r="F149">
        <v>94718</v>
      </c>
      <c r="G149" t="s">
        <v>55</v>
      </c>
      <c r="H149" t="s">
        <v>56</v>
      </c>
      <c r="I149" t="s">
        <v>99</v>
      </c>
      <c r="J149">
        <v>0</v>
      </c>
    </row>
    <row r="150" spans="1:10" x14ac:dyDescent="0.2">
      <c r="A150" t="s">
        <v>255</v>
      </c>
      <c r="B150" t="s">
        <v>281</v>
      </c>
      <c r="D150" t="s">
        <v>254</v>
      </c>
      <c r="E150">
        <v>6</v>
      </c>
      <c r="F150">
        <v>94718</v>
      </c>
      <c r="G150" t="s">
        <v>55</v>
      </c>
      <c r="H150" t="s">
        <v>56</v>
      </c>
      <c r="I150" t="s">
        <v>99</v>
      </c>
      <c r="J150">
        <v>0</v>
      </c>
    </row>
    <row r="151" spans="1:10" x14ac:dyDescent="0.2">
      <c r="A151" t="s">
        <v>256</v>
      </c>
      <c r="B151" t="s">
        <v>281</v>
      </c>
      <c r="D151" t="s">
        <v>257</v>
      </c>
      <c r="E151">
        <v>55</v>
      </c>
      <c r="F151">
        <v>0</v>
      </c>
      <c r="G151" t="s">
        <v>10</v>
      </c>
      <c r="I151" t="s">
        <v>99</v>
      </c>
      <c r="J151">
        <v>0</v>
      </c>
    </row>
    <row r="152" spans="1:10" x14ac:dyDescent="0.2">
      <c r="A152" t="s">
        <v>258</v>
      </c>
      <c r="B152" t="s">
        <v>281</v>
      </c>
      <c r="D152" t="s">
        <v>259</v>
      </c>
      <c r="E152">
        <v>233972</v>
      </c>
      <c r="F152">
        <v>0</v>
      </c>
      <c r="G152" t="s">
        <v>55</v>
      </c>
      <c r="H152" t="s">
        <v>151</v>
      </c>
      <c r="I152" t="s">
        <v>277</v>
      </c>
      <c r="J152">
        <v>0</v>
      </c>
    </row>
    <row r="153" spans="1:10" x14ac:dyDescent="0.2">
      <c r="A153" t="s">
        <v>117</v>
      </c>
      <c r="B153" t="s">
        <v>281</v>
      </c>
      <c r="C153" t="s">
        <v>9</v>
      </c>
      <c r="D153" t="s">
        <v>118</v>
      </c>
      <c r="E153">
        <v>10</v>
      </c>
      <c r="F153">
        <v>0</v>
      </c>
      <c r="G153" t="s">
        <v>18</v>
      </c>
      <c r="I153" t="s">
        <v>270</v>
      </c>
      <c r="J153">
        <v>127387</v>
      </c>
    </row>
    <row r="154" spans="1:10" x14ac:dyDescent="0.2">
      <c r="A154" t="s">
        <v>260</v>
      </c>
      <c r="B154" t="s">
        <v>281</v>
      </c>
      <c r="D154" t="s">
        <v>261</v>
      </c>
      <c r="E154">
        <v>65</v>
      </c>
      <c r="F154">
        <v>362596</v>
      </c>
      <c r="G154" t="s">
        <v>55</v>
      </c>
      <c r="H154" t="s">
        <v>159</v>
      </c>
      <c r="I154" t="s">
        <v>276</v>
      </c>
      <c r="J154">
        <v>5382</v>
      </c>
    </row>
    <row r="155" spans="1:10" x14ac:dyDescent="0.2">
      <c r="A155" t="s">
        <v>262</v>
      </c>
      <c r="B155" t="s">
        <v>281</v>
      </c>
      <c r="D155" t="s">
        <v>263</v>
      </c>
      <c r="E155">
        <v>213</v>
      </c>
      <c r="F155">
        <v>362596</v>
      </c>
      <c r="G155" t="s">
        <v>55</v>
      </c>
      <c r="H155" t="s">
        <v>159</v>
      </c>
      <c r="I155" t="s">
        <v>278</v>
      </c>
      <c r="J155">
        <v>3412</v>
      </c>
    </row>
    <row r="156" spans="1:10" x14ac:dyDescent="0.2">
      <c r="A156" t="s">
        <v>264</v>
      </c>
      <c r="B156" t="s">
        <v>281</v>
      </c>
      <c r="D156" t="s">
        <v>114</v>
      </c>
      <c r="E156">
        <v>2071</v>
      </c>
      <c r="F156">
        <v>362596</v>
      </c>
      <c r="G156" t="s">
        <v>55</v>
      </c>
      <c r="H156" t="s">
        <v>159</v>
      </c>
      <c r="I156" t="s">
        <v>278</v>
      </c>
      <c r="J156">
        <v>11772</v>
      </c>
    </row>
    <row r="157" spans="1:10" x14ac:dyDescent="0.2">
      <c r="A157" t="s">
        <v>119</v>
      </c>
      <c r="B157" t="s">
        <v>281</v>
      </c>
      <c r="C157" t="s">
        <v>9</v>
      </c>
      <c r="D157" t="s">
        <v>120</v>
      </c>
      <c r="E157">
        <v>9</v>
      </c>
      <c r="F157">
        <v>0</v>
      </c>
      <c r="G157" t="s">
        <v>10</v>
      </c>
      <c r="I157" t="s">
        <v>270</v>
      </c>
      <c r="J157">
        <v>62776</v>
      </c>
    </row>
    <row r="158" spans="1:10" x14ac:dyDescent="0.2">
      <c r="A158" t="s">
        <v>121</v>
      </c>
      <c r="B158" t="s">
        <v>281</v>
      </c>
      <c r="C158" t="s">
        <v>9</v>
      </c>
      <c r="D158" t="s">
        <v>122</v>
      </c>
      <c r="E158">
        <v>20</v>
      </c>
      <c r="F158">
        <v>0</v>
      </c>
      <c r="G158" t="s">
        <v>10</v>
      </c>
      <c r="H158" t="s">
        <v>123</v>
      </c>
      <c r="I158" t="s">
        <v>271</v>
      </c>
      <c r="J158">
        <v>62649</v>
      </c>
    </row>
    <row r="159" spans="1:10" x14ac:dyDescent="0.2">
      <c r="A159" t="s">
        <v>265</v>
      </c>
      <c r="B159" t="s">
        <v>281</v>
      </c>
      <c r="D159" t="s">
        <v>266</v>
      </c>
      <c r="E159">
        <v>13</v>
      </c>
      <c r="F159">
        <v>0</v>
      </c>
      <c r="G159" t="s">
        <v>10</v>
      </c>
      <c r="I159" t="s">
        <v>271</v>
      </c>
      <c r="J159">
        <v>10897</v>
      </c>
    </row>
    <row r="160" spans="1:10" x14ac:dyDescent="0.2">
      <c r="A160" t="s">
        <v>267</v>
      </c>
      <c r="B160" t="s">
        <v>281</v>
      </c>
      <c r="D160" t="s">
        <v>268</v>
      </c>
      <c r="E160">
        <v>7</v>
      </c>
      <c r="F160">
        <v>0</v>
      </c>
      <c r="G160" t="s">
        <v>10</v>
      </c>
      <c r="I160" t="s">
        <v>270</v>
      </c>
      <c r="J160">
        <v>30284</v>
      </c>
    </row>
    <row r="161" spans="1:10" x14ac:dyDescent="0.2">
      <c r="A161" t="s">
        <v>124</v>
      </c>
      <c r="B161" t="s">
        <v>281</v>
      </c>
      <c r="C161" t="s">
        <v>9</v>
      </c>
      <c r="D161" t="s">
        <v>125</v>
      </c>
      <c r="E161">
        <v>19</v>
      </c>
      <c r="F161">
        <v>0</v>
      </c>
      <c r="G161" t="s">
        <v>10</v>
      </c>
      <c r="I161" t="s">
        <v>272</v>
      </c>
      <c r="J161">
        <v>30151</v>
      </c>
    </row>
    <row r="162" spans="1:10" x14ac:dyDescent="0.2">
      <c r="A162" t="s">
        <v>126</v>
      </c>
      <c r="B162" t="s">
        <v>281</v>
      </c>
      <c r="C162" t="s">
        <v>9</v>
      </c>
      <c r="D162" t="s">
        <v>127</v>
      </c>
      <c r="E162">
        <v>9</v>
      </c>
      <c r="F162">
        <v>0</v>
      </c>
      <c r="G162" t="s">
        <v>10</v>
      </c>
      <c r="I162" t="s">
        <v>270</v>
      </c>
      <c r="J162">
        <v>83513</v>
      </c>
    </row>
    <row r="163" spans="1:10" x14ac:dyDescent="0.2">
      <c r="A163" t="s">
        <v>93</v>
      </c>
      <c r="B163" t="s">
        <v>280</v>
      </c>
      <c r="E163">
        <v>13</v>
      </c>
      <c r="F163">
        <v>0</v>
      </c>
      <c r="G163" t="s">
        <v>10</v>
      </c>
      <c r="I163" t="s">
        <v>101</v>
      </c>
      <c r="J163">
        <v>13284</v>
      </c>
    </row>
    <row r="164" spans="1:10" x14ac:dyDescent="0.2">
      <c r="A164" t="s">
        <v>94</v>
      </c>
      <c r="B164" t="s">
        <v>280</v>
      </c>
      <c r="E164">
        <v>14</v>
      </c>
      <c r="F164">
        <v>54745</v>
      </c>
      <c r="G164" t="s">
        <v>55</v>
      </c>
      <c r="H164" t="s">
        <v>56</v>
      </c>
      <c r="I164" t="s">
        <v>99</v>
      </c>
    </row>
    <row r="165" spans="1:10" x14ac:dyDescent="0.2">
      <c r="A165" t="s">
        <v>95</v>
      </c>
      <c r="B165" t="s">
        <v>280</v>
      </c>
      <c r="E165">
        <v>14</v>
      </c>
      <c r="F165">
        <v>54745</v>
      </c>
      <c r="G165" t="s">
        <v>55</v>
      </c>
      <c r="H165" t="s">
        <v>56</v>
      </c>
      <c r="I165" t="s">
        <v>99</v>
      </c>
    </row>
    <row r="166" spans="1:10" x14ac:dyDescent="0.2">
      <c r="A166" t="s">
        <v>40</v>
      </c>
      <c r="B166" t="s">
        <v>280</v>
      </c>
      <c r="C166" t="s">
        <v>9</v>
      </c>
      <c r="D166" t="s">
        <v>41</v>
      </c>
      <c r="E166">
        <v>11</v>
      </c>
      <c r="F166">
        <v>0</v>
      </c>
      <c r="G166" t="s">
        <v>10</v>
      </c>
      <c r="I166" t="s">
        <v>99</v>
      </c>
    </row>
    <row r="167" spans="1:10" x14ac:dyDescent="0.2">
      <c r="A167" t="s">
        <v>96</v>
      </c>
      <c r="B167" t="s">
        <v>280</v>
      </c>
      <c r="D167" t="s">
        <v>97</v>
      </c>
      <c r="E167">
        <v>8816</v>
      </c>
      <c r="F167">
        <v>0</v>
      </c>
      <c r="G167" t="s">
        <v>55</v>
      </c>
      <c r="I167" t="s">
        <v>99</v>
      </c>
    </row>
    <row r="168" spans="1:10" x14ac:dyDescent="0.2">
      <c r="A168" t="s">
        <v>42</v>
      </c>
      <c r="B168" t="s">
        <v>280</v>
      </c>
      <c r="C168" t="s">
        <v>9</v>
      </c>
      <c r="D168" t="s">
        <v>43</v>
      </c>
      <c r="E168">
        <v>7</v>
      </c>
      <c r="F168">
        <v>0</v>
      </c>
      <c r="G168" t="s">
        <v>10</v>
      </c>
      <c r="I168" t="s">
        <v>99</v>
      </c>
    </row>
    <row r="169" spans="1:10" x14ac:dyDescent="0.2">
      <c r="A169" t="s">
        <v>44</v>
      </c>
      <c r="B169" t="s">
        <v>280</v>
      </c>
      <c r="C169" t="s">
        <v>9</v>
      </c>
      <c r="D169" t="s">
        <v>45</v>
      </c>
      <c r="E169">
        <v>5</v>
      </c>
      <c r="F169">
        <v>0</v>
      </c>
      <c r="G169" t="s">
        <v>10</v>
      </c>
      <c r="I169" t="s">
        <v>99</v>
      </c>
    </row>
    <row r="170" spans="1:10" x14ac:dyDescent="0.2">
      <c r="A170" t="s">
        <v>98</v>
      </c>
      <c r="B170" t="s">
        <v>280</v>
      </c>
      <c r="E170">
        <v>5</v>
      </c>
      <c r="F170">
        <v>0</v>
      </c>
      <c r="G170" t="s">
        <v>10</v>
      </c>
      <c r="I170" t="s">
        <v>99</v>
      </c>
    </row>
  </sheetData>
  <sortState xmlns:xlrd2="http://schemas.microsoft.com/office/spreadsheetml/2017/richdata2" ref="A2:J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63BA-6463-DF48-8D09-F4F3F4655474}">
  <dimension ref="A1:U161"/>
  <sheetViews>
    <sheetView topLeftCell="A12" zoomScale="130" zoomScaleNormal="130" workbookViewId="0">
      <selection activeCell="L15" sqref="L15:L30"/>
    </sheetView>
  </sheetViews>
  <sheetFormatPr baseColWidth="10" defaultRowHeight="16" x14ac:dyDescent="0.2"/>
  <cols>
    <col min="4" max="4" width="33.83203125" customWidth="1"/>
  </cols>
  <sheetData>
    <row r="1" spans="1:21" x14ac:dyDescent="0.2">
      <c r="A1" s="3" t="s">
        <v>0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104</v>
      </c>
      <c r="J1" s="3" t="s">
        <v>105</v>
      </c>
      <c r="K1" s="3"/>
      <c r="L1" s="3" t="str">
        <f>_xlfn.CONCAT(A1, " &amp; ", D1, " &amp; ", E1, " &amp; ", F1, " &amp; ", I1, " &amp; ", J1, " \cr")</f>
        <v xml:space="preserve"> Feature  &amp;  Meaning  &amp;  Number of Values  &amp;  Number of Missing Values  &amp; Values Signifying ''Unknown'' &amp; Number of Samples signified as "Unknown" \cr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7</v>
      </c>
      <c r="B2" s="3"/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/>
      <c r="L2" s="3" t="str">
        <f t="shared" ref="L2:L30" si="0">_xlfn.CONCAT(A2, " &amp; ", D2, " &amp; ", E2, " &amp; ", F2, " &amp; ", I2, " &amp; ", J2, " \cr")</f>
        <v>--- &amp; --- &amp; --- &amp; --- &amp; --- &amp; --- \cr</v>
      </c>
      <c r="M2" s="3"/>
      <c r="N2" s="3"/>
      <c r="O2" s="3"/>
      <c r="P2" s="3"/>
      <c r="Q2" s="3"/>
      <c r="R2" s="3"/>
      <c r="S2" s="3"/>
      <c r="T2" s="3"/>
      <c r="U2" s="3"/>
    </row>
    <row r="3" spans="1:21" ht="19" x14ac:dyDescent="0.25">
      <c r="A3" s="3" t="s">
        <v>323</v>
      </c>
      <c r="B3" s="3" t="s">
        <v>362</v>
      </c>
      <c r="C3" s="3" t="s">
        <v>324</v>
      </c>
      <c r="D3" s="3" t="s">
        <v>325</v>
      </c>
      <c r="E3" s="3">
        <v>9</v>
      </c>
      <c r="F3" s="3">
        <v>0</v>
      </c>
      <c r="G3" s="3" t="s">
        <v>10</v>
      </c>
      <c r="H3" s="3" t="s">
        <v>326</v>
      </c>
      <c r="I3" s="3" t="s">
        <v>103</v>
      </c>
      <c r="J3" s="1">
        <v>13522</v>
      </c>
      <c r="K3" s="3"/>
      <c r="L3" s="3" t="str">
        <f>_xlfn.CONCAT(A3, " &amp; ", D3, " &amp; ", E3, " &amp; ", F3, " &amp; ", I3, " &amp; ", J3, " \cr")</f>
        <v>HOSPITAL &amp; How taken to hospital &amp; 9 &amp; 0 &amp; [8,9] &amp; 13522 \cr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11</v>
      </c>
      <c r="B4" s="3" t="s">
        <v>280</v>
      </c>
      <c r="C4" s="3" t="s">
        <v>9</v>
      </c>
      <c r="D4" s="3" t="s">
        <v>12</v>
      </c>
      <c r="E4" s="3">
        <v>3</v>
      </c>
      <c r="F4" s="3">
        <v>0</v>
      </c>
      <c r="G4" s="3" t="s">
        <v>10</v>
      </c>
      <c r="H4" s="3"/>
      <c r="I4" s="3" t="s">
        <v>100</v>
      </c>
      <c r="J4" s="3">
        <v>25</v>
      </c>
      <c r="K4" s="3"/>
      <c r="L4" s="3" t="str">
        <f>_xlfn.CONCAT(A4, " &amp; ", D4, " &amp; ", E4, " &amp; ", F4, " &amp; ", I4, " &amp; ", J4, " \cr")</f>
        <v>INT_HWY &amp; Interstate Highway &amp; 3 &amp; 0 &amp; [9] &amp; 25 \cr</v>
      </c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 t="s">
        <v>106</v>
      </c>
      <c r="B5" s="3" t="s">
        <v>281</v>
      </c>
      <c r="C5" s="3" t="s">
        <v>9</v>
      </c>
      <c r="D5" s="3" t="s">
        <v>107</v>
      </c>
      <c r="E5" s="3">
        <v>70</v>
      </c>
      <c r="F5" s="3">
        <v>0</v>
      </c>
      <c r="G5" s="3" t="s">
        <v>10</v>
      </c>
      <c r="H5" s="3"/>
      <c r="I5" s="3" t="s">
        <v>102</v>
      </c>
      <c r="J5" s="3">
        <v>12901</v>
      </c>
      <c r="K5" s="3"/>
      <c r="L5" s="3" t="str">
        <f>_xlfn.CONCAT(A5, " &amp; ", D5, " &amp; ", E5, " &amp; ", F5, " &amp; ", I5, " &amp; ", J5, " \cr")</f>
        <v>MAKE &amp; Vehicle Manufacturer Code &amp; 70 &amp; 0 &amp; [99] &amp; 12901 \cr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110</v>
      </c>
      <c r="B6" s="3" t="s">
        <v>281</v>
      </c>
      <c r="C6" s="3" t="s">
        <v>9</v>
      </c>
      <c r="D6" s="3" t="s">
        <v>111</v>
      </c>
      <c r="E6" s="3">
        <v>83</v>
      </c>
      <c r="F6" s="3">
        <v>0</v>
      </c>
      <c r="G6" s="3" t="s">
        <v>112</v>
      </c>
      <c r="H6" s="3"/>
      <c r="I6" s="3" t="s">
        <v>269</v>
      </c>
      <c r="J6" s="3">
        <v>18524</v>
      </c>
      <c r="K6" s="3"/>
      <c r="L6" s="3" t="str">
        <f>_xlfn.CONCAT(A6, " &amp; ", D6, " &amp; ", E6, " &amp; ", F6, " &amp; ", I6, " &amp; ", J6, " \cr")</f>
        <v>MOD_YEAR &amp; Model Year &amp; 83 &amp; 0 &amp; [9998, 9999] &amp; 18524 \cr</v>
      </c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 t="s">
        <v>26</v>
      </c>
      <c r="B7" s="3" t="s">
        <v>280</v>
      </c>
      <c r="C7" s="3" t="s">
        <v>9</v>
      </c>
      <c r="D7" s="3" t="s">
        <v>27</v>
      </c>
      <c r="E7" s="3">
        <v>13</v>
      </c>
      <c r="F7" s="3">
        <v>0</v>
      </c>
      <c r="G7" s="3" t="s">
        <v>10</v>
      </c>
      <c r="H7" s="3"/>
      <c r="I7" s="3" t="s">
        <v>101</v>
      </c>
      <c r="J7" s="3">
        <v>190</v>
      </c>
      <c r="K7" s="3"/>
      <c r="L7" s="3" t="str">
        <f>_xlfn.CONCAT(A7, " &amp; ", D7, " &amp; ", E7, " &amp; ", F7, " &amp; ", I7, " &amp; ", J7, " \cr")</f>
        <v>REL_ROAD &amp; Relation to Trafficway  &amp; 13 &amp; 0 &amp; [98,99] &amp; 190 \cr</v>
      </c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 t="s">
        <v>33</v>
      </c>
      <c r="B8" s="3" t="s">
        <v>280</v>
      </c>
      <c r="C8" s="3" t="s">
        <v>9</v>
      </c>
      <c r="D8" s="3" t="s">
        <v>34</v>
      </c>
      <c r="E8" s="3">
        <v>11</v>
      </c>
      <c r="F8" s="3">
        <v>0</v>
      </c>
      <c r="G8" s="3" t="s">
        <v>10</v>
      </c>
      <c r="H8" s="3"/>
      <c r="I8" s="3" t="s">
        <v>101</v>
      </c>
      <c r="J8" s="3">
        <v>26650</v>
      </c>
      <c r="K8" s="3"/>
      <c r="L8" s="3" t="str">
        <f>_xlfn.CONCAT(A8, " &amp; ", D8, " &amp; ", E8, " &amp; ", F8, " &amp; ", I8, " &amp; ", J8, " \cr")</f>
        <v>TYP_INT &amp; Type of Intersection  &amp; 11 &amp; 0 &amp; [98,99] &amp; 26650 \cr</v>
      </c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3" t="s">
        <v>115</v>
      </c>
      <c r="B9" s="3" t="s">
        <v>281</v>
      </c>
      <c r="C9" s="3" t="s">
        <v>9</v>
      </c>
      <c r="D9" s="3" t="s">
        <v>116</v>
      </c>
      <c r="E9" s="3">
        <v>7</v>
      </c>
      <c r="F9" s="3">
        <v>0</v>
      </c>
      <c r="G9" s="3" t="s">
        <v>10</v>
      </c>
      <c r="H9" s="3"/>
      <c r="I9" s="3" t="s">
        <v>270</v>
      </c>
      <c r="J9" s="3">
        <v>31554</v>
      </c>
      <c r="K9" s="3"/>
      <c r="L9" s="3" t="str">
        <f>_xlfn.CONCAT(A9, " &amp; ", D9, " &amp; ", E9, " &amp; ", F9, " &amp; ", I9, " &amp; ", J9, " \cr")</f>
        <v>VALIGN &amp; Roadway Alignment &amp; 7 &amp; 0 &amp; [8, 9] &amp; 31554 \cr</v>
      </c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117</v>
      </c>
      <c r="B10" s="3" t="s">
        <v>281</v>
      </c>
      <c r="C10" s="3" t="s">
        <v>9</v>
      </c>
      <c r="D10" s="3" t="s">
        <v>118</v>
      </c>
      <c r="E10" s="3">
        <v>10</v>
      </c>
      <c r="F10" s="3">
        <v>0</v>
      </c>
      <c r="G10" s="3" t="s">
        <v>18</v>
      </c>
      <c r="H10" s="3"/>
      <c r="I10" s="3" t="s">
        <v>270</v>
      </c>
      <c r="J10" s="3">
        <v>127387</v>
      </c>
      <c r="K10" s="3"/>
      <c r="L10" s="3" t="str">
        <f>_xlfn.CONCAT(A10, " &amp; ", D10, " &amp; ", E10, " &amp; ", F10, " &amp; ", I10, " &amp; ", J10, " \cr")</f>
        <v>VNUM_LAN &amp; Total Lanes in Roadway &amp; 10 &amp; 0 &amp; [8, 9] &amp; 127387 \cr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119</v>
      </c>
      <c r="B11" s="3" t="s">
        <v>281</v>
      </c>
      <c r="C11" s="3" t="s">
        <v>9</v>
      </c>
      <c r="D11" s="3" t="s">
        <v>120</v>
      </c>
      <c r="E11" s="3">
        <v>9</v>
      </c>
      <c r="F11" s="3">
        <v>0</v>
      </c>
      <c r="G11" s="3" t="s">
        <v>10</v>
      </c>
      <c r="H11" s="3"/>
      <c r="I11" s="3" t="s">
        <v>270</v>
      </c>
      <c r="J11" s="3">
        <v>62776</v>
      </c>
      <c r="K11" s="3"/>
      <c r="L11" s="3" t="str">
        <f>_xlfn.CONCAT(A11, " &amp; ", D11, " &amp; ", E11, " &amp; ", F11, " &amp; ", I11, " &amp; ", J11, " \cr")</f>
        <v>VPROFILE &amp; Roadway Grade &amp; 9 &amp; 0 &amp; [8, 9] &amp; 62776 \cr</v>
      </c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 t="s">
        <v>121</v>
      </c>
      <c r="B12" s="3" t="s">
        <v>281</v>
      </c>
      <c r="C12" s="3" t="s">
        <v>9</v>
      </c>
      <c r="D12" s="3" t="s">
        <v>122</v>
      </c>
      <c r="E12" s="3">
        <v>20</v>
      </c>
      <c r="F12" s="3">
        <v>0</v>
      </c>
      <c r="G12" s="3" t="s">
        <v>10</v>
      </c>
      <c r="H12" s="3" t="s">
        <v>123</v>
      </c>
      <c r="I12" s="3" t="s">
        <v>271</v>
      </c>
      <c r="J12" s="3">
        <v>62649</v>
      </c>
      <c r="K12" s="3"/>
      <c r="L12" s="3" t="str">
        <f>_xlfn.CONCAT(A12, " &amp; ", D12, " &amp; ", E12, " &amp; ", F12, " &amp; ", I12, " &amp; ", J12, " \cr")</f>
        <v>VSPD_LIM &amp; Speed Limit &amp; 20 &amp; 0 &amp; [98, 99] &amp; 62649 \cr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 t="s">
        <v>124</v>
      </c>
      <c r="B13" s="3" t="s">
        <v>281</v>
      </c>
      <c r="C13" s="3" t="s">
        <v>9</v>
      </c>
      <c r="D13" s="3" t="s">
        <v>125</v>
      </c>
      <c r="E13" s="3">
        <v>19</v>
      </c>
      <c r="F13" s="3">
        <v>0</v>
      </c>
      <c r="G13" s="3" t="s">
        <v>10</v>
      </c>
      <c r="H13" s="3"/>
      <c r="I13" s="3" t="s">
        <v>272</v>
      </c>
      <c r="J13" s="3">
        <v>30151</v>
      </c>
      <c r="K13" s="3"/>
      <c r="L13" s="3" t="str">
        <f>_xlfn.CONCAT(A13, " &amp; ", D13, " &amp; ", E13, " &amp; ", F13, " &amp; ", I13, " &amp; ", J13, " \cr")</f>
        <v>VTRAFCON &amp; Traffic Control Device &amp; 19 &amp; 0 &amp; [97, 99] &amp; 30151 \cr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126</v>
      </c>
      <c r="B14" s="3" t="s">
        <v>281</v>
      </c>
      <c r="C14" s="3" t="s">
        <v>9</v>
      </c>
      <c r="D14" s="3" t="s">
        <v>127</v>
      </c>
      <c r="E14" s="3">
        <v>9</v>
      </c>
      <c r="F14" s="3">
        <v>0</v>
      </c>
      <c r="G14" s="3" t="s">
        <v>10</v>
      </c>
      <c r="H14" s="3"/>
      <c r="I14" s="3" t="s">
        <v>270</v>
      </c>
      <c r="J14" s="3">
        <v>83513</v>
      </c>
      <c r="K14" s="3"/>
      <c r="L14" s="3" t="str">
        <f>_xlfn.CONCAT(A14, " &amp; ", D14, " &amp; ", E14, " &amp; ", F14, " &amp; ", I14, " &amp; ", J14, " \cr")</f>
        <v>VTRAFWAY &amp; Trafficway Description &amp; 9 &amp; 0 &amp; [8, 9] &amp; 83513 \cr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46</v>
      </c>
      <c r="B15" s="3" t="s">
        <v>280</v>
      </c>
      <c r="C15" s="3" t="s">
        <v>47</v>
      </c>
      <c r="D15" s="3"/>
      <c r="E15" s="3">
        <v>259077</v>
      </c>
      <c r="F15" s="3">
        <v>0</v>
      </c>
      <c r="G15" s="3" t="s">
        <v>48</v>
      </c>
      <c r="H15" s="3"/>
      <c r="I15" s="3"/>
      <c r="J15" s="3">
        <v>0</v>
      </c>
      <c r="K15" s="3"/>
      <c r="L15" s="3" t="str">
        <f>_xlfn.CONCAT(A15, " &amp; ", D15, " &amp; ", E15,  " \cr")</f>
        <v>CASENUM &amp;  &amp; 259077 \cr</v>
      </c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 t="s">
        <v>113</v>
      </c>
      <c r="B16" s="3" t="s">
        <v>281</v>
      </c>
      <c r="C16" s="3" t="s">
        <v>9</v>
      </c>
      <c r="D16" s="3" t="s">
        <v>114</v>
      </c>
      <c r="E16" s="3">
        <v>140</v>
      </c>
      <c r="F16" s="3">
        <v>0</v>
      </c>
      <c r="G16" s="3" t="s">
        <v>10</v>
      </c>
      <c r="H16" s="3"/>
      <c r="I16" s="3"/>
      <c r="J16" s="3">
        <v>0</v>
      </c>
      <c r="K16" s="3"/>
      <c r="L16" s="3" t="str">
        <f t="shared" ref="L16:L30" si="1">_xlfn.CONCAT(A16, " &amp; ", D16, " &amp; ", E16,  " \cr")</f>
        <v>MODEL &amp; Vehicle Model Code &amp; 140 \cr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" t="s">
        <v>15</v>
      </c>
      <c r="B17" s="3" t="s">
        <v>280</v>
      </c>
      <c r="C17" s="3" t="s">
        <v>9</v>
      </c>
      <c r="D17" s="3"/>
      <c r="E17" s="3">
        <v>12</v>
      </c>
      <c r="F17" s="3">
        <v>0</v>
      </c>
      <c r="G17" s="3" t="s">
        <v>10</v>
      </c>
      <c r="H17" s="3"/>
      <c r="I17" s="3"/>
      <c r="J17" s="3">
        <v>0</v>
      </c>
      <c r="K17" s="3"/>
      <c r="L17" s="3" t="str">
        <f t="shared" si="1"/>
        <v>MONTH &amp;  &amp; 12 \cr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 t="s">
        <v>16</v>
      </c>
      <c r="B18" s="3" t="s">
        <v>280</v>
      </c>
      <c r="C18" s="3" t="s">
        <v>9</v>
      </c>
      <c r="D18" s="3" t="s">
        <v>17</v>
      </c>
      <c r="E18" s="3">
        <v>10</v>
      </c>
      <c r="F18" s="3">
        <v>0</v>
      </c>
      <c r="G18" s="3" t="s">
        <v>18</v>
      </c>
      <c r="H18" s="3"/>
      <c r="I18" s="3"/>
      <c r="J18" s="3">
        <v>0</v>
      </c>
      <c r="K18" s="3"/>
      <c r="L18" s="3" t="str">
        <f t="shared" si="1"/>
        <v>PEDS &amp; Number of persons not in motor vehicles &amp; 10 \cr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 t="s">
        <v>335</v>
      </c>
      <c r="B19" s="3" t="s">
        <v>362</v>
      </c>
      <c r="C19" s="3" t="s">
        <v>128</v>
      </c>
      <c r="D19" s="3" t="s">
        <v>336</v>
      </c>
      <c r="E19" s="3">
        <v>75</v>
      </c>
      <c r="F19" s="3">
        <v>0</v>
      </c>
      <c r="G19" s="3" t="s">
        <v>48</v>
      </c>
      <c r="H19" s="3" t="s">
        <v>284</v>
      </c>
      <c r="I19" s="3"/>
      <c r="J19" s="3">
        <v>0</v>
      </c>
      <c r="K19" s="3"/>
      <c r="L19" s="3" t="str">
        <f t="shared" si="1"/>
        <v>PER_NO &amp; Person number in accident &amp; 75 \cr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 t="s">
        <v>337</v>
      </c>
      <c r="B20" s="3" t="s">
        <v>362</v>
      </c>
      <c r="C20" s="3" t="s">
        <v>9</v>
      </c>
      <c r="D20" s="3" t="s">
        <v>338</v>
      </c>
      <c r="E20" s="3">
        <v>13</v>
      </c>
      <c r="F20" s="3">
        <v>0</v>
      </c>
      <c r="G20" s="3" t="s">
        <v>10</v>
      </c>
      <c r="H20" s="3" t="s">
        <v>339</v>
      </c>
      <c r="I20" s="3" t="s">
        <v>283</v>
      </c>
      <c r="J20" s="3">
        <v>0</v>
      </c>
      <c r="K20" s="3"/>
      <c r="L20" s="3" t="str">
        <f t="shared" si="1"/>
        <v>PER_TYP &amp; Person type &amp; 13 \cr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 t="s">
        <v>19</v>
      </c>
      <c r="B21" s="3" t="s">
        <v>280</v>
      </c>
      <c r="C21" s="3" t="s">
        <v>9</v>
      </c>
      <c r="D21" s="3" t="s">
        <v>20</v>
      </c>
      <c r="E21" s="3">
        <v>26</v>
      </c>
      <c r="F21" s="3">
        <v>0</v>
      </c>
      <c r="G21" s="3" t="s">
        <v>18</v>
      </c>
      <c r="H21" s="3"/>
      <c r="I21" s="3"/>
      <c r="J21" s="3">
        <v>0</v>
      </c>
      <c r="K21" s="3"/>
      <c r="L21" s="3" t="str">
        <f t="shared" si="1"/>
        <v>PERMVIT &amp; Number of Persons in Motor Vehicles in Transport  &amp; 26 \cr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 t="s">
        <v>21</v>
      </c>
      <c r="B22" s="3" t="s">
        <v>280</v>
      </c>
      <c r="C22" s="3" t="s">
        <v>9</v>
      </c>
      <c r="D22" s="3" t="s">
        <v>22</v>
      </c>
      <c r="E22" s="3">
        <v>10</v>
      </c>
      <c r="F22" s="3">
        <v>0</v>
      </c>
      <c r="G22" s="3" t="s">
        <v>18</v>
      </c>
      <c r="H22" s="3"/>
      <c r="I22" s="3"/>
      <c r="J22" s="3">
        <v>0</v>
      </c>
      <c r="K22" s="3"/>
      <c r="L22" s="3" t="str">
        <f t="shared" si="1"/>
        <v>PERNOTMVIT &amp; Number of Persons Not in Motor Vehicles in Transport  &amp; 10 \cr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23</v>
      </c>
      <c r="B23" s="3" t="s">
        <v>280</v>
      </c>
      <c r="C23" s="3" t="s">
        <v>9</v>
      </c>
      <c r="D23" s="3" t="s">
        <v>24</v>
      </c>
      <c r="E23" s="3">
        <v>11</v>
      </c>
      <c r="F23" s="3">
        <v>0</v>
      </c>
      <c r="G23" s="3" t="s">
        <v>18</v>
      </c>
      <c r="H23" s="3"/>
      <c r="I23" s="3"/>
      <c r="J23" s="3">
        <v>0</v>
      </c>
      <c r="K23" s="3"/>
      <c r="L23" s="3" t="str">
        <f t="shared" si="1"/>
        <v>PVH_INVL &amp; Number of Parked/Working Vehicles in the Crash  &amp; 11 \cr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3" t="s">
        <v>25</v>
      </c>
      <c r="B24" s="3" t="s">
        <v>280</v>
      </c>
      <c r="C24" s="3" t="s">
        <v>9</v>
      </c>
      <c r="D24" s="3"/>
      <c r="E24" s="3">
        <v>4</v>
      </c>
      <c r="F24" s="3">
        <v>0</v>
      </c>
      <c r="G24" s="3" t="s">
        <v>10</v>
      </c>
      <c r="H24" s="3"/>
      <c r="I24" s="3"/>
      <c r="J24" s="3">
        <v>0</v>
      </c>
      <c r="K24" s="3"/>
      <c r="L24" s="3" t="str">
        <f t="shared" si="1"/>
        <v>REGION &amp;  &amp; 4 \cr</v>
      </c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 t="s">
        <v>32</v>
      </c>
      <c r="B25" s="3" t="s">
        <v>280</v>
      </c>
      <c r="C25" s="3" t="s">
        <v>9</v>
      </c>
      <c r="D25" s="3"/>
      <c r="E25" s="3">
        <v>2</v>
      </c>
      <c r="F25" s="3">
        <v>0</v>
      </c>
      <c r="G25" s="3" t="s">
        <v>10</v>
      </c>
      <c r="H25" s="3"/>
      <c r="I25" s="3"/>
      <c r="J25" s="3">
        <v>0</v>
      </c>
      <c r="K25" s="3"/>
      <c r="L25" s="3" t="str">
        <f t="shared" si="1"/>
        <v>SCH_BUS &amp;  &amp; 2 \cr</v>
      </c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 t="s">
        <v>35</v>
      </c>
      <c r="B26" s="3" t="s">
        <v>280</v>
      </c>
      <c r="C26" s="3" t="s">
        <v>9</v>
      </c>
      <c r="D26" s="3"/>
      <c r="E26" s="3">
        <v>2</v>
      </c>
      <c r="F26" s="3">
        <v>0</v>
      </c>
      <c r="G26" s="3" t="s">
        <v>10</v>
      </c>
      <c r="H26" s="3"/>
      <c r="I26" s="3"/>
      <c r="J26" s="3">
        <v>0</v>
      </c>
      <c r="K26" s="3"/>
      <c r="L26" s="3" t="str">
        <f t="shared" si="1"/>
        <v>URBANICITY &amp;  &amp; 2 \cr</v>
      </c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 t="s">
        <v>36</v>
      </c>
      <c r="B27" s="3" t="s">
        <v>280</v>
      </c>
      <c r="C27" s="3" t="s">
        <v>9</v>
      </c>
      <c r="D27" s="3" t="s">
        <v>37</v>
      </c>
      <c r="E27" s="3">
        <v>13</v>
      </c>
      <c r="F27" s="3">
        <v>0</v>
      </c>
      <c r="G27" s="3" t="s">
        <v>18</v>
      </c>
      <c r="H27" s="3"/>
      <c r="I27" s="3"/>
      <c r="J27" s="3">
        <v>0</v>
      </c>
      <c r="K27" s="3"/>
      <c r="L27" s="3" t="str">
        <f t="shared" si="1"/>
        <v>VE_FORMS &amp; Number of Motor Vehicles in Transport  &amp; 13 \cr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 t="s">
        <v>38</v>
      </c>
      <c r="B28" s="3" t="s">
        <v>280</v>
      </c>
      <c r="C28" s="3" t="s">
        <v>9</v>
      </c>
      <c r="D28" s="3" t="s">
        <v>39</v>
      </c>
      <c r="E28" s="3">
        <v>13</v>
      </c>
      <c r="F28" s="3">
        <v>0</v>
      </c>
      <c r="G28" s="3" t="s">
        <v>18</v>
      </c>
      <c r="H28" s="3"/>
      <c r="I28" s="3"/>
      <c r="J28" s="3">
        <v>0</v>
      </c>
      <c r="K28" s="3"/>
      <c r="L28" s="3" t="str">
        <f t="shared" si="1"/>
        <v>VE_TOTAL &amp; Number of vehicles in crash &amp; 13 \cr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129</v>
      </c>
      <c r="B29" s="3" t="s">
        <v>281</v>
      </c>
      <c r="C29" s="3" t="s">
        <v>128</v>
      </c>
      <c r="D29" s="3" t="s">
        <v>130</v>
      </c>
      <c r="E29" s="3">
        <v>15</v>
      </c>
      <c r="F29" s="3">
        <v>0</v>
      </c>
      <c r="G29" s="3" t="s">
        <v>48</v>
      </c>
      <c r="H29" s="3"/>
      <c r="I29" s="3"/>
      <c r="J29" s="3">
        <v>0</v>
      </c>
      <c r="K29" s="3"/>
      <c r="L29" s="3" t="str">
        <f t="shared" si="1"/>
        <v>VEH_NO &amp; Index of Vehicle in Crash &amp; 15 \cr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 t="s">
        <v>44</v>
      </c>
      <c r="B30" s="3" t="s">
        <v>280</v>
      </c>
      <c r="C30" s="3" t="s">
        <v>9</v>
      </c>
      <c r="D30" s="3" t="s">
        <v>45</v>
      </c>
      <c r="E30" s="3">
        <v>5</v>
      </c>
      <c r="F30" s="3">
        <v>0</v>
      </c>
      <c r="G30" s="3" t="s">
        <v>10</v>
      </c>
      <c r="H30" s="3"/>
      <c r="I30" s="3"/>
      <c r="J30" s="3">
        <v>0</v>
      </c>
      <c r="K30" s="3"/>
      <c r="L30" s="3" t="str">
        <f t="shared" si="1"/>
        <v>WRK_ZONE &amp; Work Zone &amp; 5 \cr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ht="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"/>
    </row>
    <row r="32" spans="1:21" ht="19" x14ac:dyDescent="0.25">
      <c r="A32" s="3"/>
      <c r="B32" s="3"/>
      <c r="C32" s="3"/>
      <c r="D32" s="3"/>
      <c r="E32" s="3"/>
      <c r="F32" s="3"/>
      <c r="G32" s="3"/>
      <c r="H32" s="3"/>
      <c r="I32" s="3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9" x14ac:dyDescent="0.25">
      <c r="A33" s="3"/>
      <c r="B33" s="3"/>
      <c r="C33" s="3"/>
      <c r="D33" s="3"/>
      <c r="E33" s="3"/>
      <c r="F33" s="3"/>
      <c r="G33" s="3"/>
      <c r="H33" s="3"/>
      <c r="I33" s="3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</row>
    <row r="34" spans="1:21" ht="19" x14ac:dyDescent="0.25">
      <c r="A34" s="3"/>
      <c r="B34" s="3"/>
      <c r="C34" s="3"/>
      <c r="D34" s="3"/>
      <c r="E34" s="3"/>
      <c r="F34" s="3"/>
      <c r="G34" s="3"/>
      <c r="H34" s="3"/>
      <c r="I34" s="3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  <c r="U34" s="1"/>
    </row>
    <row r="35" spans="1:21" ht="19" x14ac:dyDescent="0.25">
      <c r="A35" s="3"/>
      <c r="B35" s="3"/>
      <c r="C35" s="3"/>
      <c r="D35" s="3"/>
      <c r="E35" s="3"/>
      <c r="F35" s="3"/>
      <c r="G35" s="3"/>
      <c r="H35" s="3"/>
      <c r="I35" s="3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1"/>
    </row>
    <row r="36" spans="1:21" ht="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"/>
    </row>
    <row r="37" spans="1:2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9" x14ac:dyDescent="0.25">
      <c r="A38" s="3"/>
      <c r="B38" s="3"/>
      <c r="C38" s="3"/>
      <c r="D38" s="3"/>
      <c r="E38" s="3"/>
      <c r="F38" s="3"/>
      <c r="G38" s="3"/>
      <c r="H38" s="3"/>
      <c r="I38" s="3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"/>
    </row>
    <row r="40" spans="1:2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</row>
    <row r="44" spans="1:2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</row>
    <row r="46" spans="1:21" ht="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</row>
    <row r="47" spans="1:21" ht="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"/>
    </row>
    <row r="48" spans="1:2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1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9" x14ac:dyDescent="0.25">
      <c r="A53" s="3"/>
      <c r="B53" s="3"/>
      <c r="C53" s="3"/>
      <c r="D53" s="3"/>
      <c r="E53" s="3"/>
      <c r="F53" s="3"/>
      <c r="G53" s="3"/>
      <c r="H53" s="3"/>
      <c r="I53" s="3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9" x14ac:dyDescent="0.25">
      <c r="A57" s="3"/>
      <c r="B57" s="3"/>
      <c r="C57" s="3"/>
      <c r="D57" s="3"/>
      <c r="E57" s="3"/>
      <c r="F57" s="3"/>
      <c r="G57" s="3"/>
      <c r="H57" s="3"/>
      <c r="I57" s="3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1"/>
    </row>
    <row r="58" spans="1:2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"/>
    </row>
    <row r="60" spans="1:21" ht="1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"/>
    </row>
    <row r="61" spans="1:2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9" x14ac:dyDescent="0.25">
      <c r="A63" s="3"/>
      <c r="B63" s="3"/>
      <c r="C63" s="3"/>
      <c r="D63" s="3"/>
      <c r="E63" s="3"/>
      <c r="F63" s="3"/>
      <c r="G63" s="3"/>
      <c r="H63" s="3"/>
      <c r="I63" s="3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9" x14ac:dyDescent="0.25">
      <c r="A77" s="3"/>
      <c r="B77" s="3"/>
      <c r="C77" s="3"/>
      <c r="D77" s="3"/>
      <c r="E77" s="3"/>
      <c r="F77" s="3"/>
      <c r="G77" s="3"/>
      <c r="H77" s="3"/>
      <c r="I77" s="3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9" x14ac:dyDescent="0.25">
      <c r="A84" s="3"/>
      <c r="B84" s="3"/>
      <c r="C84" s="3"/>
      <c r="D84" s="3"/>
      <c r="E84" s="3"/>
      <c r="F84" s="3"/>
      <c r="G84" s="3"/>
      <c r="H84" s="3"/>
      <c r="I84" s="3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9" x14ac:dyDescent="0.25">
      <c r="A88" s="3"/>
      <c r="B88" s="3"/>
      <c r="C88" s="3"/>
      <c r="D88" s="4"/>
      <c r="E88" s="3"/>
      <c r="F88" s="3"/>
      <c r="G88" s="3"/>
      <c r="H88" s="3"/>
      <c r="I88" s="3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</sheetData>
  <sortState xmlns:xlrd2="http://schemas.microsoft.com/office/spreadsheetml/2017/richdata2" ref="A15:U30">
    <sortCondition ref="A15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D0A8-8BB8-0343-9225-057BE23164CF}">
  <dimension ref="A1:N128"/>
  <sheetViews>
    <sheetView zoomScale="150" zoomScaleNormal="150" workbookViewId="0">
      <selection activeCell="G45" sqref="G45"/>
    </sheetView>
  </sheetViews>
  <sheetFormatPr baseColWidth="10" defaultRowHeight="16" x14ac:dyDescent="0.2"/>
  <cols>
    <col min="2" max="2" width="20" customWidth="1"/>
  </cols>
  <sheetData>
    <row r="1" spans="1:14" x14ac:dyDescent="0.2">
      <c r="B1" t="s">
        <v>0</v>
      </c>
      <c r="C1" t="s">
        <v>279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104</v>
      </c>
      <c r="K1" t="s">
        <v>105</v>
      </c>
    </row>
    <row r="2" spans="1:14" ht="19" x14ac:dyDescent="0.25">
      <c r="A2">
        <v>1</v>
      </c>
      <c r="B2" t="s">
        <v>287</v>
      </c>
      <c r="C2" t="s">
        <v>362</v>
      </c>
      <c r="E2" t="s">
        <v>288</v>
      </c>
      <c r="F2">
        <v>118</v>
      </c>
      <c r="G2">
        <v>0</v>
      </c>
      <c r="H2" t="s">
        <v>55</v>
      </c>
      <c r="I2" t="s">
        <v>285</v>
      </c>
      <c r="J2" t="s">
        <v>356</v>
      </c>
      <c r="K2" s="1">
        <v>41087</v>
      </c>
      <c r="L2" t="str">
        <f>_xlfn.CONCAT(B2, " &amp; ", B3, " &amp; ", E2, " &amp; ", F2, " &amp; ", G3, " &amp; ", J2, " &amp; ", K2, " \cr")</f>
        <v>AGE &amp; AGE_IM &amp; Age &amp; 118 &amp; 0 &amp; [998,999] &amp; 41087 \cr</v>
      </c>
      <c r="N2" t="s">
        <v>364</v>
      </c>
    </row>
    <row r="3" spans="1:14" x14ac:dyDescent="0.2">
      <c r="A3">
        <v>2</v>
      </c>
      <c r="B3" t="s">
        <v>289</v>
      </c>
      <c r="C3" t="s">
        <v>362</v>
      </c>
      <c r="D3" t="s">
        <v>9</v>
      </c>
      <c r="E3" t="s">
        <v>290</v>
      </c>
      <c r="F3">
        <v>116</v>
      </c>
      <c r="G3">
        <v>0</v>
      </c>
      <c r="H3" t="s">
        <v>112</v>
      </c>
      <c r="I3" t="s">
        <v>282</v>
      </c>
      <c r="N3" t="s">
        <v>365</v>
      </c>
    </row>
    <row r="4" spans="1:14" x14ac:dyDescent="0.2">
      <c r="A4">
        <v>3</v>
      </c>
      <c r="B4" t="s">
        <v>51</v>
      </c>
      <c r="C4" t="s">
        <v>280</v>
      </c>
      <c r="E4" t="s">
        <v>52</v>
      </c>
      <c r="F4">
        <v>4</v>
      </c>
      <c r="G4">
        <v>0</v>
      </c>
      <c r="H4" t="s">
        <v>10</v>
      </c>
      <c r="I4" t="s">
        <v>53</v>
      </c>
      <c r="J4" t="s">
        <v>100</v>
      </c>
      <c r="K4">
        <v>59889</v>
      </c>
      <c r="L4" t="str">
        <f>_xlfn.CONCAT(B4, " &amp; ", B5, " &amp; ", E4, " &amp; ", F4, " &amp; ", G5, " &amp; ", J4, " &amp; ", K4, " \cr")</f>
        <v>ALCOHOL &amp; ALCHL_IM &amp; Alcohol Involved in Crash  &amp; 4 &amp; 0 &amp; [9] &amp; 59889 \cr</v>
      </c>
      <c r="N4" t="s">
        <v>366</v>
      </c>
    </row>
    <row r="5" spans="1:14" x14ac:dyDescent="0.2">
      <c r="A5">
        <v>4</v>
      </c>
      <c r="B5" t="s">
        <v>49</v>
      </c>
      <c r="C5" t="s">
        <v>280</v>
      </c>
      <c r="E5" t="s">
        <v>50</v>
      </c>
      <c r="F5">
        <v>2</v>
      </c>
      <c r="G5">
        <v>0</v>
      </c>
      <c r="H5" t="s">
        <v>10</v>
      </c>
      <c r="J5" t="s">
        <v>99</v>
      </c>
      <c r="N5" t="s">
        <v>367</v>
      </c>
    </row>
    <row r="6" spans="1:14" x14ac:dyDescent="0.2">
      <c r="A6">
        <v>5</v>
      </c>
      <c r="B6" t="s">
        <v>133</v>
      </c>
      <c r="C6" t="s">
        <v>281</v>
      </c>
      <c r="E6" t="s">
        <v>134</v>
      </c>
      <c r="F6">
        <v>73</v>
      </c>
      <c r="G6">
        <v>0</v>
      </c>
      <c r="H6" t="s">
        <v>55</v>
      </c>
      <c r="I6" t="s">
        <v>135</v>
      </c>
      <c r="J6" t="s">
        <v>273</v>
      </c>
      <c r="K6">
        <v>18211</v>
      </c>
      <c r="L6" t="str">
        <f>_xlfn.CONCAT(B6, " &amp; ", B7, " &amp; ", E6, " &amp; ", F6, " &amp; ", G7, " &amp; ", J6, " &amp; ", K6, " \cr")</f>
        <v>BODY_TYP &amp; BDYTYP_IM &amp; Vehicle Body Type Code, Imputed as BDYTYP_IM &amp; 73 &amp; 0 &amp; [98, 99, 49, 79] &amp; 18211 \cr</v>
      </c>
      <c r="N6" t="s">
        <v>368</v>
      </c>
    </row>
    <row r="7" spans="1:14" x14ac:dyDescent="0.2">
      <c r="A7">
        <v>6</v>
      </c>
      <c r="B7" t="s">
        <v>108</v>
      </c>
      <c r="C7" t="s">
        <v>281</v>
      </c>
      <c r="D7" t="s">
        <v>9</v>
      </c>
      <c r="E7" t="s">
        <v>109</v>
      </c>
      <c r="F7">
        <v>69</v>
      </c>
      <c r="G7">
        <v>0</v>
      </c>
      <c r="H7" t="s">
        <v>10</v>
      </c>
      <c r="J7" t="s">
        <v>99</v>
      </c>
      <c r="K7">
        <v>0</v>
      </c>
      <c r="N7" t="s">
        <v>369</v>
      </c>
    </row>
    <row r="8" spans="1:14" x14ac:dyDescent="0.2">
      <c r="A8">
        <v>7</v>
      </c>
      <c r="B8" t="s">
        <v>59</v>
      </c>
      <c r="C8" t="s">
        <v>280</v>
      </c>
      <c r="F8">
        <v>7</v>
      </c>
      <c r="G8">
        <v>0</v>
      </c>
      <c r="H8" t="s">
        <v>10</v>
      </c>
      <c r="I8" t="s">
        <v>60</v>
      </c>
      <c r="J8" t="s">
        <v>100</v>
      </c>
      <c r="K8">
        <v>0</v>
      </c>
      <c r="L8" t="str">
        <f>_xlfn.CONCAT(B8, " &amp; ", B9, " &amp; ", E8, " &amp; ", F8, " &amp; ", G9, " &amp; ", J8, " &amp; ", K8, " \cr")</f>
        <v>DAY_WEEK &amp; WKDY_IM &amp;  &amp; 7 &amp; 0 &amp; [9] &amp; 0 \cr</v>
      </c>
      <c r="N8" t="s">
        <v>370</v>
      </c>
    </row>
    <row r="9" spans="1:14" x14ac:dyDescent="0.2">
      <c r="A9">
        <v>8</v>
      </c>
      <c r="B9" t="s">
        <v>42</v>
      </c>
      <c r="C9" t="s">
        <v>280</v>
      </c>
      <c r="D9" t="s">
        <v>9</v>
      </c>
      <c r="E9" t="s">
        <v>43</v>
      </c>
      <c r="F9">
        <v>7</v>
      </c>
      <c r="G9">
        <v>0</v>
      </c>
      <c r="H9" t="s">
        <v>10</v>
      </c>
      <c r="J9" t="s">
        <v>99</v>
      </c>
      <c r="N9" t="s">
        <v>371</v>
      </c>
    </row>
    <row r="10" spans="1:14" ht="19" x14ac:dyDescent="0.25">
      <c r="A10">
        <v>9</v>
      </c>
      <c r="B10" t="s">
        <v>300</v>
      </c>
      <c r="C10" t="s">
        <v>362</v>
      </c>
      <c r="E10" t="s">
        <v>301</v>
      </c>
      <c r="F10">
        <v>4</v>
      </c>
      <c r="G10">
        <v>0</v>
      </c>
      <c r="H10" t="s">
        <v>10</v>
      </c>
      <c r="I10" t="s">
        <v>285</v>
      </c>
      <c r="J10" t="s">
        <v>103</v>
      </c>
      <c r="K10" s="1">
        <v>232366</v>
      </c>
      <c r="L10" t="str">
        <f>_xlfn.CONCAT(B10, " &amp; ", B11, " &amp; ", E10, " &amp; ", F10, " &amp; ", G11, " &amp; ", J10, " &amp; ", K10, " \cr")</f>
        <v>DRINKING &amp; PERALCH_IM &amp; Imputed as PERALCH_IM &amp; 4 &amp; 0 &amp; [8,9] &amp; 232366 \cr</v>
      </c>
      <c r="N10" t="s">
        <v>372</v>
      </c>
    </row>
    <row r="11" spans="1:14" x14ac:dyDescent="0.2">
      <c r="A11">
        <v>10</v>
      </c>
      <c r="B11" t="s">
        <v>340</v>
      </c>
      <c r="C11" t="s">
        <v>362</v>
      </c>
      <c r="E11" t="s">
        <v>363</v>
      </c>
      <c r="F11">
        <v>2</v>
      </c>
      <c r="G11">
        <v>0</v>
      </c>
      <c r="H11" t="s">
        <v>10</v>
      </c>
      <c r="I11" t="s">
        <v>293</v>
      </c>
      <c r="N11" t="s">
        <v>373</v>
      </c>
    </row>
    <row r="12" spans="1:14" ht="19" x14ac:dyDescent="0.25">
      <c r="A12">
        <v>11</v>
      </c>
      <c r="B12" t="s">
        <v>316</v>
      </c>
      <c r="C12" t="s">
        <v>362</v>
      </c>
      <c r="E12" t="s">
        <v>317</v>
      </c>
      <c r="F12">
        <v>7</v>
      </c>
      <c r="G12">
        <v>0</v>
      </c>
      <c r="H12" t="s">
        <v>55</v>
      </c>
      <c r="I12" t="s">
        <v>285</v>
      </c>
      <c r="J12" t="s">
        <v>100</v>
      </c>
      <c r="K12" s="1">
        <v>2137</v>
      </c>
      <c r="L12" t="str">
        <f>_xlfn.CONCAT(B12, " &amp; ", B13, " &amp; ", E12, " &amp; ", F12, " &amp; ", G13, " &amp; ", J12, " &amp; ", K12, " \cr")</f>
        <v>EJECTION &amp; EJECT_IM &amp; Ejection &amp; 7 &amp; 0 &amp; [9] &amp; 2137 \cr</v>
      </c>
      <c r="N12" t="s">
        <v>374</v>
      </c>
    </row>
    <row r="13" spans="1:14" x14ac:dyDescent="0.2">
      <c r="A13">
        <v>12</v>
      </c>
      <c r="B13" t="s">
        <v>314</v>
      </c>
      <c r="C13" t="s">
        <v>362</v>
      </c>
      <c r="E13" t="s">
        <v>315</v>
      </c>
      <c r="F13">
        <v>5</v>
      </c>
      <c r="G13">
        <v>0</v>
      </c>
      <c r="H13" t="s">
        <v>10</v>
      </c>
      <c r="I13" t="s">
        <v>293</v>
      </c>
      <c r="N13" t="s">
        <v>375</v>
      </c>
    </row>
    <row r="14" spans="1:14" x14ac:dyDescent="0.2">
      <c r="A14">
        <v>13</v>
      </c>
      <c r="B14" t="s">
        <v>63</v>
      </c>
      <c r="C14" t="s">
        <v>280</v>
      </c>
      <c r="E14" t="s">
        <v>64</v>
      </c>
      <c r="F14">
        <v>56</v>
      </c>
      <c r="G14">
        <v>0</v>
      </c>
      <c r="H14" t="s">
        <v>10</v>
      </c>
      <c r="J14" t="s">
        <v>101</v>
      </c>
      <c r="K14">
        <v>166</v>
      </c>
      <c r="L14" t="str">
        <f>_xlfn.CONCAT(B14, " &amp; ", B15, " &amp; ", E14, " &amp; ", F14, " &amp; ", G15, " &amp; ", J14, " &amp; ", K14, " \cr")</f>
        <v>HARM_EV &amp; EVENT1_IM &amp; First Harmful Event  &amp; 56 &amp; 0 &amp; [98,99] &amp; 166 \cr</v>
      </c>
      <c r="N14" t="s">
        <v>376</v>
      </c>
    </row>
    <row r="15" spans="1:14" x14ac:dyDescent="0.2">
      <c r="A15">
        <v>14</v>
      </c>
      <c r="B15" t="s">
        <v>61</v>
      </c>
      <c r="C15" t="s">
        <v>280</v>
      </c>
      <c r="E15" t="s">
        <v>62</v>
      </c>
      <c r="F15">
        <v>54</v>
      </c>
      <c r="G15">
        <v>0</v>
      </c>
      <c r="H15" t="s">
        <v>10</v>
      </c>
      <c r="J15" t="s">
        <v>99</v>
      </c>
      <c r="N15" t="s">
        <v>377</v>
      </c>
    </row>
    <row r="16" spans="1:14" x14ac:dyDescent="0.2">
      <c r="A16">
        <v>15</v>
      </c>
      <c r="B16" t="s">
        <v>171</v>
      </c>
      <c r="C16" t="s">
        <v>281</v>
      </c>
      <c r="E16" t="s">
        <v>172</v>
      </c>
      <c r="F16">
        <v>3</v>
      </c>
      <c r="G16">
        <v>0</v>
      </c>
      <c r="H16" t="s">
        <v>10</v>
      </c>
      <c r="J16" t="s">
        <v>100</v>
      </c>
      <c r="K16">
        <v>30</v>
      </c>
      <c r="L16" t="str">
        <f>_xlfn.CONCAT(B16, " &amp; ", B17, " &amp; ", E16, " &amp; ", F16, " &amp; ", G17, " &amp; ", J16, " &amp; ", K16, " \cr")</f>
        <v>HIT_RUN &amp; HITRUN_IM &amp; Hit and Run &amp; 3 &amp; 94718 &amp; [9] &amp; 30 \cr</v>
      </c>
      <c r="N16" t="s">
        <v>378</v>
      </c>
    </row>
    <row r="17" spans="1:14" x14ac:dyDescent="0.2">
      <c r="A17">
        <v>16</v>
      </c>
      <c r="B17" t="s">
        <v>173</v>
      </c>
      <c r="C17" t="s">
        <v>281</v>
      </c>
      <c r="E17" t="s">
        <v>174</v>
      </c>
      <c r="F17">
        <v>3</v>
      </c>
      <c r="G17">
        <v>94718</v>
      </c>
      <c r="H17" t="s">
        <v>55</v>
      </c>
      <c r="I17" t="s">
        <v>56</v>
      </c>
      <c r="J17" t="s">
        <v>99</v>
      </c>
      <c r="K17">
        <v>0</v>
      </c>
      <c r="N17" t="s">
        <v>379</v>
      </c>
    </row>
    <row r="18" spans="1:14" x14ac:dyDescent="0.2">
      <c r="A18">
        <v>17</v>
      </c>
      <c r="B18" t="s">
        <v>65</v>
      </c>
      <c r="C18" t="s">
        <v>280</v>
      </c>
      <c r="F18">
        <v>25</v>
      </c>
      <c r="G18">
        <v>0</v>
      </c>
      <c r="H18" t="s">
        <v>10</v>
      </c>
      <c r="J18" t="s">
        <v>102</v>
      </c>
      <c r="K18">
        <v>1127</v>
      </c>
      <c r="L18" t="str">
        <f>_xlfn.CONCAT(B18, " &amp; ", B19, " &amp; ", E18, " &amp; ", F18, " &amp; ", G19, " &amp; ", J18, " &amp; ", K18, " \cr")</f>
        <v>HOUR &amp; HOUR_IM &amp;  &amp; 25 &amp; 0 &amp; [99] &amp; 1127 \cr</v>
      </c>
      <c r="N18" t="s">
        <v>380</v>
      </c>
    </row>
    <row r="19" spans="1:14" x14ac:dyDescent="0.2">
      <c r="A19">
        <v>18</v>
      </c>
      <c r="B19" t="s">
        <v>8</v>
      </c>
      <c r="C19" t="s">
        <v>280</v>
      </c>
      <c r="D19" t="s">
        <v>9</v>
      </c>
      <c r="F19">
        <v>24</v>
      </c>
      <c r="G19">
        <v>0</v>
      </c>
      <c r="H19" t="s">
        <v>10</v>
      </c>
      <c r="J19" t="s">
        <v>99</v>
      </c>
      <c r="N19" t="s">
        <v>381</v>
      </c>
    </row>
    <row r="20" spans="1:14" x14ac:dyDescent="0.2">
      <c r="A20">
        <v>19</v>
      </c>
      <c r="B20" t="s">
        <v>177</v>
      </c>
      <c r="C20" t="s">
        <v>281</v>
      </c>
      <c r="E20" t="s">
        <v>178</v>
      </c>
      <c r="F20">
        <v>26</v>
      </c>
      <c r="G20">
        <v>0</v>
      </c>
      <c r="H20" t="s">
        <v>55</v>
      </c>
      <c r="I20" t="s">
        <v>135</v>
      </c>
      <c r="J20" t="s">
        <v>271</v>
      </c>
      <c r="K20">
        <v>11061</v>
      </c>
      <c r="L20" t="str">
        <f>_xlfn.CONCAT(B20, " &amp; ", B21, " &amp; ", E20, " &amp; ", F20, " &amp; ", G21, " &amp; ", J20, " &amp; ", K20, " \cr")</f>
        <v>IMPACT1 &amp; IMPACT1_IM &amp; Area of Impact – Initial Contact Point  &amp; 26 &amp; 0 &amp; [98, 99] &amp; 11061 \cr</v>
      </c>
      <c r="N20" t="s">
        <v>382</v>
      </c>
    </row>
    <row r="21" spans="1:14" x14ac:dyDescent="0.2">
      <c r="A21">
        <v>20</v>
      </c>
      <c r="B21" t="s">
        <v>179</v>
      </c>
      <c r="C21" t="s">
        <v>281</v>
      </c>
      <c r="E21" t="s">
        <v>180</v>
      </c>
      <c r="F21">
        <v>24</v>
      </c>
      <c r="G21">
        <v>0</v>
      </c>
      <c r="H21" t="s">
        <v>10</v>
      </c>
      <c r="J21" t="s">
        <v>99</v>
      </c>
      <c r="K21">
        <v>0</v>
      </c>
      <c r="N21" t="s">
        <v>383</v>
      </c>
    </row>
    <row r="22" spans="1:14" ht="19" x14ac:dyDescent="0.25">
      <c r="A22">
        <v>21</v>
      </c>
      <c r="B22" t="s">
        <v>327</v>
      </c>
      <c r="C22" t="s">
        <v>362</v>
      </c>
      <c r="E22" t="s">
        <v>328</v>
      </c>
      <c r="F22">
        <v>8</v>
      </c>
      <c r="G22">
        <v>0</v>
      </c>
      <c r="H22" t="s">
        <v>55</v>
      </c>
      <c r="I22" t="s">
        <v>285</v>
      </c>
      <c r="J22" t="s">
        <v>100</v>
      </c>
      <c r="K22" s="1">
        <v>21595</v>
      </c>
      <c r="L22" t="str">
        <f>_xlfn.CONCAT(B22, " &amp; ", B23, " &amp; ", E22, " &amp; ", F22, " &amp; ", G23, " &amp; ", J22, " &amp; ", K22, " \cr")</f>
        <v>INJ_SEV &amp; INJSEV_IM &amp; Injury Severity &amp; 8 &amp; 0 &amp; [9] &amp; 21595 \cr</v>
      </c>
      <c r="N22" t="s">
        <v>384</v>
      </c>
    </row>
    <row r="23" spans="1:14" x14ac:dyDescent="0.2">
      <c r="A23">
        <v>22</v>
      </c>
      <c r="B23" t="s">
        <v>329</v>
      </c>
      <c r="C23" t="s">
        <v>362</v>
      </c>
      <c r="E23" t="s">
        <v>330</v>
      </c>
      <c r="F23">
        <v>7</v>
      </c>
      <c r="G23">
        <v>0</v>
      </c>
      <c r="H23" t="s">
        <v>10</v>
      </c>
      <c r="I23" t="s">
        <v>293</v>
      </c>
      <c r="N23" t="s">
        <v>385</v>
      </c>
    </row>
    <row r="24" spans="1:14" x14ac:dyDescent="0.2">
      <c r="A24">
        <v>23</v>
      </c>
      <c r="B24" t="s">
        <v>66</v>
      </c>
      <c r="C24" t="s">
        <v>280</v>
      </c>
      <c r="E24" t="s">
        <v>67</v>
      </c>
      <c r="F24">
        <v>9</v>
      </c>
      <c r="G24">
        <v>0</v>
      </c>
      <c r="H24" t="s">
        <v>10</v>
      </c>
      <c r="J24" t="s">
        <v>103</v>
      </c>
      <c r="K24">
        <v>2309</v>
      </c>
      <c r="L24" t="str">
        <f>_xlfn.CONCAT(B24, " &amp; ", B25, " &amp; ", E24, " &amp; ", F24, " &amp; ", G25, " &amp; ", J24, " &amp; ", K24, " \cr")</f>
        <v>LGT_COND &amp; LGTCON_IM &amp; Light Condition &amp; 9 &amp; 0 &amp; [8,9] &amp; 2309 \cr</v>
      </c>
      <c r="N24" t="s">
        <v>386</v>
      </c>
    </row>
    <row r="25" spans="1:14" x14ac:dyDescent="0.2">
      <c r="A25">
        <v>24</v>
      </c>
      <c r="B25" t="s">
        <v>13</v>
      </c>
      <c r="C25" t="s">
        <v>280</v>
      </c>
      <c r="D25" t="s">
        <v>9</v>
      </c>
      <c r="E25" t="s">
        <v>14</v>
      </c>
      <c r="F25">
        <v>7</v>
      </c>
      <c r="G25">
        <v>0</v>
      </c>
      <c r="H25" t="s">
        <v>10</v>
      </c>
      <c r="J25" t="s">
        <v>99</v>
      </c>
      <c r="N25" t="s">
        <v>387</v>
      </c>
    </row>
    <row r="26" spans="1:14" x14ac:dyDescent="0.2">
      <c r="A26">
        <v>25</v>
      </c>
      <c r="B26" t="s">
        <v>183</v>
      </c>
      <c r="C26" t="s">
        <v>281</v>
      </c>
      <c r="E26" t="s">
        <v>184</v>
      </c>
      <c r="F26">
        <v>56</v>
      </c>
      <c r="G26">
        <v>0</v>
      </c>
      <c r="H26" t="s">
        <v>55</v>
      </c>
      <c r="I26" t="s">
        <v>135</v>
      </c>
      <c r="J26" t="s">
        <v>271</v>
      </c>
      <c r="K26">
        <v>189</v>
      </c>
      <c r="L26" t="str">
        <f>_xlfn.CONCAT(B26, " &amp; ", B27, " &amp; ", E26, " &amp; ", F26, " &amp; ", G27, " &amp; ", J26, " &amp; ", K26, " \cr")</f>
        <v>M_HARM &amp; VEVENT_IM &amp; Most Harmful Event, Imputed as VEVENT_IM &amp; 56 &amp; 0 &amp; [98, 99] &amp; 189 \cr</v>
      </c>
      <c r="N26" t="s">
        <v>388</v>
      </c>
    </row>
    <row r="27" spans="1:14" x14ac:dyDescent="0.2">
      <c r="A27">
        <v>26</v>
      </c>
      <c r="B27" t="s">
        <v>256</v>
      </c>
      <c r="C27" t="s">
        <v>281</v>
      </c>
      <c r="E27" t="s">
        <v>257</v>
      </c>
      <c r="F27">
        <v>55</v>
      </c>
      <c r="G27">
        <v>0</v>
      </c>
      <c r="H27" t="s">
        <v>10</v>
      </c>
      <c r="J27" t="s">
        <v>99</v>
      </c>
      <c r="K27">
        <v>0</v>
      </c>
      <c r="N27" t="s">
        <v>389</v>
      </c>
    </row>
    <row r="28" spans="1:14" x14ac:dyDescent="0.2">
      <c r="A28">
        <v>27</v>
      </c>
      <c r="B28" t="s">
        <v>68</v>
      </c>
      <c r="C28" t="s">
        <v>280</v>
      </c>
      <c r="E28" t="s">
        <v>69</v>
      </c>
      <c r="F28">
        <v>11</v>
      </c>
      <c r="G28">
        <v>0</v>
      </c>
      <c r="H28" t="s">
        <v>10</v>
      </c>
      <c r="J28" t="s">
        <v>101</v>
      </c>
      <c r="K28">
        <v>1012</v>
      </c>
      <c r="L28" t="str">
        <f>_xlfn.CONCAT(B28, " &amp; ", B29, " &amp; ", E28, " &amp; ", F28, " &amp; ", G29, " &amp; ", J28, " &amp; ", K28, " \cr")</f>
        <v>MAN_COLL &amp; MANCOL_IM &amp; Manner of Collision of the First Harmful Event  &amp; 11 &amp; 0 &amp; [98,99] &amp; 1012 \cr</v>
      </c>
      <c r="N28" t="s">
        <v>390</v>
      </c>
    </row>
    <row r="29" spans="1:14" x14ac:dyDescent="0.2">
      <c r="A29">
        <v>28</v>
      </c>
      <c r="B29" t="s">
        <v>70</v>
      </c>
      <c r="C29" t="s">
        <v>280</v>
      </c>
      <c r="E29" t="s">
        <v>71</v>
      </c>
      <c r="F29">
        <v>9</v>
      </c>
      <c r="G29">
        <v>0</v>
      </c>
      <c r="H29" t="s">
        <v>10</v>
      </c>
      <c r="J29" t="s">
        <v>99</v>
      </c>
    </row>
    <row r="30" spans="1:14" x14ac:dyDescent="0.2">
      <c r="A30">
        <v>29</v>
      </c>
      <c r="B30" t="s">
        <v>72</v>
      </c>
      <c r="C30" t="s">
        <v>280</v>
      </c>
      <c r="E30" t="s">
        <v>73</v>
      </c>
      <c r="F30">
        <v>9</v>
      </c>
      <c r="G30">
        <v>0</v>
      </c>
      <c r="H30" t="s">
        <v>10</v>
      </c>
      <c r="I30" t="s">
        <v>53</v>
      </c>
      <c r="J30" t="s">
        <v>100</v>
      </c>
      <c r="K30">
        <v>4480</v>
      </c>
      <c r="L30" t="str">
        <f>_xlfn.CONCAT(B30, " &amp; ", B31, " &amp; ", E30, " &amp; ", F30, " &amp; ", G31, " &amp; ", J30, " &amp; ", K30, " \cr")</f>
        <v>MAX_SEV &amp; MAXSEV_IM &amp; Maximum Severity in Crash &amp; 9 &amp; 0 &amp; [9] &amp; 4480 \cr</v>
      </c>
    </row>
    <row r="31" spans="1:14" x14ac:dyDescent="0.2">
      <c r="A31">
        <v>30</v>
      </c>
      <c r="B31" t="s">
        <v>74</v>
      </c>
      <c r="C31" t="s">
        <v>280</v>
      </c>
      <c r="E31" t="s">
        <v>75</v>
      </c>
      <c r="F31">
        <v>8</v>
      </c>
      <c r="G31">
        <v>0</v>
      </c>
      <c r="H31" t="s">
        <v>10</v>
      </c>
      <c r="I31" t="s">
        <v>53</v>
      </c>
      <c r="J31" t="s">
        <v>99</v>
      </c>
    </row>
    <row r="32" spans="1:14" x14ac:dyDescent="0.2">
      <c r="A32">
        <v>31</v>
      </c>
      <c r="B32" t="s">
        <v>187</v>
      </c>
      <c r="C32" t="s">
        <v>281</v>
      </c>
      <c r="E32" t="s">
        <v>188</v>
      </c>
      <c r="F32">
        <v>9</v>
      </c>
      <c r="G32">
        <v>0</v>
      </c>
      <c r="H32" t="s">
        <v>10</v>
      </c>
      <c r="J32" t="s">
        <v>100</v>
      </c>
      <c r="K32">
        <v>18600</v>
      </c>
      <c r="L32" t="str">
        <f>_xlfn.CONCAT(B32, " &amp; ", B33, " &amp; ", E32, " &amp; ", F32, " &amp; ", G33, " &amp; ", J32, " &amp; ", K32, " \cr")</f>
        <v>MAX_VSEV &amp; MXVSEV_IM &amp; Maximum Injury Severity in Vehicle &amp; 9 &amp; 0 &amp; [9] &amp; 18600 \cr</v>
      </c>
    </row>
    <row r="33" spans="1:12" x14ac:dyDescent="0.2">
      <c r="A33">
        <v>32</v>
      </c>
      <c r="B33" t="s">
        <v>197</v>
      </c>
      <c r="C33" t="s">
        <v>281</v>
      </c>
      <c r="E33" t="s">
        <v>198</v>
      </c>
      <c r="F33">
        <v>8</v>
      </c>
      <c r="G33">
        <v>0</v>
      </c>
      <c r="H33" t="s">
        <v>10</v>
      </c>
      <c r="J33" t="s">
        <v>99</v>
      </c>
      <c r="K33">
        <v>0</v>
      </c>
    </row>
    <row r="34" spans="1:12" x14ac:dyDescent="0.2">
      <c r="A34">
        <v>33</v>
      </c>
      <c r="B34" t="s">
        <v>76</v>
      </c>
      <c r="C34" t="s">
        <v>280</v>
      </c>
      <c r="F34">
        <v>61</v>
      </c>
      <c r="G34">
        <v>0</v>
      </c>
      <c r="H34" t="s">
        <v>10</v>
      </c>
      <c r="J34" t="s">
        <v>102</v>
      </c>
      <c r="K34">
        <v>1127</v>
      </c>
      <c r="L34" t="str">
        <f>_xlfn.CONCAT(B34, " &amp; ", B35, " &amp; ", E34, " &amp; ", F34, " &amp; ", G35, " &amp; ", J34, " &amp; ", K34, " \cr")</f>
        <v>MINUTE &amp; MINUTE_IM &amp;  &amp; 61 &amp; 0 &amp; [99] &amp; 1127 \cr</v>
      </c>
    </row>
    <row r="35" spans="1:12" x14ac:dyDescent="0.2">
      <c r="A35">
        <v>34</v>
      </c>
      <c r="B35" t="s">
        <v>77</v>
      </c>
      <c r="C35" t="s">
        <v>280</v>
      </c>
      <c r="F35">
        <v>60</v>
      </c>
      <c r="G35">
        <v>0</v>
      </c>
      <c r="H35" t="s">
        <v>10</v>
      </c>
      <c r="J35" t="s">
        <v>99</v>
      </c>
    </row>
    <row r="36" spans="1:12" x14ac:dyDescent="0.2">
      <c r="A36">
        <v>35</v>
      </c>
      <c r="B36" t="s">
        <v>110</v>
      </c>
      <c r="C36" t="s">
        <v>281</v>
      </c>
      <c r="D36" t="s">
        <v>9</v>
      </c>
      <c r="E36" t="s">
        <v>111</v>
      </c>
      <c r="F36">
        <v>83</v>
      </c>
      <c r="G36">
        <v>0</v>
      </c>
      <c r="H36" t="s">
        <v>112</v>
      </c>
      <c r="J36" t="s">
        <v>269</v>
      </c>
      <c r="K36">
        <v>18524</v>
      </c>
      <c r="L36" t="str">
        <f>_xlfn.CONCAT(B36, " &amp; ", B37, " &amp; ", E36, " &amp; ", F36, " &amp; ", G37, " &amp; ", J36, " &amp; ", K36, " \cr")</f>
        <v>MOD_YEAR &amp; MDLYR_IM &amp; Model Year &amp; 83 &amp; 0 &amp; [9998, 9999] &amp; 18524 \cr</v>
      </c>
    </row>
    <row r="37" spans="1:12" x14ac:dyDescent="0.2">
      <c r="A37">
        <v>36</v>
      </c>
      <c r="B37" t="s">
        <v>195</v>
      </c>
      <c r="C37" t="s">
        <v>281</v>
      </c>
      <c r="E37" t="s">
        <v>196</v>
      </c>
      <c r="F37">
        <v>81</v>
      </c>
      <c r="G37">
        <v>0</v>
      </c>
      <c r="H37" t="s">
        <v>10</v>
      </c>
      <c r="J37" t="s">
        <v>99</v>
      </c>
      <c r="K37">
        <v>0</v>
      </c>
    </row>
    <row r="38" spans="1:12" x14ac:dyDescent="0.2">
      <c r="A38">
        <v>37</v>
      </c>
      <c r="B38" t="s">
        <v>80</v>
      </c>
      <c r="C38" t="s">
        <v>280</v>
      </c>
      <c r="E38" t="s">
        <v>81</v>
      </c>
      <c r="F38">
        <v>20</v>
      </c>
      <c r="G38">
        <v>0</v>
      </c>
      <c r="H38" t="s">
        <v>18</v>
      </c>
      <c r="I38" t="s">
        <v>82</v>
      </c>
      <c r="J38" t="s">
        <v>102</v>
      </c>
      <c r="K38">
        <v>4480</v>
      </c>
      <c r="L38" t="str">
        <f>_xlfn.CONCAT(B38, " &amp; ", B39, " &amp; ", E38, " &amp; ", F38, " &amp; ", G39, " &amp; ", J38, " &amp; ", K38, " \cr")</f>
        <v>NUM_INJ &amp; NO_INJ_IM &amp; Number Injured in Crash &amp; 20 &amp; 0 &amp; [99] &amp; 4480 \cr</v>
      </c>
    </row>
    <row r="39" spans="1:12" x14ac:dyDescent="0.2">
      <c r="A39">
        <v>38</v>
      </c>
      <c r="B39" t="s">
        <v>78</v>
      </c>
      <c r="C39" t="s">
        <v>280</v>
      </c>
      <c r="E39" t="s">
        <v>79</v>
      </c>
      <c r="F39">
        <v>18</v>
      </c>
      <c r="G39">
        <v>0</v>
      </c>
      <c r="H39" t="s">
        <v>18</v>
      </c>
      <c r="I39" t="s">
        <v>53</v>
      </c>
      <c r="J39" t="s">
        <v>99</v>
      </c>
    </row>
    <row r="40" spans="1:12" x14ac:dyDescent="0.2">
      <c r="A40">
        <v>39</v>
      </c>
      <c r="B40" t="s">
        <v>199</v>
      </c>
      <c r="C40" t="s">
        <v>281</v>
      </c>
      <c r="E40" t="s">
        <v>200</v>
      </c>
      <c r="F40">
        <v>17</v>
      </c>
      <c r="G40">
        <v>0</v>
      </c>
      <c r="H40" t="s">
        <v>55</v>
      </c>
      <c r="I40" t="s">
        <v>201</v>
      </c>
      <c r="J40" t="s">
        <v>102</v>
      </c>
      <c r="K40">
        <v>18600</v>
      </c>
      <c r="L40" t="str">
        <f>_xlfn.CONCAT(B40, " &amp; ", B41, " &amp; ", E40, " &amp; ", F40, " &amp; ", G41, " &amp; ", J40, " &amp; ", K40, " \cr")</f>
        <v>NUM_INJV &amp; NUMINJ_IM &amp; Number Injured in Vehicle &amp; 17 &amp; 0 &amp; [99] &amp; 18600 \cr</v>
      </c>
    </row>
    <row r="41" spans="1:12" x14ac:dyDescent="0.2">
      <c r="A41">
        <v>40</v>
      </c>
      <c r="B41" t="s">
        <v>202</v>
      </c>
      <c r="C41" t="s">
        <v>281</v>
      </c>
      <c r="E41" t="s">
        <v>203</v>
      </c>
      <c r="F41">
        <v>15</v>
      </c>
      <c r="G41">
        <v>0</v>
      </c>
      <c r="H41" t="s">
        <v>18</v>
      </c>
      <c r="J41" t="s">
        <v>99</v>
      </c>
      <c r="K41">
        <v>0</v>
      </c>
    </row>
    <row r="42" spans="1:12" x14ac:dyDescent="0.2">
      <c r="A42">
        <v>41</v>
      </c>
      <c r="B42" t="s">
        <v>206</v>
      </c>
      <c r="C42" t="s">
        <v>281</v>
      </c>
      <c r="E42" t="s">
        <v>207</v>
      </c>
      <c r="F42">
        <v>20</v>
      </c>
      <c r="G42">
        <v>0</v>
      </c>
      <c r="H42" t="s">
        <v>55</v>
      </c>
      <c r="I42" t="s">
        <v>135</v>
      </c>
      <c r="J42" t="s">
        <v>102</v>
      </c>
      <c r="K42">
        <v>8340</v>
      </c>
      <c r="L42" t="str">
        <f>_xlfn.CONCAT(B42, " &amp; ", B43, " &amp; ", E42, " &amp; ", F42, " &amp; ", G43, " &amp; ", J42, " &amp; ", K42, " \cr")</f>
        <v>P_CRASH1 &amp; PCRASH1_IM &amp; Pre-Event Movement (Prior to Recognition of Critical Event)  &amp; 20 &amp; 0 &amp; [99] &amp; 8340 \cr</v>
      </c>
    </row>
    <row r="43" spans="1:12" x14ac:dyDescent="0.2">
      <c r="A43">
        <v>42</v>
      </c>
      <c r="B43" t="s">
        <v>212</v>
      </c>
      <c r="C43" t="s">
        <v>281</v>
      </c>
      <c r="E43" t="s">
        <v>213</v>
      </c>
      <c r="F43">
        <v>19</v>
      </c>
      <c r="G43">
        <v>0</v>
      </c>
      <c r="H43" t="s">
        <v>10</v>
      </c>
      <c r="J43" t="s">
        <v>99</v>
      </c>
      <c r="K43">
        <v>0</v>
      </c>
    </row>
    <row r="44" spans="1:12" x14ac:dyDescent="0.2">
      <c r="A44">
        <v>43</v>
      </c>
      <c r="B44" t="s">
        <v>88</v>
      </c>
      <c r="C44" t="s">
        <v>280</v>
      </c>
      <c r="E44" t="s">
        <v>89</v>
      </c>
      <c r="F44">
        <v>4</v>
      </c>
      <c r="G44">
        <v>0</v>
      </c>
      <c r="H44" t="s">
        <v>10</v>
      </c>
      <c r="J44" t="s">
        <v>103</v>
      </c>
      <c r="K44">
        <v>65920</v>
      </c>
      <c r="L44" t="str">
        <f>_xlfn.CONCAT(B44, " &amp; ", B45, " &amp; ", E44, " &amp; ", F44, " &amp; ", G45, " &amp; ", J44, " &amp; ", K44, " \cr")</f>
        <v>RELJCT1 &amp; RELJCT1_IM &amp; Relation to Junction-Within Interchange Area  &amp; 4 &amp; 54409 &amp; [8,9] &amp; 65920 \cr</v>
      </c>
    </row>
    <row r="45" spans="1:12" x14ac:dyDescent="0.2">
      <c r="A45">
        <v>44</v>
      </c>
      <c r="B45" t="s">
        <v>28</v>
      </c>
      <c r="C45" t="s">
        <v>280</v>
      </c>
      <c r="D45" t="s">
        <v>9</v>
      </c>
      <c r="E45" t="s">
        <v>29</v>
      </c>
      <c r="F45">
        <v>3</v>
      </c>
      <c r="G45">
        <v>54409</v>
      </c>
      <c r="H45" t="s">
        <v>10</v>
      </c>
      <c r="J45" t="s">
        <v>99</v>
      </c>
    </row>
    <row r="46" spans="1:12" x14ac:dyDescent="0.2">
      <c r="A46">
        <v>45</v>
      </c>
      <c r="B46" t="s">
        <v>90</v>
      </c>
      <c r="C46" t="s">
        <v>280</v>
      </c>
      <c r="E46" t="s">
        <v>91</v>
      </c>
      <c r="F46">
        <v>15</v>
      </c>
      <c r="G46">
        <v>0</v>
      </c>
      <c r="H46" t="s">
        <v>10</v>
      </c>
      <c r="J46" t="s">
        <v>101</v>
      </c>
      <c r="K46">
        <v>19721</v>
      </c>
      <c r="L46" t="str">
        <f>_xlfn.CONCAT(B46, " &amp; ", B47, " &amp; ", E46, " &amp; ", F46, " &amp; ", G47, " &amp; ", J46, " &amp; ", K46, " \cr")</f>
        <v>RELJCT2 &amp; RELJCT2_IM &amp; Relation to Junction-Specific Location  &amp; 15 &amp; 0 &amp; [98,99] &amp; 19721 \cr</v>
      </c>
    </row>
    <row r="47" spans="1:12" x14ac:dyDescent="0.2">
      <c r="A47">
        <v>46</v>
      </c>
      <c r="B47" t="s">
        <v>30</v>
      </c>
      <c r="C47" t="s">
        <v>280</v>
      </c>
      <c r="D47" t="s">
        <v>9</v>
      </c>
      <c r="E47" t="s">
        <v>31</v>
      </c>
      <c r="F47">
        <v>13</v>
      </c>
      <c r="G47">
        <v>0</v>
      </c>
      <c r="H47" t="s">
        <v>10</v>
      </c>
      <c r="J47" t="s">
        <v>99</v>
      </c>
    </row>
    <row r="48" spans="1:12" ht="19" x14ac:dyDescent="0.25">
      <c r="A48">
        <v>47</v>
      </c>
      <c r="B48" t="s">
        <v>348</v>
      </c>
      <c r="C48" t="s">
        <v>362</v>
      </c>
      <c r="E48" t="s">
        <v>349</v>
      </c>
      <c r="F48">
        <v>30</v>
      </c>
      <c r="G48">
        <v>0</v>
      </c>
      <c r="H48" t="s">
        <v>55</v>
      </c>
      <c r="I48" t="s">
        <v>285</v>
      </c>
      <c r="J48" t="s">
        <v>101</v>
      </c>
      <c r="K48" s="1">
        <v>7981</v>
      </c>
      <c r="L48" t="str">
        <f>_xlfn.CONCAT(B48, " &amp; ", B49, " &amp; ", E48, " &amp; ", F48, " &amp; ", G49, " &amp; ", J48, " &amp; ", K48, " \cr")</f>
        <v>SEAT_POS &amp; SEAT_IM &amp; Seating Position &amp; 30 &amp; 0 &amp; [98,99] &amp; 7981 \cr</v>
      </c>
    </row>
    <row r="49" spans="1:12" x14ac:dyDescent="0.2">
      <c r="A49">
        <v>48</v>
      </c>
      <c r="B49" t="s">
        <v>346</v>
      </c>
      <c r="C49" t="s">
        <v>362</v>
      </c>
      <c r="E49" t="s">
        <v>347</v>
      </c>
      <c r="F49">
        <v>24</v>
      </c>
      <c r="G49">
        <v>0</v>
      </c>
      <c r="H49" t="s">
        <v>10</v>
      </c>
      <c r="I49" t="s">
        <v>293</v>
      </c>
    </row>
    <row r="50" spans="1:12" ht="19" x14ac:dyDescent="0.25">
      <c r="A50">
        <v>49</v>
      </c>
      <c r="B50" t="s">
        <v>350</v>
      </c>
      <c r="C50" t="s">
        <v>362</v>
      </c>
      <c r="E50" t="s">
        <v>351</v>
      </c>
      <c r="F50">
        <v>4</v>
      </c>
      <c r="G50">
        <v>0</v>
      </c>
      <c r="H50" t="s">
        <v>55</v>
      </c>
      <c r="I50" t="s">
        <v>285</v>
      </c>
      <c r="J50" t="s">
        <v>103</v>
      </c>
      <c r="K50" s="1">
        <v>26143</v>
      </c>
      <c r="L50" t="str">
        <f>_xlfn.CONCAT(B50, " &amp; ", B51, " &amp; ", E50, " &amp; ", F50, " &amp; ", G51, " &amp; ", J50, " &amp; ", K50, " \cr")</f>
        <v>SEX &amp; SEX_IM &amp; Sex &amp; 4 &amp; 0 &amp; [8,9] &amp; 26143 \cr</v>
      </c>
    </row>
    <row r="51" spans="1:12" x14ac:dyDescent="0.2">
      <c r="A51">
        <v>50</v>
      </c>
      <c r="B51" t="s">
        <v>352</v>
      </c>
      <c r="C51" t="s">
        <v>362</v>
      </c>
      <c r="D51" t="s">
        <v>9</v>
      </c>
      <c r="E51" t="s">
        <v>353</v>
      </c>
      <c r="F51">
        <v>2</v>
      </c>
      <c r="G51">
        <v>0</v>
      </c>
      <c r="H51" t="s">
        <v>10</v>
      </c>
      <c r="I51" t="s">
        <v>282</v>
      </c>
      <c r="J51" t="s">
        <v>283</v>
      </c>
    </row>
    <row r="52" spans="1:12" x14ac:dyDescent="0.2">
      <c r="A52">
        <v>51</v>
      </c>
      <c r="B52" t="s">
        <v>250</v>
      </c>
      <c r="C52" t="s">
        <v>281</v>
      </c>
      <c r="E52" t="s">
        <v>251</v>
      </c>
      <c r="F52">
        <v>4</v>
      </c>
      <c r="G52">
        <v>0</v>
      </c>
      <c r="H52" t="s">
        <v>10</v>
      </c>
      <c r="I52" t="s">
        <v>252</v>
      </c>
      <c r="J52" t="s">
        <v>100</v>
      </c>
      <c r="K52">
        <v>84494</v>
      </c>
      <c r="L52" t="str">
        <f>_xlfn.CONCAT(B52, " &amp; ", B53, " &amp; ", E52, " &amp; ", F52, " &amp; ", G53, " &amp; ", J52, " &amp; ", K52, " \cr")</f>
        <v>VEH_ALCH &amp; V_ALCH_IM &amp; Driver Drinking in Vehicle &amp; 4 &amp; 0 &amp; [9] &amp; 84494 \cr</v>
      </c>
    </row>
    <row r="53" spans="1:12" x14ac:dyDescent="0.2">
      <c r="A53">
        <v>52</v>
      </c>
      <c r="B53" t="s">
        <v>246</v>
      </c>
      <c r="C53" t="s">
        <v>281</v>
      </c>
      <c r="E53" t="s">
        <v>247</v>
      </c>
      <c r="F53">
        <v>2</v>
      </c>
      <c r="G53">
        <v>0</v>
      </c>
      <c r="H53" t="s">
        <v>10</v>
      </c>
      <c r="J53" t="s">
        <v>99</v>
      </c>
      <c r="K53">
        <v>0</v>
      </c>
    </row>
    <row r="54" spans="1:12" x14ac:dyDescent="0.2">
      <c r="A54">
        <v>53</v>
      </c>
      <c r="B54" t="s">
        <v>93</v>
      </c>
      <c r="C54" t="s">
        <v>280</v>
      </c>
      <c r="F54">
        <v>13</v>
      </c>
      <c r="G54">
        <v>0</v>
      </c>
      <c r="H54" t="s">
        <v>10</v>
      </c>
      <c r="J54" t="s">
        <v>101</v>
      </c>
      <c r="K54">
        <v>13284</v>
      </c>
      <c r="L54" t="str">
        <f>_xlfn.CONCAT(B54, " &amp; ", B55, " &amp; ", E54, " &amp; ", F54, " &amp; ", G55, " &amp; ", J54, " &amp; ", K54, " \cr")</f>
        <v>WEATHER &amp; WEATHR_IM &amp;  &amp; 13 &amp; 0 &amp; [98,99] &amp; 13284 \cr</v>
      </c>
    </row>
    <row r="55" spans="1:12" x14ac:dyDescent="0.2">
      <c r="A55">
        <v>54</v>
      </c>
      <c r="B55" t="s">
        <v>40</v>
      </c>
      <c r="C55" t="s">
        <v>280</v>
      </c>
      <c r="D55" t="s">
        <v>9</v>
      </c>
      <c r="E55" t="s">
        <v>41</v>
      </c>
      <c r="F55">
        <v>11</v>
      </c>
      <c r="G55">
        <v>0</v>
      </c>
      <c r="H55" t="s">
        <v>10</v>
      </c>
      <c r="J55" t="s">
        <v>99</v>
      </c>
    </row>
    <row r="58" spans="1:12" ht="19" x14ac:dyDescent="0.25">
      <c r="K58" s="1"/>
    </row>
    <row r="59" spans="1:12" ht="19" x14ac:dyDescent="0.25">
      <c r="K59" s="1"/>
    </row>
    <row r="60" spans="1:12" ht="19" x14ac:dyDescent="0.25">
      <c r="K60" s="1"/>
    </row>
    <row r="61" spans="1:12" ht="19" x14ac:dyDescent="0.25">
      <c r="K61" s="1"/>
    </row>
    <row r="78" spans="11:11" ht="19" x14ac:dyDescent="0.25">
      <c r="K78" s="1"/>
    </row>
    <row r="94" spans="11:11" ht="19" x14ac:dyDescent="0.25">
      <c r="K94" s="1"/>
    </row>
    <row r="95" spans="11:11" ht="19" x14ac:dyDescent="0.25">
      <c r="K95" s="1"/>
    </row>
    <row r="99" spans="5:11" ht="19" x14ac:dyDescent="0.25">
      <c r="E99" s="2"/>
      <c r="K99" s="1"/>
    </row>
    <row r="128" spans="11:11" ht="19" x14ac:dyDescent="0.25">
      <c r="K128" s="1"/>
    </row>
  </sheetData>
  <sortState xmlns:xlrd2="http://schemas.microsoft.com/office/spreadsheetml/2017/richdata2" ref="N3:N54">
    <sortCondition ref="N2:N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BA8B-A6BD-C745-8FD0-81C7CE803050}">
  <dimension ref="A1:U64"/>
  <sheetViews>
    <sheetView zoomScale="150" zoomScaleNormal="150" workbookViewId="0">
      <selection activeCell="E57" sqref="E57"/>
    </sheetView>
  </sheetViews>
  <sheetFormatPr baseColWidth="10" defaultRowHeight="16" x14ac:dyDescent="0.2"/>
  <cols>
    <col min="1" max="1" width="14.5" bestFit="1" customWidth="1"/>
    <col min="2" max="2" width="9.33203125" bestFit="1" customWidth="1"/>
    <col min="3" max="3" width="13" customWidth="1"/>
    <col min="4" max="4" width="35" customWidth="1"/>
    <col min="5" max="5" width="17.1640625" bestFit="1" customWidth="1"/>
    <col min="6" max="6" width="24.1640625" bestFit="1" customWidth="1"/>
    <col min="7" max="7" width="14.1640625" customWidth="1"/>
    <col min="8" max="8" width="27.33203125" customWidth="1"/>
    <col min="9" max="9" width="25.6640625" bestFit="1" customWidth="1"/>
    <col min="10" max="10" width="38" bestFit="1" customWidth="1"/>
  </cols>
  <sheetData>
    <row r="1" spans="1:21" x14ac:dyDescent="0.2">
      <c r="A1" t="s">
        <v>0</v>
      </c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104</v>
      </c>
      <c r="J1" t="s">
        <v>105</v>
      </c>
    </row>
    <row r="2" spans="1:21" x14ac:dyDescent="0.2">
      <c r="A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21" ht="19" x14ac:dyDescent="0.25">
      <c r="A3" t="s">
        <v>287</v>
      </c>
      <c r="B3" t="s">
        <v>362</v>
      </c>
      <c r="D3" t="s">
        <v>288</v>
      </c>
      <c r="E3">
        <v>118</v>
      </c>
      <c r="F3">
        <v>0</v>
      </c>
      <c r="G3" t="s">
        <v>55</v>
      </c>
      <c r="H3" t="s">
        <v>285</v>
      </c>
      <c r="I3" t="s">
        <v>356</v>
      </c>
      <c r="J3" s="1">
        <v>41087</v>
      </c>
    </row>
    <row r="4" spans="1:21" ht="19" x14ac:dyDescent="0.25">
      <c r="A4" t="s">
        <v>298</v>
      </c>
      <c r="B4" t="s">
        <v>362</v>
      </c>
      <c r="D4" t="s">
        <v>299</v>
      </c>
      <c r="E4">
        <v>10</v>
      </c>
      <c r="F4">
        <v>0</v>
      </c>
      <c r="G4" t="s">
        <v>55</v>
      </c>
      <c r="H4" t="s">
        <v>286</v>
      </c>
      <c r="I4" t="s">
        <v>357</v>
      </c>
      <c r="J4" s="1">
        <v>109538</v>
      </c>
    </row>
    <row r="5" spans="1:21" ht="19" x14ac:dyDescent="0.25">
      <c r="A5" t="s">
        <v>133</v>
      </c>
      <c r="B5" t="s">
        <v>281</v>
      </c>
      <c r="D5" t="s">
        <v>134</v>
      </c>
      <c r="E5">
        <v>73</v>
      </c>
      <c r="F5">
        <v>0</v>
      </c>
      <c r="G5" t="s">
        <v>55</v>
      </c>
      <c r="H5" t="s">
        <v>135</v>
      </c>
      <c r="I5" t="s">
        <v>273</v>
      </c>
      <c r="J5">
        <v>18211</v>
      </c>
      <c r="U5" s="1"/>
    </row>
    <row r="6" spans="1:21" x14ac:dyDescent="0.2">
      <c r="A6" t="s">
        <v>54</v>
      </c>
      <c r="B6" t="s">
        <v>280</v>
      </c>
      <c r="E6">
        <v>23</v>
      </c>
      <c r="F6">
        <v>54745</v>
      </c>
      <c r="G6" t="s">
        <v>55</v>
      </c>
      <c r="H6" t="s">
        <v>56</v>
      </c>
      <c r="I6" t="s">
        <v>99</v>
      </c>
    </row>
    <row r="7" spans="1:21" ht="19" x14ac:dyDescent="0.25">
      <c r="A7" t="s">
        <v>57</v>
      </c>
      <c r="B7" t="s">
        <v>280</v>
      </c>
      <c r="E7">
        <v>17</v>
      </c>
      <c r="F7">
        <v>54745</v>
      </c>
      <c r="G7" t="s">
        <v>55</v>
      </c>
      <c r="H7" t="s">
        <v>56</v>
      </c>
      <c r="I7" t="s">
        <v>99</v>
      </c>
      <c r="U7" s="1"/>
    </row>
    <row r="8" spans="1:21" x14ac:dyDescent="0.2">
      <c r="A8" t="s">
        <v>58</v>
      </c>
      <c r="B8" t="s">
        <v>280</v>
      </c>
      <c r="E8">
        <v>11</v>
      </c>
      <c r="F8">
        <v>54745</v>
      </c>
      <c r="G8" t="s">
        <v>55</v>
      </c>
      <c r="H8" t="s">
        <v>56</v>
      </c>
      <c r="I8" t="s">
        <v>99</v>
      </c>
    </row>
    <row r="9" spans="1:21" x14ac:dyDescent="0.2">
      <c r="A9" t="s">
        <v>144</v>
      </c>
      <c r="B9" t="s">
        <v>281</v>
      </c>
      <c r="D9" t="s">
        <v>145</v>
      </c>
      <c r="E9">
        <v>31</v>
      </c>
      <c r="F9">
        <v>94718</v>
      </c>
      <c r="G9" t="s">
        <v>55</v>
      </c>
      <c r="H9" t="s">
        <v>56</v>
      </c>
      <c r="I9" t="s">
        <v>99</v>
      </c>
      <c r="J9">
        <v>0</v>
      </c>
    </row>
    <row r="10" spans="1:21" ht="19" x14ac:dyDescent="0.25">
      <c r="A10" t="s">
        <v>146</v>
      </c>
      <c r="B10" t="s">
        <v>281</v>
      </c>
      <c r="D10" t="s">
        <v>145</v>
      </c>
      <c r="E10">
        <v>31</v>
      </c>
      <c r="F10">
        <v>94718</v>
      </c>
      <c r="G10" t="s">
        <v>55</v>
      </c>
      <c r="H10" t="s">
        <v>56</v>
      </c>
      <c r="I10" t="s">
        <v>99</v>
      </c>
      <c r="J10">
        <v>0</v>
      </c>
      <c r="O10" s="2"/>
      <c r="U10" s="1"/>
    </row>
    <row r="11" spans="1:21" x14ac:dyDescent="0.2">
      <c r="A11" t="s">
        <v>147</v>
      </c>
      <c r="B11" t="s">
        <v>281</v>
      </c>
      <c r="D11" t="s">
        <v>145</v>
      </c>
      <c r="E11">
        <v>24</v>
      </c>
      <c r="F11">
        <v>94718</v>
      </c>
      <c r="G11" t="s">
        <v>55</v>
      </c>
      <c r="H11" t="s">
        <v>56</v>
      </c>
      <c r="I11" t="s">
        <v>99</v>
      </c>
      <c r="J11">
        <v>0</v>
      </c>
    </row>
    <row r="12" spans="1:21" x14ac:dyDescent="0.2">
      <c r="A12" t="s">
        <v>148</v>
      </c>
      <c r="B12" t="s">
        <v>281</v>
      </c>
      <c r="D12" t="s">
        <v>145</v>
      </c>
      <c r="E12">
        <v>15</v>
      </c>
      <c r="F12">
        <v>94718</v>
      </c>
      <c r="G12" t="s">
        <v>55</v>
      </c>
      <c r="H12" t="s">
        <v>56</v>
      </c>
      <c r="I12" t="s">
        <v>99</v>
      </c>
      <c r="J12">
        <v>0</v>
      </c>
    </row>
    <row r="13" spans="1:21" x14ac:dyDescent="0.2">
      <c r="A13" t="s">
        <v>149</v>
      </c>
      <c r="B13" t="s">
        <v>281</v>
      </c>
      <c r="D13" t="s">
        <v>150</v>
      </c>
      <c r="E13">
        <v>17701</v>
      </c>
      <c r="F13">
        <v>0</v>
      </c>
      <c r="G13" t="s">
        <v>55</v>
      </c>
      <c r="H13" t="s">
        <v>151</v>
      </c>
      <c r="I13" t="s">
        <v>269</v>
      </c>
      <c r="J13">
        <v>0</v>
      </c>
    </row>
    <row r="14" spans="1:21" x14ac:dyDescent="0.2">
      <c r="A14" t="s">
        <v>302</v>
      </c>
      <c r="B14" t="s">
        <v>362</v>
      </c>
      <c r="D14" t="s">
        <v>303</v>
      </c>
      <c r="E14">
        <v>7</v>
      </c>
      <c r="F14">
        <v>387602</v>
      </c>
      <c r="G14" t="s">
        <v>55</v>
      </c>
      <c r="H14" t="s">
        <v>56</v>
      </c>
    </row>
    <row r="15" spans="1:21" x14ac:dyDescent="0.2">
      <c r="A15" t="s">
        <v>304</v>
      </c>
      <c r="B15" t="s">
        <v>362</v>
      </c>
      <c r="D15" t="s">
        <v>303</v>
      </c>
      <c r="E15">
        <v>2</v>
      </c>
      <c r="F15">
        <v>387602</v>
      </c>
      <c r="G15" t="s">
        <v>55</v>
      </c>
      <c r="H15" t="s">
        <v>56</v>
      </c>
    </row>
    <row r="16" spans="1:21" x14ac:dyDescent="0.2">
      <c r="A16" t="s">
        <v>305</v>
      </c>
      <c r="B16" t="s">
        <v>362</v>
      </c>
      <c r="D16" t="s">
        <v>303</v>
      </c>
      <c r="E16">
        <v>2</v>
      </c>
      <c r="F16">
        <v>387602</v>
      </c>
      <c r="G16" t="s">
        <v>55</v>
      </c>
      <c r="H16" t="s">
        <v>56</v>
      </c>
    </row>
    <row r="17" spans="1:21" x14ac:dyDescent="0.2">
      <c r="A17" t="s">
        <v>308</v>
      </c>
      <c r="B17" t="s">
        <v>362</v>
      </c>
      <c r="D17" t="s">
        <v>309</v>
      </c>
      <c r="E17">
        <v>9</v>
      </c>
      <c r="F17">
        <v>387602</v>
      </c>
      <c r="G17" t="s">
        <v>55</v>
      </c>
      <c r="H17" t="s">
        <v>56</v>
      </c>
    </row>
    <row r="18" spans="1:21" ht="19" x14ac:dyDescent="0.25">
      <c r="A18" t="s">
        <v>310</v>
      </c>
      <c r="B18" t="s">
        <v>362</v>
      </c>
      <c r="D18" t="s">
        <v>309</v>
      </c>
      <c r="E18">
        <v>4</v>
      </c>
      <c r="F18">
        <v>387602</v>
      </c>
      <c r="G18" t="s">
        <v>55</v>
      </c>
      <c r="H18" t="s">
        <v>56</v>
      </c>
      <c r="U18" s="1"/>
    </row>
    <row r="19" spans="1:21" ht="19" x14ac:dyDescent="0.25">
      <c r="A19" t="s">
        <v>311</v>
      </c>
      <c r="B19" t="s">
        <v>362</v>
      </c>
      <c r="D19" t="s">
        <v>309</v>
      </c>
      <c r="E19">
        <v>2</v>
      </c>
      <c r="F19">
        <v>387602</v>
      </c>
      <c r="G19" t="s">
        <v>55</v>
      </c>
      <c r="H19" t="s">
        <v>56</v>
      </c>
      <c r="U19" s="1"/>
    </row>
    <row r="20" spans="1:21" x14ac:dyDescent="0.2">
      <c r="A20" t="s">
        <v>312</v>
      </c>
      <c r="B20" t="s">
        <v>362</v>
      </c>
      <c r="D20" t="s">
        <v>313</v>
      </c>
      <c r="E20">
        <v>6</v>
      </c>
      <c r="F20">
        <v>387602</v>
      </c>
      <c r="G20" t="s">
        <v>55</v>
      </c>
      <c r="H20" t="s">
        <v>56</v>
      </c>
    </row>
    <row r="21" spans="1:21" ht="19" x14ac:dyDescent="0.25">
      <c r="A21" t="s">
        <v>316</v>
      </c>
      <c r="B21" t="s">
        <v>362</v>
      </c>
      <c r="D21" t="s">
        <v>317</v>
      </c>
      <c r="E21">
        <v>7</v>
      </c>
      <c r="F21">
        <v>0</v>
      </c>
      <c r="G21" t="s">
        <v>55</v>
      </c>
      <c r="H21" t="s">
        <v>285</v>
      </c>
      <c r="I21" t="s">
        <v>100</v>
      </c>
      <c r="J21" s="1">
        <v>2137</v>
      </c>
    </row>
    <row r="22" spans="1:21" x14ac:dyDescent="0.2">
      <c r="A22" t="s">
        <v>156</v>
      </c>
      <c r="B22" t="s">
        <v>281</v>
      </c>
      <c r="D22" t="s">
        <v>157</v>
      </c>
      <c r="E22">
        <v>7</v>
      </c>
      <c r="F22">
        <v>94718</v>
      </c>
      <c r="G22" t="s">
        <v>55</v>
      </c>
      <c r="H22" t="s">
        <v>56</v>
      </c>
      <c r="I22" t="s">
        <v>271</v>
      </c>
      <c r="J22">
        <v>0</v>
      </c>
    </row>
    <row r="23" spans="1:21" x14ac:dyDescent="0.2">
      <c r="A23" t="s">
        <v>158</v>
      </c>
      <c r="B23" t="s">
        <v>281</v>
      </c>
      <c r="D23" t="s">
        <v>157</v>
      </c>
      <c r="E23">
        <v>11</v>
      </c>
      <c r="F23">
        <v>362596</v>
      </c>
      <c r="G23" t="s">
        <v>55</v>
      </c>
      <c r="H23" t="s">
        <v>159</v>
      </c>
      <c r="I23" t="s">
        <v>271</v>
      </c>
      <c r="J23">
        <v>1931</v>
      </c>
    </row>
    <row r="24" spans="1:21" x14ac:dyDescent="0.2">
      <c r="A24" t="s">
        <v>160</v>
      </c>
      <c r="B24" t="s">
        <v>281</v>
      </c>
      <c r="D24" t="s">
        <v>157</v>
      </c>
      <c r="E24">
        <v>11</v>
      </c>
      <c r="F24">
        <v>362596</v>
      </c>
      <c r="G24" t="s">
        <v>55</v>
      </c>
      <c r="H24" t="s">
        <v>159</v>
      </c>
      <c r="I24" t="s">
        <v>271</v>
      </c>
      <c r="J24">
        <v>1933</v>
      </c>
    </row>
    <row r="25" spans="1:21" x14ac:dyDescent="0.2">
      <c r="A25" t="s">
        <v>163</v>
      </c>
      <c r="B25" t="s">
        <v>281</v>
      </c>
      <c r="D25" t="s">
        <v>164</v>
      </c>
      <c r="E25">
        <v>44</v>
      </c>
      <c r="F25">
        <v>0</v>
      </c>
      <c r="G25" t="s">
        <v>55</v>
      </c>
      <c r="H25" t="s">
        <v>151</v>
      </c>
      <c r="I25" t="s">
        <v>99</v>
      </c>
      <c r="J25">
        <v>0</v>
      </c>
    </row>
    <row r="26" spans="1:21" x14ac:dyDescent="0.2">
      <c r="A26" t="s">
        <v>318</v>
      </c>
      <c r="B26" t="s">
        <v>362</v>
      </c>
      <c r="D26" t="s">
        <v>319</v>
      </c>
      <c r="E26">
        <v>5</v>
      </c>
      <c r="F26">
        <v>376902</v>
      </c>
      <c r="G26" t="s">
        <v>55</v>
      </c>
      <c r="H26" t="s">
        <v>320</v>
      </c>
    </row>
    <row r="27" spans="1:21" ht="19" x14ac:dyDescent="0.25">
      <c r="A27" t="s">
        <v>321</v>
      </c>
      <c r="B27" t="s">
        <v>362</v>
      </c>
      <c r="D27" t="s">
        <v>322</v>
      </c>
      <c r="E27">
        <v>9</v>
      </c>
      <c r="F27">
        <v>376902</v>
      </c>
      <c r="G27" t="s">
        <v>55</v>
      </c>
      <c r="H27" t="s">
        <v>320</v>
      </c>
      <c r="I27" t="s">
        <v>101</v>
      </c>
      <c r="J27" s="1">
        <v>525</v>
      </c>
    </row>
    <row r="28" spans="1:21" x14ac:dyDescent="0.2">
      <c r="A28" t="s">
        <v>173</v>
      </c>
      <c r="B28" t="s">
        <v>281</v>
      </c>
      <c r="D28" t="s">
        <v>174</v>
      </c>
      <c r="E28">
        <v>3</v>
      </c>
      <c r="F28">
        <v>94718</v>
      </c>
      <c r="G28" t="s">
        <v>55</v>
      </c>
      <c r="H28" t="s">
        <v>56</v>
      </c>
      <c r="I28" t="s">
        <v>99</v>
      </c>
      <c r="J28">
        <v>0</v>
      </c>
    </row>
    <row r="29" spans="1:21" x14ac:dyDescent="0.2">
      <c r="A29" t="s">
        <v>175</v>
      </c>
      <c r="B29" t="s">
        <v>281</v>
      </c>
      <c r="D29" t="s">
        <v>176</v>
      </c>
      <c r="E29">
        <v>18</v>
      </c>
      <c r="F29">
        <v>362596</v>
      </c>
      <c r="G29" t="s">
        <v>55</v>
      </c>
      <c r="H29" t="s">
        <v>159</v>
      </c>
      <c r="I29" t="s">
        <v>276</v>
      </c>
      <c r="J29">
        <v>26</v>
      </c>
    </row>
    <row r="30" spans="1:21" x14ac:dyDescent="0.2">
      <c r="A30" t="s">
        <v>177</v>
      </c>
      <c r="B30" t="s">
        <v>281</v>
      </c>
      <c r="D30" t="s">
        <v>178</v>
      </c>
      <c r="E30">
        <v>26</v>
      </c>
      <c r="F30">
        <v>0</v>
      </c>
      <c r="G30" t="s">
        <v>55</v>
      </c>
      <c r="H30" t="s">
        <v>135</v>
      </c>
      <c r="I30" t="s">
        <v>271</v>
      </c>
      <c r="J30">
        <v>11061</v>
      </c>
    </row>
    <row r="31" spans="1:21" ht="19" x14ac:dyDescent="0.25">
      <c r="A31" t="s">
        <v>327</v>
      </c>
      <c r="B31" t="s">
        <v>362</v>
      </c>
      <c r="D31" t="s">
        <v>328</v>
      </c>
      <c r="E31">
        <v>8</v>
      </c>
      <c r="F31">
        <v>0</v>
      </c>
      <c r="G31" t="s">
        <v>55</v>
      </c>
      <c r="H31" t="s">
        <v>285</v>
      </c>
      <c r="I31" t="s">
        <v>100</v>
      </c>
      <c r="J31" s="1">
        <v>21595</v>
      </c>
    </row>
    <row r="32" spans="1:21" x14ac:dyDescent="0.2">
      <c r="A32" t="s">
        <v>183</v>
      </c>
      <c r="B32" t="s">
        <v>281</v>
      </c>
      <c r="D32" t="s">
        <v>184</v>
      </c>
      <c r="E32">
        <v>56</v>
      </c>
      <c r="F32">
        <v>0</v>
      </c>
      <c r="G32" t="s">
        <v>55</v>
      </c>
      <c r="H32" t="s">
        <v>135</v>
      </c>
      <c r="I32" t="s">
        <v>271</v>
      </c>
      <c r="J32">
        <v>189</v>
      </c>
    </row>
    <row r="33" spans="1:10" x14ac:dyDescent="0.2">
      <c r="A33" t="s">
        <v>189</v>
      </c>
      <c r="B33" t="s">
        <v>281</v>
      </c>
      <c r="D33" t="s">
        <v>190</v>
      </c>
      <c r="E33">
        <v>53</v>
      </c>
      <c r="F33">
        <v>0</v>
      </c>
      <c r="G33" t="s">
        <v>55</v>
      </c>
      <c r="H33" t="s">
        <v>151</v>
      </c>
      <c r="I33" t="s">
        <v>99</v>
      </c>
      <c r="J33">
        <v>0</v>
      </c>
    </row>
    <row r="34" spans="1:10" x14ac:dyDescent="0.2">
      <c r="A34" t="s">
        <v>191</v>
      </c>
      <c r="B34" t="s">
        <v>281</v>
      </c>
      <c r="D34" t="s">
        <v>192</v>
      </c>
      <c r="E34">
        <v>7013</v>
      </c>
      <c r="F34">
        <v>0</v>
      </c>
      <c r="G34" t="s">
        <v>55</v>
      </c>
      <c r="H34" t="s">
        <v>151</v>
      </c>
      <c r="I34" t="s">
        <v>99</v>
      </c>
      <c r="J34">
        <v>0</v>
      </c>
    </row>
    <row r="35" spans="1:10" x14ac:dyDescent="0.2">
      <c r="A35" t="s">
        <v>193</v>
      </c>
      <c r="B35" t="s">
        <v>281</v>
      </c>
      <c r="D35" t="s">
        <v>194</v>
      </c>
      <c r="E35">
        <v>7208</v>
      </c>
      <c r="F35">
        <v>0</v>
      </c>
      <c r="G35" t="s">
        <v>55</v>
      </c>
      <c r="H35" t="s">
        <v>151</v>
      </c>
      <c r="I35" t="s">
        <v>99</v>
      </c>
      <c r="J35">
        <v>0</v>
      </c>
    </row>
    <row r="36" spans="1:10" x14ac:dyDescent="0.2">
      <c r="A36" t="s">
        <v>199</v>
      </c>
      <c r="B36" t="s">
        <v>281</v>
      </c>
      <c r="D36" t="s">
        <v>200</v>
      </c>
      <c r="E36">
        <v>17</v>
      </c>
      <c r="F36">
        <v>0</v>
      </c>
      <c r="G36" t="s">
        <v>55</v>
      </c>
      <c r="H36" t="s">
        <v>201</v>
      </c>
      <c r="I36" t="s">
        <v>102</v>
      </c>
      <c r="J36">
        <v>18600</v>
      </c>
    </row>
    <row r="37" spans="1:10" x14ac:dyDescent="0.2">
      <c r="A37" t="s">
        <v>206</v>
      </c>
      <c r="B37" t="s">
        <v>281</v>
      </c>
      <c r="D37" t="s">
        <v>207</v>
      </c>
      <c r="E37">
        <v>20</v>
      </c>
      <c r="F37">
        <v>0</v>
      </c>
      <c r="G37" t="s">
        <v>55</v>
      </c>
      <c r="H37" t="s">
        <v>135</v>
      </c>
      <c r="I37" t="s">
        <v>102</v>
      </c>
      <c r="J37">
        <v>8340</v>
      </c>
    </row>
    <row r="38" spans="1:10" x14ac:dyDescent="0.2">
      <c r="A38" t="s">
        <v>332</v>
      </c>
      <c r="B38" t="s">
        <v>362</v>
      </c>
      <c r="E38">
        <v>24</v>
      </c>
      <c r="F38">
        <v>131962</v>
      </c>
      <c r="G38" t="s">
        <v>55</v>
      </c>
      <c r="H38" t="s">
        <v>56</v>
      </c>
    </row>
    <row r="39" spans="1:10" x14ac:dyDescent="0.2">
      <c r="A39" t="s">
        <v>333</v>
      </c>
      <c r="B39" t="s">
        <v>362</v>
      </c>
      <c r="E39">
        <v>14</v>
      </c>
      <c r="F39">
        <v>131962</v>
      </c>
      <c r="G39" t="s">
        <v>55</v>
      </c>
      <c r="H39" t="s">
        <v>56</v>
      </c>
    </row>
    <row r="40" spans="1:10" x14ac:dyDescent="0.2">
      <c r="A40" t="s">
        <v>334</v>
      </c>
      <c r="B40" t="s">
        <v>362</v>
      </c>
      <c r="E40">
        <v>4</v>
      </c>
      <c r="F40">
        <v>131962</v>
      </c>
      <c r="G40" t="s">
        <v>55</v>
      </c>
      <c r="H40" t="s">
        <v>56</v>
      </c>
    </row>
    <row r="41" spans="1:10" x14ac:dyDescent="0.2">
      <c r="A41" t="s">
        <v>83</v>
      </c>
      <c r="B41" t="s">
        <v>280</v>
      </c>
      <c r="E41">
        <v>422</v>
      </c>
      <c r="F41">
        <v>0</v>
      </c>
      <c r="G41" t="s">
        <v>55</v>
      </c>
      <c r="H41" t="s">
        <v>84</v>
      </c>
      <c r="I41" t="s">
        <v>99</v>
      </c>
    </row>
    <row r="42" spans="1:10" x14ac:dyDescent="0.2">
      <c r="A42" t="s">
        <v>85</v>
      </c>
      <c r="B42" t="s">
        <v>280</v>
      </c>
      <c r="E42">
        <v>60</v>
      </c>
      <c r="F42">
        <v>0</v>
      </c>
      <c r="G42" t="s">
        <v>55</v>
      </c>
      <c r="I42" t="s">
        <v>99</v>
      </c>
    </row>
    <row r="43" spans="1:10" x14ac:dyDescent="0.2">
      <c r="A43" t="s">
        <v>86</v>
      </c>
      <c r="B43" t="s">
        <v>280</v>
      </c>
      <c r="E43">
        <v>67</v>
      </c>
      <c r="F43">
        <v>0</v>
      </c>
      <c r="G43" t="s">
        <v>55</v>
      </c>
      <c r="I43" t="s">
        <v>99</v>
      </c>
    </row>
    <row r="44" spans="1:10" x14ac:dyDescent="0.2">
      <c r="A44" t="s">
        <v>87</v>
      </c>
      <c r="B44" t="s">
        <v>280</v>
      </c>
      <c r="E44">
        <v>25</v>
      </c>
      <c r="F44">
        <v>0</v>
      </c>
      <c r="G44" t="s">
        <v>55</v>
      </c>
      <c r="I44" t="s">
        <v>99</v>
      </c>
    </row>
    <row r="45" spans="1:10" ht="19" x14ac:dyDescent="0.25">
      <c r="A45" t="s">
        <v>348</v>
      </c>
      <c r="B45" t="s">
        <v>362</v>
      </c>
      <c r="D45" t="s">
        <v>349</v>
      </c>
      <c r="E45">
        <v>30</v>
      </c>
      <c r="F45">
        <v>0</v>
      </c>
      <c r="G45" t="s">
        <v>55</v>
      </c>
      <c r="H45" t="s">
        <v>285</v>
      </c>
      <c r="I45" t="s">
        <v>101</v>
      </c>
      <c r="J45" s="1">
        <v>7981</v>
      </c>
    </row>
    <row r="46" spans="1:10" ht="19" x14ac:dyDescent="0.25">
      <c r="A46" t="s">
        <v>350</v>
      </c>
      <c r="B46" t="s">
        <v>362</v>
      </c>
      <c r="D46" t="s">
        <v>351</v>
      </c>
      <c r="E46">
        <v>4</v>
      </c>
      <c r="F46">
        <v>0</v>
      </c>
      <c r="G46" t="s">
        <v>55</v>
      </c>
      <c r="H46" t="s">
        <v>285</v>
      </c>
      <c r="I46" t="s">
        <v>103</v>
      </c>
      <c r="J46" s="1">
        <v>26143</v>
      </c>
    </row>
    <row r="47" spans="1:10" x14ac:dyDescent="0.2">
      <c r="A47" t="s">
        <v>92</v>
      </c>
      <c r="B47" t="s">
        <v>280</v>
      </c>
      <c r="E47">
        <v>9</v>
      </c>
      <c r="F47">
        <v>0</v>
      </c>
      <c r="G47" t="s">
        <v>55</v>
      </c>
      <c r="I47" t="s">
        <v>99</v>
      </c>
    </row>
    <row r="48" spans="1:10" x14ac:dyDescent="0.2">
      <c r="A48" t="s">
        <v>234</v>
      </c>
      <c r="B48" t="s">
        <v>281</v>
      </c>
      <c r="D48" t="s">
        <v>235</v>
      </c>
      <c r="E48">
        <v>13</v>
      </c>
      <c r="F48">
        <v>362596</v>
      </c>
      <c r="G48" t="s">
        <v>55</v>
      </c>
      <c r="H48" t="s">
        <v>159</v>
      </c>
      <c r="I48" t="s">
        <v>271</v>
      </c>
      <c r="J48">
        <v>2701</v>
      </c>
    </row>
    <row r="49" spans="1:10" x14ac:dyDescent="0.2">
      <c r="A49" t="s">
        <v>236</v>
      </c>
      <c r="B49" t="s">
        <v>281</v>
      </c>
      <c r="D49" t="s">
        <v>237</v>
      </c>
      <c r="E49">
        <v>2141</v>
      </c>
      <c r="F49">
        <v>0</v>
      </c>
      <c r="G49" t="s">
        <v>55</v>
      </c>
      <c r="H49" t="s">
        <v>151</v>
      </c>
      <c r="I49" t="s">
        <v>99</v>
      </c>
      <c r="J49">
        <v>0</v>
      </c>
    </row>
    <row r="50" spans="1:10" x14ac:dyDescent="0.2">
      <c r="A50" t="s">
        <v>238</v>
      </c>
      <c r="B50" t="s">
        <v>281</v>
      </c>
      <c r="D50" t="s">
        <v>235</v>
      </c>
      <c r="E50">
        <v>6</v>
      </c>
      <c r="F50">
        <v>362596</v>
      </c>
      <c r="G50" t="s">
        <v>55</v>
      </c>
      <c r="H50" t="s">
        <v>159</v>
      </c>
      <c r="I50" t="s">
        <v>271</v>
      </c>
      <c r="J50">
        <v>90</v>
      </c>
    </row>
    <row r="51" spans="1:10" x14ac:dyDescent="0.2">
      <c r="A51" t="s">
        <v>239</v>
      </c>
      <c r="B51" t="s">
        <v>281</v>
      </c>
      <c r="D51" t="s">
        <v>240</v>
      </c>
      <c r="E51">
        <v>36</v>
      </c>
      <c r="F51">
        <v>0</v>
      </c>
      <c r="G51" t="s">
        <v>55</v>
      </c>
      <c r="H51" t="s">
        <v>151</v>
      </c>
      <c r="I51" t="s">
        <v>99</v>
      </c>
      <c r="J51">
        <v>0</v>
      </c>
    </row>
    <row r="52" spans="1:10" x14ac:dyDescent="0.2">
      <c r="A52" t="s">
        <v>241</v>
      </c>
      <c r="B52" t="s">
        <v>281</v>
      </c>
      <c r="D52" t="s">
        <v>235</v>
      </c>
      <c r="E52">
        <v>3</v>
      </c>
      <c r="F52">
        <v>362596</v>
      </c>
      <c r="G52" t="s">
        <v>55</v>
      </c>
      <c r="H52" t="s">
        <v>159</v>
      </c>
      <c r="I52" t="s">
        <v>271</v>
      </c>
      <c r="J52">
        <v>5</v>
      </c>
    </row>
    <row r="53" spans="1:10" x14ac:dyDescent="0.2">
      <c r="A53" t="s">
        <v>242</v>
      </c>
      <c r="B53" t="s">
        <v>281</v>
      </c>
      <c r="D53" t="s">
        <v>243</v>
      </c>
      <c r="E53">
        <v>3</v>
      </c>
      <c r="F53">
        <v>0</v>
      </c>
      <c r="G53" t="s">
        <v>55</v>
      </c>
      <c r="H53" t="s">
        <v>151</v>
      </c>
      <c r="I53" t="s">
        <v>99</v>
      </c>
      <c r="J53">
        <v>0</v>
      </c>
    </row>
    <row r="54" spans="1:10" x14ac:dyDescent="0.2">
      <c r="A54" t="s">
        <v>244</v>
      </c>
      <c r="B54" t="s">
        <v>281</v>
      </c>
      <c r="D54" t="s">
        <v>245</v>
      </c>
      <c r="E54">
        <v>1</v>
      </c>
      <c r="F54">
        <v>0</v>
      </c>
      <c r="G54" t="s">
        <v>55</v>
      </c>
      <c r="I54" t="s">
        <v>99</v>
      </c>
      <c r="J54">
        <v>0</v>
      </c>
    </row>
    <row r="55" spans="1:10" x14ac:dyDescent="0.2">
      <c r="A55" t="s">
        <v>248</v>
      </c>
      <c r="B55" t="s">
        <v>281</v>
      </c>
      <c r="D55" t="s">
        <v>249</v>
      </c>
      <c r="E55">
        <v>14</v>
      </c>
      <c r="F55">
        <v>191435</v>
      </c>
      <c r="G55" t="s">
        <v>55</v>
      </c>
      <c r="H55" t="s">
        <v>56</v>
      </c>
      <c r="I55" t="s">
        <v>102</v>
      </c>
      <c r="J55">
        <v>2042</v>
      </c>
    </row>
    <row r="56" spans="1:10" x14ac:dyDescent="0.2">
      <c r="A56" t="s">
        <v>253</v>
      </c>
      <c r="B56" t="s">
        <v>281</v>
      </c>
      <c r="D56" t="s">
        <v>254</v>
      </c>
      <c r="E56">
        <v>13</v>
      </c>
      <c r="F56">
        <v>94718</v>
      </c>
      <c r="G56" t="s">
        <v>55</v>
      </c>
      <c r="H56" t="s">
        <v>56</v>
      </c>
      <c r="I56" t="s">
        <v>99</v>
      </c>
      <c r="J56">
        <v>0</v>
      </c>
    </row>
    <row r="57" spans="1:10" x14ac:dyDescent="0.2">
      <c r="A57" t="s">
        <v>255</v>
      </c>
      <c r="B57" t="s">
        <v>281</v>
      </c>
      <c r="D57" t="s">
        <v>254</v>
      </c>
      <c r="E57">
        <v>6</v>
      </c>
      <c r="F57">
        <v>94718</v>
      </c>
      <c r="G57" t="s">
        <v>55</v>
      </c>
      <c r="H57" t="s">
        <v>56</v>
      </c>
      <c r="I57" t="s">
        <v>99</v>
      </c>
      <c r="J57">
        <v>0</v>
      </c>
    </row>
    <row r="58" spans="1:10" x14ac:dyDescent="0.2">
      <c r="A58" t="s">
        <v>258</v>
      </c>
      <c r="B58" t="s">
        <v>281</v>
      </c>
      <c r="D58" t="s">
        <v>259</v>
      </c>
      <c r="E58">
        <v>233972</v>
      </c>
      <c r="F58">
        <v>0</v>
      </c>
      <c r="G58" t="s">
        <v>55</v>
      </c>
      <c r="H58" t="s">
        <v>151</v>
      </c>
      <c r="I58" t="s">
        <v>277</v>
      </c>
      <c r="J58">
        <v>0</v>
      </c>
    </row>
    <row r="59" spans="1:10" x14ac:dyDescent="0.2">
      <c r="A59" t="s">
        <v>260</v>
      </c>
      <c r="B59" t="s">
        <v>281</v>
      </c>
      <c r="D59" t="s">
        <v>261</v>
      </c>
      <c r="E59">
        <v>65</v>
      </c>
      <c r="F59">
        <v>362596</v>
      </c>
      <c r="G59" t="s">
        <v>55</v>
      </c>
      <c r="H59" t="s">
        <v>159</v>
      </c>
      <c r="I59" t="s">
        <v>276</v>
      </c>
      <c r="J59">
        <v>5382</v>
      </c>
    </row>
    <row r="60" spans="1:10" x14ac:dyDescent="0.2">
      <c r="A60" t="s">
        <v>262</v>
      </c>
      <c r="B60" t="s">
        <v>281</v>
      </c>
      <c r="D60" t="s">
        <v>263</v>
      </c>
      <c r="E60">
        <v>213</v>
      </c>
      <c r="F60">
        <v>362596</v>
      </c>
      <c r="G60" t="s">
        <v>55</v>
      </c>
      <c r="H60" t="s">
        <v>159</v>
      </c>
      <c r="I60" t="s">
        <v>278</v>
      </c>
      <c r="J60">
        <v>3412</v>
      </c>
    </row>
    <row r="61" spans="1:10" x14ac:dyDescent="0.2">
      <c r="A61" t="s">
        <v>264</v>
      </c>
      <c r="B61" t="s">
        <v>281</v>
      </c>
      <c r="D61" t="s">
        <v>114</v>
      </c>
      <c r="E61">
        <v>2071</v>
      </c>
      <c r="F61">
        <v>362596</v>
      </c>
      <c r="G61" t="s">
        <v>55</v>
      </c>
      <c r="H61" t="s">
        <v>159</v>
      </c>
      <c r="I61" t="s">
        <v>278</v>
      </c>
      <c r="J61">
        <v>11772</v>
      </c>
    </row>
    <row r="62" spans="1:10" x14ac:dyDescent="0.2">
      <c r="A62" t="s">
        <v>94</v>
      </c>
      <c r="B62" t="s">
        <v>280</v>
      </c>
      <c r="E62">
        <v>14</v>
      </c>
      <c r="F62">
        <v>54745</v>
      </c>
      <c r="G62" t="s">
        <v>55</v>
      </c>
      <c r="H62" t="s">
        <v>56</v>
      </c>
      <c r="I62" t="s">
        <v>99</v>
      </c>
    </row>
    <row r="63" spans="1:10" x14ac:dyDescent="0.2">
      <c r="A63" t="s">
        <v>95</v>
      </c>
      <c r="B63" t="s">
        <v>280</v>
      </c>
      <c r="E63">
        <v>14</v>
      </c>
      <c r="F63">
        <v>54745</v>
      </c>
      <c r="G63" t="s">
        <v>55</v>
      </c>
      <c r="H63" t="s">
        <v>56</v>
      </c>
      <c r="I63" t="s">
        <v>99</v>
      </c>
    </row>
    <row r="64" spans="1:10" x14ac:dyDescent="0.2">
      <c r="A64" t="s">
        <v>96</v>
      </c>
      <c r="B64" t="s">
        <v>280</v>
      </c>
      <c r="D64" t="s">
        <v>97</v>
      </c>
      <c r="E64">
        <v>8816</v>
      </c>
      <c r="F64">
        <v>0</v>
      </c>
      <c r="G64" t="s">
        <v>55</v>
      </c>
      <c r="I64" t="s">
        <v>99</v>
      </c>
    </row>
  </sheetData>
  <sortState xmlns:xlrd2="http://schemas.microsoft.com/office/spreadsheetml/2017/richdata2" ref="A2:AK84">
    <sortCondition ref="G2:G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Features to Use</vt:lpstr>
      <vt:lpstr>Imputed Values</vt:lpstr>
      <vt:lpstr>Features to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2022-09-28T10:27:04Z</dcterms:created>
  <dcterms:modified xsi:type="dcterms:W3CDTF">2022-10-03T01:21:06Z</dcterms:modified>
</cp:coreProperties>
</file>