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37155" windowHeight="179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5" i="1"/>
</calcChain>
</file>

<file path=xl/sharedStrings.xml><?xml version="1.0" encoding="utf-8"?>
<sst xmlns="http://schemas.openxmlformats.org/spreadsheetml/2006/main" count="59" uniqueCount="17">
  <si>
    <t>KASILOF_DIPNET</t>
  </si>
  <si>
    <t>KASILOF_GILNET</t>
  </si>
  <si>
    <t>FISH_CREEK</t>
  </si>
  <si>
    <t>UNKNOWN</t>
  </si>
  <si>
    <t>TOTAL</t>
  </si>
  <si>
    <t>KENAI</t>
  </si>
  <si>
    <t>CHUM</t>
  </si>
  <si>
    <t>COHO</t>
  </si>
  <si>
    <t>FLOUNDER</t>
  </si>
  <si>
    <t>KING</t>
  </si>
  <si>
    <t>PINK</t>
  </si>
  <si>
    <t>RED</t>
  </si>
  <si>
    <t>RESP_RATE</t>
  </si>
  <si>
    <t>STD ERROR</t>
  </si>
  <si>
    <t>HARVEST</t>
  </si>
  <si>
    <t>SPECIES</t>
  </si>
  <si>
    <t>RELATIVE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</si>
</sst>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Fisheries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marker>
            <c:symbol val="circle"/>
            <c:size val="7"/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Sheet1!$W$35:$W$40</c:f>
              <c:numCache>
                <c:formatCode>0.00</c:formatCode>
                <c:ptCount val="6"/>
                <c:pt idx="0">
                  <c:v>1.9820828747190429</c:v>
                </c:pt>
                <c:pt idx="1">
                  <c:v>1.3845265069618611</c:v>
                </c:pt>
                <c:pt idx="2">
                  <c:v>0.88837122623928433</c:v>
                </c:pt>
                <c:pt idx="3">
                  <c:v>0.49024162362772838</c:v>
                </c:pt>
                <c:pt idx="4">
                  <c:v>0.17614409488187233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PINK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Sheet1!$C$29:$C$34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Sheet1!$W$29:$W$34</c:f>
              <c:numCache>
                <c:formatCode>0.00</c:formatCode>
                <c:ptCount val="6"/>
                <c:pt idx="0">
                  <c:v>8.35464620630861</c:v>
                </c:pt>
                <c:pt idx="1">
                  <c:v>5.7506112469437642</c:v>
                </c:pt>
                <c:pt idx="2">
                  <c:v>3.579254930606282</c:v>
                </c:pt>
                <c:pt idx="3">
                  <c:v>1.9849269901083373</c:v>
                </c:pt>
                <c:pt idx="4">
                  <c:v>0.58015628699976318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KING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Sheet1!$W$23:$W$28</c:f>
              <c:numCache>
                <c:formatCode>0.00</c:formatCode>
                <c:ptCount val="6"/>
                <c:pt idx="0">
                  <c:v>7.9572649572649574</c:v>
                </c:pt>
                <c:pt idx="1">
                  <c:v>5.3508594539939338</c:v>
                </c:pt>
                <c:pt idx="2">
                  <c:v>3.2634671890303628</c:v>
                </c:pt>
                <c:pt idx="3">
                  <c:v>1.6688741721854305</c:v>
                </c:pt>
                <c:pt idx="4">
                  <c:v>0.54293628808864258</c:v>
                </c:pt>
                <c:pt idx="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COHO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Sheet1!$W$11:$W$16</c:f>
              <c:numCache>
                <c:formatCode>0.00</c:formatCode>
                <c:ptCount val="6"/>
                <c:pt idx="0">
                  <c:v>20.317899101589497</c:v>
                </c:pt>
                <c:pt idx="1">
                  <c:v>14.757309941520466</c:v>
                </c:pt>
                <c:pt idx="2">
                  <c:v>9.5351351351351354</c:v>
                </c:pt>
                <c:pt idx="3">
                  <c:v>5.3803921568627446</c:v>
                </c:pt>
                <c:pt idx="4">
                  <c:v>1.5742971887550201</c:v>
                </c:pt>
                <c:pt idx="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CHUM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Sheet1!$W$5:$W$10</c:f>
              <c:numCache>
                <c:formatCode>0.00</c:formatCode>
                <c:ptCount val="6"/>
                <c:pt idx="0">
                  <c:v>31.023999999999997</c:v>
                </c:pt>
                <c:pt idx="1">
                  <c:v>23.272076372315038</c:v>
                </c:pt>
                <c:pt idx="2">
                  <c:v>15.382603008502288</c:v>
                </c:pt>
                <c:pt idx="3">
                  <c:v>8.8057971014492757</c:v>
                </c:pt>
                <c:pt idx="4">
                  <c:v>2.477093206951027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81408"/>
        <c:axId val="286478336"/>
      </c:scatterChart>
      <c:valAx>
        <c:axId val="286481408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478336"/>
        <c:crosses val="autoZero"/>
        <c:crossBetween val="midCat"/>
      </c:valAx>
      <c:valAx>
        <c:axId val="28647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Precision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86481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209784524771433"/>
          <c:y val="0.20138088799506124"/>
          <c:w val="0.33822516162184235"/>
          <c:h val="0.798619077724773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Kenai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marker>
            <c:symbol val="circle"/>
            <c:size val="7"/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Sheet1!$R$35:$R$40</c:f>
              <c:numCache>
                <c:formatCode>0.00</c:formatCode>
                <c:ptCount val="6"/>
                <c:pt idx="0">
                  <c:v>2.4746996794005174</c:v>
                </c:pt>
                <c:pt idx="1">
                  <c:v>1.7148459856822511</c:v>
                </c:pt>
                <c:pt idx="2">
                  <c:v>1.089107286120633</c:v>
                </c:pt>
                <c:pt idx="3">
                  <c:v>0.58887027731248831</c:v>
                </c:pt>
                <c:pt idx="4">
                  <c:v>0.19449142304904565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PINK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Sheet1!$C$29:$C$34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Sheet1!$R$29:$R$34</c:f>
              <c:numCache>
                <c:formatCode>0.00</c:formatCode>
                <c:ptCount val="6"/>
                <c:pt idx="0">
                  <c:v>10.322623385226896</c:v>
                </c:pt>
                <c:pt idx="1">
                  <c:v>7.147034111913964</c:v>
                </c:pt>
                <c:pt idx="2">
                  <c:v>4.4019297953751462</c:v>
                </c:pt>
                <c:pt idx="3">
                  <c:v>2.4017221394270574</c:v>
                </c:pt>
                <c:pt idx="4">
                  <c:v>0.68531468531468531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KING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Sheet1!$R$23:$R$28</c:f>
              <c:numCache>
                <c:formatCode>0.00</c:formatCode>
                <c:ptCount val="6"/>
                <c:pt idx="0">
                  <c:v>8.6789667896678964</c:v>
                </c:pt>
                <c:pt idx="1">
                  <c:v>5.6910569105691051</c:v>
                </c:pt>
                <c:pt idx="2">
                  <c:v>3.5039106145251395</c:v>
                </c:pt>
                <c:pt idx="3">
                  <c:v>1.8947368421052633</c:v>
                </c:pt>
                <c:pt idx="4">
                  <c:v>0.40790842872008326</c:v>
                </c:pt>
                <c:pt idx="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COHO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Sheet1!$R$11:$R$16</c:f>
              <c:numCache>
                <c:formatCode>0.00</c:formatCode>
                <c:ptCount val="6"/>
                <c:pt idx="0">
                  <c:v>32.212389380530972</c:v>
                </c:pt>
                <c:pt idx="1">
                  <c:v>24.227777777777778</c:v>
                </c:pt>
                <c:pt idx="2">
                  <c:v>16.205928237129484</c:v>
                </c:pt>
                <c:pt idx="3">
                  <c:v>9.2034782608695664</c:v>
                </c:pt>
                <c:pt idx="4">
                  <c:v>2.4900181488203268</c:v>
                </c:pt>
                <c:pt idx="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CHUM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Sheet1!$R$5:$R$10</c:f>
              <c:numCache>
                <c:formatCode>0.00</c:formatCode>
                <c:ptCount val="6"/>
                <c:pt idx="0">
                  <c:v>40.872037914691937</c:v>
                </c:pt>
                <c:pt idx="1">
                  <c:v>30.959349593495933</c:v>
                </c:pt>
                <c:pt idx="2">
                  <c:v>21.658935879945428</c:v>
                </c:pt>
                <c:pt idx="3">
                  <c:v>12.615384615384615</c:v>
                </c:pt>
                <c:pt idx="4">
                  <c:v>3.8568872987477638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5952"/>
        <c:axId val="90367872"/>
      </c:scatterChart>
      <c:valAx>
        <c:axId val="90365952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67872"/>
        <c:crosses val="autoZero"/>
        <c:crossBetween val="midCat"/>
      </c:valAx>
      <c:valAx>
        <c:axId val="9036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Precision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036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209784524771433"/>
          <c:y val="0.20138088799506124"/>
          <c:w val="8.2638955960647881E-2"/>
          <c:h val="0.173957800729454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KASILOF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DIPNET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marker>
            <c:symbol val="circle"/>
            <c:size val="7"/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Sheet1!$S$35:$S$40</c:f>
              <c:numCache>
                <c:formatCode>0.00</c:formatCode>
                <c:ptCount val="6"/>
                <c:pt idx="0">
                  <c:v>5.0697529905235355</c:v>
                </c:pt>
                <c:pt idx="1">
                  <c:v>3.5672396359959548</c:v>
                </c:pt>
                <c:pt idx="2">
                  <c:v>2.3009896168495745</c:v>
                </c:pt>
                <c:pt idx="3">
                  <c:v>1.231504720927453</c:v>
                </c:pt>
                <c:pt idx="4">
                  <c:v>0.36488662283644169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PINK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Sheet1!$C$29:$C$34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Sheet1!$S$29:$S$34</c:f>
              <c:numCache>
                <c:formatCode>0.00</c:formatCode>
                <c:ptCount val="6"/>
                <c:pt idx="0">
                  <c:v>13.936291240045506</c:v>
                </c:pt>
                <c:pt idx="1">
                  <c:v>9.576547231270359</c:v>
                </c:pt>
                <c:pt idx="2">
                  <c:v>6.1184068891280949</c:v>
                </c:pt>
                <c:pt idx="3">
                  <c:v>3.799527186761229</c:v>
                </c:pt>
                <c:pt idx="4">
                  <c:v>1.1073446327683616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KING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Sheet1!$S$23:$S$28</c:f>
              <c:numCache>
                <c:formatCode>0.00</c:formatCode>
                <c:ptCount val="6"/>
                <c:pt idx="0">
                  <c:v>81.666666666666671</c:v>
                </c:pt>
                <c:pt idx="1">
                  <c:v>71.27272727272728</c:v>
                </c:pt>
                <c:pt idx="2">
                  <c:v>43.55555555555555</c:v>
                </c:pt>
                <c:pt idx="3">
                  <c:v>24.5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COHO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Sheet1!$S$11:$S$16</c:f>
              <c:numCache>
                <c:formatCode>0.00</c:formatCode>
                <c:ptCount val="6"/>
                <c:pt idx="0">
                  <c:v>29.312499999999996</c:v>
                </c:pt>
                <c:pt idx="1">
                  <c:v>20.851063829787233</c:v>
                </c:pt>
                <c:pt idx="2">
                  <c:v>13.966745843230402</c:v>
                </c:pt>
                <c:pt idx="3">
                  <c:v>8.0956521739130434</c:v>
                </c:pt>
                <c:pt idx="4">
                  <c:v>2.202247191011236</c:v>
                </c:pt>
                <c:pt idx="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CHUM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Sheet1!$S$5:$S$10</c:f>
              <c:numCache>
                <c:formatCode>0.00</c:formatCode>
                <c:ptCount val="6"/>
                <c:pt idx="0">
                  <c:v>49.942307692307693</c:v>
                </c:pt>
                <c:pt idx="1">
                  <c:v>37.531914893617028</c:v>
                </c:pt>
                <c:pt idx="2">
                  <c:v>23.530695770804911</c:v>
                </c:pt>
                <c:pt idx="3">
                  <c:v>13.376854599406526</c:v>
                </c:pt>
                <c:pt idx="4">
                  <c:v>3.7452229299363058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0544"/>
        <c:axId val="151854080"/>
      </c:scatterChart>
      <c:valAx>
        <c:axId val="150380544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54080"/>
        <c:crosses val="autoZero"/>
        <c:crossBetween val="midCat"/>
      </c:valAx>
      <c:valAx>
        <c:axId val="15185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Precision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038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209784524771433"/>
          <c:y val="0.20138088799506124"/>
          <c:w val="8.2638955960647881E-2"/>
          <c:h val="0.173957800729454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KASILOF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GILL</a:t>
            </a:r>
            <a:r>
              <a:rPr lang="en-US" baseline="0"/>
              <a:t> NET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marker>
            <c:symbol val="circle"/>
            <c:size val="7"/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Sheet1!$T$35:$T$40</c:f>
              <c:numCache>
                <c:formatCode>0.00</c:formatCode>
                <c:ptCount val="6"/>
                <c:pt idx="0">
                  <c:v>9.625285704956573</c:v>
                </c:pt>
                <c:pt idx="1">
                  <c:v>6.5854000637551797</c:v>
                </c:pt>
                <c:pt idx="2">
                  <c:v>4.1807366460373734</c:v>
                </c:pt>
                <c:pt idx="3">
                  <c:v>2.1693543588217792</c:v>
                </c:pt>
                <c:pt idx="4">
                  <c:v>0.60377797151990698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PINK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Sheet1!$C$29:$C$34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Sheet1!$T$29:$T$34</c:f>
              <c:numCache>
                <c:formatCode>0.00</c:formatCode>
                <c:ptCount val="6"/>
                <c:pt idx="0">
                  <c:v>83.050847457627114</c:v>
                </c:pt>
                <c:pt idx="1">
                  <c:v>66.723404255319153</c:v>
                </c:pt>
                <c:pt idx="2">
                  <c:v>51.578947368421055</c:v>
                </c:pt>
                <c:pt idx="3">
                  <c:v>29.696969696969699</c:v>
                </c:pt>
                <c:pt idx="4">
                  <c:v>6.5333333333333323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KING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Sheet1!$T$23:$T$28</c:f>
              <c:numCache>
                <c:formatCode>0.00</c:formatCode>
                <c:ptCount val="6"/>
                <c:pt idx="0">
                  <c:v>23.69230769230769</c:v>
                </c:pt>
                <c:pt idx="1">
                  <c:v>17.64</c:v>
                </c:pt>
                <c:pt idx="2">
                  <c:v>9.7029702970297027</c:v>
                </c:pt>
                <c:pt idx="3">
                  <c:v>5.70873786407767</c:v>
                </c:pt>
                <c:pt idx="4">
                  <c:v>1.96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COHO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Sheet1!$T$11:$T$16</c:f>
              <c:numCache>
                <c:formatCode>0.00</c:formatCode>
                <c:ptCount val="6"/>
                <c:pt idx="0">
                  <c:v>111.99999999999999</c:v>
                </c:pt>
                <c:pt idx="1">
                  <c:v>98</c:v>
                </c:pt>
                <c:pt idx="2">
                  <c:v>65.333333333333329</c:v>
                </c:pt>
                <c:pt idx="3">
                  <c:v>39.200000000000003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CHUM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Sheet1!$T$5:$T$10</c:f>
              <c:numCache>
                <c:formatCode>0.00</c:formatCode>
                <c:ptCount val="6"/>
                <c:pt idx="0">
                  <c:v>130.66666666666666</c:v>
                </c:pt>
                <c:pt idx="1">
                  <c:v>111.99999999999999</c:v>
                </c:pt>
                <c:pt idx="2">
                  <c:v>89.090909090909093</c:v>
                </c:pt>
                <c:pt idx="3">
                  <c:v>19.600000000000001</c:v>
                </c:pt>
                <c:pt idx="4">
                  <c:v>12.25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112"/>
        <c:axId val="1612032"/>
      </c:scatterChart>
      <c:valAx>
        <c:axId val="1610112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032"/>
        <c:crosses val="autoZero"/>
        <c:crossBetween val="midCat"/>
      </c:valAx>
      <c:valAx>
        <c:axId val="161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Precision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10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209784524771433"/>
          <c:y val="0.20138088799506124"/>
          <c:w val="8.2638955960647881E-2"/>
          <c:h val="0.173957800729454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2</xdr:row>
      <xdr:rowOff>133350</xdr:rowOff>
    </xdr:from>
    <xdr:to>
      <xdr:col>42</xdr:col>
      <xdr:colOff>66674</xdr:colOff>
      <xdr:row>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38099</xdr:colOff>
      <xdr:row>10</xdr:row>
      <xdr:rowOff>76201</xdr:rowOff>
    </xdr:from>
    <xdr:to>
      <xdr:col>44</xdr:col>
      <xdr:colOff>400048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476250</xdr:colOff>
      <xdr:row>4</xdr:row>
      <xdr:rowOff>161926</xdr:rowOff>
    </xdr:from>
    <xdr:to>
      <xdr:col>38</xdr:col>
      <xdr:colOff>361949</xdr:colOff>
      <xdr:row>11</xdr:row>
      <xdr:rowOff>123826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38100</xdr:colOff>
      <xdr:row>18</xdr:row>
      <xdr:rowOff>180975</xdr:rowOff>
    </xdr:from>
    <xdr:to>
      <xdr:col>39</xdr:col>
      <xdr:colOff>419099</xdr:colOff>
      <xdr:row>27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81"/>
  <sheetViews>
    <sheetView tabSelected="1" topLeftCell="B1" workbookViewId="0">
      <selection activeCell="T61" sqref="T61"/>
    </sheetView>
  </sheetViews>
  <sheetFormatPr defaultRowHeight="15" x14ac:dyDescent="0.25"/>
  <cols>
    <col min="3" max="3" width="10.7109375" bestFit="1" customWidth="1"/>
  </cols>
  <sheetData>
    <row r="3" spans="2:23" x14ac:dyDescent="0.25">
      <c r="D3" s="4" t="s">
        <v>14</v>
      </c>
      <c r="E3" s="4"/>
      <c r="F3" s="4"/>
      <c r="G3" s="4"/>
      <c r="H3" s="4"/>
      <c r="I3" s="4"/>
      <c r="K3" s="4" t="s">
        <v>13</v>
      </c>
      <c r="L3" s="4"/>
      <c r="M3" s="4"/>
      <c r="N3" s="4"/>
      <c r="O3" s="4"/>
      <c r="P3" s="4"/>
      <c r="R3" s="4" t="s">
        <v>16</v>
      </c>
      <c r="S3" s="4"/>
      <c r="T3" s="4"/>
      <c r="U3" s="4"/>
      <c r="V3" s="4"/>
      <c r="W3" s="4"/>
    </row>
    <row r="4" spans="2:23" x14ac:dyDescent="0.25">
      <c r="B4" t="s">
        <v>15</v>
      </c>
      <c r="C4" t="s">
        <v>12</v>
      </c>
      <c r="D4" s="2" t="s">
        <v>5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K4" s="2" t="s">
        <v>5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R4" s="2" t="s">
        <v>5</v>
      </c>
      <c r="S4" s="2" t="s">
        <v>0</v>
      </c>
      <c r="T4" s="2" t="s">
        <v>1</v>
      </c>
      <c r="U4" s="2" t="s">
        <v>2</v>
      </c>
      <c r="V4" s="2" t="s">
        <v>3</v>
      </c>
      <c r="W4" s="2" t="s">
        <v>4</v>
      </c>
    </row>
    <row r="5" spans="2:23" x14ac:dyDescent="0.25">
      <c r="B5" t="s">
        <v>6</v>
      </c>
      <c r="C5">
        <v>50</v>
      </c>
      <c r="D5" s="1">
        <v>844</v>
      </c>
      <c r="E5" s="1">
        <v>832</v>
      </c>
      <c r="F5" s="1">
        <v>18</v>
      </c>
      <c r="G5" s="1">
        <v>42</v>
      </c>
      <c r="H5" s="1">
        <v>14</v>
      </c>
      <c r="I5" s="1">
        <v>1750</v>
      </c>
      <c r="J5" s="1"/>
      <c r="K5" s="1">
        <v>176</v>
      </c>
      <c r="L5" s="1">
        <v>212</v>
      </c>
      <c r="M5" s="1">
        <v>12</v>
      </c>
      <c r="N5" s="1">
        <v>12</v>
      </c>
      <c r="O5" s="1">
        <v>8</v>
      </c>
      <c r="P5" s="1">
        <v>277</v>
      </c>
      <c r="R5" s="3">
        <f>((K5*1.96)/D5)*100</f>
        <v>40.872037914691937</v>
      </c>
      <c r="S5" s="3">
        <f t="shared" ref="S5:W20" si="0">((L5*1.96)/E5)*100</f>
        <v>49.942307692307693</v>
      </c>
      <c r="T5" s="3">
        <f t="shared" si="0"/>
        <v>130.66666666666666</v>
      </c>
      <c r="U5" s="3">
        <f t="shared" si="0"/>
        <v>55.999999999999993</v>
      </c>
      <c r="V5" s="3">
        <f t="shared" si="0"/>
        <v>111.99999999999999</v>
      </c>
      <c r="W5" s="3">
        <f t="shared" si="0"/>
        <v>31.023999999999997</v>
      </c>
    </row>
    <row r="6" spans="2:23" x14ac:dyDescent="0.25">
      <c r="B6" t="s">
        <v>6</v>
      </c>
      <c r="C6">
        <v>60</v>
      </c>
      <c r="D6" s="1">
        <v>861</v>
      </c>
      <c r="E6" s="1">
        <v>752</v>
      </c>
      <c r="F6" s="1">
        <v>14</v>
      </c>
      <c r="G6" s="1">
        <v>38</v>
      </c>
      <c r="H6" s="1">
        <v>12</v>
      </c>
      <c r="I6" s="1">
        <v>1676</v>
      </c>
      <c r="J6" s="1"/>
      <c r="K6" s="1">
        <v>136</v>
      </c>
      <c r="L6" s="1">
        <v>144</v>
      </c>
      <c r="M6" s="1">
        <v>8</v>
      </c>
      <c r="N6" s="1">
        <v>8</v>
      </c>
      <c r="O6" s="1">
        <v>5</v>
      </c>
      <c r="P6" s="1">
        <v>199</v>
      </c>
      <c r="R6" s="3">
        <f t="shared" ref="R6:R40" si="1">((K6*1.96)/D6)*100</f>
        <v>30.959349593495933</v>
      </c>
      <c r="S6" s="3">
        <f t="shared" si="0"/>
        <v>37.531914893617028</v>
      </c>
      <c r="T6" s="3">
        <f t="shared" si="0"/>
        <v>111.99999999999999</v>
      </c>
      <c r="U6" s="3">
        <f t="shared" si="0"/>
        <v>41.263157894736842</v>
      </c>
      <c r="V6" s="3">
        <f t="shared" si="0"/>
        <v>81.666666666666671</v>
      </c>
      <c r="W6" s="3">
        <f t="shared" si="0"/>
        <v>23.272076372315038</v>
      </c>
    </row>
    <row r="7" spans="2:23" x14ac:dyDescent="0.25">
      <c r="B7" t="s">
        <v>6</v>
      </c>
      <c r="C7">
        <v>70</v>
      </c>
      <c r="D7" s="1">
        <v>733</v>
      </c>
      <c r="E7" s="1">
        <v>733</v>
      </c>
      <c r="F7" s="1">
        <v>11</v>
      </c>
      <c r="G7" s="1">
        <v>42</v>
      </c>
      <c r="H7" s="1">
        <v>10</v>
      </c>
      <c r="I7" s="1">
        <v>1529</v>
      </c>
      <c r="J7" s="1"/>
      <c r="K7" s="1">
        <v>81</v>
      </c>
      <c r="L7" s="1">
        <v>88</v>
      </c>
      <c r="M7" s="1">
        <v>5</v>
      </c>
      <c r="N7" s="1">
        <v>5</v>
      </c>
      <c r="O7" s="1">
        <v>3</v>
      </c>
      <c r="P7" s="1">
        <v>120</v>
      </c>
      <c r="R7" s="3">
        <f t="shared" si="1"/>
        <v>21.658935879945428</v>
      </c>
      <c r="S7" s="3">
        <f t="shared" si="0"/>
        <v>23.530695770804911</v>
      </c>
      <c r="T7" s="3">
        <f t="shared" si="0"/>
        <v>89.090909090909093</v>
      </c>
      <c r="U7" s="3">
        <f t="shared" si="0"/>
        <v>23.333333333333332</v>
      </c>
      <c r="V7" s="3">
        <f t="shared" si="0"/>
        <v>58.8</v>
      </c>
      <c r="W7" s="3">
        <f t="shared" si="0"/>
        <v>15.382603008502288</v>
      </c>
    </row>
    <row r="8" spans="2:23" x14ac:dyDescent="0.25">
      <c r="B8" t="s">
        <v>6</v>
      </c>
      <c r="C8">
        <v>80</v>
      </c>
      <c r="D8" s="1">
        <v>637</v>
      </c>
      <c r="E8" s="1">
        <v>674</v>
      </c>
      <c r="F8" s="1">
        <v>20</v>
      </c>
      <c r="G8" s="1">
        <v>40</v>
      </c>
      <c r="H8" s="1">
        <v>8</v>
      </c>
      <c r="I8" s="1">
        <v>1380</v>
      </c>
      <c r="J8" s="1"/>
      <c r="K8" s="1">
        <v>41</v>
      </c>
      <c r="L8" s="1">
        <v>46</v>
      </c>
      <c r="M8" s="1">
        <v>2</v>
      </c>
      <c r="N8" s="1">
        <v>3</v>
      </c>
      <c r="O8" s="1">
        <v>2</v>
      </c>
      <c r="P8" s="1">
        <v>62</v>
      </c>
      <c r="R8" s="3">
        <f t="shared" si="1"/>
        <v>12.615384615384615</v>
      </c>
      <c r="S8" s="3">
        <f t="shared" si="0"/>
        <v>13.376854599406526</v>
      </c>
      <c r="T8" s="3">
        <f t="shared" si="0"/>
        <v>19.600000000000001</v>
      </c>
      <c r="U8" s="3">
        <f t="shared" si="0"/>
        <v>14.7</v>
      </c>
      <c r="V8" s="3">
        <f t="shared" si="0"/>
        <v>49</v>
      </c>
      <c r="W8" s="3">
        <f t="shared" si="0"/>
        <v>8.8057971014492757</v>
      </c>
    </row>
    <row r="9" spans="2:23" x14ac:dyDescent="0.25">
      <c r="B9" t="s">
        <v>6</v>
      </c>
      <c r="C9">
        <v>90</v>
      </c>
      <c r="D9" s="1">
        <v>559</v>
      </c>
      <c r="E9" s="1">
        <v>628</v>
      </c>
      <c r="F9" s="1">
        <v>32</v>
      </c>
      <c r="G9" s="1">
        <v>39</v>
      </c>
      <c r="H9" s="1">
        <v>8</v>
      </c>
      <c r="I9" s="1">
        <v>1266</v>
      </c>
      <c r="J9" s="1"/>
      <c r="K9" s="1">
        <v>11</v>
      </c>
      <c r="L9" s="1">
        <v>12</v>
      </c>
      <c r="M9" s="1">
        <v>2</v>
      </c>
      <c r="N9" s="1">
        <v>1</v>
      </c>
      <c r="O9" s="1">
        <v>0</v>
      </c>
      <c r="P9" s="1">
        <v>16</v>
      </c>
      <c r="R9" s="3">
        <f t="shared" si="1"/>
        <v>3.8568872987477638</v>
      </c>
      <c r="S9" s="3">
        <f t="shared" si="0"/>
        <v>3.7452229299363058</v>
      </c>
      <c r="T9" s="3">
        <f t="shared" si="0"/>
        <v>12.25</v>
      </c>
      <c r="U9" s="3">
        <f t="shared" si="0"/>
        <v>5.0256410256410255</v>
      </c>
      <c r="V9" s="3">
        <f t="shared" si="0"/>
        <v>0</v>
      </c>
      <c r="W9" s="3">
        <f t="shared" si="0"/>
        <v>2.477093206951027</v>
      </c>
    </row>
    <row r="10" spans="2:23" x14ac:dyDescent="0.25">
      <c r="B10" t="s">
        <v>6</v>
      </c>
      <c r="C10">
        <v>100</v>
      </c>
      <c r="D10" s="1">
        <v>524</v>
      </c>
      <c r="E10" s="1">
        <v>658</v>
      </c>
      <c r="F10" s="1">
        <v>26</v>
      </c>
      <c r="G10" s="1">
        <v>42</v>
      </c>
      <c r="H10" s="1">
        <v>7</v>
      </c>
      <c r="I10" s="1">
        <v>1257</v>
      </c>
      <c r="J10" s="1"/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R10" s="3">
        <f t="shared" si="1"/>
        <v>0</v>
      </c>
      <c r="S10" s="3">
        <f t="shared" si="0"/>
        <v>0</v>
      </c>
      <c r="T10" s="3">
        <f t="shared" si="0"/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</row>
    <row r="11" spans="2:23" x14ac:dyDescent="0.25">
      <c r="B11" t="s">
        <v>7</v>
      </c>
      <c r="C11">
        <v>50</v>
      </c>
      <c r="D11" s="1">
        <v>791</v>
      </c>
      <c r="E11" s="1">
        <v>448</v>
      </c>
      <c r="F11" s="1">
        <v>7</v>
      </c>
      <c r="G11" s="1">
        <v>177</v>
      </c>
      <c r="H11" s="1">
        <v>23</v>
      </c>
      <c r="I11" s="1">
        <v>1447</v>
      </c>
      <c r="J11" s="1"/>
      <c r="K11" s="1">
        <v>130</v>
      </c>
      <c r="L11" s="1">
        <v>67</v>
      </c>
      <c r="M11" s="1">
        <v>4</v>
      </c>
      <c r="N11" s="1">
        <v>36</v>
      </c>
      <c r="O11" s="1">
        <v>11</v>
      </c>
      <c r="P11" s="1">
        <v>150</v>
      </c>
      <c r="R11" s="3">
        <f t="shared" si="1"/>
        <v>32.212389380530972</v>
      </c>
      <c r="S11" s="3">
        <f t="shared" si="0"/>
        <v>29.312499999999996</v>
      </c>
      <c r="T11" s="3">
        <f t="shared" si="0"/>
        <v>111.99999999999999</v>
      </c>
      <c r="U11" s="3">
        <f t="shared" si="0"/>
        <v>39.864406779661017</v>
      </c>
      <c r="V11" s="3">
        <f t="shared" si="0"/>
        <v>93.739130434782609</v>
      </c>
      <c r="W11" s="3">
        <f t="shared" si="0"/>
        <v>20.317899101589497</v>
      </c>
    </row>
    <row r="12" spans="2:23" x14ac:dyDescent="0.25">
      <c r="B12" t="s">
        <v>7</v>
      </c>
      <c r="C12">
        <v>60</v>
      </c>
      <c r="D12" s="1">
        <v>720</v>
      </c>
      <c r="E12" s="1">
        <v>423</v>
      </c>
      <c r="F12" s="1">
        <v>6</v>
      </c>
      <c r="G12" s="1">
        <v>191</v>
      </c>
      <c r="H12" s="1">
        <v>28</v>
      </c>
      <c r="I12" s="1">
        <v>1368</v>
      </c>
      <c r="J12" s="1"/>
      <c r="K12" s="1">
        <v>89</v>
      </c>
      <c r="L12" s="1">
        <v>45</v>
      </c>
      <c r="M12" s="1">
        <v>3</v>
      </c>
      <c r="N12" s="1">
        <v>26</v>
      </c>
      <c r="O12" s="1">
        <v>7</v>
      </c>
      <c r="P12" s="1">
        <v>103</v>
      </c>
      <c r="R12" s="3">
        <f t="shared" si="1"/>
        <v>24.227777777777778</v>
      </c>
      <c r="S12" s="3">
        <f t="shared" si="0"/>
        <v>20.851063829787233</v>
      </c>
      <c r="T12" s="3">
        <f t="shared" si="0"/>
        <v>98</v>
      </c>
      <c r="U12" s="3">
        <f t="shared" si="0"/>
        <v>26.680628272251312</v>
      </c>
      <c r="V12" s="3">
        <f t="shared" si="0"/>
        <v>48.999999999999993</v>
      </c>
      <c r="W12" s="3">
        <f t="shared" si="0"/>
        <v>14.757309941520466</v>
      </c>
    </row>
    <row r="13" spans="2:23" x14ac:dyDescent="0.25">
      <c r="B13" t="s">
        <v>7</v>
      </c>
      <c r="C13">
        <v>70</v>
      </c>
      <c r="D13" s="1">
        <v>641</v>
      </c>
      <c r="E13" s="1">
        <v>421</v>
      </c>
      <c r="F13" s="1">
        <v>6</v>
      </c>
      <c r="G13" s="1">
        <v>197</v>
      </c>
      <c r="H13" s="1">
        <v>30</v>
      </c>
      <c r="I13" s="1">
        <v>1295</v>
      </c>
      <c r="J13" s="1"/>
      <c r="K13" s="1">
        <v>53</v>
      </c>
      <c r="L13" s="1">
        <v>30</v>
      </c>
      <c r="M13" s="1">
        <v>2</v>
      </c>
      <c r="N13" s="1">
        <v>16</v>
      </c>
      <c r="O13" s="1">
        <v>5</v>
      </c>
      <c r="P13" s="1">
        <v>63</v>
      </c>
      <c r="R13" s="3">
        <f t="shared" si="1"/>
        <v>16.205928237129484</v>
      </c>
      <c r="S13" s="3">
        <f t="shared" si="0"/>
        <v>13.966745843230402</v>
      </c>
      <c r="T13" s="3">
        <f t="shared" si="0"/>
        <v>65.333333333333329</v>
      </c>
      <c r="U13" s="3">
        <f t="shared" si="0"/>
        <v>15.918781725888326</v>
      </c>
      <c r="V13" s="3">
        <f t="shared" si="0"/>
        <v>32.666666666666671</v>
      </c>
      <c r="W13" s="3">
        <f t="shared" si="0"/>
        <v>9.5351351351351354</v>
      </c>
    </row>
    <row r="14" spans="2:23" x14ac:dyDescent="0.25">
      <c r="B14" t="s">
        <v>7</v>
      </c>
      <c r="C14">
        <v>80</v>
      </c>
      <c r="D14" s="1">
        <v>575</v>
      </c>
      <c r="E14" s="1">
        <v>460</v>
      </c>
      <c r="F14" s="1">
        <v>5</v>
      </c>
      <c r="G14" s="1">
        <v>210</v>
      </c>
      <c r="H14" s="1">
        <v>25</v>
      </c>
      <c r="I14" s="1">
        <v>1275</v>
      </c>
      <c r="J14" s="1"/>
      <c r="K14" s="1">
        <v>27</v>
      </c>
      <c r="L14" s="1">
        <v>19</v>
      </c>
      <c r="M14" s="1">
        <v>1</v>
      </c>
      <c r="N14" s="1">
        <v>12</v>
      </c>
      <c r="O14" s="1">
        <v>3</v>
      </c>
      <c r="P14" s="1">
        <v>35</v>
      </c>
      <c r="R14" s="3">
        <f t="shared" si="1"/>
        <v>9.2034782608695664</v>
      </c>
      <c r="S14" s="3">
        <f t="shared" si="0"/>
        <v>8.0956521739130434</v>
      </c>
      <c r="T14" s="3">
        <f t="shared" si="0"/>
        <v>39.200000000000003</v>
      </c>
      <c r="U14" s="3">
        <f t="shared" si="0"/>
        <v>11.200000000000001</v>
      </c>
      <c r="V14" s="3">
        <f t="shared" si="0"/>
        <v>23.52</v>
      </c>
      <c r="W14" s="3">
        <f t="shared" si="0"/>
        <v>5.3803921568627446</v>
      </c>
    </row>
    <row r="15" spans="2:23" x14ac:dyDescent="0.25">
      <c r="B15" t="s">
        <v>7</v>
      </c>
      <c r="C15">
        <v>90</v>
      </c>
      <c r="D15" s="1">
        <v>551</v>
      </c>
      <c r="E15" s="1">
        <v>445</v>
      </c>
      <c r="F15" s="1">
        <v>4</v>
      </c>
      <c r="G15" s="1">
        <v>213</v>
      </c>
      <c r="H15" s="1">
        <v>32</v>
      </c>
      <c r="I15" s="1">
        <v>1245</v>
      </c>
      <c r="J15" s="1"/>
      <c r="K15" s="1">
        <v>7</v>
      </c>
      <c r="L15" s="1">
        <v>5</v>
      </c>
      <c r="M15" s="1">
        <v>0</v>
      </c>
      <c r="N15" s="1">
        <v>4</v>
      </c>
      <c r="O15" s="1">
        <v>1</v>
      </c>
      <c r="P15" s="1">
        <v>10</v>
      </c>
      <c r="R15" s="3">
        <f t="shared" si="1"/>
        <v>2.4900181488203268</v>
      </c>
      <c r="S15" s="3">
        <f t="shared" si="0"/>
        <v>2.202247191011236</v>
      </c>
      <c r="T15" s="3">
        <f t="shared" si="0"/>
        <v>0</v>
      </c>
      <c r="U15" s="3">
        <f t="shared" si="0"/>
        <v>3.6807511737089205</v>
      </c>
      <c r="V15" s="3">
        <f t="shared" si="0"/>
        <v>6.125</v>
      </c>
      <c r="W15" s="3">
        <f t="shared" si="0"/>
        <v>1.5742971887550201</v>
      </c>
    </row>
    <row r="16" spans="2:23" x14ac:dyDescent="0.25">
      <c r="B16" t="s">
        <v>7</v>
      </c>
      <c r="C16">
        <v>100</v>
      </c>
      <c r="D16" s="1">
        <v>509</v>
      </c>
      <c r="E16" s="1">
        <v>421</v>
      </c>
      <c r="F16" s="1">
        <v>4</v>
      </c>
      <c r="G16" s="1">
        <v>202</v>
      </c>
      <c r="H16" s="1">
        <v>32</v>
      </c>
      <c r="I16" s="1">
        <v>1168</v>
      </c>
      <c r="J16" s="1"/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R16" s="3">
        <f t="shared" si="1"/>
        <v>0</v>
      </c>
      <c r="S16" s="3">
        <f t="shared" si="0"/>
        <v>0</v>
      </c>
      <c r="T16" s="3">
        <f t="shared" si="0"/>
        <v>0</v>
      </c>
      <c r="U16" s="3">
        <f t="shared" si="0"/>
        <v>0</v>
      </c>
      <c r="V16" s="3">
        <f t="shared" si="0"/>
        <v>0</v>
      </c>
      <c r="W16" s="3">
        <f t="shared" si="0"/>
        <v>0</v>
      </c>
    </row>
    <row r="17" spans="2:23" x14ac:dyDescent="0.25">
      <c r="B17" t="s">
        <v>8</v>
      </c>
      <c r="C17">
        <v>50</v>
      </c>
      <c r="D17" s="1">
        <v>1552</v>
      </c>
      <c r="E17" s="1">
        <v>451</v>
      </c>
      <c r="F17" s="1">
        <v>132</v>
      </c>
      <c r="G17" s="1">
        <v>0</v>
      </c>
      <c r="H17" s="1">
        <v>63</v>
      </c>
      <c r="I17" s="1">
        <v>2199</v>
      </c>
      <c r="J17" s="1"/>
      <c r="K17" s="1">
        <v>112</v>
      </c>
      <c r="L17" s="1">
        <v>51</v>
      </c>
      <c r="M17" s="1">
        <v>32</v>
      </c>
      <c r="N17" s="1">
        <v>0</v>
      </c>
      <c r="O17" s="1">
        <v>39</v>
      </c>
      <c r="P17" s="1">
        <v>137</v>
      </c>
      <c r="R17" s="3">
        <f t="shared" si="1"/>
        <v>14.144329896907216</v>
      </c>
      <c r="S17" s="3">
        <f t="shared" si="0"/>
        <v>22.164079822616404</v>
      </c>
      <c r="T17" s="3">
        <f t="shared" si="0"/>
        <v>47.515151515151516</v>
      </c>
      <c r="U17" s="3" t="e">
        <f t="shared" si="0"/>
        <v>#DIV/0!</v>
      </c>
      <c r="V17" s="3">
        <f t="shared" si="0"/>
        <v>121.33333333333334</v>
      </c>
      <c r="W17" s="3">
        <f t="shared" si="0"/>
        <v>12.21100500227376</v>
      </c>
    </row>
    <row r="18" spans="2:23" x14ac:dyDescent="0.25">
      <c r="B18" t="s">
        <v>8</v>
      </c>
      <c r="C18">
        <v>60</v>
      </c>
      <c r="D18" s="1">
        <v>1589</v>
      </c>
      <c r="E18" s="1">
        <v>430</v>
      </c>
      <c r="F18" s="1">
        <v>145</v>
      </c>
      <c r="G18" s="1">
        <v>0</v>
      </c>
      <c r="H18" s="1">
        <v>49</v>
      </c>
      <c r="I18" s="1">
        <v>2214</v>
      </c>
      <c r="J18" s="1"/>
      <c r="K18" s="1">
        <v>77</v>
      </c>
      <c r="L18" s="1">
        <v>34</v>
      </c>
      <c r="M18" s="1">
        <v>28</v>
      </c>
      <c r="N18" s="1">
        <v>0</v>
      </c>
      <c r="O18" s="1">
        <v>25</v>
      </c>
      <c r="P18" s="1">
        <v>95</v>
      </c>
      <c r="R18" s="3">
        <f t="shared" si="1"/>
        <v>9.4977973568281922</v>
      </c>
      <c r="S18" s="3">
        <f t="shared" si="0"/>
        <v>15.497674418604651</v>
      </c>
      <c r="T18" s="3">
        <f t="shared" si="0"/>
        <v>37.848275862068967</v>
      </c>
      <c r="U18" s="3" t="e">
        <f t="shared" si="0"/>
        <v>#DIV/0!</v>
      </c>
      <c r="V18" s="3">
        <f t="shared" si="0"/>
        <v>100</v>
      </c>
      <c r="W18" s="3">
        <f t="shared" si="0"/>
        <v>8.4101174345076775</v>
      </c>
    </row>
    <row r="19" spans="2:23" x14ac:dyDescent="0.25">
      <c r="B19" t="s">
        <v>8</v>
      </c>
      <c r="C19">
        <v>70</v>
      </c>
      <c r="D19" s="1">
        <v>1713</v>
      </c>
      <c r="E19" s="1">
        <v>456</v>
      </c>
      <c r="F19" s="1">
        <v>118</v>
      </c>
      <c r="G19" s="1">
        <v>0</v>
      </c>
      <c r="H19" s="1">
        <v>40</v>
      </c>
      <c r="I19" s="1">
        <v>2327</v>
      </c>
      <c r="J19" s="1"/>
      <c r="K19" s="1">
        <v>49</v>
      </c>
      <c r="L19" s="1">
        <v>22</v>
      </c>
      <c r="M19" s="1">
        <v>16</v>
      </c>
      <c r="N19" s="1">
        <v>0</v>
      </c>
      <c r="O19" s="1">
        <v>15</v>
      </c>
      <c r="P19" s="1">
        <v>60</v>
      </c>
      <c r="R19" s="3">
        <f t="shared" si="1"/>
        <v>5.6065382370110912</v>
      </c>
      <c r="S19" s="3">
        <f t="shared" si="0"/>
        <v>9.4561403508771935</v>
      </c>
      <c r="T19" s="3">
        <f t="shared" si="0"/>
        <v>26.576271186440675</v>
      </c>
      <c r="U19" s="3" t="e">
        <f t="shared" si="0"/>
        <v>#DIV/0!</v>
      </c>
      <c r="V19" s="3">
        <f t="shared" si="0"/>
        <v>73.5</v>
      </c>
      <c r="W19" s="3">
        <f t="shared" si="0"/>
        <v>5.0537172324881823</v>
      </c>
    </row>
    <row r="20" spans="2:23" x14ac:dyDescent="0.25">
      <c r="B20" t="s">
        <v>8</v>
      </c>
      <c r="C20">
        <v>80</v>
      </c>
      <c r="D20" s="1">
        <v>1750</v>
      </c>
      <c r="E20" s="1">
        <v>460</v>
      </c>
      <c r="F20" s="1">
        <v>99</v>
      </c>
      <c r="G20" s="1">
        <v>0</v>
      </c>
      <c r="H20" s="1">
        <v>35</v>
      </c>
      <c r="I20" s="1">
        <v>2343</v>
      </c>
      <c r="J20" s="1"/>
      <c r="K20" s="1">
        <v>26</v>
      </c>
      <c r="L20" s="1">
        <v>11</v>
      </c>
      <c r="M20" s="1">
        <v>8</v>
      </c>
      <c r="N20" s="1">
        <v>0</v>
      </c>
      <c r="O20" s="1">
        <v>8</v>
      </c>
      <c r="P20" s="1">
        <v>31</v>
      </c>
      <c r="R20" s="3">
        <f t="shared" si="1"/>
        <v>2.9119999999999999</v>
      </c>
      <c r="S20" s="3">
        <f t="shared" si="0"/>
        <v>4.6869565217391305</v>
      </c>
      <c r="T20" s="3">
        <f t="shared" si="0"/>
        <v>15.838383838383837</v>
      </c>
      <c r="U20" s="3" t="e">
        <f t="shared" si="0"/>
        <v>#DIV/0!</v>
      </c>
      <c r="V20" s="3">
        <f t="shared" si="0"/>
        <v>44.800000000000004</v>
      </c>
      <c r="W20" s="3">
        <f t="shared" si="0"/>
        <v>2.5932565087494663</v>
      </c>
    </row>
    <row r="21" spans="2:23" x14ac:dyDescent="0.25">
      <c r="B21" t="s">
        <v>8</v>
      </c>
      <c r="C21">
        <v>90</v>
      </c>
      <c r="D21" s="1">
        <v>1809</v>
      </c>
      <c r="E21" s="1">
        <v>474</v>
      </c>
      <c r="F21" s="1">
        <v>93</v>
      </c>
      <c r="G21" s="1">
        <v>1</v>
      </c>
      <c r="H21" s="1">
        <v>29</v>
      </c>
      <c r="I21" s="1">
        <v>2406</v>
      </c>
      <c r="J21" s="1"/>
      <c r="K21" s="1">
        <v>7</v>
      </c>
      <c r="L21" s="1">
        <v>3</v>
      </c>
      <c r="M21" s="1">
        <v>2</v>
      </c>
      <c r="N21" s="1">
        <v>0</v>
      </c>
      <c r="O21" s="1">
        <v>2</v>
      </c>
      <c r="P21" s="1">
        <v>9</v>
      </c>
      <c r="R21" s="3">
        <f t="shared" si="1"/>
        <v>0.75843007186290756</v>
      </c>
      <c r="S21" s="3">
        <f t="shared" ref="S21:S40" si="2">((L21*1.96)/E21)*100</f>
        <v>1.240506329113924</v>
      </c>
      <c r="T21" s="3">
        <f t="shared" ref="T21:T40" si="3">((M21*1.96)/F21)*100</f>
        <v>4.21505376344086</v>
      </c>
      <c r="U21" s="3">
        <f t="shared" ref="U21:U40" si="4">((N21*1.96)/G21)*100</f>
        <v>0</v>
      </c>
      <c r="V21" s="3">
        <f t="shared" ref="V21:V40" si="5">((O21*1.96)/H21)*100</f>
        <v>13.517241379310343</v>
      </c>
      <c r="W21" s="3">
        <f t="shared" ref="W21:W40" si="6">((P21*1.96)/I21)*100</f>
        <v>0.73316708229426442</v>
      </c>
    </row>
    <row r="22" spans="2:23" x14ac:dyDescent="0.25">
      <c r="B22" t="s">
        <v>8</v>
      </c>
      <c r="C22">
        <v>100</v>
      </c>
      <c r="D22" s="1">
        <v>1861</v>
      </c>
      <c r="E22" s="1">
        <v>485</v>
      </c>
      <c r="F22" s="1">
        <v>88</v>
      </c>
      <c r="G22" s="1">
        <v>1</v>
      </c>
      <c r="H22" s="1">
        <v>25</v>
      </c>
      <c r="I22" s="1">
        <v>2460</v>
      </c>
      <c r="J22" s="1"/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R22" s="3">
        <f t="shared" si="1"/>
        <v>0</v>
      </c>
      <c r="S22" s="3">
        <f t="shared" si="2"/>
        <v>0</v>
      </c>
      <c r="T22" s="3">
        <f t="shared" si="3"/>
        <v>0</v>
      </c>
      <c r="U22" s="3">
        <f t="shared" si="4"/>
        <v>0</v>
      </c>
      <c r="V22" s="3">
        <f t="shared" si="5"/>
        <v>0</v>
      </c>
      <c r="W22" s="3">
        <f t="shared" si="6"/>
        <v>0</v>
      </c>
    </row>
    <row r="23" spans="2:23" x14ac:dyDescent="0.25">
      <c r="B23" t="s">
        <v>9</v>
      </c>
      <c r="C23">
        <v>50</v>
      </c>
      <c r="D23" s="1">
        <v>813</v>
      </c>
      <c r="E23" s="1">
        <v>12</v>
      </c>
      <c r="F23" s="1">
        <v>91</v>
      </c>
      <c r="G23" s="1">
        <v>0</v>
      </c>
      <c r="H23" s="1">
        <v>20</v>
      </c>
      <c r="I23" s="1">
        <v>936</v>
      </c>
      <c r="J23" s="1"/>
      <c r="K23" s="1">
        <v>36</v>
      </c>
      <c r="L23" s="1">
        <v>5</v>
      </c>
      <c r="M23" s="1">
        <v>11</v>
      </c>
      <c r="N23" s="1">
        <v>0</v>
      </c>
      <c r="O23" s="1">
        <v>7</v>
      </c>
      <c r="P23" s="1">
        <v>38</v>
      </c>
      <c r="R23" s="3">
        <f t="shared" si="1"/>
        <v>8.6789667896678964</v>
      </c>
      <c r="S23" s="3">
        <f t="shared" si="2"/>
        <v>81.666666666666671</v>
      </c>
      <c r="T23" s="3">
        <f t="shared" si="3"/>
        <v>23.69230769230769</v>
      </c>
      <c r="U23" s="3" t="e">
        <f t="shared" si="4"/>
        <v>#DIV/0!</v>
      </c>
      <c r="V23" s="3">
        <f t="shared" si="5"/>
        <v>68.599999999999994</v>
      </c>
      <c r="W23" s="3">
        <f t="shared" si="6"/>
        <v>7.9572649572649574</v>
      </c>
    </row>
    <row r="24" spans="2:23" x14ac:dyDescent="0.25">
      <c r="B24" t="s">
        <v>9</v>
      </c>
      <c r="C24">
        <v>60</v>
      </c>
      <c r="D24" s="1">
        <v>861</v>
      </c>
      <c r="E24" s="1">
        <v>11</v>
      </c>
      <c r="F24" s="1">
        <v>100</v>
      </c>
      <c r="G24" s="1">
        <v>0</v>
      </c>
      <c r="H24" s="1">
        <v>18</v>
      </c>
      <c r="I24" s="1">
        <v>989</v>
      </c>
      <c r="J24" s="1"/>
      <c r="K24" s="1">
        <v>25</v>
      </c>
      <c r="L24" s="1">
        <v>4</v>
      </c>
      <c r="M24" s="1">
        <v>9</v>
      </c>
      <c r="N24" s="1">
        <v>0</v>
      </c>
      <c r="O24" s="1">
        <v>4</v>
      </c>
      <c r="P24" s="1">
        <v>27</v>
      </c>
      <c r="R24" s="3">
        <f t="shared" si="1"/>
        <v>5.6910569105691051</v>
      </c>
      <c r="S24" s="3">
        <f t="shared" si="2"/>
        <v>71.27272727272728</v>
      </c>
      <c r="T24" s="3">
        <f t="shared" si="3"/>
        <v>17.64</v>
      </c>
      <c r="U24" s="3" t="e">
        <f t="shared" si="4"/>
        <v>#DIV/0!</v>
      </c>
      <c r="V24" s="3">
        <f t="shared" si="5"/>
        <v>43.55555555555555</v>
      </c>
      <c r="W24" s="3">
        <f t="shared" si="6"/>
        <v>5.3508594539939338</v>
      </c>
    </row>
    <row r="25" spans="2:23" x14ac:dyDescent="0.25">
      <c r="B25" t="s">
        <v>9</v>
      </c>
      <c r="C25">
        <v>70</v>
      </c>
      <c r="D25" s="1">
        <v>895</v>
      </c>
      <c r="E25" s="1">
        <v>9</v>
      </c>
      <c r="F25" s="1">
        <v>101</v>
      </c>
      <c r="G25" s="1">
        <v>0</v>
      </c>
      <c r="H25" s="1">
        <v>16</v>
      </c>
      <c r="I25" s="1">
        <v>1021</v>
      </c>
      <c r="J25" s="1"/>
      <c r="K25" s="1">
        <v>16</v>
      </c>
      <c r="L25" s="1">
        <v>2</v>
      </c>
      <c r="M25" s="1">
        <v>5</v>
      </c>
      <c r="N25" s="1">
        <v>0</v>
      </c>
      <c r="O25" s="1">
        <v>3</v>
      </c>
      <c r="P25" s="1">
        <v>17</v>
      </c>
      <c r="R25" s="3">
        <f t="shared" si="1"/>
        <v>3.5039106145251395</v>
      </c>
      <c r="S25" s="3">
        <f t="shared" si="2"/>
        <v>43.55555555555555</v>
      </c>
      <c r="T25" s="3">
        <f t="shared" si="3"/>
        <v>9.7029702970297027</v>
      </c>
      <c r="U25" s="3" t="e">
        <f t="shared" si="4"/>
        <v>#DIV/0!</v>
      </c>
      <c r="V25" s="3">
        <f t="shared" si="5"/>
        <v>36.75</v>
      </c>
      <c r="W25" s="3">
        <f t="shared" si="6"/>
        <v>3.2634671890303628</v>
      </c>
    </row>
    <row r="26" spans="2:23" x14ac:dyDescent="0.25">
      <c r="B26" t="s">
        <v>9</v>
      </c>
      <c r="C26">
        <v>80</v>
      </c>
      <c r="D26" s="1">
        <v>931</v>
      </c>
      <c r="E26" s="1">
        <v>8</v>
      </c>
      <c r="F26" s="1">
        <v>103</v>
      </c>
      <c r="G26" s="1">
        <v>0</v>
      </c>
      <c r="H26" s="1">
        <v>15</v>
      </c>
      <c r="I26" s="1">
        <v>1057</v>
      </c>
      <c r="J26" s="1"/>
      <c r="K26" s="1">
        <v>9</v>
      </c>
      <c r="L26" s="1">
        <v>1</v>
      </c>
      <c r="M26" s="1">
        <v>3</v>
      </c>
      <c r="N26" s="1">
        <v>0</v>
      </c>
      <c r="O26" s="1">
        <v>1</v>
      </c>
      <c r="P26" s="1">
        <v>9</v>
      </c>
      <c r="R26" s="3">
        <f t="shared" si="1"/>
        <v>1.8947368421052633</v>
      </c>
      <c r="S26" s="3">
        <f t="shared" si="2"/>
        <v>24.5</v>
      </c>
      <c r="T26" s="3">
        <f t="shared" si="3"/>
        <v>5.70873786407767</v>
      </c>
      <c r="U26" s="3" t="e">
        <f t="shared" si="4"/>
        <v>#DIV/0!</v>
      </c>
      <c r="V26" s="3">
        <f t="shared" si="5"/>
        <v>13.066666666666665</v>
      </c>
      <c r="W26" s="3">
        <f t="shared" si="6"/>
        <v>1.6688741721854305</v>
      </c>
    </row>
    <row r="27" spans="2:23" x14ac:dyDescent="0.25">
      <c r="B27" t="s">
        <v>9</v>
      </c>
      <c r="C27">
        <v>90</v>
      </c>
      <c r="D27" s="1">
        <v>961</v>
      </c>
      <c r="E27" s="1">
        <v>7</v>
      </c>
      <c r="F27" s="1">
        <v>100</v>
      </c>
      <c r="G27" s="1">
        <v>0</v>
      </c>
      <c r="H27" s="1">
        <v>15</v>
      </c>
      <c r="I27" s="1">
        <v>1083</v>
      </c>
      <c r="J27" s="1"/>
      <c r="K27" s="1">
        <v>2</v>
      </c>
      <c r="L27" s="1">
        <v>0</v>
      </c>
      <c r="M27" s="1">
        <v>1</v>
      </c>
      <c r="N27" s="1">
        <v>0</v>
      </c>
      <c r="O27" s="1">
        <v>0</v>
      </c>
      <c r="P27" s="1">
        <v>3</v>
      </c>
      <c r="R27" s="3">
        <f t="shared" si="1"/>
        <v>0.40790842872008326</v>
      </c>
      <c r="S27" s="3">
        <f t="shared" si="2"/>
        <v>0</v>
      </c>
      <c r="T27" s="3">
        <f t="shared" si="3"/>
        <v>1.96</v>
      </c>
      <c r="U27" s="3" t="e">
        <f t="shared" si="4"/>
        <v>#DIV/0!</v>
      </c>
      <c r="V27" s="3">
        <f t="shared" si="5"/>
        <v>0</v>
      </c>
      <c r="W27" s="3">
        <f t="shared" si="6"/>
        <v>0.54293628808864258</v>
      </c>
    </row>
    <row r="28" spans="2:23" x14ac:dyDescent="0.25">
      <c r="B28" t="s">
        <v>9</v>
      </c>
      <c r="C28">
        <v>100</v>
      </c>
      <c r="D28" s="1">
        <v>987</v>
      </c>
      <c r="E28" s="1">
        <v>8</v>
      </c>
      <c r="F28" s="1">
        <v>99</v>
      </c>
      <c r="G28" s="1">
        <v>1</v>
      </c>
      <c r="H28" s="1">
        <v>15</v>
      </c>
      <c r="I28" s="1">
        <v>1110</v>
      </c>
      <c r="J28" s="1"/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R28" s="3">
        <f t="shared" si="1"/>
        <v>0</v>
      </c>
      <c r="S28" s="3">
        <f t="shared" si="2"/>
        <v>0</v>
      </c>
      <c r="T28" s="3">
        <f t="shared" si="3"/>
        <v>0</v>
      </c>
      <c r="U28" s="3">
        <f t="shared" si="4"/>
        <v>0</v>
      </c>
      <c r="V28" s="3">
        <f t="shared" si="5"/>
        <v>0</v>
      </c>
      <c r="W28" s="3">
        <f t="shared" si="6"/>
        <v>0</v>
      </c>
    </row>
    <row r="29" spans="2:23" x14ac:dyDescent="0.25">
      <c r="B29" t="s">
        <v>10</v>
      </c>
      <c r="C29">
        <v>50</v>
      </c>
      <c r="D29" s="1">
        <v>6038</v>
      </c>
      <c r="E29" s="1">
        <v>1758</v>
      </c>
      <c r="F29" s="1">
        <v>59</v>
      </c>
      <c r="G29" s="1">
        <v>279</v>
      </c>
      <c r="H29" s="1">
        <v>77</v>
      </c>
      <c r="I29" s="1">
        <v>8211</v>
      </c>
      <c r="J29" s="1"/>
      <c r="K29" s="1">
        <v>318</v>
      </c>
      <c r="L29" s="1">
        <v>125</v>
      </c>
      <c r="M29" s="1">
        <v>25</v>
      </c>
      <c r="N29" s="1">
        <v>67</v>
      </c>
      <c r="O29" s="1">
        <v>24</v>
      </c>
      <c r="P29" s="1">
        <v>350</v>
      </c>
      <c r="R29" s="3">
        <f t="shared" si="1"/>
        <v>10.322623385226896</v>
      </c>
      <c r="S29" s="3">
        <f t="shared" si="2"/>
        <v>13.936291240045506</v>
      </c>
      <c r="T29" s="3">
        <f t="shared" si="3"/>
        <v>83.050847457627114</v>
      </c>
      <c r="U29" s="3">
        <f t="shared" si="4"/>
        <v>47.068100358422939</v>
      </c>
      <c r="V29" s="3">
        <f t="shared" si="5"/>
        <v>61.090909090909086</v>
      </c>
      <c r="W29" s="3">
        <f t="shared" si="6"/>
        <v>8.35464620630861</v>
      </c>
    </row>
    <row r="30" spans="2:23" x14ac:dyDescent="0.25">
      <c r="B30" t="s">
        <v>10</v>
      </c>
      <c r="C30">
        <v>60</v>
      </c>
      <c r="D30" s="1">
        <v>5951</v>
      </c>
      <c r="E30" s="1">
        <v>1842</v>
      </c>
      <c r="F30" s="1">
        <v>47</v>
      </c>
      <c r="G30" s="1">
        <v>272</v>
      </c>
      <c r="H30" s="1">
        <v>69</v>
      </c>
      <c r="I30" s="1">
        <v>8180</v>
      </c>
      <c r="J30" s="1"/>
      <c r="K30" s="1">
        <v>217</v>
      </c>
      <c r="L30" s="1">
        <v>90</v>
      </c>
      <c r="M30" s="1">
        <v>16</v>
      </c>
      <c r="N30" s="1">
        <v>46</v>
      </c>
      <c r="O30" s="1">
        <v>16</v>
      </c>
      <c r="P30" s="1">
        <v>240</v>
      </c>
      <c r="R30" s="3">
        <f t="shared" si="1"/>
        <v>7.147034111913964</v>
      </c>
      <c r="S30" s="3">
        <f t="shared" si="2"/>
        <v>9.576547231270359</v>
      </c>
      <c r="T30" s="3">
        <f t="shared" si="3"/>
        <v>66.723404255319153</v>
      </c>
      <c r="U30" s="3">
        <f t="shared" si="4"/>
        <v>33.147058823529413</v>
      </c>
      <c r="V30" s="3">
        <f t="shared" si="5"/>
        <v>45.449275362318843</v>
      </c>
      <c r="W30" s="3">
        <f t="shared" si="6"/>
        <v>5.7506112469437642</v>
      </c>
    </row>
    <row r="31" spans="2:23" x14ac:dyDescent="0.25">
      <c r="B31" t="s">
        <v>10</v>
      </c>
      <c r="C31">
        <v>70</v>
      </c>
      <c r="D31" s="1">
        <v>6011</v>
      </c>
      <c r="E31" s="1">
        <v>1858</v>
      </c>
      <c r="F31" s="1">
        <v>38</v>
      </c>
      <c r="G31" s="1">
        <v>239</v>
      </c>
      <c r="H31" s="1">
        <v>68</v>
      </c>
      <c r="I31" s="1">
        <v>8214</v>
      </c>
      <c r="J31" s="1"/>
      <c r="K31" s="1">
        <v>135</v>
      </c>
      <c r="L31" s="1">
        <v>58</v>
      </c>
      <c r="M31" s="1">
        <v>10</v>
      </c>
      <c r="N31" s="1">
        <v>28</v>
      </c>
      <c r="O31" s="1">
        <v>10</v>
      </c>
      <c r="P31" s="1">
        <v>150</v>
      </c>
      <c r="R31" s="3">
        <f t="shared" si="1"/>
        <v>4.4019297953751462</v>
      </c>
      <c r="S31" s="3">
        <f t="shared" si="2"/>
        <v>6.1184068891280949</v>
      </c>
      <c r="T31" s="3">
        <f t="shared" si="3"/>
        <v>51.578947368421055</v>
      </c>
      <c r="U31" s="3">
        <f t="shared" si="4"/>
        <v>22.96234309623431</v>
      </c>
      <c r="V31" s="3">
        <f t="shared" si="5"/>
        <v>28.82352941176471</v>
      </c>
      <c r="W31" s="3">
        <f t="shared" si="6"/>
        <v>3.579254930606282</v>
      </c>
    </row>
    <row r="32" spans="2:23" x14ac:dyDescent="0.25">
      <c r="B32" t="s">
        <v>10</v>
      </c>
      <c r="C32">
        <v>80</v>
      </c>
      <c r="D32" s="1">
        <v>6039</v>
      </c>
      <c r="E32" s="1">
        <v>2115</v>
      </c>
      <c r="F32" s="1">
        <v>33</v>
      </c>
      <c r="G32" s="1">
        <v>235</v>
      </c>
      <c r="H32" s="1">
        <v>71</v>
      </c>
      <c r="I32" s="1">
        <v>8492</v>
      </c>
      <c r="J32" s="1"/>
      <c r="K32" s="1">
        <v>74</v>
      </c>
      <c r="L32" s="1">
        <v>41</v>
      </c>
      <c r="M32" s="1">
        <v>5</v>
      </c>
      <c r="N32" s="1">
        <v>15</v>
      </c>
      <c r="O32" s="1">
        <v>5</v>
      </c>
      <c r="P32" s="1">
        <v>86</v>
      </c>
      <c r="R32" s="3">
        <f t="shared" si="1"/>
        <v>2.4017221394270574</v>
      </c>
      <c r="S32" s="3">
        <f t="shared" si="2"/>
        <v>3.799527186761229</v>
      </c>
      <c r="T32" s="3">
        <f t="shared" si="3"/>
        <v>29.696969696969699</v>
      </c>
      <c r="U32" s="3">
        <f t="shared" si="4"/>
        <v>12.51063829787234</v>
      </c>
      <c r="V32" s="3">
        <f t="shared" si="5"/>
        <v>13.802816901408452</v>
      </c>
      <c r="W32" s="3">
        <f t="shared" si="6"/>
        <v>1.9849269901083373</v>
      </c>
    </row>
    <row r="33" spans="2:23" x14ac:dyDescent="0.25">
      <c r="B33" t="s">
        <v>10</v>
      </c>
      <c r="C33">
        <v>90</v>
      </c>
      <c r="D33" s="1">
        <v>6006</v>
      </c>
      <c r="E33" s="1">
        <v>2124</v>
      </c>
      <c r="F33" s="1">
        <v>30</v>
      </c>
      <c r="G33" s="1">
        <v>212</v>
      </c>
      <c r="H33" s="1">
        <v>74</v>
      </c>
      <c r="I33" s="1">
        <v>8446</v>
      </c>
      <c r="J33" s="1"/>
      <c r="K33" s="1">
        <v>21</v>
      </c>
      <c r="L33" s="1">
        <v>12</v>
      </c>
      <c r="M33" s="1">
        <v>1</v>
      </c>
      <c r="N33" s="1">
        <v>4</v>
      </c>
      <c r="O33" s="1">
        <v>1</v>
      </c>
      <c r="P33" s="1">
        <v>25</v>
      </c>
      <c r="R33" s="3">
        <f t="shared" si="1"/>
        <v>0.68531468531468531</v>
      </c>
      <c r="S33" s="3">
        <f t="shared" si="2"/>
        <v>1.1073446327683616</v>
      </c>
      <c r="T33" s="3">
        <f t="shared" si="3"/>
        <v>6.5333333333333323</v>
      </c>
      <c r="U33" s="3">
        <f t="shared" si="4"/>
        <v>3.6981132075471699</v>
      </c>
      <c r="V33" s="3">
        <f t="shared" si="5"/>
        <v>2.6486486486486487</v>
      </c>
      <c r="W33" s="3">
        <f t="shared" si="6"/>
        <v>0.58015628699976318</v>
      </c>
    </row>
    <row r="34" spans="2:23" x14ac:dyDescent="0.25">
      <c r="B34" t="s">
        <v>10</v>
      </c>
      <c r="C34">
        <v>100</v>
      </c>
      <c r="D34" s="1">
        <v>6124</v>
      </c>
      <c r="E34" s="1">
        <v>2130</v>
      </c>
      <c r="F34" s="1">
        <v>28</v>
      </c>
      <c r="G34" s="1">
        <v>194</v>
      </c>
      <c r="H34" s="1">
        <v>81</v>
      </c>
      <c r="I34" s="1">
        <v>8557</v>
      </c>
      <c r="J34" s="1"/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R34" s="3">
        <f t="shared" si="1"/>
        <v>0</v>
      </c>
      <c r="S34" s="3">
        <f t="shared" si="2"/>
        <v>0</v>
      </c>
      <c r="T34" s="3">
        <f t="shared" si="3"/>
        <v>0</v>
      </c>
      <c r="U34" s="3">
        <f t="shared" si="4"/>
        <v>0</v>
      </c>
      <c r="V34" s="3">
        <f t="shared" si="5"/>
        <v>0</v>
      </c>
      <c r="W34" s="3">
        <f t="shared" si="6"/>
        <v>0</v>
      </c>
    </row>
    <row r="35" spans="2:23" x14ac:dyDescent="0.25">
      <c r="B35" t="s">
        <v>11</v>
      </c>
      <c r="C35">
        <v>50</v>
      </c>
      <c r="D35" s="1">
        <v>207112</v>
      </c>
      <c r="E35" s="1">
        <v>51496</v>
      </c>
      <c r="F35" s="1">
        <v>15313</v>
      </c>
      <c r="G35" s="1">
        <v>3352</v>
      </c>
      <c r="H35" s="1">
        <v>3465</v>
      </c>
      <c r="I35" s="1">
        <v>280737</v>
      </c>
      <c r="J35" s="1"/>
      <c r="K35" s="1">
        <v>2615</v>
      </c>
      <c r="L35" s="1">
        <v>1332</v>
      </c>
      <c r="M35" s="1">
        <v>752</v>
      </c>
      <c r="N35" s="1">
        <v>304</v>
      </c>
      <c r="O35" s="1">
        <v>386</v>
      </c>
      <c r="P35" s="1">
        <v>2839</v>
      </c>
      <c r="R35" s="3">
        <f t="shared" si="1"/>
        <v>2.4746996794005174</v>
      </c>
      <c r="S35" s="3">
        <f t="shared" si="2"/>
        <v>5.0697529905235355</v>
      </c>
      <c r="T35" s="3">
        <f t="shared" si="3"/>
        <v>9.625285704956573</v>
      </c>
      <c r="U35" s="3">
        <f t="shared" si="4"/>
        <v>17.775656324582339</v>
      </c>
      <c r="V35" s="3">
        <f t="shared" si="5"/>
        <v>21.834343434343435</v>
      </c>
      <c r="W35" s="3">
        <f t="shared" si="6"/>
        <v>1.9820828747190429</v>
      </c>
    </row>
    <row r="36" spans="2:23" x14ac:dyDescent="0.25">
      <c r="B36" t="s">
        <v>11</v>
      </c>
      <c r="C36">
        <v>60</v>
      </c>
      <c r="D36" s="1">
        <v>213162</v>
      </c>
      <c r="E36" s="1">
        <v>53406</v>
      </c>
      <c r="F36" s="1">
        <v>15685</v>
      </c>
      <c r="G36" s="1">
        <v>3619</v>
      </c>
      <c r="H36" s="1">
        <v>3202</v>
      </c>
      <c r="I36" s="1">
        <v>289075</v>
      </c>
      <c r="J36" s="1"/>
      <c r="K36" s="1">
        <v>1865</v>
      </c>
      <c r="L36" s="1">
        <v>972</v>
      </c>
      <c r="M36" s="1">
        <v>527</v>
      </c>
      <c r="N36" s="1">
        <v>225</v>
      </c>
      <c r="O36" s="1">
        <v>257</v>
      </c>
      <c r="P36" s="1">
        <v>2042</v>
      </c>
      <c r="R36" s="3">
        <f t="shared" si="1"/>
        <v>1.7148459856822511</v>
      </c>
      <c r="S36" s="3">
        <f t="shared" si="2"/>
        <v>3.5672396359959548</v>
      </c>
      <c r="T36" s="3">
        <f t="shared" si="3"/>
        <v>6.5854000637551797</v>
      </c>
      <c r="U36" s="3">
        <f t="shared" si="4"/>
        <v>12.185686653771761</v>
      </c>
      <c r="V36" s="3">
        <f t="shared" si="5"/>
        <v>15.731417863835102</v>
      </c>
      <c r="W36" s="3">
        <f t="shared" si="6"/>
        <v>1.3845265069618611</v>
      </c>
    </row>
    <row r="37" spans="2:23" x14ac:dyDescent="0.25">
      <c r="B37" t="s">
        <v>11</v>
      </c>
      <c r="C37">
        <v>70</v>
      </c>
      <c r="D37" s="1">
        <v>219376</v>
      </c>
      <c r="E37" s="1">
        <v>57497</v>
      </c>
      <c r="F37" s="1">
        <v>16643</v>
      </c>
      <c r="G37" s="1">
        <v>3759</v>
      </c>
      <c r="H37" s="1">
        <v>3222</v>
      </c>
      <c r="I37" s="1">
        <v>300496</v>
      </c>
      <c r="J37" s="1"/>
      <c r="K37" s="1">
        <v>1219</v>
      </c>
      <c r="L37" s="1">
        <v>675</v>
      </c>
      <c r="M37" s="1">
        <v>355</v>
      </c>
      <c r="N37" s="1">
        <v>136</v>
      </c>
      <c r="O37" s="1">
        <v>157</v>
      </c>
      <c r="P37" s="1">
        <v>1362</v>
      </c>
      <c r="R37" s="3">
        <f t="shared" si="1"/>
        <v>1.089107286120633</v>
      </c>
      <c r="S37" s="3">
        <f t="shared" si="2"/>
        <v>2.3009896168495745</v>
      </c>
      <c r="T37" s="3">
        <f t="shared" si="3"/>
        <v>4.1807366460373734</v>
      </c>
      <c r="U37" s="3">
        <f t="shared" si="4"/>
        <v>7.0912476722532594</v>
      </c>
      <c r="V37" s="3">
        <f t="shared" si="5"/>
        <v>9.5505896958410919</v>
      </c>
      <c r="W37" s="3">
        <f t="shared" si="6"/>
        <v>0.88837122623928433</v>
      </c>
    </row>
    <row r="38" spans="2:23" x14ac:dyDescent="0.25">
      <c r="B38" t="s">
        <v>11</v>
      </c>
      <c r="C38">
        <v>80</v>
      </c>
      <c r="D38" s="1">
        <v>225666</v>
      </c>
      <c r="E38" s="1">
        <v>58569</v>
      </c>
      <c r="F38" s="1">
        <v>16805</v>
      </c>
      <c r="G38" s="1">
        <v>3809</v>
      </c>
      <c r="H38" s="1">
        <v>3400</v>
      </c>
      <c r="I38" s="1">
        <v>308248</v>
      </c>
      <c r="J38" s="1"/>
      <c r="K38" s="1">
        <v>678</v>
      </c>
      <c r="L38" s="1">
        <v>368</v>
      </c>
      <c r="M38" s="1">
        <v>186</v>
      </c>
      <c r="N38" s="1">
        <v>74</v>
      </c>
      <c r="O38" s="1">
        <v>89</v>
      </c>
      <c r="P38" s="1">
        <v>771</v>
      </c>
      <c r="R38" s="3">
        <f t="shared" si="1"/>
        <v>0.58887027731248831</v>
      </c>
      <c r="S38" s="3">
        <f t="shared" si="2"/>
        <v>1.231504720927453</v>
      </c>
      <c r="T38" s="3">
        <f t="shared" si="3"/>
        <v>2.1693543588217792</v>
      </c>
      <c r="U38" s="3">
        <f t="shared" si="4"/>
        <v>3.8078235757416645</v>
      </c>
      <c r="V38" s="3">
        <f t="shared" si="5"/>
        <v>5.130588235294117</v>
      </c>
      <c r="W38" s="3">
        <f t="shared" si="6"/>
        <v>0.49024162362772838</v>
      </c>
    </row>
    <row r="39" spans="2:23" x14ac:dyDescent="0.25">
      <c r="B39" t="s">
        <v>11</v>
      </c>
      <c r="C39">
        <v>90</v>
      </c>
      <c r="D39" s="1">
        <v>231784</v>
      </c>
      <c r="E39" s="1">
        <v>59624</v>
      </c>
      <c r="F39" s="1">
        <v>17205</v>
      </c>
      <c r="G39" s="1">
        <v>3841</v>
      </c>
      <c r="H39" s="1">
        <v>3559</v>
      </c>
      <c r="I39" s="1">
        <v>316014</v>
      </c>
      <c r="J39" s="1"/>
      <c r="K39" s="1">
        <v>230</v>
      </c>
      <c r="L39" s="1">
        <v>111</v>
      </c>
      <c r="M39" s="1">
        <v>53</v>
      </c>
      <c r="N39" s="1">
        <v>21</v>
      </c>
      <c r="O39" s="1">
        <v>24</v>
      </c>
      <c r="P39" s="1">
        <v>284</v>
      </c>
      <c r="R39" s="3">
        <f t="shared" si="1"/>
        <v>0.19449142304904565</v>
      </c>
      <c r="S39" s="3">
        <f t="shared" si="2"/>
        <v>0.36488662283644169</v>
      </c>
      <c r="T39" s="3">
        <f t="shared" si="3"/>
        <v>0.60377797151990698</v>
      </c>
      <c r="U39" s="3">
        <f t="shared" si="4"/>
        <v>1.0715959385576672</v>
      </c>
      <c r="V39" s="3">
        <f t="shared" si="5"/>
        <v>1.321719584152852</v>
      </c>
      <c r="W39" s="3">
        <f t="shared" si="6"/>
        <v>0.17614409488187233</v>
      </c>
    </row>
    <row r="40" spans="2:23" x14ac:dyDescent="0.25">
      <c r="B40" t="s">
        <v>11</v>
      </c>
      <c r="C40">
        <v>100</v>
      </c>
      <c r="D40" s="1">
        <v>238260</v>
      </c>
      <c r="E40" s="1">
        <v>60623</v>
      </c>
      <c r="F40" s="1">
        <v>18144</v>
      </c>
      <c r="G40" s="1">
        <v>3838</v>
      </c>
      <c r="H40" s="1">
        <v>3630</v>
      </c>
      <c r="I40" s="1">
        <v>324495</v>
      </c>
      <c r="J40" s="1"/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R40" s="3">
        <f t="shared" si="1"/>
        <v>0</v>
      </c>
      <c r="S40" s="3">
        <f t="shared" si="2"/>
        <v>0</v>
      </c>
      <c r="T40" s="3">
        <f t="shared" si="3"/>
        <v>0</v>
      </c>
      <c r="U40" s="3">
        <f t="shared" si="4"/>
        <v>0</v>
      </c>
      <c r="V40" s="3">
        <f t="shared" si="5"/>
        <v>0</v>
      </c>
      <c r="W40" s="3">
        <f t="shared" si="6"/>
        <v>0</v>
      </c>
    </row>
    <row r="45" spans="2:23" x14ac:dyDescent="0.25">
      <c r="D45" s="2"/>
      <c r="E45" s="2"/>
      <c r="F45" s="2"/>
      <c r="G45" s="2"/>
      <c r="H45" s="2"/>
      <c r="I45" s="2"/>
      <c r="K45" s="2"/>
      <c r="L45" s="2"/>
      <c r="M45" s="2"/>
      <c r="N45" s="2"/>
      <c r="O45" s="2"/>
      <c r="P45" s="2"/>
      <c r="R45" s="2"/>
      <c r="S45" s="2"/>
      <c r="T45" s="2"/>
      <c r="U45" s="2"/>
      <c r="V45" s="2"/>
      <c r="W45" s="2"/>
    </row>
    <row r="46" spans="2:23" x14ac:dyDescent="0.25"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R46" s="3"/>
      <c r="S46" s="3"/>
      <c r="T46" s="3"/>
      <c r="U46" s="3"/>
      <c r="V46" s="3"/>
      <c r="W46" s="3"/>
    </row>
    <row r="47" spans="2:23" x14ac:dyDescent="0.25"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R47" s="3"/>
      <c r="S47" s="3"/>
      <c r="T47" s="3"/>
      <c r="U47" s="3"/>
      <c r="V47" s="3"/>
      <c r="W47" s="3"/>
    </row>
    <row r="48" spans="2:23" x14ac:dyDescent="0.25"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R48" s="3"/>
      <c r="S48" s="3"/>
      <c r="T48" s="3"/>
      <c r="U48" s="3"/>
      <c r="V48" s="3"/>
      <c r="W48" s="3"/>
    </row>
    <row r="49" spans="4:23" x14ac:dyDescent="0.25"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R49" s="3"/>
      <c r="S49" s="3"/>
      <c r="T49" s="3"/>
      <c r="U49" s="3"/>
      <c r="V49" s="3"/>
      <c r="W49" s="3"/>
    </row>
    <row r="50" spans="4:23" x14ac:dyDescent="0.25"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R50" s="3"/>
      <c r="S50" s="3"/>
      <c r="T50" s="3"/>
      <c r="U50" s="3"/>
      <c r="V50" s="3"/>
      <c r="W50" s="3"/>
    </row>
    <row r="51" spans="4:23" x14ac:dyDescent="0.25"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R51" s="3"/>
      <c r="S51" s="3"/>
      <c r="T51" s="3"/>
      <c r="U51" s="3"/>
      <c r="V51" s="3"/>
      <c r="W51" s="3"/>
    </row>
    <row r="52" spans="4:23" x14ac:dyDescent="0.25"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R52" s="3"/>
      <c r="S52" s="3"/>
      <c r="T52" s="3"/>
      <c r="U52" s="3"/>
      <c r="V52" s="3"/>
      <c r="W52" s="3"/>
    </row>
    <row r="53" spans="4:23" x14ac:dyDescent="0.25"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R53" s="3"/>
      <c r="S53" s="3"/>
      <c r="T53" s="3"/>
      <c r="U53" s="3"/>
      <c r="V53" s="3"/>
      <c r="W53" s="3"/>
    </row>
    <row r="54" spans="4:23" x14ac:dyDescent="0.25"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R54" s="3"/>
      <c r="S54" s="3"/>
      <c r="T54" s="3"/>
      <c r="U54" s="3"/>
      <c r="V54" s="3"/>
      <c r="W54" s="3"/>
    </row>
    <row r="55" spans="4:23" x14ac:dyDescent="0.25"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R55" s="3"/>
      <c r="S55" s="3"/>
      <c r="T55" s="3"/>
      <c r="U55" s="3"/>
      <c r="V55" s="3"/>
      <c r="W55" s="3"/>
    </row>
    <row r="56" spans="4:23" x14ac:dyDescent="0.25"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R56" s="3"/>
      <c r="S56" s="3"/>
      <c r="T56" s="3"/>
      <c r="U56" s="3"/>
      <c r="V56" s="3"/>
      <c r="W56" s="3"/>
    </row>
    <row r="57" spans="4:23" x14ac:dyDescent="0.25"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R57" s="3"/>
      <c r="S57" s="3"/>
      <c r="T57" s="3"/>
      <c r="U57" s="3"/>
      <c r="V57" s="3"/>
      <c r="W57" s="3"/>
    </row>
    <row r="58" spans="4:23" x14ac:dyDescent="0.25"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R58" s="3"/>
      <c r="S58" s="3"/>
      <c r="T58" s="3"/>
      <c r="U58" s="3"/>
      <c r="V58" s="3"/>
      <c r="W58" s="3"/>
    </row>
    <row r="59" spans="4:23" x14ac:dyDescent="0.25"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R59" s="3"/>
      <c r="S59" s="3"/>
      <c r="T59" s="3"/>
      <c r="U59" s="3"/>
      <c r="V59" s="3"/>
      <c r="W59" s="3"/>
    </row>
    <row r="60" spans="4:23" x14ac:dyDescent="0.25"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R60" s="3"/>
      <c r="S60" s="3"/>
      <c r="T60" s="3"/>
      <c r="U60" s="3"/>
      <c r="V60" s="3"/>
      <c r="W60" s="3"/>
    </row>
    <row r="61" spans="4:23" x14ac:dyDescent="0.25"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R61" s="3"/>
      <c r="S61" s="3"/>
      <c r="T61" s="3"/>
      <c r="U61" s="3"/>
      <c r="V61" s="3"/>
      <c r="W61" s="3"/>
    </row>
    <row r="62" spans="4:23" x14ac:dyDescent="0.25"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R62" s="3"/>
      <c r="S62" s="3"/>
      <c r="T62" s="3"/>
      <c r="U62" s="3"/>
      <c r="V62" s="3"/>
      <c r="W62" s="3"/>
    </row>
    <row r="63" spans="4:23" x14ac:dyDescent="0.25"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R63" s="3"/>
      <c r="S63" s="3"/>
      <c r="T63" s="3"/>
      <c r="U63" s="3"/>
      <c r="V63" s="3"/>
      <c r="W63" s="3"/>
    </row>
    <row r="64" spans="4:23" x14ac:dyDescent="0.25"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R64" s="3"/>
      <c r="S64" s="3"/>
      <c r="T64" s="3"/>
      <c r="U64" s="3"/>
      <c r="V64" s="3"/>
      <c r="W64" s="3"/>
    </row>
    <row r="65" spans="4:23" x14ac:dyDescent="0.25"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R65" s="3"/>
      <c r="S65" s="3"/>
      <c r="T65" s="3"/>
      <c r="U65" s="3"/>
      <c r="V65" s="3"/>
      <c r="W65" s="3"/>
    </row>
    <row r="66" spans="4:23" x14ac:dyDescent="0.25"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R66" s="3"/>
      <c r="S66" s="3"/>
      <c r="T66" s="3"/>
      <c r="U66" s="3"/>
      <c r="V66" s="3"/>
      <c r="W66" s="3"/>
    </row>
    <row r="67" spans="4:23" x14ac:dyDescent="0.25"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R67" s="3"/>
      <c r="S67" s="3"/>
      <c r="T67" s="3"/>
      <c r="U67" s="3"/>
      <c r="V67" s="3"/>
      <c r="W67" s="3"/>
    </row>
    <row r="68" spans="4:23" x14ac:dyDescent="0.25"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R68" s="3"/>
      <c r="S68" s="3"/>
      <c r="T68" s="3"/>
      <c r="U68" s="3"/>
      <c r="V68" s="3"/>
      <c r="W68" s="3"/>
    </row>
    <row r="69" spans="4:23" x14ac:dyDescent="0.25"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R69" s="3"/>
      <c r="S69" s="3"/>
      <c r="T69" s="3"/>
      <c r="U69" s="3"/>
      <c r="V69" s="3"/>
      <c r="W69" s="3"/>
    </row>
    <row r="70" spans="4:23" x14ac:dyDescent="0.25"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R70" s="3"/>
      <c r="S70" s="3"/>
      <c r="T70" s="3"/>
      <c r="U70" s="3"/>
      <c r="V70" s="3"/>
      <c r="W70" s="3"/>
    </row>
    <row r="71" spans="4:23" x14ac:dyDescent="0.25"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R71" s="3"/>
      <c r="S71" s="3"/>
      <c r="T71" s="3"/>
      <c r="U71" s="3"/>
      <c r="V71" s="3"/>
      <c r="W71" s="3"/>
    </row>
    <row r="72" spans="4:23" x14ac:dyDescent="0.25"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R72" s="3"/>
      <c r="S72" s="3"/>
      <c r="T72" s="3"/>
      <c r="U72" s="3"/>
      <c r="V72" s="3"/>
      <c r="W72" s="3"/>
    </row>
    <row r="73" spans="4:23" x14ac:dyDescent="0.25"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R73" s="3"/>
      <c r="S73" s="3"/>
      <c r="T73" s="3"/>
      <c r="U73" s="3"/>
      <c r="V73" s="3"/>
      <c r="W73" s="3"/>
    </row>
    <row r="74" spans="4:23" x14ac:dyDescent="0.25"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R74" s="3"/>
      <c r="S74" s="3"/>
      <c r="T74" s="3"/>
      <c r="U74" s="3"/>
      <c r="V74" s="3"/>
      <c r="W74" s="3"/>
    </row>
    <row r="75" spans="4:23" x14ac:dyDescent="0.25"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R75" s="3"/>
      <c r="S75" s="3"/>
      <c r="T75" s="3"/>
      <c r="U75" s="3"/>
      <c r="V75" s="3"/>
      <c r="W75" s="3"/>
    </row>
    <row r="76" spans="4:23" x14ac:dyDescent="0.25"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R76" s="3"/>
      <c r="S76" s="3"/>
      <c r="T76" s="3"/>
      <c r="U76" s="3"/>
      <c r="V76" s="3"/>
      <c r="W76" s="3"/>
    </row>
    <row r="77" spans="4:23" x14ac:dyDescent="0.25"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R77" s="3"/>
      <c r="S77" s="3"/>
      <c r="T77" s="3"/>
      <c r="U77" s="3"/>
      <c r="V77" s="3"/>
      <c r="W77" s="3"/>
    </row>
    <row r="78" spans="4:23" x14ac:dyDescent="0.25"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R78" s="3"/>
      <c r="S78" s="3"/>
      <c r="T78" s="3"/>
      <c r="U78" s="3"/>
      <c r="V78" s="3"/>
      <c r="W78" s="3"/>
    </row>
    <row r="79" spans="4:23" x14ac:dyDescent="0.25"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R79" s="3"/>
      <c r="S79" s="3"/>
      <c r="T79" s="3"/>
      <c r="U79" s="3"/>
      <c r="V79" s="3"/>
      <c r="W79" s="3"/>
    </row>
    <row r="80" spans="4:23" x14ac:dyDescent="0.25"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R80" s="3"/>
      <c r="S80" s="3"/>
      <c r="T80" s="3"/>
      <c r="U80" s="3"/>
      <c r="V80" s="3"/>
      <c r="W80" s="3"/>
    </row>
    <row r="81" spans="4:23" x14ac:dyDescent="0.25"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R81" s="3"/>
      <c r="S81" s="3"/>
      <c r="T81" s="3"/>
      <c r="U81" s="3"/>
      <c r="V81" s="3"/>
      <c r="W81" s="3"/>
    </row>
  </sheetData>
  <sortState ref="B46:O87">
    <sortCondition ref="B46:B87"/>
  </sortState>
  <mergeCells count="3">
    <mergeCell ref="K3:P3"/>
    <mergeCell ref="D3:I3"/>
    <mergeCell ref="R3:W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2018-03-18T22:12:13Z</dcterms:created>
  <dcterms:modified xsi:type="dcterms:W3CDTF">2018-03-19T16:39:09Z</dcterms:modified>
</cp:coreProperties>
</file>