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oyboy/hc_qml/data/"/>
    </mc:Choice>
  </mc:AlternateContent>
  <xr:revisionPtr revIDLastSave="0" documentId="13_ncr:1_{E3698594-BFF8-EE43-A60A-4F33414E69A4}" xr6:coauthVersionLast="47" xr6:coauthVersionMax="47" xr10:uidLastSave="{00000000-0000-0000-0000-000000000000}"/>
  <bookViews>
    <workbookView xWindow="14620" yWindow="500" windowWidth="23780" windowHeight="19240" activeTab="4" xr2:uid="{034ED6F1-12A4-5E43-A37C-BA0F3BD402F3}"/>
  </bookViews>
  <sheets>
    <sheet name="data" sheetId="1" r:id="rId1"/>
    <sheet name="normalised_data" sheetId="7" r:id="rId2"/>
    <sheet name="normalised_data_0_5" sheetId="8" r:id="rId3"/>
    <sheet name="normalised_data_0_1" sheetId="9" r:id="rId4"/>
    <sheet name="train_split" sheetId="5" r:id="rId5"/>
    <sheet name="test_spli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1" i="1" l="1"/>
  <c r="E51" i="1"/>
  <c r="F50" i="1"/>
  <c r="E50" i="1"/>
  <c r="F18" i="1"/>
  <c r="E18" i="1"/>
  <c r="F46" i="1"/>
  <c r="E46" i="1"/>
  <c r="F45" i="1"/>
  <c r="E45" i="1"/>
  <c r="F43" i="1"/>
  <c r="E43" i="1"/>
</calcChain>
</file>

<file path=xl/sharedStrings.xml><?xml version="1.0" encoding="utf-8"?>
<sst xmlns="http://schemas.openxmlformats.org/spreadsheetml/2006/main" count="448" uniqueCount="107">
  <si>
    <t>System</t>
  </si>
  <si>
    <t>C</t>
  </si>
  <si>
    <t>CC</t>
  </si>
  <si>
    <t>CCC</t>
  </si>
  <si>
    <t>CCCC</t>
  </si>
  <si>
    <t>CCCCC</t>
  </si>
  <si>
    <t>CCCCCC</t>
  </si>
  <si>
    <t>CCCCCCC</t>
  </si>
  <si>
    <t>CCCCCCCC</t>
  </si>
  <si>
    <t>CCCCCCCCC</t>
  </si>
  <si>
    <t>CCCCCCCCCC</t>
  </si>
  <si>
    <t>2-methylalkane</t>
  </si>
  <si>
    <t>CC(C)C</t>
  </si>
  <si>
    <t>CC(C)CC</t>
  </si>
  <si>
    <t>CC(C)CCC</t>
  </si>
  <si>
    <t>CC(C)CCCC</t>
  </si>
  <si>
    <t>CC(C)CCCCC</t>
  </si>
  <si>
    <t>CC(C)CCCCCC</t>
  </si>
  <si>
    <t>CC(C)CCCCCCC</t>
  </si>
  <si>
    <t>3-methylalkane</t>
  </si>
  <si>
    <t>CCC(C)CC</t>
  </si>
  <si>
    <t>CCC(C)CCC</t>
  </si>
  <si>
    <t>CCC(C)CCCC</t>
  </si>
  <si>
    <t>CCC(C)CCCCC</t>
  </si>
  <si>
    <t>2,2-methylalkane</t>
  </si>
  <si>
    <t>CC(C)(C)C</t>
  </si>
  <si>
    <t>CC(C)(C)CC</t>
  </si>
  <si>
    <t>CC(C)(C)CCC</t>
  </si>
  <si>
    <t>CC(C)(C)CCCC</t>
  </si>
  <si>
    <t>CC(C)(C)C(C)CC</t>
  </si>
  <si>
    <t>Melting Point</t>
  </si>
  <si>
    <t>Number of Carbons</t>
  </si>
  <si>
    <t>SMILES</t>
  </si>
  <si>
    <t>Boiling Point</t>
  </si>
  <si>
    <t>alkane</t>
  </si>
  <si>
    <t>4-methylalkane</t>
  </si>
  <si>
    <t>CCCC(C)CCC</t>
  </si>
  <si>
    <t>CCCC(C)CCCC</t>
  </si>
  <si>
    <t>2,3-methylalkane</t>
  </si>
  <si>
    <t>CC(C)C(C)C</t>
  </si>
  <si>
    <t>CC(C)C(C)CC</t>
  </si>
  <si>
    <t>CC(C)C(C)CCC</t>
  </si>
  <si>
    <t>2,4-methylalkane</t>
  </si>
  <si>
    <t>CC(C)CC(C)C</t>
  </si>
  <si>
    <t>3,3-methylalkane</t>
  </si>
  <si>
    <t>CCC(C)(C)CC</t>
  </si>
  <si>
    <t>CC(C)CC(C)CC</t>
  </si>
  <si>
    <t>2,5-methylalkane</t>
  </si>
  <si>
    <t>CC(C)CCC(C)C</t>
  </si>
  <si>
    <t>CCC(C)(C)CCC</t>
  </si>
  <si>
    <t>2,2,3-methylalkane</t>
  </si>
  <si>
    <t>CC(C)(C)C(C)C</t>
  </si>
  <si>
    <t>2,3,4-methylalkane</t>
  </si>
  <si>
    <t>2,2,4-methylalkane</t>
  </si>
  <si>
    <t>CC(C)(C)CC(C)C</t>
  </si>
  <si>
    <t>CC(C)C(C)(C)CC</t>
  </si>
  <si>
    <t>2,3,3-methylalkane</t>
  </si>
  <si>
    <t>CC(C)C(C)C(C)C</t>
  </si>
  <si>
    <t>Gas Formation Enthalpy</t>
  </si>
  <si>
    <t>3,4-methylalkane</t>
  </si>
  <si>
    <t>CCC(C)C(C)CC</t>
  </si>
  <si>
    <t>Critical Temperature</t>
  </si>
  <si>
    <t>Critical Pressure</t>
  </si>
  <si>
    <t>Critical Volume</t>
  </si>
  <si>
    <t>CC(C)(C)C(C)(C)CC</t>
  </si>
  <si>
    <t>2,2,3,3-methylalkane</t>
  </si>
  <si>
    <t>CC(C)(C)C(C)C(C)C</t>
  </si>
  <si>
    <t>2,2,3,4-methylalkane</t>
  </si>
  <si>
    <t>CC(C)(C)CC(C)(C)C</t>
  </si>
  <si>
    <t>2,2,4,4-methylalkane</t>
  </si>
  <si>
    <t>CC(C)C(C)(C)C(C)C</t>
  </si>
  <si>
    <t>2,3,3,4-methylalkane</t>
  </si>
  <si>
    <t>CC(C)(C)C(C)(C)C</t>
  </si>
  <si>
    <t>CC(C)(C)C(C)(C)CCC</t>
  </si>
  <si>
    <t>CC(C)(C)CCC(C)(C)C</t>
  </si>
  <si>
    <t>2,2,5,5-methylalkane</t>
  </si>
  <si>
    <t>Number</t>
  </si>
  <si>
    <t>Phase (298K)</t>
  </si>
  <si>
    <t>Phase (373K)</t>
  </si>
  <si>
    <t>CCC(CC)CC</t>
  </si>
  <si>
    <t>3-ethylalkane</t>
  </si>
  <si>
    <t>CCC(CC)CCC</t>
  </si>
  <si>
    <t>CCC(C)C</t>
  </si>
  <si>
    <t>CCCC(C)C</t>
  </si>
  <si>
    <t>CCCCC(C)C</t>
  </si>
  <si>
    <t>CCCCCC(C)C</t>
  </si>
  <si>
    <t>CCCCCCC(C)C</t>
  </si>
  <si>
    <t>CCCCCCCC(C)C</t>
  </si>
  <si>
    <t>CCCC(C)CC</t>
  </si>
  <si>
    <t>CCCCC(C)CC</t>
  </si>
  <si>
    <t>CCCCCC(C)CC</t>
  </si>
  <si>
    <t>CCCCC(C)CCC</t>
  </si>
  <si>
    <t>CCC(C)(C)C</t>
  </si>
  <si>
    <t>CCCC(C)(C)C</t>
  </si>
  <si>
    <t>CCCCC(C)(C)C</t>
  </si>
  <si>
    <t>CCC(C)C(C)C</t>
  </si>
  <si>
    <t>CCCC(C)C(C)C</t>
  </si>
  <si>
    <t>CCC(C)CC(C)C</t>
  </si>
  <si>
    <t>CCCC(C)(C)CC</t>
  </si>
  <si>
    <t>CC(C)C(C)(C)C</t>
  </si>
  <si>
    <t>CCC(C)C(C)(C)C</t>
  </si>
  <si>
    <t>CC(C)CC(C)(C)C</t>
  </si>
  <si>
    <t>CCC(C)(C)C(C)C</t>
  </si>
  <si>
    <t>CCC(C)(C)C(C)(C)C</t>
  </si>
  <si>
    <t>CCCC(C)(C)C(C)(C)C</t>
  </si>
  <si>
    <t>CC(C)C(C)C(C)(C)C</t>
  </si>
  <si>
    <t>CCCC(CC)CC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</si>
</sst>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2BD62-AE6D-2045-8832-016C25477B3D}">
  <dimension ref="A1:L51"/>
  <sheetViews>
    <sheetView zoomScale="114" zoomScaleNormal="165" workbookViewId="0">
      <selection activeCell="C28" sqref="C28"/>
    </sheetView>
  </sheetViews>
  <sheetFormatPr baseColWidth="10" defaultRowHeight="16" x14ac:dyDescent="0.2"/>
  <cols>
    <col min="2" max="2" width="28.33203125" bestFit="1" customWidth="1"/>
    <col min="3" max="3" width="18.33203125" bestFit="1" customWidth="1"/>
    <col min="4" max="4" width="16.83203125" customWidth="1"/>
    <col min="5" max="5" width="11.6640625" customWidth="1"/>
    <col min="6" max="6" width="10.83203125" customWidth="1"/>
    <col min="7" max="7" width="11.6640625" hidden="1" customWidth="1"/>
    <col min="8" max="8" width="11.6640625" customWidth="1"/>
    <col min="9" max="9" width="20.5" customWidth="1"/>
    <col min="10" max="10" width="18.1640625" customWidth="1"/>
    <col min="11" max="11" width="14.6640625" bestFit="1" customWidth="1"/>
    <col min="12" max="12" width="13.6640625" bestFit="1" customWidth="1"/>
  </cols>
  <sheetData>
    <row r="1" spans="1:12" x14ac:dyDescent="0.2">
      <c r="A1" t="s">
        <v>76</v>
      </c>
      <c r="B1" t="s">
        <v>32</v>
      </c>
      <c r="C1" t="s">
        <v>0</v>
      </c>
      <c r="D1" t="s">
        <v>31</v>
      </c>
      <c r="E1" t="s">
        <v>30</v>
      </c>
      <c r="F1" t="s">
        <v>33</v>
      </c>
      <c r="G1" t="s">
        <v>77</v>
      </c>
      <c r="H1" t="s">
        <v>78</v>
      </c>
      <c r="I1" t="s">
        <v>58</v>
      </c>
      <c r="J1" t="s">
        <v>61</v>
      </c>
      <c r="K1" t="s">
        <v>62</v>
      </c>
      <c r="L1" t="s">
        <v>63</v>
      </c>
    </row>
    <row r="2" spans="1:12" x14ac:dyDescent="0.2">
      <c r="A2">
        <v>1</v>
      </c>
      <c r="B2" t="s">
        <v>1</v>
      </c>
      <c r="C2" t="s">
        <v>34</v>
      </c>
      <c r="D2">
        <v>1</v>
      </c>
      <c r="E2">
        <v>90.583999999999975</v>
      </c>
      <c r="F2">
        <v>111.64999999999998</v>
      </c>
      <c r="G2">
        <v>1</v>
      </c>
      <c r="H2">
        <v>1</v>
      </c>
      <c r="I2">
        <v>-74.599999999999994</v>
      </c>
      <c r="J2">
        <v>190.56</v>
      </c>
      <c r="K2">
        <v>4.5999999999999996</v>
      </c>
      <c r="L2">
        <v>99</v>
      </c>
    </row>
    <row r="3" spans="1:12" x14ac:dyDescent="0.2">
      <c r="A3">
        <v>2</v>
      </c>
      <c r="B3" t="s">
        <v>2</v>
      </c>
      <c r="C3" t="s">
        <v>34</v>
      </c>
      <c r="D3">
        <v>2</v>
      </c>
      <c r="E3">
        <v>90.355999999999966</v>
      </c>
      <c r="F3">
        <v>184.54999999999998</v>
      </c>
      <c r="G3">
        <v>1</v>
      </c>
      <c r="H3">
        <v>1</v>
      </c>
      <c r="I3">
        <v>-84</v>
      </c>
      <c r="J3">
        <v>305.36</v>
      </c>
      <c r="K3">
        <v>4.88</v>
      </c>
      <c r="L3">
        <v>146</v>
      </c>
    </row>
    <row r="4" spans="1:12" x14ac:dyDescent="0.2">
      <c r="A4">
        <v>3</v>
      </c>
      <c r="B4" t="s">
        <v>3</v>
      </c>
      <c r="C4" t="s">
        <v>34</v>
      </c>
      <c r="D4">
        <v>3</v>
      </c>
      <c r="E4">
        <v>85.399999999999977</v>
      </c>
      <c r="F4">
        <v>231.03999999999996</v>
      </c>
      <c r="G4">
        <v>1</v>
      </c>
      <c r="H4">
        <v>1</v>
      </c>
      <c r="I4">
        <v>-103.8</v>
      </c>
      <c r="J4">
        <v>369.9</v>
      </c>
      <c r="K4">
        <v>4.25</v>
      </c>
      <c r="L4">
        <v>199</v>
      </c>
    </row>
    <row r="5" spans="1:12" x14ac:dyDescent="0.2">
      <c r="A5">
        <v>4</v>
      </c>
      <c r="B5" t="s">
        <v>4</v>
      </c>
      <c r="C5" t="s">
        <v>34</v>
      </c>
      <c r="D5">
        <v>4</v>
      </c>
      <c r="E5">
        <v>134.84999999999997</v>
      </c>
      <c r="F5">
        <v>272.64999999999998</v>
      </c>
      <c r="G5">
        <v>1</v>
      </c>
      <c r="H5">
        <v>1</v>
      </c>
      <c r="I5">
        <v>-125.7</v>
      </c>
      <c r="J5">
        <v>425.2</v>
      </c>
      <c r="K5">
        <v>3.79</v>
      </c>
      <c r="L5">
        <v>257</v>
      </c>
    </row>
    <row r="6" spans="1:12" x14ac:dyDescent="0.2">
      <c r="A6">
        <v>5</v>
      </c>
      <c r="B6" t="s">
        <v>5</v>
      </c>
      <c r="C6" t="s">
        <v>34</v>
      </c>
      <c r="D6">
        <v>5</v>
      </c>
      <c r="E6">
        <v>143.47999999999999</v>
      </c>
      <c r="F6">
        <v>309.20999999999998</v>
      </c>
      <c r="G6">
        <v>0</v>
      </c>
      <c r="H6">
        <v>1</v>
      </c>
      <c r="I6">
        <v>-146.9</v>
      </c>
      <c r="J6">
        <v>469.7</v>
      </c>
      <c r="K6">
        <v>3.37</v>
      </c>
      <c r="L6">
        <v>310</v>
      </c>
    </row>
    <row r="7" spans="1:12" x14ac:dyDescent="0.2">
      <c r="A7">
        <v>6</v>
      </c>
      <c r="B7" t="s">
        <v>6</v>
      </c>
      <c r="C7" t="s">
        <v>34</v>
      </c>
      <c r="D7">
        <v>6</v>
      </c>
      <c r="E7">
        <v>177.79999999999998</v>
      </c>
      <c r="F7">
        <v>341.88</v>
      </c>
      <c r="G7">
        <v>0</v>
      </c>
      <c r="H7">
        <v>1</v>
      </c>
      <c r="I7">
        <v>-166.9</v>
      </c>
      <c r="J7">
        <v>507.5</v>
      </c>
      <c r="K7">
        <v>3.03</v>
      </c>
      <c r="L7">
        <v>366</v>
      </c>
    </row>
    <row r="8" spans="1:12" x14ac:dyDescent="0.2">
      <c r="A8">
        <v>7</v>
      </c>
      <c r="B8" t="s">
        <v>7</v>
      </c>
      <c r="C8" t="s">
        <v>34</v>
      </c>
      <c r="D8">
        <v>7</v>
      </c>
      <c r="E8">
        <v>182.60099999999997</v>
      </c>
      <c r="F8">
        <v>371.53</v>
      </c>
      <c r="G8">
        <v>0</v>
      </c>
      <c r="H8">
        <v>1</v>
      </c>
      <c r="I8">
        <v>-187.6</v>
      </c>
      <c r="J8">
        <v>540.1</v>
      </c>
      <c r="K8">
        <v>2.74</v>
      </c>
      <c r="L8">
        <v>428</v>
      </c>
    </row>
    <row r="9" spans="1:12" x14ac:dyDescent="0.2">
      <c r="A9">
        <v>8</v>
      </c>
      <c r="B9" t="s">
        <v>8</v>
      </c>
      <c r="C9" t="s">
        <v>34</v>
      </c>
      <c r="D9">
        <v>8</v>
      </c>
      <c r="E9">
        <v>216.42</v>
      </c>
      <c r="F9">
        <v>398.77</v>
      </c>
      <c r="G9">
        <v>0</v>
      </c>
      <c r="H9">
        <v>0</v>
      </c>
      <c r="I9">
        <v>-208.5</v>
      </c>
      <c r="J9">
        <v>568.70000000000005</v>
      </c>
      <c r="K9">
        <v>2.48</v>
      </c>
      <c r="L9">
        <v>490</v>
      </c>
    </row>
    <row r="10" spans="1:12" x14ac:dyDescent="0.2">
      <c r="A10">
        <v>9</v>
      </c>
      <c r="B10" t="s">
        <v>9</v>
      </c>
      <c r="C10" t="s">
        <v>34</v>
      </c>
      <c r="D10">
        <v>9</v>
      </c>
      <c r="E10">
        <v>219.67999999999998</v>
      </c>
      <c r="F10">
        <v>423.62</v>
      </c>
      <c r="G10">
        <v>0</v>
      </c>
      <c r="H10">
        <v>0</v>
      </c>
      <c r="I10">
        <v>-228.2</v>
      </c>
      <c r="J10">
        <v>594.20000000000005</v>
      </c>
      <c r="K10">
        <v>2.29</v>
      </c>
      <c r="L10">
        <v>547</v>
      </c>
    </row>
    <row r="11" spans="1:12" x14ac:dyDescent="0.2">
      <c r="A11">
        <v>10</v>
      </c>
      <c r="B11" t="s">
        <v>10</v>
      </c>
      <c r="C11" t="s">
        <v>34</v>
      </c>
      <c r="D11">
        <v>10</v>
      </c>
      <c r="E11">
        <v>243.45</v>
      </c>
      <c r="F11">
        <v>447.25</v>
      </c>
      <c r="G11">
        <v>0</v>
      </c>
      <c r="H11">
        <v>0</v>
      </c>
      <c r="I11">
        <v>-249.5</v>
      </c>
      <c r="J11">
        <v>618.1</v>
      </c>
      <c r="K11">
        <v>2.1</v>
      </c>
      <c r="L11">
        <v>621</v>
      </c>
    </row>
    <row r="12" spans="1:12" x14ac:dyDescent="0.2">
      <c r="A12">
        <v>11</v>
      </c>
      <c r="B12" t="s">
        <v>12</v>
      </c>
      <c r="C12" s="1" t="s">
        <v>11</v>
      </c>
      <c r="D12">
        <v>4</v>
      </c>
      <c r="E12">
        <v>134.84999999999997</v>
      </c>
      <c r="F12">
        <v>261.45</v>
      </c>
      <c r="G12">
        <v>1</v>
      </c>
      <c r="H12">
        <v>1</v>
      </c>
      <c r="I12">
        <v>-134.19999999999999</v>
      </c>
      <c r="J12">
        <v>407.84</v>
      </c>
      <c r="K12">
        <v>3.64</v>
      </c>
      <c r="L12">
        <v>256</v>
      </c>
    </row>
    <row r="13" spans="1:12" x14ac:dyDescent="0.2">
      <c r="A13">
        <v>12</v>
      </c>
      <c r="B13" t="s">
        <v>82</v>
      </c>
      <c r="C13" s="1" t="s">
        <v>11</v>
      </c>
      <c r="D13">
        <v>5</v>
      </c>
      <c r="E13">
        <v>113.34999999999997</v>
      </c>
      <c r="F13">
        <v>300.97999999999996</v>
      </c>
      <c r="G13">
        <v>0</v>
      </c>
      <c r="H13">
        <v>1</v>
      </c>
      <c r="I13">
        <v>-153.6</v>
      </c>
      <c r="J13">
        <v>460.37</v>
      </c>
      <c r="K13">
        <v>3.35</v>
      </c>
      <c r="L13">
        <v>313</v>
      </c>
    </row>
    <row r="14" spans="1:12" x14ac:dyDescent="0.2">
      <c r="A14">
        <v>13</v>
      </c>
      <c r="B14" t="s">
        <v>83</v>
      </c>
      <c r="C14" s="1" t="s">
        <v>11</v>
      </c>
      <c r="D14">
        <v>6</v>
      </c>
      <c r="E14">
        <v>119.54999999999998</v>
      </c>
      <c r="F14">
        <v>333.35999999999996</v>
      </c>
      <c r="G14">
        <v>0</v>
      </c>
      <c r="H14">
        <v>1</v>
      </c>
      <c r="I14">
        <v>-174.6</v>
      </c>
      <c r="J14">
        <v>497.9</v>
      </c>
      <c r="K14">
        <v>3.03</v>
      </c>
      <c r="L14">
        <v>371</v>
      </c>
    </row>
    <row r="15" spans="1:12" x14ac:dyDescent="0.2">
      <c r="A15">
        <v>14</v>
      </c>
      <c r="B15" t="s">
        <v>84</v>
      </c>
      <c r="C15" s="1" t="s">
        <v>11</v>
      </c>
      <c r="D15">
        <v>7</v>
      </c>
      <c r="E15">
        <v>154.91999999999996</v>
      </c>
      <c r="F15">
        <v>363.15</v>
      </c>
      <c r="G15">
        <v>0</v>
      </c>
      <c r="H15">
        <v>1</v>
      </c>
      <c r="I15">
        <v>-194.5</v>
      </c>
      <c r="J15">
        <v>530.4</v>
      </c>
      <c r="K15">
        <v>2.73</v>
      </c>
      <c r="L15">
        <v>420</v>
      </c>
    </row>
    <row r="16" spans="1:12" x14ac:dyDescent="0.2">
      <c r="A16">
        <v>15</v>
      </c>
      <c r="B16" t="s">
        <v>85</v>
      </c>
      <c r="C16" s="1" t="s">
        <v>11</v>
      </c>
      <c r="D16">
        <v>8</v>
      </c>
      <c r="E16">
        <v>164.14999999999998</v>
      </c>
      <c r="F16">
        <v>390.75</v>
      </c>
      <c r="G16">
        <v>0</v>
      </c>
      <c r="H16">
        <v>0</v>
      </c>
      <c r="I16">
        <v>-215.3</v>
      </c>
      <c r="J16">
        <v>559.70000000000005</v>
      </c>
      <c r="K16">
        <v>2.5</v>
      </c>
      <c r="L16">
        <v>487</v>
      </c>
    </row>
    <row r="17" spans="1:12" x14ac:dyDescent="0.2">
      <c r="A17">
        <v>16</v>
      </c>
      <c r="B17" t="s">
        <v>86</v>
      </c>
      <c r="C17" s="1" t="s">
        <v>11</v>
      </c>
      <c r="D17">
        <v>9</v>
      </c>
      <c r="E17">
        <v>192.84999999999997</v>
      </c>
      <c r="F17">
        <v>416.15</v>
      </c>
      <c r="G17">
        <v>0</v>
      </c>
      <c r="H17">
        <v>0</v>
      </c>
      <c r="I17">
        <v>-229.2</v>
      </c>
      <c r="J17">
        <v>582.79999999999995</v>
      </c>
      <c r="K17">
        <v>2.2999999999999998</v>
      </c>
      <c r="L17">
        <v>547</v>
      </c>
    </row>
    <row r="18" spans="1:12" x14ac:dyDescent="0.2">
      <c r="A18">
        <v>17</v>
      </c>
      <c r="B18" t="s">
        <v>87</v>
      </c>
      <c r="C18" s="1" t="s">
        <v>11</v>
      </c>
      <c r="D18">
        <v>10</v>
      </c>
      <c r="E18">
        <f>-74.3+273.15</f>
        <v>198.84999999999997</v>
      </c>
      <c r="F18">
        <f>167+273.15</f>
        <v>440.15</v>
      </c>
      <c r="G18">
        <v>0</v>
      </c>
      <c r="H18">
        <v>0</v>
      </c>
      <c r="I18">
        <v>-260.2</v>
      </c>
      <c r="J18">
        <v>610.29999999999995</v>
      </c>
      <c r="K18">
        <v>2.1</v>
      </c>
      <c r="L18">
        <v>596</v>
      </c>
    </row>
    <row r="19" spans="1:12" x14ac:dyDescent="0.2">
      <c r="A19">
        <v>18</v>
      </c>
      <c r="B19" t="s">
        <v>20</v>
      </c>
      <c r="C19" s="1" t="s">
        <v>19</v>
      </c>
      <c r="D19">
        <v>6</v>
      </c>
      <c r="E19">
        <v>110.25999999999999</v>
      </c>
      <c r="F19">
        <v>336.45</v>
      </c>
      <c r="G19">
        <v>0</v>
      </c>
      <c r="H19">
        <v>1</v>
      </c>
      <c r="I19">
        <v>-171.9</v>
      </c>
      <c r="J19">
        <v>504.6</v>
      </c>
      <c r="K19">
        <v>3.12</v>
      </c>
      <c r="L19">
        <v>368.7</v>
      </c>
    </row>
    <row r="20" spans="1:12" x14ac:dyDescent="0.2">
      <c r="A20">
        <v>19</v>
      </c>
      <c r="B20" t="s">
        <v>88</v>
      </c>
      <c r="C20" s="1" t="s">
        <v>19</v>
      </c>
      <c r="D20">
        <v>7</v>
      </c>
      <c r="E20">
        <v>153.74999999999997</v>
      </c>
      <c r="F20">
        <v>365.15</v>
      </c>
      <c r="G20">
        <v>0</v>
      </c>
      <c r="H20">
        <v>1</v>
      </c>
      <c r="I20">
        <v>-191.3</v>
      </c>
      <c r="J20">
        <v>535.4</v>
      </c>
      <c r="K20">
        <v>2.82</v>
      </c>
      <c r="L20">
        <v>405</v>
      </c>
    </row>
    <row r="21" spans="1:12" x14ac:dyDescent="0.2">
      <c r="A21">
        <v>20</v>
      </c>
      <c r="B21" t="s">
        <v>89</v>
      </c>
      <c r="C21" s="1" t="s">
        <v>19</v>
      </c>
      <c r="D21">
        <v>8</v>
      </c>
      <c r="E21">
        <v>152.66999999999996</v>
      </c>
      <c r="F21">
        <v>392.04999999999995</v>
      </c>
      <c r="G21">
        <v>0</v>
      </c>
      <c r="H21">
        <v>0</v>
      </c>
      <c r="I21">
        <v>-212.5</v>
      </c>
      <c r="J21">
        <v>563.70000000000005</v>
      </c>
      <c r="K21">
        <v>2.54</v>
      </c>
      <c r="L21">
        <v>463</v>
      </c>
    </row>
    <row r="22" spans="1:12" x14ac:dyDescent="0.2">
      <c r="A22">
        <v>21</v>
      </c>
      <c r="B22" t="s">
        <v>90</v>
      </c>
      <c r="C22" s="1" t="s">
        <v>19</v>
      </c>
      <c r="D22">
        <v>9</v>
      </c>
      <c r="E22">
        <v>165.14999999999998</v>
      </c>
      <c r="F22">
        <v>417.15</v>
      </c>
      <c r="G22">
        <v>0</v>
      </c>
      <c r="H22">
        <v>0</v>
      </c>
      <c r="I22">
        <v>-234.37</v>
      </c>
      <c r="J22">
        <v>590</v>
      </c>
      <c r="K22">
        <v>2.34</v>
      </c>
      <c r="L22">
        <v>529</v>
      </c>
    </row>
    <row r="23" spans="1:12" x14ac:dyDescent="0.2">
      <c r="A23">
        <v>22</v>
      </c>
      <c r="B23" t="s">
        <v>36</v>
      </c>
      <c r="C23" s="1" t="s">
        <v>35</v>
      </c>
      <c r="D23">
        <v>8</v>
      </c>
      <c r="E23">
        <v>152.14999999999998</v>
      </c>
      <c r="F23">
        <v>390.84999999999997</v>
      </c>
      <c r="G23">
        <v>0</v>
      </c>
      <c r="H23">
        <v>0</v>
      </c>
      <c r="I23">
        <v>-211.9</v>
      </c>
      <c r="J23">
        <v>561.70000000000005</v>
      </c>
      <c r="K23">
        <v>2.54</v>
      </c>
      <c r="L23">
        <v>480</v>
      </c>
    </row>
    <row r="24" spans="1:12" x14ac:dyDescent="0.2">
      <c r="A24">
        <v>23</v>
      </c>
      <c r="B24" t="s">
        <v>91</v>
      </c>
      <c r="C24" s="1" t="s">
        <v>35</v>
      </c>
      <c r="D24">
        <v>9</v>
      </c>
      <c r="E24">
        <v>157.14999999999998</v>
      </c>
      <c r="F24">
        <v>415.15</v>
      </c>
      <c r="G24">
        <v>0</v>
      </c>
      <c r="H24">
        <v>0</v>
      </c>
      <c r="I24">
        <v>-234.37</v>
      </c>
      <c r="J24">
        <v>586.70000000000005</v>
      </c>
      <c r="K24">
        <v>2.2999999999999998</v>
      </c>
      <c r="L24">
        <v>533</v>
      </c>
    </row>
    <row r="25" spans="1:12" x14ac:dyDescent="0.2">
      <c r="A25">
        <v>24</v>
      </c>
      <c r="B25" t="s">
        <v>25</v>
      </c>
      <c r="C25" s="1" t="s">
        <v>24</v>
      </c>
      <c r="D25">
        <v>5</v>
      </c>
      <c r="E25">
        <v>256.77999999999997</v>
      </c>
      <c r="F25">
        <v>282.64999999999998</v>
      </c>
      <c r="G25">
        <v>1</v>
      </c>
      <c r="H25">
        <v>1</v>
      </c>
      <c r="I25">
        <v>-168</v>
      </c>
      <c r="J25">
        <v>433.71</v>
      </c>
      <c r="K25">
        <v>3.2</v>
      </c>
      <c r="L25">
        <v>311.60000000000002</v>
      </c>
    </row>
    <row r="26" spans="1:12" x14ac:dyDescent="0.2">
      <c r="A26">
        <v>25</v>
      </c>
      <c r="B26" t="s">
        <v>92</v>
      </c>
      <c r="C26" s="1" t="s">
        <v>24</v>
      </c>
      <c r="D26">
        <v>6</v>
      </c>
      <c r="E26">
        <v>174.14999999999998</v>
      </c>
      <c r="F26">
        <v>322.84999999999997</v>
      </c>
      <c r="G26">
        <v>0</v>
      </c>
      <c r="H26">
        <v>1</v>
      </c>
      <c r="I26">
        <v>-185.9</v>
      </c>
      <c r="J26">
        <v>489.1</v>
      </c>
      <c r="K26">
        <v>3.1</v>
      </c>
      <c r="L26">
        <v>363.74</v>
      </c>
    </row>
    <row r="27" spans="1:12" x14ac:dyDescent="0.2">
      <c r="A27">
        <v>26</v>
      </c>
      <c r="B27" t="s">
        <v>93</v>
      </c>
      <c r="C27" s="1" t="s">
        <v>24</v>
      </c>
      <c r="D27">
        <v>7</v>
      </c>
      <c r="E27">
        <v>149.44</v>
      </c>
      <c r="F27">
        <v>352.34999999999997</v>
      </c>
      <c r="G27">
        <v>0</v>
      </c>
      <c r="H27">
        <v>1</v>
      </c>
      <c r="I27">
        <v>-205.7</v>
      </c>
      <c r="J27">
        <v>520.6</v>
      </c>
      <c r="K27">
        <v>2.77</v>
      </c>
      <c r="L27">
        <v>409</v>
      </c>
    </row>
    <row r="28" spans="1:12" x14ac:dyDescent="0.2">
      <c r="A28">
        <v>27</v>
      </c>
      <c r="B28" t="s">
        <v>94</v>
      </c>
      <c r="C28" s="1" t="s">
        <v>24</v>
      </c>
      <c r="D28">
        <v>8</v>
      </c>
      <c r="E28">
        <v>151.95999999999998</v>
      </c>
      <c r="F28">
        <v>379.95</v>
      </c>
      <c r="G28">
        <v>0</v>
      </c>
      <c r="H28">
        <v>0</v>
      </c>
      <c r="I28">
        <v>-224.5</v>
      </c>
      <c r="J28">
        <v>549.9</v>
      </c>
      <c r="K28">
        <v>2.5299999999999998</v>
      </c>
      <c r="L28">
        <v>481</v>
      </c>
    </row>
    <row r="29" spans="1:12" x14ac:dyDescent="0.2">
      <c r="A29">
        <v>28</v>
      </c>
      <c r="B29" t="s">
        <v>39</v>
      </c>
      <c r="C29" s="1" t="s">
        <v>38</v>
      </c>
      <c r="D29">
        <v>6</v>
      </c>
      <c r="E29">
        <v>145.04999999999998</v>
      </c>
      <c r="F29">
        <v>331.15</v>
      </c>
      <c r="G29">
        <v>0</v>
      </c>
      <c r="H29">
        <v>1</v>
      </c>
      <c r="I29">
        <v>-178.1</v>
      </c>
      <c r="J29">
        <v>500.2</v>
      </c>
      <c r="K29">
        <v>3.13</v>
      </c>
      <c r="L29">
        <v>358</v>
      </c>
    </row>
    <row r="30" spans="1:12" x14ac:dyDescent="0.2">
      <c r="A30">
        <v>29</v>
      </c>
      <c r="B30" t="s">
        <v>95</v>
      </c>
      <c r="C30" s="1" t="s">
        <v>38</v>
      </c>
      <c r="D30">
        <v>7</v>
      </c>
      <c r="E30">
        <v>165.59999999999997</v>
      </c>
      <c r="F30">
        <v>362.95</v>
      </c>
      <c r="G30">
        <v>0</v>
      </c>
      <c r="H30">
        <v>1</v>
      </c>
      <c r="I30">
        <v>-198.7</v>
      </c>
      <c r="J30">
        <v>537.5</v>
      </c>
      <c r="K30">
        <v>2.92</v>
      </c>
      <c r="L30">
        <v>394</v>
      </c>
    </row>
    <row r="31" spans="1:12" x14ac:dyDescent="0.2">
      <c r="A31">
        <v>30</v>
      </c>
      <c r="B31" t="s">
        <v>96</v>
      </c>
      <c r="C31" s="1" t="s">
        <v>38</v>
      </c>
      <c r="D31">
        <v>8</v>
      </c>
      <c r="E31">
        <v>163.14999999999998</v>
      </c>
      <c r="F31">
        <v>388.75</v>
      </c>
      <c r="G31">
        <v>0</v>
      </c>
      <c r="H31">
        <v>0</v>
      </c>
      <c r="I31">
        <v>-213.8</v>
      </c>
      <c r="J31">
        <v>563.5</v>
      </c>
      <c r="K31">
        <v>2.63</v>
      </c>
      <c r="L31">
        <v>466</v>
      </c>
    </row>
    <row r="32" spans="1:12" x14ac:dyDescent="0.2">
      <c r="A32">
        <v>31</v>
      </c>
      <c r="B32" t="s">
        <v>43</v>
      </c>
      <c r="C32" s="1" t="s">
        <v>42</v>
      </c>
      <c r="D32">
        <v>7</v>
      </c>
      <c r="E32">
        <v>153.98999999999998</v>
      </c>
      <c r="F32">
        <v>353.54999999999995</v>
      </c>
      <c r="G32">
        <v>0</v>
      </c>
      <c r="H32">
        <v>1</v>
      </c>
      <c r="I32">
        <v>-201.6</v>
      </c>
      <c r="J32">
        <v>520</v>
      </c>
      <c r="K32">
        <v>2.74</v>
      </c>
      <c r="L32">
        <v>415</v>
      </c>
    </row>
    <row r="33" spans="1:12" x14ac:dyDescent="0.2">
      <c r="A33">
        <v>32</v>
      </c>
      <c r="B33" t="s">
        <v>97</v>
      </c>
      <c r="C33" s="1" t="s">
        <v>42</v>
      </c>
      <c r="D33">
        <v>8</v>
      </c>
      <c r="E33">
        <v>181.69</v>
      </c>
      <c r="F33">
        <v>382.54999999999995</v>
      </c>
      <c r="G33">
        <v>0</v>
      </c>
      <c r="H33">
        <v>0</v>
      </c>
      <c r="I33">
        <v>-219.2</v>
      </c>
      <c r="J33">
        <v>553</v>
      </c>
      <c r="K33">
        <v>2.5499999999999998</v>
      </c>
      <c r="L33">
        <v>480</v>
      </c>
    </row>
    <row r="34" spans="1:12" x14ac:dyDescent="0.2">
      <c r="A34">
        <v>33</v>
      </c>
      <c r="B34" t="s">
        <v>48</v>
      </c>
      <c r="C34" s="1" t="s">
        <v>47</v>
      </c>
      <c r="D34">
        <v>8</v>
      </c>
      <c r="E34">
        <v>182.01</v>
      </c>
      <c r="F34">
        <v>382.25</v>
      </c>
      <c r="G34">
        <v>0</v>
      </c>
      <c r="H34">
        <v>0</v>
      </c>
      <c r="I34" s="1">
        <v>-222.5</v>
      </c>
      <c r="J34">
        <v>550</v>
      </c>
      <c r="K34">
        <v>2.4900000000000002</v>
      </c>
      <c r="L34">
        <v>485</v>
      </c>
    </row>
    <row r="35" spans="1:12" x14ac:dyDescent="0.2">
      <c r="A35">
        <v>34</v>
      </c>
      <c r="B35" t="s">
        <v>45</v>
      </c>
      <c r="C35" s="1" t="s">
        <v>44</v>
      </c>
      <c r="D35">
        <v>7</v>
      </c>
      <c r="E35">
        <v>138.74999999999997</v>
      </c>
      <c r="F35">
        <v>359.15</v>
      </c>
      <c r="G35">
        <v>0</v>
      </c>
      <c r="H35">
        <v>1</v>
      </c>
      <c r="I35">
        <v>-201</v>
      </c>
      <c r="J35">
        <v>536.4</v>
      </c>
      <c r="K35">
        <v>2.94</v>
      </c>
      <c r="L35">
        <v>413</v>
      </c>
    </row>
    <row r="36" spans="1:12" x14ac:dyDescent="0.2">
      <c r="A36">
        <v>35</v>
      </c>
      <c r="B36" t="s">
        <v>98</v>
      </c>
      <c r="C36" s="1" t="s">
        <v>44</v>
      </c>
      <c r="D36">
        <v>8</v>
      </c>
      <c r="E36">
        <v>146.94999999999999</v>
      </c>
      <c r="F36">
        <v>385.04999999999995</v>
      </c>
      <c r="G36">
        <v>0</v>
      </c>
      <c r="H36">
        <v>0</v>
      </c>
      <c r="I36">
        <v>-219.9</v>
      </c>
      <c r="J36">
        <v>562</v>
      </c>
      <c r="K36">
        <v>2.65</v>
      </c>
      <c r="L36">
        <v>450</v>
      </c>
    </row>
    <row r="37" spans="1:12" x14ac:dyDescent="0.2">
      <c r="A37">
        <v>36</v>
      </c>
      <c r="B37" t="s">
        <v>60</v>
      </c>
      <c r="C37" s="1" t="s">
        <v>59</v>
      </c>
      <c r="D37">
        <v>8</v>
      </c>
      <c r="E37">
        <v>181.69</v>
      </c>
      <c r="F37">
        <v>390.84999999999997</v>
      </c>
      <c r="G37">
        <v>0</v>
      </c>
      <c r="H37">
        <v>0</v>
      </c>
      <c r="I37">
        <v>-212.8</v>
      </c>
      <c r="J37">
        <v>568.79999999999995</v>
      </c>
      <c r="K37">
        <v>2.69</v>
      </c>
      <c r="L37">
        <v>467</v>
      </c>
    </row>
    <row r="38" spans="1:12" x14ac:dyDescent="0.2">
      <c r="A38">
        <v>37</v>
      </c>
      <c r="B38" t="s">
        <v>99</v>
      </c>
      <c r="C38" s="1" t="s">
        <v>50</v>
      </c>
      <c r="D38">
        <v>7</v>
      </c>
      <c r="E38">
        <v>248.58999999999997</v>
      </c>
      <c r="F38">
        <v>353.95</v>
      </c>
      <c r="G38">
        <v>0</v>
      </c>
      <c r="H38">
        <v>1</v>
      </c>
      <c r="I38">
        <v>-204.4</v>
      </c>
      <c r="J38">
        <v>531.29999999999995</v>
      </c>
      <c r="K38">
        <v>2.96</v>
      </c>
      <c r="L38">
        <v>401</v>
      </c>
    </row>
    <row r="39" spans="1:12" x14ac:dyDescent="0.2">
      <c r="A39">
        <v>38</v>
      </c>
      <c r="B39" t="s">
        <v>100</v>
      </c>
      <c r="C39" s="1" t="s">
        <v>50</v>
      </c>
      <c r="D39">
        <v>8</v>
      </c>
      <c r="E39">
        <v>160.74999999999997</v>
      </c>
      <c r="F39">
        <v>382.95</v>
      </c>
      <c r="G39">
        <v>0</v>
      </c>
      <c r="H39">
        <v>0</v>
      </c>
      <c r="I39">
        <v>-220</v>
      </c>
      <c r="J39">
        <v>563.5</v>
      </c>
      <c r="K39">
        <v>2.73</v>
      </c>
      <c r="L39">
        <v>442</v>
      </c>
    </row>
    <row r="40" spans="1:12" x14ac:dyDescent="0.2">
      <c r="A40">
        <v>39</v>
      </c>
      <c r="B40" t="s">
        <v>101</v>
      </c>
      <c r="C40" s="1" t="s">
        <v>53</v>
      </c>
      <c r="D40">
        <v>8</v>
      </c>
      <c r="E40">
        <v>165.78999999999996</v>
      </c>
      <c r="F40">
        <v>372.34999999999997</v>
      </c>
      <c r="G40">
        <v>0</v>
      </c>
      <c r="H40">
        <v>1</v>
      </c>
      <c r="I40">
        <v>-224</v>
      </c>
      <c r="J40">
        <v>543.9</v>
      </c>
      <c r="K40">
        <v>2.57</v>
      </c>
      <c r="L40">
        <v>475</v>
      </c>
    </row>
    <row r="41" spans="1:12" x14ac:dyDescent="0.2">
      <c r="A41">
        <v>40</v>
      </c>
      <c r="B41" t="s">
        <v>102</v>
      </c>
      <c r="C41" s="1" t="s">
        <v>56</v>
      </c>
      <c r="D41">
        <v>8</v>
      </c>
      <c r="E41">
        <v>171.95</v>
      </c>
      <c r="F41">
        <v>387.84999999999997</v>
      </c>
      <c r="G41">
        <v>0</v>
      </c>
      <c r="H41">
        <v>0</v>
      </c>
      <c r="I41">
        <v>-216.3</v>
      </c>
      <c r="J41">
        <v>573.5</v>
      </c>
      <c r="K41">
        <v>2.82</v>
      </c>
      <c r="L41">
        <v>454</v>
      </c>
    </row>
    <row r="42" spans="1:12" x14ac:dyDescent="0.2">
      <c r="A42">
        <v>41</v>
      </c>
      <c r="B42" t="s">
        <v>57</v>
      </c>
      <c r="C42" s="1" t="s">
        <v>52</v>
      </c>
      <c r="D42">
        <v>8</v>
      </c>
      <c r="E42">
        <v>163.84999999999997</v>
      </c>
      <c r="F42">
        <v>386.54999999999995</v>
      </c>
      <c r="G42">
        <v>0</v>
      </c>
      <c r="H42">
        <v>0</v>
      </c>
      <c r="I42">
        <v>-217.3</v>
      </c>
      <c r="J42">
        <v>566.4</v>
      </c>
      <c r="K42">
        <v>2.72</v>
      </c>
      <c r="L42">
        <v>462</v>
      </c>
    </row>
    <row r="43" spans="1:12" x14ac:dyDescent="0.2">
      <c r="A43">
        <v>42</v>
      </c>
      <c r="B43" t="s">
        <v>72</v>
      </c>
      <c r="C43" s="1" t="s">
        <v>65</v>
      </c>
      <c r="D43">
        <v>8</v>
      </c>
      <c r="E43">
        <f>100.79+273.15</f>
        <v>373.94</v>
      </c>
      <c r="F43">
        <f>106.32+273.15</f>
        <v>379.46999999999997</v>
      </c>
      <c r="G43">
        <v>0</v>
      </c>
      <c r="H43">
        <v>0</v>
      </c>
      <c r="I43">
        <v>-226</v>
      </c>
      <c r="J43">
        <v>567.79999999999995</v>
      </c>
      <c r="K43">
        <v>2.87</v>
      </c>
      <c r="L43">
        <v>461</v>
      </c>
    </row>
    <row r="44" spans="1:12" x14ac:dyDescent="0.2">
      <c r="A44">
        <v>43</v>
      </c>
      <c r="B44" t="s">
        <v>103</v>
      </c>
      <c r="C44" s="1" t="s">
        <v>65</v>
      </c>
      <c r="D44">
        <v>9</v>
      </c>
      <c r="E44">
        <v>263.39999999999998</v>
      </c>
      <c r="F44">
        <v>413.34999999999997</v>
      </c>
      <c r="G44">
        <v>0</v>
      </c>
      <c r="H44">
        <v>0</v>
      </c>
      <c r="I44">
        <v>-237.1</v>
      </c>
      <c r="J44">
        <v>607.5</v>
      </c>
      <c r="K44">
        <v>2.74</v>
      </c>
      <c r="L44">
        <v>514</v>
      </c>
    </row>
    <row r="45" spans="1:12" x14ac:dyDescent="0.2">
      <c r="A45">
        <v>44</v>
      </c>
      <c r="B45" t="s">
        <v>104</v>
      </c>
      <c r="C45" s="1" t="s">
        <v>65</v>
      </c>
      <c r="D45">
        <v>10</v>
      </c>
      <c r="E45">
        <f>-54+273.15</f>
        <v>219.14999999999998</v>
      </c>
      <c r="F45">
        <f>160+273.15</f>
        <v>433.15</v>
      </c>
      <c r="G45">
        <v>0</v>
      </c>
      <c r="H45">
        <v>0</v>
      </c>
      <c r="I45">
        <v>-267.23</v>
      </c>
      <c r="J45">
        <v>623</v>
      </c>
      <c r="K45">
        <v>2.5099999999999998</v>
      </c>
      <c r="L45">
        <v>574</v>
      </c>
    </row>
    <row r="46" spans="1:12" x14ac:dyDescent="0.2">
      <c r="A46">
        <v>45</v>
      </c>
      <c r="B46" t="s">
        <v>74</v>
      </c>
      <c r="C46" s="1" t="s">
        <v>75</v>
      </c>
      <c r="D46">
        <v>10</v>
      </c>
      <c r="E46">
        <f>12.6+273.15</f>
        <v>285.75</v>
      </c>
      <c r="F46">
        <f>137+273.15</f>
        <v>410.15</v>
      </c>
      <c r="G46">
        <v>0</v>
      </c>
      <c r="H46">
        <v>0</v>
      </c>
      <c r="I46">
        <v>-285</v>
      </c>
      <c r="J46">
        <v>581.4</v>
      </c>
      <c r="K46">
        <v>2.19</v>
      </c>
      <c r="L46">
        <v>600</v>
      </c>
    </row>
    <row r="47" spans="1:12" x14ac:dyDescent="0.2">
      <c r="A47">
        <v>46</v>
      </c>
      <c r="B47" t="s">
        <v>105</v>
      </c>
      <c r="C47" s="1" t="s">
        <v>67</v>
      </c>
      <c r="D47">
        <v>9</v>
      </c>
      <c r="E47">
        <v>151.84999999999997</v>
      </c>
      <c r="F47">
        <v>406.15</v>
      </c>
      <c r="G47">
        <v>0</v>
      </c>
      <c r="H47">
        <v>0</v>
      </c>
      <c r="I47">
        <v>-236.9</v>
      </c>
      <c r="J47">
        <v>592.6</v>
      </c>
      <c r="K47">
        <v>2.6</v>
      </c>
      <c r="L47">
        <v>517</v>
      </c>
    </row>
    <row r="48" spans="1:12" x14ac:dyDescent="0.2">
      <c r="A48">
        <v>47</v>
      </c>
      <c r="B48" t="s">
        <v>68</v>
      </c>
      <c r="C48" s="1" t="s">
        <v>69</v>
      </c>
      <c r="D48">
        <v>9</v>
      </c>
      <c r="E48">
        <v>206.61999999999998</v>
      </c>
      <c r="F48">
        <v>395.34999999999997</v>
      </c>
      <c r="G48">
        <v>0</v>
      </c>
      <c r="H48">
        <v>0</v>
      </c>
      <c r="I48">
        <v>-241.6</v>
      </c>
      <c r="J48">
        <v>574.6</v>
      </c>
      <c r="K48">
        <v>2.4900000000000002</v>
      </c>
      <c r="L48">
        <v>532</v>
      </c>
    </row>
    <row r="49" spans="1:12" x14ac:dyDescent="0.2">
      <c r="A49">
        <v>48</v>
      </c>
      <c r="B49" t="s">
        <v>70</v>
      </c>
      <c r="C49" s="1" t="s">
        <v>71</v>
      </c>
      <c r="D49">
        <v>9</v>
      </c>
      <c r="E49">
        <v>171.04999999999998</v>
      </c>
      <c r="F49">
        <v>414.65</v>
      </c>
      <c r="G49">
        <v>0</v>
      </c>
      <c r="H49">
        <v>0</v>
      </c>
      <c r="I49">
        <v>-236.1</v>
      </c>
      <c r="J49">
        <v>607.5</v>
      </c>
      <c r="K49">
        <v>2.72</v>
      </c>
      <c r="L49">
        <v>517</v>
      </c>
    </row>
    <row r="50" spans="1:12" x14ac:dyDescent="0.2">
      <c r="A50">
        <v>49</v>
      </c>
      <c r="B50" t="s">
        <v>79</v>
      </c>
      <c r="C50" s="1" t="s">
        <v>80</v>
      </c>
      <c r="D50">
        <v>7</v>
      </c>
      <c r="E50">
        <f>-118.55+273.15</f>
        <v>154.59999999999997</v>
      </c>
      <c r="F50">
        <f>93.4+273.15</f>
        <v>366.54999999999995</v>
      </c>
      <c r="G50">
        <v>0</v>
      </c>
      <c r="H50">
        <v>1</v>
      </c>
      <c r="I50">
        <v>-224.9</v>
      </c>
      <c r="J50">
        <v>540.70000000000005</v>
      </c>
      <c r="K50">
        <v>2.9</v>
      </c>
      <c r="L50">
        <v>412</v>
      </c>
    </row>
    <row r="51" spans="1:12" x14ac:dyDescent="0.2">
      <c r="A51">
        <v>50</v>
      </c>
      <c r="B51" t="s">
        <v>106</v>
      </c>
      <c r="C51" s="1" t="s">
        <v>80</v>
      </c>
      <c r="D51">
        <v>8</v>
      </c>
      <c r="E51">
        <f>-91.46+273.15</f>
        <v>181.69</v>
      </c>
      <c r="F51">
        <f>118.5+273.15</f>
        <v>391.65</v>
      </c>
      <c r="G51">
        <v>0</v>
      </c>
      <c r="H51">
        <v>0</v>
      </c>
      <c r="I51">
        <v>-250.4</v>
      </c>
      <c r="J51">
        <v>565.5</v>
      </c>
      <c r="K51">
        <v>2.61</v>
      </c>
      <c r="L51">
        <v>450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6ED4B-63DA-294A-800D-726EFF7F80C5}">
  <dimension ref="A1:L51"/>
  <sheetViews>
    <sheetView workbookViewId="0">
      <selection activeCell="F25" sqref="F25"/>
    </sheetView>
  </sheetViews>
  <sheetFormatPr baseColWidth="10" defaultRowHeight="16" x14ac:dyDescent="0.2"/>
  <cols>
    <col min="1" max="1" width="7.6640625" bestFit="1" customWidth="1"/>
    <col min="2" max="2" width="20" bestFit="1" customWidth="1"/>
    <col min="3" max="3" width="18.33203125" bestFit="1" customWidth="1"/>
    <col min="4" max="4" width="16.83203125" bestFit="1" customWidth="1"/>
    <col min="5" max="6" width="12.83203125" bestFit="1" customWidth="1"/>
    <col min="7" max="8" width="11.6640625" bestFit="1" customWidth="1"/>
    <col min="9" max="9" width="20.5" bestFit="1" customWidth="1"/>
    <col min="10" max="10" width="18.1640625" bestFit="1" customWidth="1"/>
    <col min="11" max="11" width="14.6640625" bestFit="1" customWidth="1"/>
    <col min="12" max="12" width="13.6640625" bestFit="1" customWidth="1"/>
  </cols>
  <sheetData>
    <row r="1" spans="1:12" x14ac:dyDescent="0.2">
      <c r="A1" t="s">
        <v>76</v>
      </c>
      <c r="B1" t="s">
        <v>32</v>
      </c>
      <c r="C1" t="s">
        <v>0</v>
      </c>
      <c r="D1" t="s">
        <v>31</v>
      </c>
      <c r="E1" t="s">
        <v>30</v>
      </c>
      <c r="F1" t="s">
        <v>33</v>
      </c>
      <c r="G1" t="s">
        <v>77</v>
      </c>
      <c r="H1" t="s">
        <v>78</v>
      </c>
      <c r="I1" t="s">
        <v>58</v>
      </c>
      <c r="J1" t="s">
        <v>61</v>
      </c>
      <c r="K1" t="s">
        <v>62</v>
      </c>
      <c r="L1" t="s">
        <v>63</v>
      </c>
    </row>
    <row r="2" spans="1:12" x14ac:dyDescent="0.2">
      <c r="A2">
        <v>1</v>
      </c>
      <c r="B2" t="s">
        <v>1</v>
      </c>
      <c r="C2" t="s">
        <v>34</v>
      </c>
      <c r="D2">
        <v>1</v>
      </c>
      <c r="E2">
        <v>-0.96406737367436046</v>
      </c>
      <c r="F2">
        <v>-0.99999999999999989</v>
      </c>
      <c r="G2">
        <v>1</v>
      </c>
      <c r="H2">
        <v>1</v>
      </c>
      <c r="I2">
        <v>1</v>
      </c>
      <c r="J2">
        <v>-1</v>
      </c>
      <c r="K2">
        <v>0.79856115107913661</v>
      </c>
      <c r="L2">
        <v>-1</v>
      </c>
    </row>
    <row r="3" spans="1:12" x14ac:dyDescent="0.2">
      <c r="A3">
        <v>2</v>
      </c>
      <c r="B3" t="s">
        <v>2</v>
      </c>
      <c r="C3" t="s">
        <v>34</v>
      </c>
      <c r="D3">
        <v>2</v>
      </c>
      <c r="E3">
        <v>-0.96564774381368268</v>
      </c>
      <c r="F3">
        <v>-0.5655542312276518</v>
      </c>
      <c r="G3">
        <v>1</v>
      </c>
      <c r="H3">
        <v>1</v>
      </c>
      <c r="I3">
        <v>0.91064638783269958</v>
      </c>
      <c r="J3">
        <v>-0.46905929146239939</v>
      </c>
      <c r="K3">
        <v>1</v>
      </c>
      <c r="L3">
        <v>-0.81992337164750972</v>
      </c>
    </row>
    <row r="4" spans="1:12" x14ac:dyDescent="0.2">
      <c r="A4">
        <v>3</v>
      </c>
      <c r="B4" t="s">
        <v>3</v>
      </c>
      <c r="C4" t="s">
        <v>34</v>
      </c>
      <c r="D4">
        <v>3</v>
      </c>
      <c r="E4">
        <v>-0.99999999999999989</v>
      </c>
      <c r="F4">
        <v>-0.28849821215733013</v>
      </c>
      <c r="G4">
        <v>1</v>
      </c>
      <c r="H4">
        <v>1</v>
      </c>
      <c r="I4">
        <v>0.72243346007604559</v>
      </c>
      <c r="J4">
        <v>-0.17056701507723629</v>
      </c>
      <c r="K4">
        <v>0.54676258992805771</v>
      </c>
      <c r="L4">
        <v>-0.61685823754789282</v>
      </c>
    </row>
    <row r="5" spans="1:12" x14ac:dyDescent="0.2">
      <c r="A5">
        <v>4</v>
      </c>
      <c r="B5" t="s">
        <v>4</v>
      </c>
      <c r="C5" t="s">
        <v>34</v>
      </c>
      <c r="D5">
        <v>4</v>
      </c>
      <c r="E5">
        <v>-0.6572398974145699</v>
      </c>
      <c r="F5">
        <v>-4.0524433849821177E-2</v>
      </c>
      <c r="G5">
        <v>1</v>
      </c>
      <c r="H5">
        <v>1</v>
      </c>
      <c r="I5">
        <v>0.51425855513307983</v>
      </c>
      <c r="J5">
        <v>8.519100915733957E-2</v>
      </c>
      <c r="K5">
        <v>0.21582733812949639</v>
      </c>
      <c r="L5">
        <v>-0.39463601532567061</v>
      </c>
    </row>
    <row r="6" spans="1:12" x14ac:dyDescent="0.2">
      <c r="A6">
        <v>5</v>
      </c>
      <c r="B6" t="s">
        <v>5</v>
      </c>
      <c r="C6" t="s">
        <v>34</v>
      </c>
      <c r="D6">
        <v>5</v>
      </c>
      <c r="E6">
        <v>-0.59742150135163219</v>
      </c>
      <c r="F6">
        <v>0.1773539928486294</v>
      </c>
      <c r="G6">
        <v>0</v>
      </c>
      <c r="H6">
        <v>1</v>
      </c>
      <c r="I6">
        <v>0.31273764258555131</v>
      </c>
      <c r="J6">
        <v>0.29099990750161853</v>
      </c>
      <c r="K6">
        <v>-8.6330935251798468E-2</v>
      </c>
      <c r="L6">
        <v>-0.1915708812260537</v>
      </c>
    </row>
    <row r="7" spans="1:12" x14ac:dyDescent="0.2">
      <c r="A7">
        <v>6</v>
      </c>
      <c r="B7" t="s">
        <v>6</v>
      </c>
      <c r="C7" t="s">
        <v>34</v>
      </c>
      <c r="D7">
        <v>6</v>
      </c>
      <c r="E7">
        <v>-0.35953420669577868</v>
      </c>
      <c r="F7">
        <v>0.37205005959475601</v>
      </c>
      <c r="G7">
        <v>0</v>
      </c>
      <c r="H7">
        <v>1</v>
      </c>
      <c r="I7">
        <v>0.12262357414448651</v>
      </c>
      <c r="J7">
        <v>0.46582184811765792</v>
      </c>
      <c r="K7">
        <v>-0.33093525179856131</v>
      </c>
      <c r="L7">
        <v>2.298850574712619E-2</v>
      </c>
    </row>
    <row r="8" spans="1:12" x14ac:dyDescent="0.2">
      <c r="A8">
        <v>7</v>
      </c>
      <c r="B8" t="s">
        <v>7</v>
      </c>
      <c r="C8" t="s">
        <v>34</v>
      </c>
      <c r="D8">
        <v>7</v>
      </c>
      <c r="E8">
        <v>-0.32625632494628132</v>
      </c>
      <c r="F8">
        <v>0.54874851013110826</v>
      </c>
      <c r="G8">
        <v>0</v>
      </c>
      <c r="H8">
        <v>1</v>
      </c>
      <c r="I8">
        <v>-7.4144486692015121E-2</v>
      </c>
      <c r="J8">
        <v>0.61659420960133193</v>
      </c>
      <c r="K8">
        <v>-0.53956834532374098</v>
      </c>
      <c r="L8">
        <v>0.26053639846743271</v>
      </c>
    </row>
    <row r="9" spans="1:12" x14ac:dyDescent="0.2">
      <c r="A9">
        <v>8</v>
      </c>
      <c r="B9" t="s">
        <v>8</v>
      </c>
      <c r="C9" t="s">
        <v>34</v>
      </c>
      <c r="D9">
        <v>8</v>
      </c>
      <c r="E9">
        <v>-9.1841685728148548E-2</v>
      </c>
      <c r="F9">
        <v>0.71108462455303956</v>
      </c>
      <c r="G9">
        <v>0</v>
      </c>
      <c r="H9">
        <v>0</v>
      </c>
      <c r="I9">
        <v>-0.27281368821292767</v>
      </c>
      <c r="J9">
        <v>0.74886689482934043</v>
      </c>
      <c r="K9">
        <v>-0.72661870503597137</v>
      </c>
      <c r="L9">
        <v>0.49808429118773923</v>
      </c>
    </row>
    <row r="10" spans="1:12" x14ac:dyDescent="0.2">
      <c r="A10">
        <v>9</v>
      </c>
      <c r="B10" t="s">
        <v>9</v>
      </c>
      <c r="C10" t="s">
        <v>34</v>
      </c>
      <c r="D10">
        <v>9</v>
      </c>
      <c r="E10">
        <v>-6.9245165315034329E-2</v>
      </c>
      <c r="F10">
        <v>0.85917759237187141</v>
      </c>
      <c r="G10">
        <v>0</v>
      </c>
      <c r="H10">
        <v>0</v>
      </c>
      <c r="I10">
        <v>-0.46007604562737647</v>
      </c>
      <c r="J10">
        <v>0.86680233095920833</v>
      </c>
      <c r="K10">
        <v>-0.8633093525179858</v>
      </c>
      <c r="L10">
        <v>0.71647509578544044</v>
      </c>
    </row>
    <row r="11" spans="1:12" x14ac:dyDescent="0.2">
      <c r="A11">
        <v>10</v>
      </c>
      <c r="B11" t="s">
        <v>10</v>
      </c>
      <c r="C11" t="s">
        <v>34</v>
      </c>
      <c r="D11">
        <v>10</v>
      </c>
      <c r="E11">
        <v>9.5515353157274552E-2</v>
      </c>
      <c r="F11">
        <v>1</v>
      </c>
      <c r="G11">
        <v>0</v>
      </c>
      <c r="H11">
        <v>0</v>
      </c>
      <c r="I11">
        <v>-0.66254752851711052</v>
      </c>
      <c r="J11">
        <v>0.97733789658680958</v>
      </c>
      <c r="K11">
        <v>-1</v>
      </c>
      <c r="L11">
        <v>1</v>
      </c>
    </row>
    <row r="12" spans="1:12" x14ac:dyDescent="0.2">
      <c r="A12">
        <v>11</v>
      </c>
      <c r="B12" t="s">
        <v>12</v>
      </c>
      <c r="C12" t="s">
        <v>11</v>
      </c>
      <c r="D12">
        <v>4</v>
      </c>
      <c r="E12">
        <v>-0.6572398974145699</v>
      </c>
      <c r="F12">
        <v>-0.10727056019070309</v>
      </c>
      <c r="G12">
        <v>1</v>
      </c>
      <c r="H12">
        <v>1</v>
      </c>
      <c r="I12">
        <v>0.43346007604562747</v>
      </c>
      <c r="J12">
        <v>4.9024142077511712E-3</v>
      </c>
      <c r="K12">
        <v>0.1079136690647484</v>
      </c>
      <c r="L12">
        <v>-0.39846743295019171</v>
      </c>
    </row>
    <row r="13" spans="1:12" x14ac:dyDescent="0.2">
      <c r="A13">
        <v>12</v>
      </c>
      <c r="B13" t="s">
        <v>13</v>
      </c>
      <c r="C13" t="s">
        <v>11</v>
      </c>
      <c r="D13">
        <v>5</v>
      </c>
      <c r="E13">
        <v>-0.80626602897345256</v>
      </c>
      <c r="F13">
        <v>0.12830750893921339</v>
      </c>
      <c r="G13">
        <v>0</v>
      </c>
      <c r="H13">
        <v>1</v>
      </c>
      <c r="I13">
        <v>0.24904942965779481</v>
      </c>
      <c r="J13">
        <v>0.24784941263527879</v>
      </c>
      <c r="K13">
        <v>-0.1007194244604319</v>
      </c>
      <c r="L13">
        <v>-0.18007662835249061</v>
      </c>
    </row>
    <row r="14" spans="1:12" x14ac:dyDescent="0.2">
      <c r="A14">
        <v>13</v>
      </c>
      <c r="B14" t="s">
        <v>14</v>
      </c>
      <c r="C14" t="s">
        <v>11</v>
      </c>
      <c r="D14">
        <v>6</v>
      </c>
      <c r="E14">
        <v>-0.76329105150065835</v>
      </c>
      <c r="F14">
        <v>0.32127532777115603</v>
      </c>
      <c r="G14">
        <v>0</v>
      </c>
      <c r="H14">
        <v>1</v>
      </c>
      <c r="I14">
        <v>4.9429657794676903E-2</v>
      </c>
      <c r="J14">
        <v>0.4214226251040607</v>
      </c>
      <c r="K14">
        <v>-0.33093525179856131</v>
      </c>
      <c r="L14">
        <v>4.2145593869731712E-2</v>
      </c>
    </row>
    <row r="15" spans="1:12" x14ac:dyDescent="0.2">
      <c r="A15">
        <v>14</v>
      </c>
      <c r="B15" t="s">
        <v>15</v>
      </c>
      <c r="C15" t="s">
        <v>11</v>
      </c>
      <c r="D15">
        <v>7</v>
      </c>
      <c r="E15">
        <v>-0.51812573646634785</v>
      </c>
      <c r="F15">
        <v>0.49880810488676991</v>
      </c>
      <c r="G15">
        <v>0</v>
      </c>
      <c r="H15">
        <v>1</v>
      </c>
      <c r="I15">
        <v>-0.13973384030418259</v>
      </c>
      <c r="J15">
        <v>0.57173249468134291</v>
      </c>
      <c r="K15">
        <v>-0.54676258992805771</v>
      </c>
      <c r="L15">
        <v>0.22988505747126409</v>
      </c>
    </row>
    <row r="16" spans="1:12" x14ac:dyDescent="0.2">
      <c r="A16">
        <v>15</v>
      </c>
      <c r="B16" t="s">
        <v>16</v>
      </c>
      <c r="C16" t="s">
        <v>11</v>
      </c>
      <c r="D16">
        <v>8</v>
      </c>
      <c r="E16">
        <v>-0.45414847161572047</v>
      </c>
      <c r="F16">
        <v>0.66328963051251488</v>
      </c>
      <c r="G16">
        <v>0</v>
      </c>
      <c r="H16">
        <v>0</v>
      </c>
      <c r="I16">
        <v>-0.33745247148288993</v>
      </c>
      <c r="J16">
        <v>0.70724262325409315</v>
      </c>
      <c r="K16">
        <v>-0.71223021582733836</v>
      </c>
      <c r="L16">
        <v>0.48659003831417608</v>
      </c>
    </row>
    <row r="17" spans="1:12" x14ac:dyDescent="0.2">
      <c r="A17">
        <v>16</v>
      </c>
      <c r="B17" t="s">
        <v>17</v>
      </c>
      <c r="C17" t="s">
        <v>11</v>
      </c>
      <c r="D17">
        <v>9</v>
      </c>
      <c r="E17">
        <v>-0.25521591460456089</v>
      </c>
      <c r="F17">
        <v>0.81466030989272964</v>
      </c>
      <c r="G17">
        <v>0</v>
      </c>
      <c r="H17">
        <v>0</v>
      </c>
      <c r="I17">
        <v>-0.4695817490494294</v>
      </c>
      <c r="J17">
        <v>0.8140782536305613</v>
      </c>
      <c r="K17">
        <v>-0.85611510791366929</v>
      </c>
      <c r="L17">
        <v>0.71647509578544044</v>
      </c>
    </row>
    <row r="18" spans="1:12" x14ac:dyDescent="0.2">
      <c r="A18">
        <v>17</v>
      </c>
      <c r="B18" t="s">
        <v>18</v>
      </c>
      <c r="C18" t="s">
        <v>11</v>
      </c>
      <c r="D18">
        <v>10</v>
      </c>
      <c r="E18">
        <v>-0.21362722672766349</v>
      </c>
      <c r="F18">
        <v>0.95768772348033382</v>
      </c>
      <c r="G18">
        <v>0</v>
      </c>
      <c r="H18">
        <v>0</v>
      </c>
      <c r="I18">
        <v>-0.76425855513307983</v>
      </c>
      <c r="J18">
        <v>0.94126352788826173</v>
      </c>
      <c r="K18">
        <v>-1</v>
      </c>
      <c r="L18">
        <v>0.90421455938697282</v>
      </c>
    </row>
    <row r="19" spans="1:12" x14ac:dyDescent="0.2">
      <c r="A19">
        <v>18</v>
      </c>
      <c r="B19" t="s">
        <v>20</v>
      </c>
      <c r="C19" t="s">
        <v>19</v>
      </c>
      <c r="D19">
        <v>6</v>
      </c>
      <c r="E19">
        <v>-0.82768420323005454</v>
      </c>
      <c r="F19">
        <v>0.33969010727056048</v>
      </c>
      <c r="G19">
        <v>0</v>
      </c>
      <c r="H19">
        <v>1</v>
      </c>
      <c r="I19">
        <v>7.5095057034220369E-2</v>
      </c>
      <c r="J19">
        <v>0.45240958283230048</v>
      </c>
      <c r="K19">
        <v>-0.26618705035971241</v>
      </c>
      <c r="L19">
        <v>3.3333333333333208E-2</v>
      </c>
    </row>
    <row r="20" spans="1:12" x14ac:dyDescent="0.2">
      <c r="A20">
        <v>19</v>
      </c>
      <c r="B20" t="s">
        <v>21</v>
      </c>
      <c r="C20" t="s">
        <v>19</v>
      </c>
      <c r="D20">
        <v>7</v>
      </c>
      <c r="E20">
        <v>-0.52623553060234274</v>
      </c>
      <c r="F20">
        <v>0.51072705601907042</v>
      </c>
      <c r="G20">
        <v>0</v>
      </c>
      <c r="H20">
        <v>1</v>
      </c>
      <c r="I20">
        <v>-0.10931558935361239</v>
      </c>
      <c r="J20">
        <v>0.59485709000092468</v>
      </c>
      <c r="K20">
        <v>-0.48201438848920869</v>
      </c>
      <c r="L20">
        <v>0.1724137931034482</v>
      </c>
    </row>
    <row r="21" spans="1:12" x14ac:dyDescent="0.2">
      <c r="A21">
        <v>20</v>
      </c>
      <c r="B21" t="s">
        <v>22</v>
      </c>
      <c r="C21" t="s">
        <v>19</v>
      </c>
      <c r="D21">
        <v>8</v>
      </c>
      <c r="E21">
        <v>-0.53372149442018446</v>
      </c>
      <c r="F21">
        <v>0.67103694874850994</v>
      </c>
      <c r="G21">
        <v>0</v>
      </c>
      <c r="H21">
        <v>0</v>
      </c>
      <c r="I21">
        <v>-0.31083650190114082</v>
      </c>
      <c r="J21">
        <v>0.72574229950975866</v>
      </c>
      <c r="K21">
        <v>-0.68345323741007213</v>
      </c>
      <c r="L21">
        <v>0.39463601532567028</v>
      </c>
    </row>
    <row r="22" spans="1:12" x14ac:dyDescent="0.2">
      <c r="A22">
        <v>21</v>
      </c>
      <c r="B22" t="s">
        <v>23</v>
      </c>
      <c r="C22" t="s">
        <v>19</v>
      </c>
      <c r="D22">
        <v>9</v>
      </c>
      <c r="E22">
        <v>-0.44721702363623761</v>
      </c>
      <c r="F22">
        <v>0.82061978545887948</v>
      </c>
      <c r="G22">
        <v>0</v>
      </c>
      <c r="H22">
        <v>0</v>
      </c>
      <c r="I22">
        <v>-0.51872623574144505</v>
      </c>
      <c r="J22">
        <v>0.84737767089075922</v>
      </c>
      <c r="K22">
        <v>-0.82733812949640306</v>
      </c>
      <c r="L22">
        <v>0.64750957854406099</v>
      </c>
    </row>
    <row r="23" spans="1:12" x14ac:dyDescent="0.2">
      <c r="A23">
        <v>22</v>
      </c>
      <c r="B23" t="s">
        <v>36</v>
      </c>
      <c r="C23" t="s">
        <v>35</v>
      </c>
      <c r="D23">
        <v>8</v>
      </c>
      <c r="E23">
        <v>-0.5373258473695155</v>
      </c>
      <c r="F23">
        <v>0.66388557806912996</v>
      </c>
      <c r="G23">
        <v>0</v>
      </c>
      <c r="H23">
        <v>0</v>
      </c>
      <c r="I23">
        <v>-0.30513307984790877</v>
      </c>
      <c r="J23">
        <v>0.71649246138192613</v>
      </c>
      <c r="K23">
        <v>-0.68345323741007213</v>
      </c>
      <c r="L23">
        <v>0.45977011494252862</v>
      </c>
    </row>
    <row r="24" spans="1:12" x14ac:dyDescent="0.2">
      <c r="A24">
        <v>23</v>
      </c>
      <c r="B24" t="s">
        <v>37</v>
      </c>
      <c r="C24" t="s">
        <v>35</v>
      </c>
      <c r="D24">
        <v>9</v>
      </c>
      <c r="E24">
        <v>-0.50266860747210096</v>
      </c>
      <c r="F24">
        <v>0.80870083432657935</v>
      </c>
      <c r="G24">
        <v>0</v>
      </c>
      <c r="H24">
        <v>0</v>
      </c>
      <c r="I24">
        <v>-0.51872623574144505</v>
      </c>
      <c r="J24">
        <v>0.83211543797983545</v>
      </c>
      <c r="K24">
        <v>-0.85611510791366929</v>
      </c>
      <c r="L24">
        <v>0.66283524904214541</v>
      </c>
    </row>
    <row r="25" spans="1:12" x14ac:dyDescent="0.2">
      <c r="A25">
        <v>24</v>
      </c>
      <c r="B25" t="s">
        <v>25</v>
      </c>
      <c r="C25" t="s">
        <v>24</v>
      </c>
      <c r="D25">
        <v>5</v>
      </c>
      <c r="E25">
        <v>0.18791155472378171</v>
      </c>
      <c r="F25">
        <v>1.9070321811680561E-2</v>
      </c>
      <c r="G25">
        <v>1</v>
      </c>
      <c r="H25">
        <v>1</v>
      </c>
      <c r="I25">
        <v>0.11216730038022819</v>
      </c>
      <c r="J25">
        <v>0.1245490703912679</v>
      </c>
      <c r="K25">
        <v>-0.20863309352517989</v>
      </c>
      <c r="L25">
        <v>-0.18544061302681999</v>
      </c>
    </row>
    <row r="26" spans="1:12" x14ac:dyDescent="0.2">
      <c r="A26">
        <v>25</v>
      </c>
      <c r="B26" t="s">
        <v>26</v>
      </c>
      <c r="C26" t="s">
        <v>24</v>
      </c>
      <c r="D26">
        <v>6</v>
      </c>
      <c r="E26">
        <v>-0.3848339918208914</v>
      </c>
      <c r="F26">
        <v>0.25864123957091772</v>
      </c>
      <c r="G26">
        <v>0</v>
      </c>
      <c r="H26">
        <v>1</v>
      </c>
      <c r="I26">
        <v>-5.7984790874524787E-2</v>
      </c>
      <c r="J26">
        <v>0.38072333734159658</v>
      </c>
      <c r="K26">
        <v>-0.28057553956834541</v>
      </c>
      <c r="L26">
        <v>1.432950191570859E-2</v>
      </c>
    </row>
    <row r="27" spans="1:12" x14ac:dyDescent="0.2">
      <c r="A27">
        <v>26</v>
      </c>
      <c r="B27" t="s">
        <v>27</v>
      </c>
      <c r="C27" t="s">
        <v>24</v>
      </c>
      <c r="D27">
        <v>7</v>
      </c>
      <c r="E27">
        <v>-0.556110071393914</v>
      </c>
      <c r="F27">
        <v>0.4344457687723482</v>
      </c>
      <c r="G27">
        <v>0</v>
      </c>
      <c r="H27">
        <v>1</v>
      </c>
      <c r="I27">
        <v>-0.24619771863117859</v>
      </c>
      <c r="J27">
        <v>0.52640828785496252</v>
      </c>
      <c r="K27">
        <v>-0.51798561151079148</v>
      </c>
      <c r="L27">
        <v>0.1877394636015324</v>
      </c>
    </row>
    <row r="28" spans="1:12" x14ac:dyDescent="0.2">
      <c r="A28">
        <v>27</v>
      </c>
      <c r="B28" t="s">
        <v>28</v>
      </c>
      <c r="C28" t="s">
        <v>24</v>
      </c>
      <c r="D28">
        <v>8</v>
      </c>
      <c r="E28">
        <v>-0.53864282248561723</v>
      </c>
      <c r="F28">
        <v>0.59892729439809322</v>
      </c>
      <c r="G28">
        <v>0</v>
      </c>
      <c r="H28">
        <v>0</v>
      </c>
      <c r="I28">
        <v>-0.42490494296577941</v>
      </c>
      <c r="J28">
        <v>0.66191841642771232</v>
      </c>
      <c r="K28">
        <v>-0.69064748201438886</v>
      </c>
      <c r="L28">
        <v>0.46360153256704972</v>
      </c>
    </row>
    <row r="29" spans="1:12" x14ac:dyDescent="0.2">
      <c r="A29">
        <v>28</v>
      </c>
      <c r="B29" t="s">
        <v>39</v>
      </c>
      <c r="C29" t="s">
        <v>38</v>
      </c>
      <c r="D29">
        <v>6</v>
      </c>
      <c r="E29">
        <v>-0.58653912802384411</v>
      </c>
      <c r="F29">
        <v>0.30810488676996428</v>
      </c>
      <c r="G29">
        <v>0</v>
      </c>
      <c r="H29">
        <v>1</v>
      </c>
      <c r="I29">
        <v>1.6159695817490549E-2</v>
      </c>
      <c r="J29">
        <v>0.4320599389510682</v>
      </c>
      <c r="K29">
        <v>-0.25899280575539579</v>
      </c>
      <c r="L29">
        <v>-7.6628352490422103E-3</v>
      </c>
    </row>
    <row r="30" spans="1:12" x14ac:dyDescent="0.2">
      <c r="A30">
        <v>29</v>
      </c>
      <c r="B30" t="s">
        <v>40</v>
      </c>
      <c r="C30" t="s">
        <v>38</v>
      </c>
      <c r="D30">
        <v>7</v>
      </c>
      <c r="E30">
        <v>-0.44409787204547019</v>
      </c>
      <c r="F30">
        <v>0.49761620977354021</v>
      </c>
      <c r="G30">
        <v>0</v>
      </c>
      <c r="H30">
        <v>1</v>
      </c>
      <c r="I30">
        <v>-0.17965779467680609</v>
      </c>
      <c r="J30">
        <v>0.60456942003514946</v>
      </c>
      <c r="K30">
        <v>-0.41007194244604328</v>
      </c>
      <c r="L30">
        <v>0.13026819923371619</v>
      </c>
    </row>
    <row r="31" spans="1:12" x14ac:dyDescent="0.2">
      <c r="A31">
        <v>30</v>
      </c>
      <c r="B31" t="s">
        <v>41</v>
      </c>
      <c r="C31" t="s">
        <v>38</v>
      </c>
      <c r="D31">
        <v>8</v>
      </c>
      <c r="E31">
        <v>-0.46107991959520328</v>
      </c>
      <c r="F31">
        <v>0.65137067938021476</v>
      </c>
      <c r="G31">
        <v>0</v>
      </c>
      <c r="H31">
        <v>0</v>
      </c>
      <c r="I31">
        <v>-0.3231939163498101</v>
      </c>
      <c r="J31">
        <v>0.72481731569697505</v>
      </c>
      <c r="K31">
        <v>-0.61870503597122317</v>
      </c>
      <c r="L31">
        <v>0.40613026819923359</v>
      </c>
    </row>
    <row r="32" spans="1:12" x14ac:dyDescent="0.2">
      <c r="A32">
        <v>31</v>
      </c>
      <c r="B32" t="s">
        <v>43</v>
      </c>
      <c r="C32" t="s">
        <v>42</v>
      </c>
      <c r="D32">
        <v>7</v>
      </c>
      <c r="E32">
        <v>-0.52457198308726682</v>
      </c>
      <c r="F32">
        <v>0.44159713945172818</v>
      </c>
      <c r="G32">
        <v>0</v>
      </c>
      <c r="H32">
        <v>1</v>
      </c>
      <c r="I32">
        <v>-0.20722433460076051</v>
      </c>
      <c r="J32">
        <v>0.52363333641661258</v>
      </c>
      <c r="K32">
        <v>-0.53956834532374098</v>
      </c>
      <c r="L32">
        <v>0.21072796934865881</v>
      </c>
    </row>
    <row r="33" spans="1:12" x14ac:dyDescent="0.2">
      <c r="A33">
        <v>32</v>
      </c>
      <c r="B33" t="s">
        <v>46</v>
      </c>
      <c r="C33" t="s">
        <v>42</v>
      </c>
      <c r="D33">
        <v>8</v>
      </c>
      <c r="E33">
        <v>-0.33257087405558988</v>
      </c>
      <c r="F33">
        <v>0.61442193087008334</v>
      </c>
      <c r="G33">
        <v>0</v>
      </c>
      <c r="H33">
        <v>0</v>
      </c>
      <c r="I33">
        <v>-0.37452471482889749</v>
      </c>
      <c r="J33">
        <v>0.67625566552585337</v>
      </c>
      <c r="K33">
        <v>-0.67625899280575563</v>
      </c>
      <c r="L33">
        <v>0.45977011494252862</v>
      </c>
    </row>
    <row r="34" spans="1:12" x14ac:dyDescent="0.2">
      <c r="A34">
        <v>33</v>
      </c>
      <c r="B34" t="s">
        <v>48</v>
      </c>
      <c r="C34" t="s">
        <v>47</v>
      </c>
      <c r="D34">
        <v>8</v>
      </c>
      <c r="E34">
        <v>-0.33035281070215561</v>
      </c>
      <c r="F34">
        <v>0.61263408820023857</v>
      </c>
      <c r="G34">
        <v>0</v>
      </c>
      <c r="H34">
        <v>0</v>
      </c>
      <c r="I34">
        <v>-0.40589353612167312</v>
      </c>
      <c r="J34">
        <v>0.66238090833410412</v>
      </c>
      <c r="K34">
        <v>-0.71942446043165464</v>
      </c>
      <c r="L34">
        <v>0.47892720306513392</v>
      </c>
    </row>
    <row r="35" spans="1:12" x14ac:dyDescent="0.2">
      <c r="A35">
        <v>34</v>
      </c>
      <c r="B35" t="s">
        <v>45</v>
      </c>
      <c r="C35" t="s">
        <v>44</v>
      </c>
      <c r="D35">
        <v>7</v>
      </c>
      <c r="E35">
        <v>-0.63020725029458646</v>
      </c>
      <c r="F35">
        <v>0.47497020262216921</v>
      </c>
      <c r="G35">
        <v>0</v>
      </c>
      <c r="H35">
        <v>1</v>
      </c>
      <c r="I35">
        <v>-0.2015209125475286</v>
      </c>
      <c r="J35">
        <v>0.59948200906484139</v>
      </c>
      <c r="K35">
        <v>-0.39568345323741028</v>
      </c>
      <c r="L35">
        <v>0.2030651340996168</v>
      </c>
    </row>
    <row r="36" spans="1:12" x14ac:dyDescent="0.2">
      <c r="A36">
        <v>35</v>
      </c>
      <c r="B36" t="s">
        <v>49</v>
      </c>
      <c r="C36" t="s">
        <v>44</v>
      </c>
      <c r="D36">
        <v>8</v>
      </c>
      <c r="E36">
        <v>-0.57336937686282652</v>
      </c>
      <c r="F36">
        <v>0.62932061978545883</v>
      </c>
      <c r="G36">
        <v>0</v>
      </c>
      <c r="H36">
        <v>0</v>
      </c>
      <c r="I36">
        <v>-0.38117870722433489</v>
      </c>
      <c r="J36">
        <v>0.71787993710110065</v>
      </c>
      <c r="K36">
        <v>-0.60431654676259017</v>
      </c>
      <c r="L36">
        <v>0.34482758620689641</v>
      </c>
    </row>
    <row r="37" spans="1:12" x14ac:dyDescent="0.2">
      <c r="A37">
        <v>36</v>
      </c>
      <c r="B37" t="s">
        <v>60</v>
      </c>
      <c r="C37" t="s">
        <v>59</v>
      </c>
      <c r="D37">
        <v>8</v>
      </c>
      <c r="E37">
        <v>-0.33257087405558988</v>
      </c>
      <c r="F37">
        <v>0.66388557806912996</v>
      </c>
      <c r="G37">
        <v>0</v>
      </c>
      <c r="H37">
        <v>0</v>
      </c>
      <c r="I37">
        <v>-0.31368821292775673</v>
      </c>
      <c r="J37">
        <v>0.74932938673573179</v>
      </c>
      <c r="K37">
        <v>-0.57553956834532394</v>
      </c>
      <c r="L37">
        <v>0.4099616858237547</v>
      </c>
    </row>
    <row r="38" spans="1:12" x14ac:dyDescent="0.2">
      <c r="A38">
        <v>37</v>
      </c>
      <c r="B38" t="s">
        <v>51</v>
      </c>
      <c r="C38" t="s">
        <v>50</v>
      </c>
      <c r="D38">
        <v>7</v>
      </c>
      <c r="E38">
        <v>0.13114299577181671</v>
      </c>
      <c r="F38">
        <v>0.44398092967818847</v>
      </c>
      <c r="G38">
        <v>0</v>
      </c>
      <c r="H38">
        <v>1</v>
      </c>
      <c r="I38">
        <v>-0.2338403041825097</v>
      </c>
      <c r="J38">
        <v>0.57589492183886737</v>
      </c>
      <c r="K38">
        <v>-0.38129496402877727</v>
      </c>
      <c r="L38">
        <v>0.15708812260536381</v>
      </c>
    </row>
    <row r="39" spans="1:12" x14ac:dyDescent="0.2">
      <c r="A39">
        <v>38</v>
      </c>
      <c r="B39" t="s">
        <v>29</v>
      </c>
      <c r="C39" t="s">
        <v>50</v>
      </c>
      <c r="D39">
        <v>8</v>
      </c>
      <c r="E39">
        <v>-0.47771539474596247</v>
      </c>
      <c r="F39">
        <v>0.61680572109654364</v>
      </c>
      <c r="G39">
        <v>0</v>
      </c>
      <c r="H39">
        <v>0</v>
      </c>
      <c r="I39">
        <v>-0.38212927756653992</v>
      </c>
      <c r="J39">
        <v>0.72481731569697505</v>
      </c>
      <c r="K39">
        <v>-0.54676258992805771</v>
      </c>
      <c r="L39">
        <v>0.31417624521072768</v>
      </c>
    </row>
    <row r="40" spans="1:12" x14ac:dyDescent="0.2">
      <c r="A40">
        <v>39</v>
      </c>
      <c r="B40" t="s">
        <v>54</v>
      </c>
      <c r="C40" t="s">
        <v>53</v>
      </c>
      <c r="D40">
        <v>8</v>
      </c>
      <c r="E40">
        <v>-0.44278089692936851</v>
      </c>
      <c r="F40">
        <v>0.55363528009535168</v>
      </c>
      <c r="G40">
        <v>0</v>
      </c>
      <c r="H40">
        <v>1</v>
      </c>
      <c r="I40">
        <v>-0.42015209125475289</v>
      </c>
      <c r="J40">
        <v>0.63416890204421383</v>
      </c>
      <c r="K40">
        <v>-0.66187050359712263</v>
      </c>
      <c r="L40">
        <v>0.44061302681992309</v>
      </c>
    </row>
    <row r="41" spans="1:12" x14ac:dyDescent="0.2">
      <c r="A41">
        <v>40</v>
      </c>
      <c r="B41" t="s">
        <v>55</v>
      </c>
      <c r="C41" t="s">
        <v>56</v>
      </c>
      <c r="D41">
        <v>8</v>
      </c>
      <c r="E41">
        <v>-0.40008317737575361</v>
      </c>
      <c r="F41">
        <v>0.64600715137067954</v>
      </c>
      <c r="G41">
        <v>0</v>
      </c>
      <c r="H41">
        <v>0</v>
      </c>
      <c r="I41">
        <v>-0.3469581749049433</v>
      </c>
      <c r="J41">
        <v>0.77106650633613905</v>
      </c>
      <c r="K41">
        <v>-0.48201438848920869</v>
      </c>
      <c r="L41">
        <v>0.36015325670498061</v>
      </c>
    </row>
    <row r="42" spans="1:12" x14ac:dyDescent="0.2">
      <c r="A42">
        <v>41</v>
      </c>
      <c r="B42" t="s">
        <v>57</v>
      </c>
      <c r="C42" t="s">
        <v>52</v>
      </c>
      <c r="D42">
        <v>8</v>
      </c>
      <c r="E42">
        <v>-0.45622790600956531</v>
      </c>
      <c r="F42">
        <v>0.63825983313468404</v>
      </c>
      <c r="G42">
        <v>0</v>
      </c>
      <c r="H42">
        <v>0</v>
      </c>
      <c r="I42">
        <v>-0.35646387832699622</v>
      </c>
      <c r="J42">
        <v>0.73822958098233249</v>
      </c>
      <c r="K42">
        <v>-0.55395683453237421</v>
      </c>
      <c r="L42">
        <v>0.39080459770114923</v>
      </c>
    </row>
    <row r="43" spans="1:12" x14ac:dyDescent="0.2">
      <c r="A43">
        <v>42</v>
      </c>
      <c r="B43" t="s">
        <v>72</v>
      </c>
      <c r="C43" t="s">
        <v>65</v>
      </c>
      <c r="D43">
        <v>8</v>
      </c>
      <c r="E43">
        <v>1</v>
      </c>
      <c r="F43">
        <v>0.5960667461263407</v>
      </c>
      <c r="G43">
        <v>0</v>
      </c>
      <c r="H43">
        <v>0</v>
      </c>
      <c r="I43">
        <v>-0.43916349809885918</v>
      </c>
      <c r="J43">
        <v>0.74470446767181553</v>
      </c>
      <c r="K43">
        <v>-0.44604316546762579</v>
      </c>
      <c r="L43">
        <v>0.38697318007662812</v>
      </c>
    </row>
    <row r="44" spans="1:12" x14ac:dyDescent="0.2">
      <c r="A44">
        <v>43</v>
      </c>
      <c r="B44" t="s">
        <v>64</v>
      </c>
      <c r="C44" t="s">
        <v>65</v>
      </c>
      <c r="D44">
        <v>9</v>
      </c>
      <c r="E44">
        <v>0.23379774034795869</v>
      </c>
      <c r="F44">
        <v>0.79797377830750893</v>
      </c>
      <c r="G44">
        <v>0</v>
      </c>
      <c r="H44">
        <v>0</v>
      </c>
      <c r="I44">
        <v>-0.54467680608364999</v>
      </c>
      <c r="J44">
        <v>0.9283137545092961</v>
      </c>
      <c r="K44">
        <v>-0.53956834532374098</v>
      </c>
      <c r="L44">
        <v>0.59003831417624508</v>
      </c>
    </row>
    <row r="45" spans="1:12" x14ac:dyDescent="0.2">
      <c r="A45">
        <v>44</v>
      </c>
      <c r="B45" t="s">
        <v>73</v>
      </c>
      <c r="C45" t="s">
        <v>65</v>
      </c>
      <c r="D45">
        <v>10</v>
      </c>
      <c r="E45">
        <v>-7.2918832744160333E-2</v>
      </c>
      <c r="F45">
        <v>0.91597139451728227</v>
      </c>
      <c r="G45">
        <v>0</v>
      </c>
      <c r="H45">
        <v>0</v>
      </c>
      <c r="I45">
        <v>-0.83108365019011421</v>
      </c>
      <c r="J45">
        <v>1</v>
      </c>
      <c r="K45">
        <v>-0.70503597122302186</v>
      </c>
      <c r="L45">
        <v>0.81992337164750939</v>
      </c>
    </row>
    <row r="46" spans="1:12" x14ac:dyDescent="0.2">
      <c r="A46">
        <v>45</v>
      </c>
      <c r="B46" t="s">
        <v>74</v>
      </c>
      <c r="C46" t="s">
        <v>75</v>
      </c>
      <c r="D46">
        <v>10</v>
      </c>
      <c r="E46">
        <v>0.38871560268940192</v>
      </c>
      <c r="F46">
        <v>0.77890345649582837</v>
      </c>
      <c r="G46">
        <v>0</v>
      </c>
      <c r="H46">
        <v>0</v>
      </c>
      <c r="I46">
        <v>-1</v>
      </c>
      <c r="J46">
        <v>0.80760336694107826</v>
      </c>
      <c r="K46">
        <v>-0.93525179856115126</v>
      </c>
      <c r="L46">
        <v>0.91954022988505724</v>
      </c>
    </row>
    <row r="47" spans="1:12" x14ac:dyDescent="0.2">
      <c r="A47">
        <v>46</v>
      </c>
      <c r="B47" t="s">
        <v>66</v>
      </c>
      <c r="C47" t="s">
        <v>67</v>
      </c>
      <c r="D47">
        <v>9</v>
      </c>
      <c r="E47">
        <v>-0.53940528176336033</v>
      </c>
      <c r="F47">
        <v>0.75506555423122768</v>
      </c>
      <c r="G47">
        <v>0</v>
      </c>
      <c r="H47">
        <v>0</v>
      </c>
      <c r="I47">
        <v>-0.54277566539923949</v>
      </c>
      <c r="J47">
        <v>0.85940246045694213</v>
      </c>
      <c r="K47">
        <v>-0.64028776978417268</v>
      </c>
      <c r="L47">
        <v>0.60153256704980818</v>
      </c>
    </row>
    <row r="48" spans="1:12" x14ac:dyDescent="0.2">
      <c r="A48">
        <v>47</v>
      </c>
      <c r="B48" t="s">
        <v>68</v>
      </c>
      <c r="C48" t="s">
        <v>69</v>
      </c>
      <c r="D48">
        <v>9</v>
      </c>
      <c r="E48">
        <v>-0.15976987592708111</v>
      </c>
      <c r="F48">
        <v>0.69070321811680557</v>
      </c>
      <c r="G48">
        <v>0</v>
      </c>
      <c r="H48">
        <v>0</v>
      </c>
      <c r="I48">
        <v>-0.58745247148288993</v>
      </c>
      <c r="J48">
        <v>0.77615391730644712</v>
      </c>
      <c r="K48">
        <v>-0.71942446043165464</v>
      </c>
      <c r="L48">
        <v>0.65900383141762431</v>
      </c>
    </row>
    <row r="49" spans="1:12" x14ac:dyDescent="0.2">
      <c r="A49">
        <v>48</v>
      </c>
      <c r="B49" t="s">
        <v>70</v>
      </c>
      <c r="C49" t="s">
        <v>71</v>
      </c>
      <c r="D49">
        <v>9</v>
      </c>
      <c r="E49">
        <v>-0.40632148055728828</v>
      </c>
      <c r="F49">
        <v>0.80572109654350399</v>
      </c>
      <c r="G49">
        <v>0</v>
      </c>
      <c r="H49">
        <v>0</v>
      </c>
      <c r="I49">
        <v>-0.53517110266159706</v>
      </c>
      <c r="J49">
        <v>0.9283137545092961</v>
      </c>
      <c r="K49">
        <v>-0.55395683453237421</v>
      </c>
      <c r="L49">
        <v>0.60153256704980818</v>
      </c>
    </row>
    <row r="50" spans="1:12" x14ac:dyDescent="0.2">
      <c r="A50">
        <v>49</v>
      </c>
      <c r="B50" t="s">
        <v>79</v>
      </c>
      <c r="C50" t="s">
        <v>80</v>
      </c>
      <c r="D50">
        <v>7</v>
      </c>
      <c r="E50">
        <v>-0.5203437998197824</v>
      </c>
      <c r="F50">
        <v>0.51907032181168056</v>
      </c>
      <c r="G50">
        <v>0</v>
      </c>
      <c r="H50">
        <v>1</v>
      </c>
      <c r="I50">
        <v>-0.42870722433460079</v>
      </c>
      <c r="J50">
        <v>0.61936916103968187</v>
      </c>
      <c r="K50">
        <v>-0.42446043165467628</v>
      </c>
      <c r="L50">
        <v>0.19923371647509569</v>
      </c>
    </row>
    <row r="51" spans="1:12" x14ac:dyDescent="0.2">
      <c r="A51">
        <v>50</v>
      </c>
      <c r="B51" t="s">
        <v>81</v>
      </c>
      <c r="C51" t="s">
        <v>80</v>
      </c>
      <c r="D51">
        <v>8</v>
      </c>
      <c r="E51">
        <v>-0.33257087405558988</v>
      </c>
      <c r="F51">
        <v>0.6686531585220501</v>
      </c>
      <c r="G51">
        <v>0</v>
      </c>
      <c r="H51">
        <v>0</v>
      </c>
      <c r="I51">
        <v>-0.67110266159695842</v>
      </c>
      <c r="J51">
        <v>0.73406715382480803</v>
      </c>
      <c r="K51">
        <v>-0.6330935251798564</v>
      </c>
      <c r="L51">
        <v>0.34482758620689641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52254-7024-D643-B431-7FE11363D091}">
  <dimension ref="A1:L51"/>
  <sheetViews>
    <sheetView workbookViewId="0">
      <selection activeCell="L1" sqref="A1:L1"/>
    </sheetView>
  </sheetViews>
  <sheetFormatPr baseColWidth="10" defaultRowHeight="16" x14ac:dyDescent="0.2"/>
  <cols>
    <col min="9" max="9" width="20.5" bestFit="1" customWidth="1"/>
  </cols>
  <sheetData>
    <row r="1" spans="1:12" x14ac:dyDescent="0.2">
      <c r="A1" t="s">
        <v>76</v>
      </c>
      <c r="B1" t="s">
        <v>32</v>
      </c>
      <c r="C1" t="s">
        <v>0</v>
      </c>
      <c r="D1" t="s">
        <v>31</v>
      </c>
      <c r="E1" t="s">
        <v>30</v>
      </c>
      <c r="F1" t="s">
        <v>33</v>
      </c>
      <c r="G1" t="s">
        <v>77</v>
      </c>
      <c r="H1" t="s">
        <v>78</v>
      </c>
      <c r="I1" t="s">
        <v>58</v>
      </c>
      <c r="J1" t="s">
        <v>61</v>
      </c>
      <c r="K1" t="s">
        <v>62</v>
      </c>
      <c r="L1" t="s">
        <v>63</v>
      </c>
    </row>
    <row r="2" spans="1:12" x14ac:dyDescent="0.2">
      <c r="A2">
        <v>1</v>
      </c>
      <c r="B2" t="s">
        <v>1</v>
      </c>
      <c r="C2" t="s">
        <v>34</v>
      </c>
      <c r="D2">
        <v>1</v>
      </c>
      <c r="E2">
        <v>-0.48203368683718029</v>
      </c>
      <c r="F2">
        <v>-0.5</v>
      </c>
      <c r="G2">
        <v>1</v>
      </c>
      <c r="H2">
        <v>1</v>
      </c>
      <c r="I2">
        <v>0.5</v>
      </c>
      <c r="J2">
        <v>-0.5</v>
      </c>
      <c r="K2">
        <v>0.39928057553956842</v>
      </c>
      <c r="L2">
        <v>-0.5</v>
      </c>
    </row>
    <row r="3" spans="1:12" x14ac:dyDescent="0.2">
      <c r="A3">
        <v>2</v>
      </c>
      <c r="B3" t="s">
        <v>2</v>
      </c>
      <c r="C3" t="s">
        <v>34</v>
      </c>
      <c r="D3">
        <v>2</v>
      </c>
      <c r="E3">
        <v>-0.4828238719068414</v>
      </c>
      <c r="F3">
        <v>-0.28277711561382601</v>
      </c>
      <c r="G3">
        <v>1</v>
      </c>
      <c r="H3">
        <v>1</v>
      </c>
      <c r="I3">
        <v>0.45532319391634979</v>
      </c>
      <c r="J3">
        <v>-0.23452964573119969</v>
      </c>
      <c r="K3">
        <v>0.50000000000000011</v>
      </c>
      <c r="L3">
        <v>-0.40996168582375492</v>
      </c>
    </row>
    <row r="4" spans="1:12" x14ac:dyDescent="0.2">
      <c r="A4">
        <v>3</v>
      </c>
      <c r="B4" t="s">
        <v>3</v>
      </c>
      <c r="C4" t="s">
        <v>34</v>
      </c>
      <c r="D4">
        <v>3</v>
      </c>
      <c r="E4">
        <v>-0.5</v>
      </c>
      <c r="F4">
        <v>-0.14424910607866509</v>
      </c>
      <c r="G4">
        <v>1</v>
      </c>
      <c r="H4">
        <v>1</v>
      </c>
      <c r="I4">
        <v>0.36121673003802279</v>
      </c>
      <c r="J4">
        <v>-8.5283507538618131E-2</v>
      </c>
      <c r="K4">
        <v>0.27338129496402902</v>
      </c>
      <c r="L4">
        <v>-0.30842911877394641</v>
      </c>
    </row>
    <row r="5" spans="1:12" x14ac:dyDescent="0.2">
      <c r="A5">
        <v>4</v>
      </c>
      <c r="B5" t="s">
        <v>4</v>
      </c>
      <c r="C5" t="s">
        <v>34</v>
      </c>
      <c r="D5">
        <v>4</v>
      </c>
      <c r="E5">
        <v>-0.328619948707285</v>
      </c>
      <c r="F5">
        <v>-2.0262216924910651E-2</v>
      </c>
      <c r="G5">
        <v>1</v>
      </c>
      <c r="H5">
        <v>1</v>
      </c>
      <c r="I5">
        <v>0.25712927756653992</v>
      </c>
      <c r="J5">
        <v>4.2595504578669792E-2</v>
      </c>
      <c r="K5">
        <v>0.10791366906474829</v>
      </c>
      <c r="L5">
        <v>-0.1973180076628353</v>
      </c>
    </row>
    <row r="6" spans="1:12" x14ac:dyDescent="0.2">
      <c r="A6">
        <v>5</v>
      </c>
      <c r="B6" t="s">
        <v>5</v>
      </c>
      <c r="C6" t="s">
        <v>34</v>
      </c>
      <c r="D6">
        <v>5</v>
      </c>
      <c r="E6">
        <v>-0.29871075067581621</v>
      </c>
      <c r="F6">
        <v>8.8676996424314647E-2</v>
      </c>
      <c r="G6">
        <v>0</v>
      </c>
      <c r="H6">
        <v>1</v>
      </c>
      <c r="I6">
        <v>0.1563688212927756</v>
      </c>
      <c r="J6">
        <v>0.14549995375080929</v>
      </c>
      <c r="K6">
        <v>-4.3165467625899123E-2</v>
      </c>
      <c r="L6">
        <v>-9.5785440613026851E-2</v>
      </c>
    </row>
    <row r="7" spans="1:12" x14ac:dyDescent="0.2">
      <c r="A7">
        <v>6</v>
      </c>
      <c r="B7" t="s">
        <v>6</v>
      </c>
      <c r="C7" t="s">
        <v>34</v>
      </c>
      <c r="D7">
        <v>6</v>
      </c>
      <c r="E7">
        <v>-0.1797671033478894</v>
      </c>
      <c r="F7">
        <v>0.18602502979737789</v>
      </c>
      <c r="G7">
        <v>0</v>
      </c>
      <c r="H7">
        <v>1</v>
      </c>
      <c r="I7">
        <v>6.1311787072243273E-2</v>
      </c>
      <c r="J7">
        <v>0.23291092405882899</v>
      </c>
      <c r="K7">
        <v>-0.16546762589928049</v>
      </c>
      <c r="L7">
        <v>1.149425287356309E-2</v>
      </c>
    </row>
    <row r="8" spans="1:12" x14ac:dyDescent="0.2">
      <c r="A8">
        <v>7</v>
      </c>
      <c r="B8" t="s">
        <v>7</v>
      </c>
      <c r="C8" t="s">
        <v>34</v>
      </c>
      <c r="D8">
        <v>7</v>
      </c>
      <c r="E8">
        <v>-0.16312816247314069</v>
      </c>
      <c r="F8">
        <v>0.27437425506555407</v>
      </c>
      <c r="G8">
        <v>0</v>
      </c>
      <c r="H8">
        <v>1</v>
      </c>
      <c r="I8">
        <v>-3.7072243346007561E-2</v>
      </c>
      <c r="J8">
        <v>0.30829710480066602</v>
      </c>
      <c r="K8">
        <v>-0.26978417266187038</v>
      </c>
      <c r="L8">
        <v>0.13026819923371641</v>
      </c>
    </row>
    <row r="9" spans="1:12" x14ac:dyDescent="0.2">
      <c r="A9">
        <v>8</v>
      </c>
      <c r="B9" t="s">
        <v>8</v>
      </c>
      <c r="C9" t="s">
        <v>34</v>
      </c>
      <c r="D9">
        <v>8</v>
      </c>
      <c r="E9">
        <v>-4.5920842864074329E-2</v>
      </c>
      <c r="F9">
        <v>0.35554231227651972</v>
      </c>
      <c r="G9">
        <v>0</v>
      </c>
      <c r="H9">
        <v>0</v>
      </c>
      <c r="I9">
        <v>-0.13640684410646389</v>
      </c>
      <c r="J9">
        <v>0.37443344741467022</v>
      </c>
      <c r="K9">
        <v>-0.36330935251798557</v>
      </c>
      <c r="L9">
        <v>0.24904214559386961</v>
      </c>
    </row>
    <row r="10" spans="1:12" x14ac:dyDescent="0.2">
      <c r="A10">
        <v>9</v>
      </c>
      <c r="B10" t="s">
        <v>9</v>
      </c>
      <c r="C10" t="s">
        <v>34</v>
      </c>
      <c r="D10">
        <v>9</v>
      </c>
      <c r="E10">
        <v>-3.462258265751722E-2</v>
      </c>
      <c r="F10">
        <v>0.42958879618593571</v>
      </c>
      <c r="G10">
        <v>0</v>
      </c>
      <c r="H10">
        <v>0</v>
      </c>
      <c r="I10">
        <v>-0.23003802281368821</v>
      </c>
      <c r="J10">
        <v>0.43340116547960422</v>
      </c>
      <c r="K10">
        <v>-0.43165467625899279</v>
      </c>
      <c r="L10">
        <v>0.35823754789272022</v>
      </c>
    </row>
    <row r="11" spans="1:12" x14ac:dyDescent="0.2">
      <c r="A11">
        <v>10</v>
      </c>
      <c r="B11" t="s">
        <v>10</v>
      </c>
      <c r="C11" t="s">
        <v>34</v>
      </c>
      <c r="D11">
        <v>10</v>
      </c>
      <c r="E11">
        <v>4.775767657863722E-2</v>
      </c>
      <c r="F11">
        <v>0.49999999999999989</v>
      </c>
      <c r="G11">
        <v>0</v>
      </c>
      <c r="H11">
        <v>0</v>
      </c>
      <c r="I11">
        <v>-0.33127376425855531</v>
      </c>
      <c r="J11">
        <v>0.48866894829340479</v>
      </c>
      <c r="K11">
        <v>-0.5</v>
      </c>
      <c r="L11">
        <v>0.5</v>
      </c>
    </row>
    <row r="12" spans="1:12" x14ac:dyDescent="0.2">
      <c r="A12">
        <v>11</v>
      </c>
      <c r="B12" t="s">
        <v>12</v>
      </c>
      <c r="C12" t="s">
        <v>11</v>
      </c>
      <c r="D12">
        <v>4</v>
      </c>
      <c r="E12">
        <v>-0.328619948707285</v>
      </c>
      <c r="F12">
        <v>-5.3635280095351623E-2</v>
      </c>
      <c r="G12">
        <v>1</v>
      </c>
      <c r="H12">
        <v>1</v>
      </c>
      <c r="I12">
        <v>0.21673003802281379</v>
      </c>
      <c r="J12">
        <v>2.451207103875586E-3</v>
      </c>
      <c r="K12">
        <v>5.395683453237432E-2</v>
      </c>
      <c r="L12">
        <v>-0.19923371647509591</v>
      </c>
    </row>
    <row r="13" spans="1:12" x14ac:dyDescent="0.2">
      <c r="A13">
        <v>12</v>
      </c>
      <c r="B13" t="s">
        <v>13</v>
      </c>
      <c r="C13" t="s">
        <v>11</v>
      </c>
      <c r="D13">
        <v>5</v>
      </c>
      <c r="E13">
        <v>-0.40313301448672628</v>
      </c>
      <c r="F13">
        <v>6.4153754469606639E-2</v>
      </c>
      <c r="G13">
        <v>0</v>
      </c>
      <c r="H13">
        <v>1</v>
      </c>
      <c r="I13">
        <v>0.1245247148288974</v>
      </c>
      <c r="J13">
        <v>0.1239247063176394</v>
      </c>
      <c r="K13">
        <v>-5.0359712230215847E-2</v>
      </c>
      <c r="L13">
        <v>-9.0038314176245304E-2</v>
      </c>
    </row>
    <row r="14" spans="1:12" x14ac:dyDescent="0.2">
      <c r="A14">
        <v>13</v>
      </c>
      <c r="B14" t="s">
        <v>14</v>
      </c>
      <c r="C14" t="s">
        <v>11</v>
      </c>
      <c r="D14">
        <v>6</v>
      </c>
      <c r="E14">
        <v>-0.38164552575032917</v>
      </c>
      <c r="F14">
        <v>0.1606376638855779</v>
      </c>
      <c r="G14">
        <v>0</v>
      </c>
      <c r="H14">
        <v>1</v>
      </c>
      <c r="I14">
        <v>2.4714828897338451E-2</v>
      </c>
      <c r="J14">
        <v>0.21071131255203029</v>
      </c>
      <c r="K14">
        <v>-0.16546762589928049</v>
      </c>
      <c r="L14">
        <v>2.107279693486586E-2</v>
      </c>
    </row>
    <row r="15" spans="1:12" x14ac:dyDescent="0.2">
      <c r="A15">
        <v>14</v>
      </c>
      <c r="B15" t="s">
        <v>15</v>
      </c>
      <c r="C15" t="s">
        <v>11</v>
      </c>
      <c r="D15">
        <v>7</v>
      </c>
      <c r="E15">
        <v>-0.25906286823317398</v>
      </c>
      <c r="F15">
        <v>0.2494040524433849</v>
      </c>
      <c r="G15">
        <v>0</v>
      </c>
      <c r="H15">
        <v>1</v>
      </c>
      <c r="I15">
        <v>-6.9866920152091283E-2</v>
      </c>
      <c r="J15">
        <v>0.28586624734067151</v>
      </c>
      <c r="K15">
        <v>-0.27338129496402869</v>
      </c>
      <c r="L15">
        <v>0.114942528735632</v>
      </c>
    </row>
    <row r="16" spans="1:12" x14ac:dyDescent="0.2">
      <c r="A16">
        <v>15</v>
      </c>
      <c r="B16" t="s">
        <v>16</v>
      </c>
      <c r="C16" t="s">
        <v>11</v>
      </c>
      <c r="D16">
        <v>8</v>
      </c>
      <c r="E16">
        <v>-0.22707423580786029</v>
      </c>
      <c r="F16">
        <v>0.33164481525625739</v>
      </c>
      <c r="G16">
        <v>0</v>
      </c>
      <c r="H16">
        <v>0</v>
      </c>
      <c r="I16">
        <v>-0.16872623574144499</v>
      </c>
      <c r="J16">
        <v>0.35362131162704658</v>
      </c>
      <c r="K16">
        <v>-0.35611510791366913</v>
      </c>
      <c r="L16">
        <v>0.24329501915708809</v>
      </c>
    </row>
    <row r="17" spans="1:12" x14ac:dyDescent="0.2">
      <c r="A17">
        <v>16</v>
      </c>
      <c r="B17" t="s">
        <v>17</v>
      </c>
      <c r="C17" t="s">
        <v>11</v>
      </c>
      <c r="D17">
        <v>9</v>
      </c>
      <c r="E17">
        <v>-0.1276079573022805</v>
      </c>
      <c r="F17">
        <v>0.40733015494636482</v>
      </c>
      <c r="G17">
        <v>0</v>
      </c>
      <c r="H17">
        <v>0</v>
      </c>
      <c r="I17">
        <v>-0.2347908745247147</v>
      </c>
      <c r="J17">
        <v>0.40703912681528059</v>
      </c>
      <c r="K17">
        <v>-0.42805755395683448</v>
      </c>
      <c r="L17">
        <v>0.35823754789272022</v>
      </c>
    </row>
    <row r="18" spans="1:12" x14ac:dyDescent="0.2">
      <c r="A18">
        <v>17</v>
      </c>
      <c r="B18" t="s">
        <v>18</v>
      </c>
      <c r="C18" t="s">
        <v>11</v>
      </c>
      <c r="D18">
        <v>10</v>
      </c>
      <c r="E18">
        <v>-0.1068136133638318</v>
      </c>
      <c r="F18">
        <v>0.47884386174016691</v>
      </c>
      <c r="G18">
        <v>0</v>
      </c>
      <c r="H18">
        <v>0</v>
      </c>
      <c r="I18">
        <v>-0.38212927756653992</v>
      </c>
      <c r="J18">
        <v>0.47063176394413092</v>
      </c>
      <c r="K18">
        <v>-0.5</v>
      </c>
      <c r="L18">
        <v>0.45210727969348641</v>
      </c>
    </row>
    <row r="19" spans="1:12" x14ac:dyDescent="0.2">
      <c r="A19">
        <v>18</v>
      </c>
      <c r="B19" t="s">
        <v>20</v>
      </c>
      <c r="C19" t="s">
        <v>19</v>
      </c>
      <c r="D19">
        <v>6</v>
      </c>
      <c r="E19">
        <v>-0.41384210161502732</v>
      </c>
      <c r="F19">
        <v>0.16984505363528021</v>
      </c>
      <c r="G19">
        <v>0</v>
      </c>
      <c r="H19">
        <v>1</v>
      </c>
      <c r="I19">
        <v>3.7547528517110178E-2</v>
      </c>
      <c r="J19">
        <v>0.22620479141615021</v>
      </c>
      <c r="K19">
        <v>-0.13309352517985609</v>
      </c>
      <c r="L19">
        <v>1.6666666666666611E-2</v>
      </c>
    </row>
    <row r="20" spans="1:12" x14ac:dyDescent="0.2">
      <c r="A20">
        <v>19</v>
      </c>
      <c r="B20" t="s">
        <v>21</v>
      </c>
      <c r="C20" t="s">
        <v>19</v>
      </c>
      <c r="D20">
        <v>7</v>
      </c>
      <c r="E20">
        <v>-0.26311776530117142</v>
      </c>
      <c r="F20">
        <v>0.25536352800953521</v>
      </c>
      <c r="G20">
        <v>0</v>
      </c>
      <c r="H20">
        <v>1</v>
      </c>
      <c r="I20">
        <v>-5.4657794676806197E-2</v>
      </c>
      <c r="J20">
        <v>0.29742854500046229</v>
      </c>
      <c r="K20">
        <v>-0.24100719424460429</v>
      </c>
      <c r="L20">
        <v>8.6206896551724088E-2</v>
      </c>
    </row>
    <row r="21" spans="1:12" x14ac:dyDescent="0.2">
      <c r="A21">
        <v>20</v>
      </c>
      <c r="B21" t="s">
        <v>22</v>
      </c>
      <c r="C21" t="s">
        <v>19</v>
      </c>
      <c r="D21">
        <v>8</v>
      </c>
      <c r="E21">
        <v>-0.26686074721009229</v>
      </c>
      <c r="F21">
        <v>0.33551847437425492</v>
      </c>
      <c r="G21">
        <v>0</v>
      </c>
      <c r="H21">
        <v>0</v>
      </c>
      <c r="I21">
        <v>-0.15541825095057041</v>
      </c>
      <c r="J21">
        <v>0.36287114975487927</v>
      </c>
      <c r="K21">
        <v>-0.34172661870503601</v>
      </c>
      <c r="L21">
        <v>0.19731800766283511</v>
      </c>
    </row>
    <row r="22" spans="1:12" x14ac:dyDescent="0.2">
      <c r="A22">
        <v>21</v>
      </c>
      <c r="B22" t="s">
        <v>23</v>
      </c>
      <c r="C22" t="s">
        <v>19</v>
      </c>
      <c r="D22">
        <v>9</v>
      </c>
      <c r="E22">
        <v>-0.22360851181811889</v>
      </c>
      <c r="F22">
        <v>0.41030989272943968</v>
      </c>
      <c r="G22">
        <v>0</v>
      </c>
      <c r="H22">
        <v>0</v>
      </c>
      <c r="I22">
        <v>-0.25936311787072253</v>
      </c>
      <c r="J22">
        <v>0.42368883544537961</v>
      </c>
      <c r="K22">
        <v>-0.41366906474820142</v>
      </c>
      <c r="L22">
        <v>0.3237547892720305</v>
      </c>
    </row>
    <row r="23" spans="1:12" x14ac:dyDescent="0.2">
      <c r="A23">
        <v>22</v>
      </c>
      <c r="B23" t="s">
        <v>36</v>
      </c>
      <c r="C23" t="s">
        <v>35</v>
      </c>
      <c r="D23">
        <v>8</v>
      </c>
      <c r="E23">
        <v>-0.2686629236847578</v>
      </c>
      <c r="F23">
        <v>0.33194278903456492</v>
      </c>
      <c r="G23">
        <v>0</v>
      </c>
      <c r="H23">
        <v>0</v>
      </c>
      <c r="I23">
        <v>-0.15256653992395439</v>
      </c>
      <c r="J23">
        <v>0.35824623069096312</v>
      </c>
      <c r="K23">
        <v>-0.34172661870503601</v>
      </c>
      <c r="L23">
        <v>0.22988505747126431</v>
      </c>
    </row>
    <row r="24" spans="1:12" x14ac:dyDescent="0.2">
      <c r="A24">
        <v>23</v>
      </c>
      <c r="B24" t="s">
        <v>37</v>
      </c>
      <c r="C24" t="s">
        <v>35</v>
      </c>
      <c r="D24">
        <v>9</v>
      </c>
      <c r="E24">
        <v>-0.25133430373605048</v>
      </c>
      <c r="F24">
        <v>0.40435041716328962</v>
      </c>
      <c r="G24">
        <v>0</v>
      </c>
      <c r="H24">
        <v>0</v>
      </c>
      <c r="I24">
        <v>-0.25936311787072253</v>
      </c>
      <c r="J24">
        <v>0.41605771898991772</v>
      </c>
      <c r="K24">
        <v>-0.42805755395683448</v>
      </c>
      <c r="L24">
        <v>0.33141762452107271</v>
      </c>
    </row>
    <row r="25" spans="1:12" x14ac:dyDescent="0.2">
      <c r="A25">
        <v>24</v>
      </c>
      <c r="B25" t="s">
        <v>25</v>
      </c>
      <c r="C25" t="s">
        <v>24</v>
      </c>
      <c r="D25">
        <v>5</v>
      </c>
      <c r="E25">
        <v>9.3955777361890813E-2</v>
      </c>
      <c r="F25">
        <v>9.5351609058402231E-3</v>
      </c>
      <c r="G25">
        <v>1</v>
      </c>
      <c r="H25">
        <v>1</v>
      </c>
      <c r="I25">
        <v>5.6083650190114083E-2</v>
      </c>
      <c r="J25">
        <v>6.2274535195633973E-2</v>
      </c>
      <c r="K25">
        <v>-0.10431654676258981</v>
      </c>
      <c r="L25">
        <v>-9.2720306513410011E-2</v>
      </c>
    </row>
    <row r="26" spans="1:12" x14ac:dyDescent="0.2">
      <c r="A26">
        <v>25</v>
      </c>
      <c r="B26" t="s">
        <v>26</v>
      </c>
      <c r="C26" t="s">
        <v>24</v>
      </c>
      <c r="D26">
        <v>6</v>
      </c>
      <c r="E26">
        <v>-0.19241699591044581</v>
      </c>
      <c r="F26">
        <v>0.12932061978545881</v>
      </c>
      <c r="G26">
        <v>0</v>
      </c>
      <c r="H26">
        <v>1</v>
      </c>
      <c r="I26">
        <v>-2.8992395437262401E-2</v>
      </c>
      <c r="J26">
        <v>0.19036166867079829</v>
      </c>
      <c r="K26">
        <v>-0.14028776978417259</v>
      </c>
      <c r="L26">
        <v>7.1647509578542934E-3</v>
      </c>
    </row>
    <row r="27" spans="1:12" x14ac:dyDescent="0.2">
      <c r="A27">
        <v>26</v>
      </c>
      <c r="B27" t="s">
        <v>27</v>
      </c>
      <c r="C27" t="s">
        <v>24</v>
      </c>
      <c r="D27">
        <v>7</v>
      </c>
      <c r="E27">
        <v>-0.27805503569695711</v>
      </c>
      <c r="F27">
        <v>0.21722288438617399</v>
      </c>
      <c r="G27">
        <v>0</v>
      </c>
      <c r="H27">
        <v>1</v>
      </c>
      <c r="I27">
        <v>-0.1230988593155893</v>
      </c>
      <c r="J27">
        <v>0.26320414392748132</v>
      </c>
      <c r="K27">
        <v>-0.25899280575539563</v>
      </c>
      <c r="L27">
        <v>9.3869731800766187E-2</v>
      </c>
    </row>
    <row r="28" spans="1:12" x14ac:dyDescent="0.2">
      <c r="A28">
        <v>27</v>
      </c>
      <c r="B28" t="s">
        <v>28</v>
      </c>
      <c r="C28" t="s">
        <v>24</v>
      </c>
      <c r="D28">
        <v>8</v>
      </c>
      <c r="E28">
        <v>-0.26932141124280867</v>
      </c>
      <c r="F28">
        <v>0.29946364719904661</v>
      </c>
      <c r="G28">
        <v>0</v>
      </c>
      <c r="H28">
        <v>0</v>
      </c>
      <c r="I28">
        <v>-0.2124524714828897</v>
      </c>
      <c r="J28">
        <v>0.33095920821385622</v>
      </c>
      <c r="K28">
        <v>-0.34532374100719432</v>
      </c>
      <c r="L28">
        <v>0.23180076628352489</v>
      </c>
    </row>
    <row r="29" spans="1:12" x14ac:dyDescent="0.2">
      <c r="A29">
        <v>28</v>
      </c>
      <c r="B29" t="s">
        <v>39</v>
      </c>
      <c r="C29" t="s">
        <v>38</v>
      </c>
      <c r="D29">
        <v>6</v>
      </c>
      <c r="E29">
        <v>-0.29326956401192211</v>
      </c>
      <c r="F29">
        <v>0.15405244338498211</v>
      </c>
      <c r="G29">
        <v>0</v>
      </c>
      <c r="H29">
        <v>1</v>
      </c>
      <c r="I29">
        <v>8.0798479087452746E-3</v>
      </c>
      <c r="J29">
        <v>0.2160299694755341</v>
      </c>
      <c r="K29">
        <v>-0.12949640287769781</v>
      </c>
      <c r="L29">
        <v>-3.8314176245211051E-3</v>
      </c>
    </row>
    <row r="30" spans="1:12" x14ac:dyDescent="0.2">
      <c r="A30">
        <v>29</v>
      </c>
      <c r="B30" t="s">
        <v>40</v>
      </c>
      <c r="C30" t="s">
        <v>38</v>
      </c>
      <c r="D30">
        <v>7</v>
      </c>
      <c r="E30">
        <v>-0.2220489360227352</v>
      </c>
      <c r="F30">
        <v>0.24880810488676999</v>
      </c>
      <c r="G30">
        <v>0</v>
      </c>
      <c r="H30">
        <v>1</v>
      </c>
      <c r="I30">
        <v>-8.9828897338403046E-2</v>
      </c>
      <c r="J30">
        <v>0.30228471001757468</v>
      </c>
      <c r="K30">
        <v>-0.2050359712230215</v>
      </c>
      <c r="L30">
        <v>6.5134099616858121E-2</v>
      </c>
    </row>
    <row r="31" spans="1:12" x14ac:dyDescent="0.2">
      <c r="A31">
        <v>30</v>
      </c>
      <c r="B31" t="s">
        <v>41</v>
      </c>
      <c r="C31" t="s">
        <v>38</v>
      </c>
      <c r="D31">
        <v>8</v>
      </c>
      <c r="E31">
        <v>-0.2305399597976017</v>
      </c>
      <c r="F31">
        <v>0.32568533969010732</v>
      </c>
      <c r="G31">
        <v>0</v>
      </c>
      <c r="H31">
        <v>0</v>
      </c>
      <c r="I31">
        <v>-0.16159695817490499</v>
      </c>
      <c r="J31">
        <v>0.36240865784848753</v>
      </c>
      <c r="K31">
        <v>-0.30935251798561147</v>
      </c>
      <c r="L31">
        <v>0.2030651340996168</v>
      </c>
    </row>
    <row r="32" spans="1:12" x14ac:dyDescent="0.2">
      <c r="A32">
        <v>31</v>
      </c>
      <c r="B32" t="s">
        <v>43</v>
      </c>
      <c r="C32" t="s">
        <v>42</v>
      </c>
      <c r="D32">
        <v>7</v>
      </c>
      <c r="E32">
        <v>-0.26228599154363352</v>
      </c>
      <c r="F32">
        <v>0.22079856972586401</v>
      </c>
      <c r="G32">
        <v>0</v>
      </c>
      <c r="H32">
        <v>1</v>
      </c>
      <c r="I32">
        <v>-0.1036121673003803</v>
      </c>
      <c r="J32">
        <v>0.26181666820830629</v>
      </c>
      <c r="K32">
        <v>-0.26978417266187038</v>
      </c>
      <c r="L32">
        <v>0.10536398467432941</v>
      </c>
    </row>
    <row r="33" spans="1:12" x14ac:dyDescent="0.2">
      <c r="A33">
        <v>32</v>
      </c>
      <c r="B33" t="s">
        <v>46</v>
      </c>
      <c r="C33" t="s">
        <v>42</v>
      </c>
      <c r="D33">
        <v>8</v>
      </c>
      <c r="E33">
        <v>-0.166285437027795</v>
      </c>
      <c r="F33">
        <v>0.30721096543504162</v>
      </c>
      <c r="G33">
        <v>0</v>
      </c>
      <c r="H33">
        <v>0</v>
      </c>
      <c r="I33">
        <v>-0.18726235741444869</v>
      </c>
      <c r="J33">
        <v>0.33812783276292668</v>
      </c>
      <c r="K33">
        <v>-0.33812949640287771</v>
      </c>
      <c r="L33">
        <v>0.22988505747126431</v>
      </c>
    </row>
    <row r="34" spans="1:12" x14ac:dyDescent="0.2">
      <c r="A34">
        <v>33</v>
      </c>
      <c r="B34" t="s">
        <v>48</v>
      </c>
      <c r="C34" t="s">
        <v>47</v>
      </c>
      <c r="D34">
        <v>8</v>
      </c>
      <c r="E34">
        <v>-0.16517640535107789</v>
      </c>
      <c r="F34">
        <v>0.30631704410011917</v>
      </c>
      <c r="G34">
        <v>0</v>
      </c>
      <c r="H34">
        <v>0</v>
      </c>
      <c r="I34">
        <v>-0.20294676806083661</v>
      </c>
      <c r="J34">
        <v>0.33119045416705212</v>
      </c>
      <c r="K34">
        <v>-0.35971223021582721</v>
      </c>
      <c r="L34">
        <v>0.23946360153256699</v>
      </c>
    </row>
    <row r="35" spans="1:12" x14ac:dyDescent="0.2">
      <c r="A35">
        <v>34</v>
      </c>
      <c r="B35" t="s">
        <v>45</v>
      </c>
      <c r="C35" t="s">
        <v>44</v>
      </c>
      <c r="D35">
        <v>7</v>
      </c>
      <c r="E35">
        <v>-0.31510362514729329</v>
      </c>
      <c r="F35">
        <v>0.2374851013110845</v>
      </c>
      <c r="G35">
        <v>0</v>
      </c>
      <c r="H35">
        <v>1</v>
      </c>
      <c r="I35">
        <v>-0.1007604562737643</v>
      </c>
      <c r="J35">
        <v>0.2997410045324207</v>
      </c>
      <c r="K35">
        <v>-0.197841726618705</v>
      </c>
      <c r="L35">
        <v>0.1015325670498084</v>
      </c>
    </row>
    <row r="36" spans="1:12" x14ac:dyDescent="0.2">
      <c r="A36">
        <v>35</v>
      </c>
      <c r="B36" t="s">
        <v>49</v>
      </c>
      <c r="C36" t="s">
        <v>44</v>
      </c>
      <c r="D36">
        <v>8</v>
      </c>
      <c r="E36">
        <v>-0.28668468843141331</v>
      </c>
      <c r="F36">
        <v>0.31466030989272942</v>
      </c>
      <c r="G36">
        <v>0</v>
      </c>
      <c r="H36">
        <v>0</v>
      </c>
      <c r="I36">
        <v>-0.19058935361216739</v>
      </c>
      <c r="J36">
        <v>0.35893996855055033</v>
      </c>
      <c r="K36">
        <v>-0.30215827338129497</v>
      </c>
      <c r="L36">
        <v>0.1724137931034482</v>
      </c>
    </row>
    <row r="37" spans="1:12" x14ac:dyDescent="0.2">
      <c r="A37">
        <v>36</v>
      </c>
      <c r="B37" t="s">
        <v>60</v>
      </c>
      <c r="C37" t="s">
        <v>59</v>
      </c>
      <c r="D37">
        <v>8</v>
      </c>
      <c r="E37">
        <v>-0.166285437027795</v>
      </c>
      <c r="F37">
        <v>0.33194278903456492</v>
      </c>
      <c r="G37">
        <v>0</v>
      </c>
      <c r="H37">
        <v>0</v>
      </c>
      <c r="I37">
        <v>-0.15684410646387839</v>
      </c>
      <c r="J37">
        <v>0.3746646933678659</v>
      </c>
      <c r="K37">
        <v>-0.28776978417266191</v>
      </c>
      <c r="L37">
        <v>0.20498084291187729</v>
      </c>
    </row>
    <row r="38" spans="1:12" x14ac:dyDescent="0.2">
      <c r="A38">
        <v>37</v>
      </c>
      <c r="B38" t="s">
        <v>51</v>
      </c>
      <c r="C38" t="s">
        <v>50</v>
      </c>
      <c r="D38">
        <v>7</v>
      </c>
      <c r="E38">
        <v>6.557149788590827E-2</v>
      </c>
      <c r="F38">
        <v>0.22199046483909421</v>
      </c>
      <c r="G38">
        <v>0</v>
      </c>
      <c r="H38">
        <v>1</v>
      </c>
      <c r="I38">
        <v>-0.11692015209125479</v>
      </c>
      <c r="J38">
        <v>0.28794746091943368</v>
      </c>
      <c r="K38">
        <v>-0.1906474820143885</v>
      </c>
      <c r="L38">
        <v>7.8544061302681878E-2</v>
      </c>
    </row>
    <row r="39" spans="1:12" x14ac:dyDescent="0.2">
      <c r="A39">
        <v>38</v>
      </c>
      <c r="B39" t="s">
        <v>29</v>
      </c>
      <c r="C39" t="s">
        <v>50</v>
      </c>
      <c r="D39">
        <v>8</v>
      </c>
      <c r="E39">
        <v>-0.23885769737298129</v>
      </c>
      <c r="F39">
        <v>0.30840286054827182</v>
      </c>
      <c r="G39">
        <v>0</v>
      </c>
      <c r="H39">
        <v>0</v>
      </c>
      <c r="I39">
        <v>-0.19106463878327001</v>
      </c>
      <c r="J39">
        <v>0.36240865784848753</v>
      </c>
      <c r="K39">
        <v>-0.27338129496402869</v>
      </c>
      <c r="L39">
        <v>0.15708812260536389</v>
      </c>
    </row>
    <row r="40" spans="1:12" x14ac:dyDescent="0.2">
      <c r="A40">
        <v>39</v>
      </c>
      <c r="B40" t="s">
        <v>54</v>
      </c>
      <c r="C40" t="s">
        <v>53</v>
      </c>
      <c r="D40">
        <v>8</v>
      </c>
      <c r="E40">
        <v>-0.22139044846468431</v>
      </c>
      <c r="F40">
        <v>0.27681764004767578</v>
      </c>
      <c r="G40">
        <v>0</v>
      </c>
      <c r="H40">
        <v>1</v>
      </c>
      <c r="I40">
        <v>-0.2100760456273765</v>
      </c>
      <c r="J40">
        <v>0.31708445102210692</v>
      </c>
      <c r="K40">
        <v>-0.3309352517985612</v>
      </c>
      <c r="L40">
        <v>0.22030651340996149</v>
      </c>
    </row>
    <row r="41" spans="1:12" x14ac:dyDescent="0.2">
      <c r="A41">
        <v>40</v>
      </c>
      <c r="B41" t="s">
        <v>55</v>
      </c>
      <c r="C41" t="s">
        <v>56</v>
      </c>
      <c r="D41">
        <v>8</v>
      </c>
      <c r="E41">
        <v>-0.20004158868787689</v>
      </c>
      <c r="F41">
        <v>0.32300357568533972</v>
      </c>
      <c r="G41">
        <v>0</v>
      </c>
      <c r="H41">
        <v>0</v>
      </c>
      <c r="I41">
        <v>-0.17347908745247159</v>
      </c>
      <c r="J41">
        <v>0.38553325316806952</v>
      </c>
      <c r="K41">
        <v>-0.24100719424460429</v>
      </c>
      <c r="L41">
        <v>0.1800766283524903</v>
      </c>
    </row>
    <row r="42" spans="1:12" x14ac:dyDescent="0.2">
      <c r="A42">
        <v>41</v>
      </c>
      <c r="B42" t="s">
        <v>57</v>
      </c>
      <c r="C42" t="s">
        <v>52</v>
      </c>
      <c r="D42">
        <v>8</v>
      </c>
      <c r="E42">
        <v>-0.22811395300478271</v>
      </c>
      <c r="F42">
        <v>0.31912991656734202</v>
      </c>
      <c r="G42">
        <v>0</v>
      </c>
      <c r="H42">
        <v>0</v>
      </c>
      <c r="I42">
        <v>-0.17823193916349811</v>
      </c>
      <c r="J42">
        <v>0.36911479049116619</v>
      </c>
      <c r="K42">
        <v>-0.27697841726618699</v>
      </c>
      <c r="L42">
        <v>0.19540229885057461</v>
      </c>
    </row>
    <row r="43" spans="1:12" x14ac:dyDescent="0.2">
      <c r="A43">
        <v>42</v>
      </c>
      <c r="B43" t="s">
        <v>72</v>
      </c>
      <c r="C43" t="s">
        <v>65</v>
      </c>
      <c r="D43">
        <v>8</v>
      </c>
      <c r="E43">
        <v>0.49999999999999989</v>
      </c>
      <c r="F43">
        <v>0.29803337306317029</v>
      </c>
      <c r="G43">
        <v>0</v>
      </c>
      <c r="H43">
        <v>0</v>
      </c>
      <c r="I43">
        <v>-0.21958174904942959</v>
      </c>
      <c r="J43">
        <v>0.37235223383590782</v>
      </c>
      <c r="K43">
        <v>-0.22302158273381281</v>
      </c>
      <c r="L43">
        <v>0.193486590038314</v>
      </c>
    </row>
    <row r="44" spans="1:12" x14ac:dyDescent="0.2">
      <c r="A44">
        <v>43</v>
      </c>
      <c r="B44" t="s">
        <v>64</v>
      </c>
      <c r="C44" t="s">
        <v>65</v>
      </c>
      <c r="D44">
        <v>9</v>
      </c>
      <c r="E44">
        <v>0.11689887017397931</v>
      </c>
      <c r="F44">
        <v>0.39898688915375441</v>
      </c>
      <c r="G44">
        <v>0</v>
      </c>
      <c r="H44">
        <v>0</v>
      </c>
      <c r="I44">
        <v>-0.27233840304182499</v>
      </c>
      <c r="J44">
        <v>0.46415687725464799</v>
      </c>
      <c r="K44">
        <v>-0.26978417266187038</v>
      </c>
      <c r="L44">
        <v>0.29501915708812249</v>
      </c>
    </row>
    <row r="45" spans="1:12" x14ac:dyDescent="0.2">
      <c r="A45">
        <v>44</v>
      </c>
      <c r="B45" t="s">
        <v>73</v>
      </c>
      <c r="C45" t="s">
        <v>65</v>
      </c>
      <c r="D45">
        <v>10</v>
      </c>
      <c r="E45">
        <v>-3.6459416372080222E-2</v>
      </c>
      <c r="F45">
        <v>0.45798569725864108</v>
      </c>
      <c r="G45">
        <v>0</v>
      </c>
      <c r="H45">
        <v>0</v>
      </c>
      <c r="I45">
        <v>-0.4155418250950571</v>
      </c>
      <c r="J45">
        <v>0.5</v>
      </c>
      <c r="K45">
        <v>-0.35251798561151082</v>
      </c>
      <c r="L45">
        <v>0.4099616858237547</v>
      </c>
    </row>
    <row r="46" spans="1:12" x14ac:dyDescent="0.2">
      <c r="A46">
        <v>45</v>
      </c>
      <c r="B46" t="s">
        <v>74</v>
      </c>
      <c r="C46" t="s">
        <v>75</v>
      </c>
      <c r="D46">
        <v>10</v>
      </c>
      <c r="E46">
        <v>0.1943578013447009</v>
      </c>
      <c r="F46">
        <v>0.38945172824791408</v>
      </c>
      <c r="G46">
        <v>0</v>
      </c>
      <c r="H46">
        <v>0</v>
      </c>
      <c r="I46">
        <v>-0.5</v>
      </c>
      <c r="J46">
        <v>0.40380168347053907</v>
      </c>
      <c r="K46">
        <v>-0.46762589928057552</v>
      </c>
      <c r="L46">
        <v>0.45977011494252862</v>
      </c>
    </row>
    <row r="47" spans="1:12" x14ac:dyDescent="0.2">
      <c r="A47">
        <v>46</v>
      </c>
      <c r="B47" t="s">
        <v>66</v>
      </c>
      <c r="C47" t="s">
        <v>67</v>
      </c>
      <c r="D47">
        <v>9</v>
      </c>
      <c r="E47">
        <v>-0.26970264088168022</v>
      </c>
      <c r="F47">
        <v>0.37753277711561378</v>
      </c>
      <c r="G47">
        <v>0</v>
      </c>
      <c r="H47">
        <v>0</v>
      </c>
      <c r="I47">
        <v>-0.27138783269961969</v>
      </c>
      <c r="J47">
        <v>0.42970123022847112</v>
      </c>
      <c r="K47">
        <v>-0.32014388489208617</v>
      </c>
      <c r="L47">
        <v>0.30076628352490409</v>
      </c>
    </row>
    <row r="48" spans="1:12" x14ac:dyDescent="0.2">
      <c r="A48">
        <v>47</v>
      </c>
      <c r="B48" t="s">
        <v>68</v>
      </c>
      <c r="C48" t="s">
        <v>69</v>
      </c>
      <c r="D48">
        <v>9</v>
      </c>
      <c r="E48">
        <v>-7.9884937963540625E-2</v>
      </c>
      <c r="F48">
        <v>0.34535160905840268</v>
      </c>
      <c r="G48">
        <v>0</v>
      </c>
      <c r="H48">
        <v>0</v>
      </c>
      <c r="I48">
        <v>-0.29372623574144502</v>
      </c>
      <c r="J48">
        <v>0.38807695865322361</v>
      </c>
      <c r="K48">
        <v>-0.35971223021582721</v>
      </c>
      <c r="L48">
        <v>0.32950191570881221</v>
      </c>
    </row>
    <row r="49" spans="1:12" x14ac:dyDescent="0.2">
      <c r="A49">
        <v>48</v>
      </c>
      <c r="B49" t="s">
        <v>70</v>
      </c>
      <c r="C49" t="s">
        <v>71</v>
      </c>
      <c r="D49">
        <v>9</v>
      </c>
      <c r="E49">
        <v>-0.2031607402786442</v>
      </c>
      <c r="F49">
        <v>0.40286054827175188</v>
      </c>
      <c r="G49">
        <v>0</v>
      </c>
      <c r="H49">
        <v>0</v>
      </c>
      <c r="I49">
        <v>-0.26758555133079848</v>
      </c>
      <c r="J49">
        <v>0.46415687725464799</v>
      </c>
      <c r="K49">
        <v>-0.27697841726618699</v>
      </c>
      <c r="L49">
        <v>0.30076628352490409</v>
      </c>
    </row>
    <row r="50" spans="1:12" x14ac:dyDescent="0.2">
      <c r="A50">
        <v>49</v>
      </c>
      <c r="B50" t="s">
        <v>79</v>
      </c>
      <c r="C50" t="s">
        <v>80</v>
      </c>
      <c r="D50">
        <v>7</v>
      </c>
      <c r="E50">
        <v>-0.26017189990989131</v>
      </c>
      <c r="F50">
        <v>0.25953516090584022</v>
      </c>
      <c r="G50">
        <v>0</v>
      </c>
      <c r="H50">
        <v>1</v>
      </c>
      <c r="I50">
        <v>-0.21435361216730039</v>
      </c>
      <c r="J50">
        <v>0.30968458051984088</v>
      </c>
      <c r="K50">
        <v>-0.212230215827338</v>
      </c>
      <c r="L50">
        <v>9.9616858237547845E-2</v>
      </c>
    </row>
    <row r="51" spans="1:12" x14ac:dyDescent="0.2">
      <c r="A51">
        <v>50</v>
      </c>
      <c r="B51" t="s">
        <v>81</v>
      </c>
      <c r="C51" t="s">
        <v>80</v>
      </c>
      <c r="D51">
        <v>8</v>
      </c>
      <c r="E51">
        <v>-0.166285437027795</v>
      </c>
      <c r="F51">
        <v>0.33432657926102499</v>
      </c>
      <c r="G51">
        <v>0</v>
      </c>
      <c r="H51">
        <v>0</v>
      </c>
      <c r="I51">
        <v>-0.33555133079847921</v>
      </c>
      <c r="J51">
        <v>0.36703357691240401</v>
      </c>
      <c r="K51">
        <v>-0.31654676258992809</v>
      </c>
      <c r="L51">
        <v>0.1724137931034482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88F66-A880-2340-9E42-B170A7353594}">
  <dimension ref="A1:L51"/>
  <sheetViews>
    <sheetView workbookViewId="0">
      <selection activeCell="H40" sqref="H40"/>
    </sheetView>
  </sheetViews>
  <sheetFormatPr baseColWidth="10" defaultRowHeight="16" x14ac:dyDescent="0.2"/>
  <sheetData>
    <row r="1" spans="1:12" x14ac:dyDescent="0.2">
      <c r="A1" t="s">
        <v>76</v>
      </c>
      <c r="B1" t="s">
        <v>32</v>
      </c>
      <c r="C1" t="s">
        <v>0</v>
      </c>
      <c r="D1" t="s">
        <v>31</v>
      </c>
      <c r="E1" t="s">
        <v>30</v>
      </c>
      <c r="F1" t="s">
        <v>33</v>
      </c>
      <c r="G1" t="s">
        <v>77</v>
      </c>
      <c r="H1" t="s">
        <v>78</v>
      </c>
      <c r="I1" t="s">
        <v>58</v>
      </c>
      <c r="J1" t="s">
        <v>61</v>
      </c>
      <c r="K1" t="s">
        <v>62</v>
      </c>
      <c r="L1" t="s">
        <v>63</v>
      </c>
    </row>
    <row r="2" spans="1:12" x14ac:dyDescent="0.2">
      <c r="A2">
        <v>1</v>
      </c>
      <c r="B2" t="s">
        <v>1</v>
      </c>
      <c r="C2" t="s">
        <v>34</v>
      </c>
      <c r="D2">
        <v>1</v>
      </c>
      <c r="E2">
        <v>-9.6406737367436074E-2</v>
      </c>
      <c r="F2">
        <v>-0.1</v>
      </c>
      <c r="G2">
        <v>1</v>
      </c>
      <c r="H2">
        <v>1</v>
      </c>
      <c r="I2">
        <v>0.1</v>
      </c>
      <c r="J2">
        <v>-0.1</v>
      </c>
      <c r="K2">
        <v>7.9856115107913628E-2</v>
      </c>
      <c r="L2">
        <v>-0.1</v>
      </c>
    </row>
    <row r="3" spans="1:12" x14ac:dyDescent="0.2">
      <c r="A3">
        <v>2</v>
      </c>
      <c r="B3" t="s">
        <v>2</v>
      </c>
      <c r="C3" t="s">
        <v>34</v>
      </c>
      <c r="D3">
        <v>2</v>
      </c>
      <c r="E3">
        <v>-9.656477438136829E-2</v>
      </c>
      <c r="F3">
        <v>-5.6555423122765208E-2</v>
      </c>
      <c r="G3">
        <v>1</v>
      </c>
      <c r="H3">
        <v>1</v>
      </c>
      <c r="I3">
        <v>9.1064638783269966E-2</v>
      </c>
      <c r="J3">
        <v>-4.690592914623995E-2</v>
      </c>
      <c r="K3">
        <v>0.1</v>
      </c>
      <c r="L3">
        <v>-8.1992337164750961E-2</v>
      </c>
    </row>
    <row r="4" spans="1:12" x14ac:dyDescent="0.2">
      <c r="A4">
        <v>3</v>
      </c>
      <c r="B4" t="s">
        <v>3</v>
      </c>
      <c r="C4" t="s">
        <v>34</v>
      </c>
      <c r="D4">
        <v>3</v>
      </c>
      <c r="E4">
        <v>-0.1</v>
      </c>
      <c r="F4">
        <v>-2.884982121573304E-2</v>
      </c>
      <c r="G4">
        <v>1</v>
      </c>
      <c r="H4">
        <v>1</v>
      </c>
      <c r="I4">
        <v>7.224334600760457E-2</v>
      </c>
      <c r="J4">
        <v>-1.7056701507723621E-2</v>
      </c>
      <c r="K4">
        <v>5.467625899280576E-2</v>
      </c>
      <c r="L4">
        <v>-6.1685823754789267E-2</v>
      </c>
    </row>
    <row r="5" spans="1:12" x14ac:dyDescent="0.2">
      <c r="A5">
        <v>4</v>
      </c>
      <c r="B5" t="s">
        <v>4</v>
      </c>
      <c r="C5" t="s">
        <v>34</v>
      </c>
      <c r="D5">
        <v>4</v>
      </c>
      <c r="E5">
        <v>-6.5723989741457017E-2</v>
      </c>
      <c r="F5">
        <v>-4.0524433849821462E-3</v>
      </c>
      <c r="G5">
        <v>1</v>
      </c>
      <c r="H5">
        <v>1</v>
      </c>
      <c r="I5">
        <v>5.1425855513307993E-2</v>
      </c>
      <c r="J5">
        <v>8.5191009157339626E-3</v>
      </c>
      <c r="K5">
        <v>2.1582733812949669E-2</v>
      </c>
      <c r="L5">
        <v>-3.9463601532567047E-2</v>
      </c>
    </row>
    <row r="6" spans="1:12" x14ac:dyDescent="0.2">
      <c r="A6">
        <v>5</v>
      </c>
      <c r="B6" t="s">
        <v>5</v>
      </c>
      <c r="C6" t="s">
        <v>34</v>
      </c>
      <c r="D6">
        <v>5</v>
      </c>
      <c r="E6">
        <v>-5.9742150135163243E-2</v>
      </c>
      <c r="F6">
        <v>1.773539928486292E-2</v>
      </c>
      <c r="G6">
        <v>0</v>
      </c>
      <c r="H6">
        <v>1</v>
      </c>
      <c r="I6">
        <v>3.1273764258555131E-2</v>
      </c>
      <c r="J6">
        <v>2.9099990750161869E-2</v>
      </c>
      <c r="K6">
        <v>-8.6330935251798524E-3</v>
      </c>
      <c r="L6">
        <v>-1.9157088122605359E-2</v>
      </c>
    </row>
    <row r="7" spans="1:12" x14ac:dyDescent="0.2">
      <c r="A7">
        <v>6</v>
      </c>
      <c r="B7" t="s">
        <v>6</v>
      </c>
      <c r="C7" t="s">
        <v>34</v>
      </c>
      <c r="D7">
        <v>6</v>
      </c>
      <c r="E7">
        <v>-3.5953420669577893E-2</v>
      </c>
      <c r="F7">
        <v>3.7205005959475568E-2</v>
      </c>
      <c r="G7">
        <v>0</v>
      </c>
      <c r="H7">
        <v>1</v>
      </c>
      <c r="I7">
        <v>1.226235741444867E-2</v>
      </c>
      <c r="J7">
        <v>4.6582184811765792E-2</v>
      </c>
      <c r="K7">
        <v>-3.3093525179856143E-2</v>
      </c>
      <c r="L7">
        <v>2.298850574712658E-3</v>
      </c>
    </row>
    <row r="8" spans="1:12" x14ac:dyDescent="0.2">
      <c r="A8">
        <v>7</v>
      </c>
      <c r="B8" t="s">
        <v>7</v>
      </c>
      <c r="C8" t="s">
        <v>34</v>
      </c>
      <c r="D8">
        <v>7</v>
      </c>
      <c r="E8">
        <v>-3.262563249462816E-2</v>
      </c>
      <c r="F8">
        <v>5.487485101311082E-2</v>
      </c>
      <c r="G8">
        <v>0</v>
      </c>
      <c r="H8">
        <v>1</v>
      </c>
      <c r="I8">
        <v>-7.4144486692015177E-3</v>
      </c>
      <c r="J8">
        <v>6.1659420960133222E-2</v>
      </c>
      <c r="K8">
        <v>-5.3956834532374098E-2</v>
      </c>
      <c r="L8">
        <v>2.60536398467433E-2</v>
      </c>
    </row>
    <row r="9" spans="1:12" x14ac:dyDescent="0.2">
      <c r="A9">
        <v>8</v>
      </c>
      <c r="B9" t="s">
        <v>8</v>
      </c>
      <c r="C9" t="s">
        <v>34</v>
      </c>
      <c r="D9">
        <v>8</v>
      </c>
      <c r="E9">
        <v>-9.1841685728148714E-3</v>
      </c>
      <c r="F9">
        <v>7.1108462455303917E-2</v>
      </c>
      <c r="G9">
        <v>0</v>
      </c>
      <c r="H9">
        <v>0</v>
      </c>
      <c r="I9">
        <v>-2.728136882129276E-2</v>
      </c>
      <c r="J9">
        <v>7.488668948293406E-2</v>
      </c>
      <c r="K9">
        <v>-7.2661870503597126E-2</v>
      </c>
      <c r="L9">
        <v>4.980842911877395E-2</v>
      </c>
    </row>
    <row r="10" spans="1:12" x14ac:dyDescent="0.2">
      <c r="A10">
        <v>9</v>
      </c>
      <c r="B10" t="s">
        <v>9</v>
      </c>
      <c r="C10" t="s">
        <v>34</v>
      </c>
      <c r="D10">
        <v>9</v>
      </c>
      <c r="E10">
        <v>-6.924516531503444E-3</v>
      </c>
      <c r="F10">
        <v>8.5917759237187141E-2</v>
      </c>
      <c r="G10">
        <v>0</v>
      </c>
      <c r="H10">
        <v>0</v>
      </c>
      <c r="I10">
        <v>-4.6007604562737607E-2</v>
      </c>
      <c r="J10">
        <v>8.668023309592085E-2</v>
      </c>
      <c r="K10">
        <v>-8.633093525179858E-2</v>
      </c>
      <c r="L10">
        <v>7.1647509578544072E-2</v>
      </c>
    </row>
    <row r="11" spans="1:12" x14ac:dyDescent="0.2">
      <c r="A11">
        <v>10</v>
      </c>
      <c r="B11" t="s">
        <v>10</v>
      </c>
      <c r="C11" t="s">
        <v>34</v>
      </c>
      <c r="D11">
        <v>10</v>
      </c>
      <c r="E11">
        <v>9.5515353157274441E-3</v>
      </c>
      <c r="F11">
        <v>9.9999999999999978E-2</v>
      </c>
      <c r="G11">
        <v>0</v>
      </c>
      <c r="H11">
        <v>0</v>
      </c>
      <c r="I11">
        <v>-6.6254752851711007E-2</v>
      </c>
      <c r="J11">
        <v>9.7733789658680986E-2</v>
      </c>
      <c r="K11">
        <v>-0.1</v>
      </c>
      <c r="L11">
        <v>0.1</v>
      </c>
    </row>
    <row r="12" spans="1:12" x14ac:dyDescent="0.2">
      <c r="A12">
        <v>11</v>
      </c>
      <c r="B12" t="s">
        <v>12</v>
      </c>
      <c r="C12" t="s">
        <v>11</v>
      </c>
      <c r="D12">
        <v>4</v>
      </c>
      <c r="E12">
        <v>-6.5723989741457017E-2</v>
      </c>
      <c r="F12">
        <v>-1.0727056019070339E-2</v>
      </c>
      <c r="G12">
        <v>1</v>
      </c>
      <c r="H12">
        <v>1</v>
      </c>
      <c r="I12">
        <v>4.3346007604562753E-2</v>
      </c>
      <c r="J12">
        <v>4.9024142077511157E-4</v>
      </c>
      <c r="K12">
        <v>1.079136690647481E-2</v>
      </c>
      <c r="L12">
        <v>-3.9846743295019152E-2</v>
      </c>
    </row>
    <row r="13" spans="1:12" x14ac:dyDescent="0.2">
      <c r="A13">
        <v>12</v>
      </c>
      <c r="B13" t="s">
        <v>13</v>
      </c>
      <c r="C13" t="s">
        <v>11</v>
      </c>
      <c r="D13">
        <v>5</v>
      </c>
      <c r="E13">
        <v>-8.0626602897345273E-2</v>
      </c>
      <c r="F13">
        <v>1.28307508939213E-2</v>
      </c>
      <c r="G13">
        <v>0</v>
      </c>
      <c r="H13">
        <v>1</v>
      </c>
      <c r="I13">
        <v>2.490494296577947E-2</v>
      </c>
      <c r="J13">
        <v>2.4784941263527899E-2</v>
      </c>
      <c r="K13">
        <v>-1.0071942446043151E-2</v>
      </c>
      <c r="L13">
        <v>-1.800766283524903E-2</v>
      </c>
    </row>
    <row r="14" spans="1:12" x14ac:dyDescent="0.2">
      <c r="A14">
        <v>13</v>
      </c>
      <c r="B14" t="s">
        <v>14</v>
      </c>
      <c r="C14" t="s">
        <v>11</v>
      </c>
      <c r="D14">
        <v>6</v>
      </c>
      <c r="E14">
        <v>-7.6329105150065857E-2</v>
      </c>
      <c r="F14">
        <v>3.2127532777115581E-2</v>
      </c>
      <c r="G14">
        <v>0</v>
      </c>
      <c r="H14">
        <v>1</v>
      </c>
      <c r="I14">
        <v>4.9429657794677062E-3</v>
      </c>
      <c r="J14">
        <v>4.2142262510406057E-2</v>
      </c>
      <c r="K14">
        <v>-3.3093525179856143E-2</v>
      </c>
      <c r="L14">
        <v>4.2145593869731823E-3</v>
      </c>
    </row>
    <row r="15" spans="1:12" x14ac:dyDescent="0.2">
      <c r="A15">
        <v>14</v>
      </c>
      <c r="B15" t="s">
        <v>15</v>
      </c>
      <c r="C15" t="s">
        <v>11</v>
      </c>
      <c r="D15">
        <v>7</v>
      </c>
      <c r="E15">
        <v>-5.1812573646634823E-2</v>
      </c>
      <c r="F15">
        <v>4.9880810488676992E-2</v>
      </c>
      <c r="G15">
        <v>0</v>
      </c>
      <c r="H15">
        <v>1</v>
      </c>
      <c r="I15">
        <v>-1.397338403041826E-2</v>
      </c>
      <c r="J15">
        <v>5.7173249468134291E-2</v>
      </c>
      <c r="K15">
        <v>-5.467625899280576E-2</v>
      </c>
      <c r="L15">
        <v>2.298850574712644E-2</v>
      </c>
    </row>
    <row r="16" spans="1:12" x14ac:dyDescent="0.2">
      <c r="A16">
        <v>15</v>
      </c>
      <c r="B16" t="s">
        <v>16</v>
      </c>
      <c r="C16" t="s">
        <v>11</v>
      </c>
      <c r="D16">
        <v>8</v>
      </c>
      <c r="E16">
        <v>-4.5414847161572069E-2</v>
      </c>
      <c r="F16">
        <v>6.6328963051251494E-2</v>
      </c>
      <c r="G16">
        <v>0</v>
      </c>
      <c r="H16">
        <v>0</v>
      </c>
      <c r="I16">
        <v>-3.374524714828897E-2</v>
      </c>
      <c r="J16">
        <v>7.0724262325409321E-2</v>
      </c>
      <c r="K16">
        <v>-7.1223021582733831E-2</v>
      </c>
      <c r="L16">
        <v>4.8659003831417642E-2</v>
      </c>
    </row>
    <row r="17" spans="1:12" x14ac:dyDescent="0.2">
      <c r="A17">
        <v>16</v>
      </c>
      <c r="B17" t="s">
        <v>17</v>
      </c>
      <c r="C17" t="s">
        <v>11</v>
      </c>
      <c r="D17">
        <v>9</v>
      </c>
      <c r="E17">
        <v>-2.5521591460456131E-2</v>
      </c>
      <c r="F17">
        <v>8.1466030989272936E-2</v>
      </c>
      <c r="G17">
        <v>0</v>
      </c>
      <c r="H17">
        <v>0</v>
      </c>
      <c r="I17">
        <v>-4.6958174904942952E-2</v>
      </c>
      <c r="J17">
        <v>8.1407825363056102E-2</v>
      </c>
      <c r="K17">
        <v>-8.5611510791366946E-2</v>
      </c>
      <c r="L17">
        <v>7.1647509578544072E-2</v>
      </c>
    </row>
    <row r="18" spans="1:12" x14ac:dyDescent="0.2">
      <c r="A18">
        <v>17</v>
      </c>
      <c r="B18" t="s">
        <v>18</v>
      </c>
      <c r="C18" t="s">
        <v>11</v>
      </c>
      <c r="D18">
        <v>10</v>
      </c>
      <c r="E18">
        <v>-2.1362722672766371E-2</v>
      </c>
      <c r="F18">
        <v>9.5768772348033326E-2</v>
      </c>
      <c r="G18">
        <v>0</v>
      </c>
      <c r="H18">
        <v>0</v>
      </c>
      <c r="I18">
        <v>-7.6425855513307966E-2</v>
      </c>
      <c r="J18">
        <v>9.4126352788826168E-2</v>
      </c>
      <c r="K18">
        <v>-0.1</v>
      </c>
      <c r="L18">
        <v>9.0421455938697326E-2</v>
      </c>
    </row>
    <row r="19" spans="1:12" x14ac:dyDescent="0.2">
      <c r="A19">
        <v>18</v>
      </c>
      <c r="B19" t="s">
        <v>20</v>
      </c>
      <c r="C19" t="s">
        <v>19</v>
      </c>
      <c r="D19">
        <v>6</v>
      </c>
      <c r="E19">
        <v>-8.2768420323005479E-2</v>
      </c>
      <c r="F19">
        <v>3.396901072705602E-2</v>
      </c>
      <c r="G19">
        <v>0</v>
      </c>
      <c r="H19">
        <v>1</v>
      </c>
      <c r="I19">
        <v>7.5095057034220416E-3</v>
      </c>
      <c r="J19">
        <v>4.5240958283230048E-2</v>
      </c>
      <c r="K19">
        <v>-2.6618705035971219E-2</v>
      </c>
      <c r="L19">
        <v>3.333333333333327E-3</v>
      </c>
    </row>
    <row r="20" spans="1:12" x14ac:dyDescent="0.2">
      <c r="A20">
        <v>19</v>
      </c>
      <c r="B20" t="s">
        <v>21</v>
      </c>
      <c r="C20" t="s">
        <v>19</v>
      </c>
      <c r="D20">
        <v>7</v>
      </c>
      <c r="E20">
        <v>-5.2623553060234307E-2</v>
      </c>
      <c r="F20">
        <v>5.107270560190702E-2</v>
      </c>
      <c r="G20">
        <v>0</v>
      </c>
      <c r="H20">
        <v>1</v>
      </c>
      <c r="I20">
        <v>-1.093155893536121E-2</v>
      </c>
      <c r="J20">
        <v>5.9485709000092479E-2</v>
      </c>
      <c r="K20">
        <v>-4.8201438848920891E-2</v>
      </c>
      <c r="L20">
        <v>1.7241379310344831E-2</v>
      </c>
    </row>
    <row r="21" spans="1:12" x14ac:dyDescent="0.2">
      <c r="A21">
        <v>20</v>
      </c>
      <c r="B21" t="s">
        <v>22</v>
      </c>
      <c r="C21" t="s">
        <v>19</v>
      </c>
      <c r="D21">
        <v>8</v>
      </c>
      <c r="E21">
        <v>-5.3372149442018471E-2</v>
      </c>
      <c r="F21">
        <v>6.7103694874850989E-2</v>
      </c>
      <c r="G21">
        <v>0</v>
      </c>
      <c r="H21">
        <v>0</v>
      </c>
      <c r="I21">
        <v>-3.108365019011405E-2</v>
      </c>
      <c r="J21">
        <v>7.2574229950975871E-2</v>
      </c>
      <c r="K21">
        <v>-6.8345323741007213E-2</v>
      </c>
      <c r="L21">
        <v>3.9463601532567061E-2</v>
      </c>
    </row>
    <row r="22" spans="1:12" x14ac:dyDescent="0.2">
      <c r="A22">
        <v>21</v>
      </c>
      <c r="B22" t="s">
        <v>23</v>
      </c>
      <c r="C22" t="s">
        <v>19</v>
      </c>
      <c r="D22">
        <v>9</v>
      </c>
      <c r="E22">
        <v>-4.4721702363623772E-2</v>
      </c>
      <c r="F22">
        <v>8.2061978545887954E-2</v>
      </c>
      <c r="G22">
        <v>0</v>
      </c>
      <c r="H22">
        <v>0</v>
      </c>
      <c r="I22">
        <v>-5.1872623574144489E-2</v>
      </c>
      <c r="J22">
        <v>8.473776708907596E-2</v>
      </c>
      <c r="K22">
        <v>-8.2733812949640301E-2</v>
      </c>
      <c r="L22">
        <v>6.4750957854406127E-2</v>
      </c>
    </row>
    <row r="23" spans="1:12" x14ac:dyDescent="0.2">
      <c r="A23">
        <v>22</v>
      </c>
      <c r="B23" t="s">
        <v>36</v>
      </c>
      <c r="C23" t="s">
        <v>35</v>
      </c>
      <c r="D23">
        <v>8</v>
      </c>
      <c r="E23">
        <v>-5.3732584736951569E-2</v>
      </c>
      <c r="F23">
        <v>6.6388557806912968E-2</v>
      </c>
      <c r="G23">
        <v>0</v>
      </c>
      <c r="H23">
        <v>0</v>
      </c>
      <c r="I23">
        <v>-3.0513307984790881E-2</v>
      </c>
      <c r="J23">
        <v>7.1649246138192596E-2</v>
      </c>
      <c r="K23">
        <v>-6.8345323741007213E-2</v>
      </c>
      <c r="L23">
        <v>4.5977011494252873E-2</v>
      </c>
    </row>
    <row r="24" spans="1:12" x14ac:dyDescent="0.2">
      <c r="A24">
        <v>23</v>
      </c>
      <c r="B24" t="s">
        <v>37</v>
      </c>
      <c r="C24" t="s">
        <v>35</v>
      </c>
      <c r="D24">
        <v>9</v>
      </c>
      <c r="E24">
        <v>-5.026686074721011E-2</v>
      </c>
      <c r="F24">
        <v>8.0870083432657891E-2</v>
      </c>
      <c r="G24">
        <v>0</v>
      </c>
      <c r="H24">
        <v>0</v>
      </c>
      <c r="I24">
        <v>-5.1872623574144489E-2</v>
      </c>
      <c r="J24">
        <v>8.3211543797983539E-2</v>
      </c>
      <c r="K24">
        <v>-8.5611510791366946E-2</v>
      </c>
      <c r="L24">
        <v>6.6283524904214575E-2</v>
      </c>
    </row>
    <row r="25" spans="1:12" x14ac:dyDescent="0.2">
      <c r="A25">
        <v>24</v>
      </c>
      <c r="B25" t="s">
        <v>25</v>
      </c>
      <c r="C25" t="s">
        <v>24</v>
      </c>
      <c r="D25">
        <v>5</v>
      </c>
      <c r="E25">
        <v>1.8791155472378172E-2</v>
      </c>
      <c r="F25">
        <v>1.907032181168028E-3</v>
      </c>
      <c r="G25">
        <v>1</v>
      </c>
      <c r="H25">
        <v>1</v>
      </c>
      <c r="I25">
        <v>1.121673003802282E-2</v>
      </c>
      <c r="J25">
        <v>1.24549070391268E-2</v>
      </c>
      <c r="K25">
        <v>-2.086330935251798E-2</v>
      </c>
      <c r="L25">
        <v>-1.8544061302681981E-2</v>
      </c>
    </row>
    <row r="26" spans="1:12" x14ac:dyDescent="0.2">
      <c r="A26">
        <v>25</v>
      </c>
      <c r="B26" t="s">
        <v>26</v>
      </c>
      <c r="C26" t="s">
        <v>24</v>
      </c>
      <c r="D26">
        <v>6</v>
      </c>
      <c r="E26">
        <v>-3.8483399182089151E-2</v>
      </c>
      <c r="F26">
        <v>2.5864123957091759E-2</v>
      </c>
      <c r="G26">
        <v>0</v>
      </c>
      <c r="H26">
        <v>1</v>
      </c>
      <c r="I26">
        <v>-5.7984790874524572E-3</v>
      </c>
      <c r="J26">
        <v>3.8072333734159657E-2</v>
      </c>
      <c r="K26">
        <v>-2.8057553956834541E-2</v>
      </c>
      <c r="L26">
        <v>1.432950191570886E-3</v>
      </c>
    </row>
    <row r="27" spans="1:12" x14ac:dyDescent="0.2">
      <c r="A27">
        <v>26</v>
      </c>
      <c r="B27" t="s">
        <v>27</v>
      </c>
      <c r="C27" t="s">
        <v>24</v>
      </c>
      <c r="D27">
        <v>7</v>
      </c>
      <c r="E27">
        <v>-5.5611007139391419E-2</v>
      </c>
      <c r="F27">
        <v>4.344457687723477E-2</v>
      </c>
      <c r="G27">
        <v>0</v>
      </c>
      <c r="H27">
        <v>1</v>
      </c>
      <c r="I27">
        <v>-2.461977186311784E-2</v>
      </c>
      <c r="J27">
        <v>5.2640828785496252E-2</v>
      </c>
      <c r="K27">
        <v>-5.1798561151079142E-2</v>
      </c>
      <c r="L27">
        <v>1.8773946360153251E-2</v>
      </c>
    </row>
    <row r="28" spans="1:12" x14ac:dyDescent="0.2">
      <c r="A28">
        <v>27</v>
      </c>
      <c r="B28" t="s">
        <v>28</v>
      </c>
      <c r="C28" t="s">
        <v>24</v>
      </c>
      <c r="D28">
        <v>8</v>
      </c>
      <c r="E28">
        <v>-5.386428224856174E-2</v>
      </c>
      <c r="F28">
        <v>5.9892729439809278E-2</v>
      </c>
      <c r="G28">
        <v>0</v>
      </c>
      <c r="H28">
        <v>0</v>
      </c>
      <c r="I28">
        <v>-4.2490494296577953E-2</v>
      </c>
      <c r="J28">
        <v>6.6191841642771226E-2</v>
      </c>
      <c r="K28">
        <v>-6.9064748201438875E-2</v>
      </c>
      <c r="L28">
        <v>4.6360153256704978E-2</v>
      </c>
    </row>
    <row r="29" spans="1:12" x14ac:dyDescent="0.2">
      <c r="A29">
        <v>28</v>
      </c>
      <c r="B29" t="s">
        <v>39</v>
      </c>
      <c r="C29" t="s">
        <v>38</v>
      </c>
      <c r="D29">
        <v>6</v>
      </c>
      <c r="E29">
        <v>-5.8653912802384432E-2</v>
      </c>
      <c r="F29">
        <v>3.08104886769964E-2</v>
      </c>
      <c r="G29">
        <v>0</v>
      </c>
      <c r="H29">
        <v>1</v>
      </c>
      <c r="I29">
        <v>1.61596958174906E-3</v>
      </c>
      <c r="J29">
        <v>4.320599389510682E-2</v>
      </c>
      <c r="K29">
        <v>-2.5899280575539581E-2</v>
      </c>
      <c r="L29">
        <v>-7.6628352490420992E-4</v>
      </c>
    </row>
    <row r="30" spans="1:12" x14ac:dyDescent="0.2">
      <c r="A30">
        <v>29</v>
      </c>
      <c r="B30" t="s">
        <v>40</v>
      </c>
      <c r="C30" t="s">
        <v>38</v>
      </c>
      <c r="D30">
        <v>7</v>
      </c>
      <c r="E30">
        <v>-4.4409787204547052E-2</v>
      </c>
      <c r="F30">
        <v>4.9761620977353982E-2</v>
      </c>
      <c r="G30">
        <v>0</v>
      </c>
      <c r="H30">
        <v>1</v>
      </c>
      <c r="I30">
        <v>-1.7965779467680579E-2</v>
      </c>
      <c r="J30">
        <v>6.0456942003514917E-2</v>
      </c>
      <c r="K30">
        <v>-4.1007194244604327E-2</v>
      </c>
      <c r="L30">
        <v>1.302681992337165E-2</v>
      </c>
    </row>
    <row r="31" spans="1:12" x14ac:dyDescent="0.2">
      <c r="A31">
        <v>30</v>
      </c>
      <c r="B31" t="s">
        <v>41</v>
      </c>
      <c r="C31" t="s">
        <v>38</v>
      </c>
      <c r="D31">
        <v>8</v>
      </c>
      <c r="E31">
        <v>-4.6107991959520367E-2</v>
      </c>
      <c r="F31">
        <v>6.5137067938021459E-2</v>
      </c>
      <c r="G31">
        <v>0</v>
      </c>
      <c r="H31">
        <v>0</v>
      </c>
      <c r="I31">
        <v>-3.2319391634980987E-2</v>
      </c>
      <c r="J31">
        <v>7.2481731569697533E-2</v>
      </c>
      <c r="K31">
        <v>-6.1870503597122317E-2</v>
      </c>
      <c r="L31">
        <v>4.0613026819923383E-2</v>
      </c>
    </row>
    <row r="32" spans="1:12" x14ac:dyDescent="0.2">
      <c r="A32">
        <v>31</v>
      </c>
      <c r="B32" t="s">
        <v>43</v>
      </c>
      <c r="C32" t="s">
        <v>42</v>
      </c>
      <c r="D32">
        <v>7</v>
      </c>
      <c r="E32">
        <v>-5.2457198308726707E-2</v>
      </c>
      <c r="F32">
        <v>4.415971394517279E-2</v>
      </c>
      <c r="G32">
        <v>0</v>
      </c>
      <c r="H32">
        <v>1</v>
      </c>
      <c r="I32">
        <v>-2.0722433460076049E-2</v>
      </c>
      <c r="J32">
        <v>5.2363333641661257E-2</v>
      </c>
      <c r="K32">
        <v>-5.3956834532374098E-2</v>
      </c>
      <c r="L32">
        <v>2.1072796934865912E-2</v>
      </c>
    </row>
    <row r="33" spans="1:12" x14ac:dyDescent="0.2">
      <c r="A33">
        <v>32</v>
      </c>
      <c r="B33" t="s">
        <v>46</v>
      </c>
      <c r="C33" t="s">
        <v>42</v>
      </c>
      <c r="D33">
        <v>8</v>
      </c>
      <c r="E33">
        <v>-3.3257087405559022E-2</v>
      </c>
      <c r="F33">
        <v>6.1442193087008323E-2</v>
      </c>
      <c r="G33">
        <v>0</v>
      </c>
      <c r="H33">
        <v>0</v>
      </c>
      <c r="I33">
        <v>-3.7452471482889722E-2</v>
      </c>
      <c r="J33">
        <v>6.7625566552585309E-2</v>
      </c>
      <c r="K33">
        <v>-6.7625899280575552E-2</v>
      </c>
      <c r="L33">
        <v>4.5977011494252873E-2</v>
      </c>
    </row>
    <row r="34" spans="1:12" x14ac:dyDescent="0.2">
      <c r="A34">
        <v>33</v>
      </c>
      <c r="B34" t="s">
        <v>48</v>
      </c>
      <c r="C34" t="s">
        <v>47</v>
      </c>
      <c r="D34">
        <v>8</v>
      </c>
      <c r="E34">
        <v>-3.3035281070215583E-2</v>
      </c>
      <c r="F34">
        <v>6.1263408820023818E-2</v>
      </c>
      <c r="G34">
        <v>0</v>
      </c>
      <c r="H34">
        <v>0</v>
      </c>
      <c r="I34">
        <v>-4.0589353612167277E-2</v>
      </c>
      <c r="J34">
        <v>6.6238090833410396E-2</v>
      </c>
      <c r="K34">
        <v>-7.1942446043165464E-2</v>
      </c>
      <c r="L34">
        <v>4.7892720306513432E-2</v>
      </c>
    </row>
    <row r="35" spans="1:12" x14ac:dyDescent="0.2">
      <c r="A35">
        <v>34</v>
      </c>
      <c r="B35" t="s">
        <v>45</v>
      </c>
      <c r="C35" t="s">
        <v>44</v>
      </c>
      <c r="D35">
        <v>7</v>
      </c>
      <c r="E35">
        <v>-6.3020725029458671E-2</v>
      </c>
      <c r="F35">
        <v>4.7497020262216923E-2</v>
      </c>
      <c r="G35">
        <v>0</v>
      </c>
      <c r="H35">
        <v>1</v>
      </c>
      <c r="I35">
        <v>-2.0152091254752841E-2</v>
      </c>
      <c r="J35">
        <v>5.9948200906484117E-2</v>
      </c>
      <c r="K35">
        <v>-3.9568345323741011E-2</v>
      </c>
      <c r="L35">
        <v>2.0306513409961702E-2</v>
      </c>
    </row>
    <row r="36" spans="1:12" x14ac:dyDescent="0.2">
      <c r="A36">
        <v>35</v>
      </c>
      <c r="B36" t="s">
        <v>49</v>
      </c>
      <c r="C36" t="s">
        <v>44</v>
      </c>
      <c r="D36">
        <v>8</v>
      </c>
      <c r="E36">
        <v>-5.7336937686282667E-2</v>
      </c>
      <c r="F36">
        <v>6.2932061978545867E-2</v>
      </c>
      <c r="G36">
        <v>0</v>
      </c>
      <c r="H36">
        <v>0</v>
      </c>
      <c r="I36">
        <v>-3.8117870722433438E-2</v>
      </c>
      <c r="J36">
        <v>7.1787993710110048E-2</v>
      </c>
      <c r="K36">
        <v>-6.0431654676259022E-2</v>
      </c>
      <c r="L36">
        <v>3.4482758620689669E-2</v>
      </c>
    </row>
    <row r="37" spans="1:12" x14ac:dyDescent="0.2">
      <c r="A37">
        <v>36</v>
      </c>
      <c r="B37" t="s">
        <v>60</v>
      </c>
      <c r="C37" t="s">
        <v>59</v>
      </c>
      <c r="D37">
        <v>8</v>
      </c>
      <c r="E37">
        <v>-3.3257087405559022E-2</v>
      </c>
      <c r="F37">
        <v>6.6388557806912968E-2</v>
      </c>
      <c r="G37">
        <v>0</v>
      </c>
      <c r="H37">
        <v>0</v>
      </c>
      <c r="I37">
        <v>-3.1368821292775663E-2</v>
      </c>
      <c r="J37">
        <v>7.4932938673573174E-2</v>
      </c>
      <c r="K37">
        <v>-5.7553956834532377E-2</v>
      </c>
      <c r="L37">
        <v>4.0996168582375481E-2</v>
      </c>
    </row>
    <row r="38" spans="1:12" x14ac:dyDescent="0.2">
      <c r="A38">
        <v>37</v>
      </c>
      <c r="B38" t="s">
        <v>51</v>
      </c>
      <c r="C38" t="s">
        <v>50</v>
      </c>
      <c r="D38">
        <v>7</v>
      </c>
      <c r="E38">
        <v>1.311429957718166E-2</v>
      </c>
      <c r="F38">
        <v>4.4398092967818832E-2</v>
      </c>
      <c r="G38">
        <v>0</v>
      </c>
      <c r="H38">
        <v>1</v>
      </c>
      <c r="I38">
        <v>-2.3384030418250958E-2</v>
      </c>
      <c r="J38">
        <v>5.7589492183886759E-2</v>
      </c>
      <c r="K38">
        <v>-3.8129496402877723E-2</v>
      </c>
      <c r="L38">
        <v>1.5708812260536411E-2</v>
      </c>
    </row>
    <row r="39" spans="1:12" x14ac:dyDescent="0.2">
      <c r="A39">
        <v>38</v>
      </c>
      <c r="B39" t="s">
        <v>29</v>
      </c>
      <c r="C39" t="s">
        <v>50</v>
      </c>
      <c r="D39">
        <v>8</v>
      </c>
      <c r="E39">
        <v>-4.7771539474596267E-2</v>
      </c>
      <c r="F39">
        <v>6.168057210965433E-2</v>
      </c>
      <c r="G39">
        <v>0</v>
      </c>
      <c r="H39">
        <v>0</v>
      </c>
      <c r="I39">
        <v>-3.8212927756653997E-2</v>
      </c>
      <c r="J39">
        <v>7.2481731569697533E-2</v>
      </c>
      <c r="K39">
        <v>-5.467625899280576E-2</v>
      </c>
      <c r="L39">
        <v>3.1417624521072801E-2</v>
      </c>
    </row>
    <row r="40" spans="1:12" x14ac:dyDescent="0.2">
      <c r="A40">
        <v>39</v>
      </c>
      <c r="B40" t="s">
        <v>54</v>
      </c>
      <c r="C40" t="s">
        <v>53</v>
      </c>
      <c r="D40">
        <v>8</v>
      </c>
      <c r="E40">
        <v>-4.4278089692936881E-2</v>
      </c>
      <c r="F40">
        <v>5.5363528009535153E-2</v>
      </c>
      <c r="G40">
        <v>0</v>
      </c>
      <c r="H40">
        <v>1</v>
      </c>
      <c r="I40">
        <v>-4.2015209125475267E-2</v>
      </c>
      <c r="J40">
        <v>6.34168902044214E-2</v>
      </c>
      <c r="K40">
        <v>-6.6187050359712257E-2</v>
      </c>
      <c r="L40">
        <v>4.4061302681992348E-2</v>
      </c>
    </row>
    <row r="41" spans="1:12" x14ac:dyDescent="0.2">
      <c r="A41">
        <v>40</v>
      </c>
      <c r="B41" t="s">
        <v>55</v>
      </c>
      <c r="C41" t="s">
        <v>56</v>
      </c>
      <c r="D41">
        <v>8</v>
      </c>
      <c r="E41">
        <v>-4.0008317737575391E-2</v>
      </c>
      <c r="F41">
        <v>6.4600715137067916E-2</v>
      </c>
      <c r="G41">
        <v>0</v>
      </c>
      <c r="H41">
        <v>0</v>
      </c>
      <c r="I41">
        <v>-3.4695817490494302E-2</v>
      </c>
      <c r="J41">
        <v>7.710665063361391E-2</v>
      </c>
      <c r="K41">
        <v>-4.8201438848920891E-2</v>
      </c>
      <c r="L41">
        <v>3.6015325670498088E-2</v>
      </c>
    </row>
    <row r="42" spans="1:12" x14ac:dyDescent="0.2">
      <c r="A42">
        <v>41</v>
      </c>
      <c r="B42" t="s">
        <v>57</v>
      </c>
      <c r="C42" t="s">
        <v>52</v>
      </c>
      <c r="D42">
        <v>8</v>
      </c>
      <c r="E42">
        <v>-4.5622790600956559E-2</v>
      </c>
      <c r="F42">
        <v>6.3825983313468393E-2</v>
      </c>
      <c r="G42">
        <v>0</v>
      </c>
      <c r="H42">
        <v>0</v>
      </c>
      <c r="I42">
        <v>-3.5646387832699633E-2</v>
      </c>
      <c r="J42">
        <v>7.3822958098233277E-2</v>
      </c>
      <c r="K42">
        <v>-5.5395683453237393E-2</v>
      </c>
      <c r="L42">
        <v>3.9080459770114963E-2</v>
      </c>
    </row>
    <row r="43" spans="1:12" x14ac:dyDescent="0.2">
      <c r="A43">
        <v>42</v>
      </c>
      <c r="B43" t="s">
        <v>72</v>
      </c>
      <c r="C43" t="s">
        <v>65</v>
      </c>
      <c r="D43">
        <v>8</v>
      </c>
      <c r="E43">
        <v>9.9999999999999978E-2</v>
      </c>
      <c r="F43">
        <v>5.9606674612634053E-2</v>
      </c>
      <c r="G43">
        <v>0</v>
      </c>
      <c r="H43">
        <v>0</v>
      </c>
      <c r="I43">
        <v>-4.391634980988593E-2</v>
      </c>
      <c r="J43">
        <v>7.4470446767181536E-2</v>
      </c>
      <c r="K43">
        <v>-4.4604316546762578E-2</v>
      </c>
      <c r="L43">
        <v>3.8697318007662851E-2</v>
      </c>
    </row>
    <row r="44" spans="1:12" x14ac:dyDescent="0.2">
      <c r="A44">
        <v>43</v>
      </c>
      <c r="B44" t="s">
        <v>64</v>
      </c>
      <c r="C44" t="s">
        <v>65</v>
      </c>
      <c r="D44">
        <v>9</v>
      </c>
      <c r="E44">
        <v>2.3379774034795849E-2</v>
      </c>
      <c r="F44">
        <v>7.979737783075086E-2</v>
      </c>
      <c r="G44">
        <v>0</v>
      </c>
      <c r="H44">
        <v>0</v>
      </c>
      <c r="I44">
        <v>-5.4467680608365023E-2</v>
      </c>
      <c r="J44">
        <v>9.2831375450929593E-2</v>
      </c>
      <c r="K44">
        <v>-5.3956834532374098E-2</v>
      </c>
      <c r="L44">
        <v>5.9003831417624518E-2</v>
      </c>
    </row>
    <row r="45" spans="1:12" x14ac:dyDescent="0.2">
      <c r="A45">
        <v>44</v>
      </c>
      <c r="B45" t="s">
        <v>73</v>
      </c>
      <c r="C45" t="s">
        <v>65</v>
      </c>
      <c r="D45">
        <v>10</v>
      </c>
      <c r="E45">
        <v>-7.2918832744160436E-3</v>
      </c>
      <c r="F45">
        <v>9.1597139451728204E-2</v>
      </c>
      <c r="G45">
        <v>0</v>
      </c>
      <c r="H45">
        <v>0</v>
      </c>
      <c r="I45">
        <v>-8.3108365019011393E-2</v>
      </c>
      <c r="J45">
        <v>0.1</v>
      </c>
      <c r="K45">
        <v>-7.0503597122302197E-2</v>
      </c>
      <c r="L45">
        <v>8.1992337164750961E-2</v>
      </c>
    </row>
    <row r="46" spans="1:12" x14ac:dyDescent="0.2">
      <c r="A46">
        <v>45</v>
      </c>
      <c r="B46" t="s">
        <v>74</v>
      </c>
      <c r="C46" t="s">
        <v>75</v>
      </c>
      <c r="D46">
        <v>10</v>
      </c>
      <c r="E46">
        <v>3.8871560268940182E-2</v>
      </c>
      <c r="F46">
        <v>7.7890345649582804E-2</v>
      </c>
      <c r="G46">
        <v>0</v>
      </c>
      <c r="H46">
        <v>0</v>
      </c>
      <c r="I46">
        <v>-0.1</v>
      </c>
      <c r="J46">
        <v>8.0760336694107843E-2</v>
      </c>
      <c r="K46">
        <v>-9.3525179856115137E-2</v>
      </c>
      <c r="L46">
        <v>9.1954022988505746E-2</v>
      </c>
    </row>
    <row r="47" spans="1:12" x14ac:dyDescent="0.2">
      <c r="A47">
        <v>46</v>
      </c>
      <c r="B47" t="s">
        <v>66</v>
      </c>
      <c r="C47" t="s">
        <v>67</v>
      </c>
      <c r="D47">
        <v>9</v>
      </c>
      <c r="E47">
        <v>-5.3940528176336058E-2</v>
      </c>
      <c r="F47">
        <v>7.5506555423122734E-2</v>
      </c>
      <c r="G47">
        <v>0</v>
      </c>
      <c r="H47">
        <v>0</v>
      </c>
      <c r="I47">
        <v>-5.4277566539923938E-2</v>
      </c>
      <c r="J47">
        <v>8.5940246045694196E-2</v>
      </c>
      <c r="K47">
        <v>-6.4028776978417273E-2</v>
      </c>
      <c r="L47">
        <v>6.015325670498084E-2</v>
      </c>
    </row>
    <row r="48" spans="1:12" x14ac:dyDescent="0.2">
      <c r="A48">
        <v>47</v>
      </c>
      <c r="B48" t="s">
        <v>68</v>
      </c>
      <c r="C48" t="s">
        <v>69</v>
      </c>
      <c r="D48">
        <v>9</v>
      </c>
      <c r="E48">
        <v>-1.5976987592708131E-2</v>
      </c>
      <c r="F48">
        <v>6.9070321811680546E-2</v>
      </c>
      <c r="G48">
        <v>0</v>
      </c>
      <c r="H48">
        <v>0</v>
      </c>
      <c r="I48">
        <v>-5.8745247148288958E-2</v>
      </c>
      <c r="J48">
        <v>7.7615391730644717E-2</v>
      </c>
      <c r="K48">
        <v>-7.1942446043165464E-2</v>
      </c>
      <c r="L48">
        <v>6.590038314176247E-2</v>
      </c>
    </row>
    <row r="49" spans="1:12" x14ac:dyDescent="0.2">
      <c r="A49">
        <v>48</v>
      </c>
      <c r="B49" t="s">
        <v>70</v>
      </c>
      <c r="C49" t="s">
        <v>71</v>
      </c>
      <c r="D49">
        <v>9</v>
      </c>
      <c r="E49">
        <v>-4.0632148055728859E-2</v>
      </c>
      <c r="F49">
        <v>8.0572109654350382E-2</v>
      </c>
      <c r="G49">
        <v>0</v>
      </c>
      <c r="H49">
        <v>0</v>
      </c>
      <c r="I49">
        <v>-5.3517110266159677E-2</v>
      </c>
      <c r="J49">
        <v>9.2831375450929593E-2</v>
      </c>
      <c r="K49">
        <v>-5.5395683453237393E-2</v>
      </c>
      <c r="L49">
        <v>6.015325670498084E-2</v>
      </c>
    </row>
    <row r="50" spans="1:12" x14ac:dyDescent="0.2">
      <c r="A50">
        <v>49</v>
      </c>
      <c r="B50" t="s">
        <v>79</v>
      </c>
      <c r="C50" t="s">
        <v>80</v>
      </c>
      <c r="D50">
        <v>7</v>
      </c>
      <c r="E50">
        <v>-5.2034379981978247E-2</v>
      </c>
      <c r="F50">
        <v>5.1907032181168017E-2</v>
      </c>
      <c r="G50">
        <v>0</v>
      </c>
      <c r="H50">
        <v>1</v>
      </c>
      <c r="I50">
        <v>-4.2870722433460073E-2</v>
      </c>
      <c r="J50">
        <v>6.1936916103968197E-2</v>
      </c>
      <c r="K50">
        <v>-4.2446043165467628E-2</v>
      </c>
      <c r="L50">
        <v>1.99233716475096E-2</v>
      </c>
    </row>
    <row r="51" spans="1:12" x14ac:dyDescent="0.2">
      <c r="A51">
        <v>50</v>
      </c>
      <c r="B51" t="s">
        <v>81</v>
      </c>
      <c r="C51" t="s">
        <v>80</v>
      </c>
      <c r="D51">
        <v>8</v>
      </c>
      <c r="E51">
        <v>-3.3257087405559022E-2</v>
      </c>
      <c r="F51">
        <v>6.6865315852204982E-2</v>
      </c>
      <c r="G51">
        <v>0</v>
      </c>
      <c r="H51">
        <v>0</v>
      </c>
      <c r="I51">
        <v>-6.7110266159695814E-2</v>
      </c>
      <c r="J51">
        <v>7.3406715382480808E-2</v>
      </c>
      <c r="K51">
        <v>-6.330935251798564E-2</v>
      </c>
      <c r="L51">
        <v>3.4482758620689669E-2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BFBFE-7195-EC43-B34D-F4E633D5C314}">
  <dimension ref="A1:E40"/>
  <sheetViews>
    <sheetView tabSelected="1" workbookViewId="0">
      <selection activeCell="H36" sqref="H36"/>
    </sheetView>
  </sheetViews>
  <sheetFormatPr baseColWidth="10" defaultRowHeight="16" x14ac:dyDescent="0.2"/>
  <sheetData>
    <row r="1" spans="1:5" x14ac:dyDescent="0.2">
      <c r="A1">
        <v>1</v>
      </c>
      <c r="B1">
        <v>1</v>
      </c>
      <c r="C1">
        <v>2</v>
      </c>
      <c r="D1">
        <v>1</v>
      </c>
      <c r="E1">
        <v>1</v>
      </c>
    </row>
    <row r="2" spans="1:5" x14ac:dyDescent="0.2">
      <c r="A2">
        <v>2</v>
      </c>
      <c r="B2">
        <v>2</v>
      </c>
      <c r="C2">
        <v>3</v>
      </c>
      <c r="D2">
        <v>2</v>
      </c>
      <c r="E2">
        <v>3</v>
      </c>
    </row>
    <row r="3" spans="1:5" x14ac:dyDescent="0.2">
      <c r="A3">
        <v>4</v>
      </c>
      <c r="B3">
        <v>3</v>
      </c>
      <c r="C3">
        <v>4</v>
      </c>
      <c r="D3">
        <v>3</v>
      </c>
      <c r="E3">
        <v>4</v>
      </c>
    </row>
    <row r="4" spans="1:5" x14ac:dyDescent="0.2">
      <c r="A4">
        <v>5</v>
      </c>
      <c r="B4">
        <v>5</v>
      </c>
      <c r="C4">
        <v>5</v>
      </c>
      <c r="D4">
        <v>4</v>
      </c>
      <c r="E4">
        <v>5</v>
      </c>
    </row>
    <row r="5" spans="1:5" x14ac:dyDescent="0.2">
      <c r="A5">
        <v>8</v>
      </c>
      <c r="B5">
        <v>6</v>
      </c>
      <c r="C5">
        <v>6</v>
      </c>
      <c r="D5">
        <v>6</v>
      </c>
      <c r="E5">
        <v>6</v>
      </c>
    </row>
    <row r="6" spans="1:5" x14ac:dyDescent="0.2">
      <c r="A6">
        <v>9</v>
      </c>
      <c r="B6">
        <v>7</v>
      </c>
      <c r="C6">
        <v>7</v>
      </c>
      <c r="D6">
        <v>7</v>
      </c>
      <c r="E6">
        <v>7</v>
      </c>
    </row>
    <row r="7" spans="1:5" x14ac:dyDescent="0.2">
      <c r="A7">
        <v>11</v>
      </c>
      <c r="B7">
        <v>9</v>
      </c>
      <c r="C7">
        <v>8</v>
      </c>
      <c r="D7">
        <v>8</v>
      </c>
      <c r="E7">
        <v>8</v>
      </c>
    </row>
    <row r="8" spans="1:5" x14ac:dyDescent="0.2">
      <c r="A8">
        <v>12</v>
      </c>
      <c r="B8">
        <v>10</v>
      </c>
      <c r="C8">
        <v>9</v>
      </c>
      <c r="D8">
        <v>9</v>
      </c>
      <c r="E8">
        <v>10</v>
      </c>
    </row>
    <row r="9" spans="1:5" x14ac:dyDescent="0.2">
      <c r="A9">
        <v>13</v>
      </c>
      <c r="B9">
        <v>11</v>
      </c>
      <c r="C9">
        <v>10</v>
      </c>
      <c r="D9">
        <v>10</v>
      </c>
      <c r="E9">
        <v>11</v>
      </c>
    </row>
    <row r="10" spans="1:5" x14ac:dyDescent="0.2">
      <c r="A10">
        <v>14</v>
      </c>
      <c r="B10">
        <v>13</v>
      </c>
      <c r="C10">
        <v>11</v>
      </c>
      <c r="D10">
        <v>12</v>
      </c>
      <c r="E10">
        <v>12</v>
      </c>
    </row>
    <row r="11" spans="1:5" x14ac:dyDescent="0.2">
      <c r="A11">
        <v>16</v>
      </c>
      <c r="B11">
        <v>14</v>
      </c>
      <c r="C11">
        <v>12</v>
      </c>
      <c r="D11">
        <v>13</v>
      </c>
      <c r="E11">
        <v>13</v>
      </c>
    </row>
    <row r="12" spans="1:5" x14ac:dyDescent="0.2">
      <c r="A12">
        <v>17</v>
      </c>
      <c r="B12">
        <v>15</v>
      </c>
      <c r="C12">
        <v>14</v>
      </c>
      <c r="D12">
        <v>15</v>
      </c>
      <c r="E12">
        <v>14</v>
      </c>
    </row>
    <row r="13" spans="1:5" x14ac:dyDescent="0.2">
      <c r="A13">
        <v>18</v>
      </c>
      <c r="B13">
        <v>16</v>
      </c>
      <c r="C13">
        <v>15</v>
      </c>
      <c r="D13">
        <v>17</v>
      </c>
      <c r="E13">
        <v>15</v>
      </c>
    </row>
    <row r="14" spans="1:5" x14ac:dyDescent="0.2">
      <c r="A14">
        <v>19</v>
      </c>
      <c r="B14">
        <v>19</v>
      </c>
      <c r="C14">
        <v>16</v>
      </c>
      <c r="D14">
        <v>18</v>
      </c>
      <c r="E14">
        <v>16</v>
      </c>
    </row>
    <row r="15" spans="1:5" x14ac:dyDescent="0.2">
      <c r="A15">
        <v>21</v>
      </c>
      <c r="B15">
        <v>20</v>
      </c>
      <c r="C15">
        <v>17</v>
      </c>
      <c r="D15">
        <v>20</v>
      </c>
      <c r="E15">
        <v>17</v>
      </c>
    </row>
    <row r="16" spans="1:5" x14ac:dyDescent="0.2">
      <c r="A16">
        <v>22</v>
      </c>
      <c r="B16">
        <v>21</v>
      </c>
      <c r="C16">
        <v>18</v>
      </c>
      <c r="D16">
        <v>21</v>
      </c>
      <c r="E16">
        <v>18</v>
      </c>
    </row>
    <row r="17" spans="1:5" x14ac:dyDescent="0.2">
      <c r="A17">
        <v>23</v>
      </c>
      <c r="B17">
        <v>23</v>
      </c>
      <c r="C17">
        <v>19</v>
      </c>
      <c r="D17">
        <v>22</v>
      </c>
      <c r="E17">
        <v>19</v>
      </c>
    </row>
    <row r="18" spans="1:5" x14ac:dyDescent="0.2">
      <c r="A18">
        <v>24</v>
      </c>
      <c r="B18">
        <v>24</v>
      </c>
      <c r="C18">
        <v>20</v>
      </c>
      <c r="D18">
        <v>23</v>
      </c>
      <c r="E18">
        <v>20</v>
      </c>
    </row>
    <row r="19" spans="1:5" x14ac:dyDescent="0.2">
      <c r="A19">
        <v>25</v>
      </c>
      <c r="B19">
        <v>26</v>
      </c>
      <c r="C19">
        <v>22</v>
      </c>
      <c r="D19">
        <v>24</v>
      </c>
      <c r="E19">
        <v>21</v>
      </c>
    </row>
    <row r="20" spans="1:5" x14ac:dyDescent="0.2">
      <c r="A20">
        <v>27</v>
      </c>
      <c r="B20">
        <v>27</v>
      </c>
      <c r="C20">
        <v>23</v>
      </c>
      <c r="D20">
        <v>25</v>
      </c>
      <c r="E20">
        <v>22</v>
      </c>
    </row>
    <row r="21" spans="1:5" x14ac:dyDescent="0.2">
      <c r="A21">
        <v>28</v>
      </c>
      <c r="B21">
        <v>28</v>
      </c>
      <c r="C21">
        <v>24</v>
      </c>
      <c r="D21">
        <v>26</v>
      </c>
      <c r="E21">
        <v>25</v>
      </c>
    </row>
    <row r="22" spans="1:5" x14ac:dyDescent="0.2">
      <c r="A22">
        <v>29</v>
      </c>
      <c r="B22">
        <v>29</v>
      </c>
      <c r="C22">
        <v>25</v>
      </c>
      <c r="D22">
        <v>27</v>
      </c>
      <c r="E22">
        <v>26</v>
      </c>
    </row>
    <row r="23" spans="1:5" x14ac:dyDescent="0.2">
      <c r="A23">
        <v>30</v>
      </c>
      <c r="B23">
        <v>30</v>
      </c>
      <c r="C23">
        <v>26</v>
      </c>
      <c r="D23">
        <v>28</v>
      </c>
      <c r="E23">
        <v>27</v>
      </c>
    </row>
    <row r="24" spans="1:5" x14ac:dyDescent="0.2">
      <c r="A24">
        <v>31</v>
      </c>
      <c r="B24">
        <v>32</v>
      </c>
      <c r="C24">
        <v>28</v>
      </c>
      <c r="D24">
        <v>29</v>
      </c>
      <c r="E24">
        <v>30</v>
      </c>
    </row>
    <row r="25" spans="1:5" x14ac:dyDescent="0.2">
      <c r="A25">
        <v>33</v>
      </c>
      <c r="B25">
        <v>33</v>
      </c>
      <c r="C25">
        <v>29</v>
      </c>
      <c r="D25">
        <v>30</v>
      </c>
      <c r="E25">
        <v>31</v>
      </c>
    </row>
    <row r="26" spans="1:5" x14ac:dyDescent="0.2">
      <c r="A26">
        <v>34</v>
      </c>
      <c r="B26">
        <v>34</v>
      </c>
      <c r="C26">
        <v>31</v>
      </c>
      <c r="D26">
        <v>31</v>
      </c>
      <c r="E26">
        <v>32</v>
      </c>
    </row>
    <row r="27" spans="1:5" x14ac:dyDescent="0.2">
      <c r="A27">
        <v>35</v>
      </c>
      <c r="B27">
        <v>35</v>
      </c>
      <c r="C27">
        <v>32</v>
      </c>
      <c r="D27">
        <v>32</v>
      </c>
      <c r="E27">
        <v>33</v>
      </c>
    </row>
    <row r="28" spans="1:5" x14ac:dyDescent="0.2">
      <c r="A28">
        <v>36</v>
      </c>
      <c r="B28">
        <v>36</v>
      </c>
      <c r="C28">
        <v>34</v>
      </c>
      <c r="D28">
        <v>33</v>
      </c>
      <c r="E28">
        <v>34</v>
      </c>
    </row>
    <row r="29" spans="1:5" x14ac:dyDescent="0.2">
      <c r="A29">
        <v>38</v>
      </c>
      <c r="B29">
        <v>37</v>
      </c>
      <c r="C29">
        <v>35</v>
      </c>
      <c r="D29">
        <v>35</v>
      </c>
      <c r="E29">
        <v>36</v>
      </c>
    </row>
    <row r="30" spans="1:5" x14ac:dyDescent="0.2">
      <c r="A30">
        <v>39</v>
      </c>
      <c r="B30">
        <v>38</v>
      </c>
      <c r="C30">
        <v>36</v>
      </c>
      <c r="D30">
        <v>37</v>
      </c>
      <c r="E30">
        <v>37</v>
      </c>
    </row>
    <row r="31" spans="1:5" x14ac:dyDescent="0.2">
      <c r="A31">
        <v>40</v>
      </c>
      <c r="B31">
        <v>39</v>
      </c>
      <c r="C31">
        <v>37</v>
      </c>
      <c r="D31">
        <v>38</v>
      </c>
      <c r="E31">
        <v>38</v>
      </c>
    </row>
    <row r="32" spans="1:5" x14ac:dyDescent="0.2">
      <c r="A32">
        <v>41</v>
      </c>
      <c r="B32">
        <v>40</v>
      </c>
      <c r="C32">
        <v>40</v>
      </c>
      <c r="D32">
        <v>39</v>
      </c>
      <c r="E32">
        <v>39</v>
      </c>
    </row>
    <row r="33" spans="1:5" x14ac:dyDescent="0.2">
      <c r="A33">
        <v>42</v>
      </c>
      <c r="B33">
        <v>41</v>
      </c>
      <c r="C33">
        <v>41</v>
      </c>
      <c r="D33">
        <v>40</v>
      </c>
      <c r="E33">
        <v>42</v>
      </c>
    </row>
    <row r="34" spans="1:5" x14ac:dyDescent="0.2">
      <c r="A34">
        <v>43</v>
      </c>
      <c r="B34">
        <v>43</v>
      </c>
      <c r="C34">
        <v>42</v>
      </c>
      <c r="D34">
        <v>41</v>
      </c>
      <c r="E34">
        <v>43</v>
      </c>
    </row>
    <row r="35" spans="1:5" x14ac:dyDescent="0.2">
      <c r="A35">
        <v>44</v>
      </c>
      <c r="B35">
        <v>45</v>
      </c>
      <c r="C35">
        <v>43</v>
      </c>
      <c r="D35">
        <v>42</v>
      </c>
      <c r="E35">
        <v>44</v>
      </c>
    </row>
    <row r="36" spans="1:5" x14ac:dyDescent="0.2">
      <c r="A36">
        <v>45</v>
      </c>
      <c r="B36">
        <v>46</v>
      </c>
      <c r="C36">
        <v>44</v>
      </c>
      <c r="D36">
        <v>44</v>
      </c>
      <c r="E36">
        <v>45</v>
      </c>
    </row>
    <row r="37" spans="1:5" x14ac:dyDescent="0.2">
      <c r="A37">
        <v>47</v>
      </c>
      <c r="B37">
        <v>47</v>
      </c>
      <c r="C37">
        <v>45</v>
      </c>
      <c r="D37">
        <v>46</v>
      </c>
      <c r="E37">
        <v>46</v>
      </c>
    </row>
    <row r="38" spans="1:5" x14ac:dyDescent="0.2">
      <c r="A38">
        <v>48</v>
      </c>
      <c r="B38">
        <v>48</v>
      </c>
      <c r="C38">
        <v>46</v>
      </c>
      <c r="D38">
        <v>48</v>
      </c>
      <c r="E38">
        <v>47</v>
      </c>
    </row>
    <row r="39" spans="1:5" x14ac:dyDescent="0.2">
      <c r="A39">
        <v>49</v>
      </c>
      <c r="B39">
        <v>49</v>
      </c>
      <c r="C39">
        <v>47</v>
      </c>
      <c r="D39">
        <v>49</v>
      </c>
      <c r="E39">
        <v>49</v>
      </c>
    </row>
    <row r="40" spans="1:5" x14ac:dyDescent="0.2">
      <c r="A40">
        <v>50</v>
      </c>
      <c r="B40">
        <v>50</v>
      </c>
      <c r="C40">
        <v>48</v>
      </c>
      <c r="D40">
        <v>50</v>
      </c>
      <c r="E40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D0B01-84B2-EC4E-86A8-3F1EAB4EB5DF}">
  <dimension ref="A1:E10"/>
  <sheetViews>
    <sheetView workbookViewId="0">
      <selection activeCell="D32" sqref="D32"/>
    </sheetView>
  </sheetViews>
  <sheetFormatPr baseColWidth="10" defaultRowHeight="16" x14ac:dyDescent="0.2"/>
  <sheetData>
    <row r="1" spans="1:5" x14ac:dyDescent="0.2">
      <c r="A1">
        <v>3</v>
      </c>
      <c r="B1">
        <v>4</v>
      </c>
      <c r="C1">
        <v>1</v>
      </c>
      <c r="D1">
        <v>5</v>
      </c>
      <c r="E1">
        <v>2</v>
      </c>
    </row>
    <row r="2" spans="1:5" x14ac:dyDescent="0.2">
      <c r="A2">
        <v>6</v>
      </c>
      <c r="B2">
        <v>8</v>
      </c>
      <c r="C2">
        <v>13</v>
      </c>
      <c r="D2">
        <v>11</v>
      </c>
      <c r="E2">
        <v>9</v>
      </c>
    </row>
    <row r="3" spans="1:5" x14ac:dyDescent="0.2">
      <c r="A3">
        <v>7</v>
      </c>
      <c r="B3">
        <v>12</v>
      </c>
      <c r="C3">
        <v>21</v>
      </c>
      <c r="D3">
        <v>14</v>
      </c>
      <c r="E3">
        <v>23</v>
      </c>
    </row>
    <row r="4" spans="1:5" x14ac:dyDescent="0.2">
      <c r="A4">
        <v>10</v>
      </c>
      <c r="B4">
        <v>17</v>
      </c>
      <c r="C4">
        <v>27</v>
      </c>
      <c r="D4">
        <v>16</v>
      </c>
      <c r="E4">
        <v>24</v>
      </c>
    </row>
    <row r="5" spans="1:5" x14ac:dyDescent="0.2">
      <c r="A5">
        <v>15</v>
      </c>
      <c r="B5">
        <v>18</v>
      </c>
      <c r="C5">
        <v>30</v>
      </c>
      <c r="D5">
        <v>19</v>
      </c>
      <c r="E5">
        <v>28</v>
      </c>
    </row>
    <row r="6" spans="1:5" x14ac:dyDescent="0.2">
      <c r="A6">
        <v>20</v>
      </c>
      <c r="B6">
        <v>22</v>
      </c>
      <c r="C6">
        <v>33</v>
      </c>
      <c r="D6">
        <v>34</v>
      </c>
      <c r="E6">
        <v>29</v>
      </c>
    </row>
    <row r="7" spans="1:5" x14ac:dyDescent="0.2">
      <c r="A7">
        <v>26</v>
      </c>
      <c r="B7">
        <v>25</v>
      </c>
      <c r="C7">
        <v>38</v>
      </c>
      <c r="D7">
        <v>36</v>
      </c>
      <c r="E7">
        <v>35</v>
      </c>
    </row>
    <row r="8" spans="1:5" x14ac:dyDescent="0.2">
      <c r="A8">
        <v>32</v>
      </c>
      <c r="B8">
        <v>31</v>
      </c>
      <c r="C8">
        <v>39</v>
      </c>
      <c r="D8">
        <v>43</v>
      </c>
      <c r="E8">
        <v>40</v>
      </c>
    </row>
    <row r="9" spans="1:5" x14ac:dyDescent="0.2">
      <c r="A9">
        <v>37</v>
      </c>
      <c r="B9">
        <v>42</v>
      </c>
      <c r="C9">
        <v>49</v>
      </c>
      <c r="D9">
        <v>45</v>
      </c>
      <c r="E9">
        <v>41</v>
      </c>
    </row>
    <row r="10" spans="1:5" x14ac:dyDescent="0.2">
      <c r="A10">
        <v>46</v>
      </c>
      <c r="B10">
        <v>44</v>
      </c>
      <c r="C10">
        <v>50</v>
      </c>
      <c r="D10">
        <v>47</v>
      </c>
      <c r="E10">
        <v>48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normalised_data</vt:lpstr>
      <vt:lpstr>normalised_data_0_5</vt:lpstr>
      <vt:lpstr>normalised_data_0_1</vt:lpstr>
      <vt:lpstr>train_split</vt:lpstr>
      <vt:lpstr>test_split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Choy Boy</dc:creator>
  <cp:lastModifiedBy>Choy Boy</cp:lastModifiedBy>
  <dcterms:created xsi:type="dcterms:W3CDTF">2024-10-28T16:36:26Z</dcterms:created>
  <dcterms:modified xsi:type="dcterms:W3CDTF">2025-02-14T12:26:01Z</dcterms:modified>
</cp:coreProperties>
</file>