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bcapistrant/Dropbox/BenAnalysis/BRFSS/brfssR/data-raw/"/>
    </mc:Choice>
  </mc:AlternateContent>
  <xr:revisionPtr revIDLastSave="0" documentId="13_ncr:1_{EA65C069-59C3-6A4B-B28A-096BCAD85047}" xr6:coauthVersionLast="36" xr6:coauthVersionMax="40" xr10:uidLastSave="{00000000-0000-0000-0000-000000000000}"/>
  <bookViews>
    <workbookView xWindow="0" yWindow="0" windowWidth="38400" windowHeight="21600" xr2:uid="{1EA68701-B437-4F46-81E0-6C2E6881A539}"/>
  </bookViews>
  <sheets>
    <sheet name="Module_States" sheetId="2" r:id="rId1"/>
    <sheet name="SGM_States" sheetId="3" r:id="rId2"/>
    <sheet name="Sheet3" sheetId="11" r:id="rId3"/>
    <sheet name="Sheet1" sheetId="8" r:id="rId4"/>
    <sheet name="CG_States" sheetId="4" r:id="rId5"/>
    <sheet name="COG_States" sheetId="5" r:id="rId6"/>
    <sheet name="EMSPT_States" sheetId="9" r:id="rId7"/>
    <sheet name="Covariates" sheetId="6" r:id="rId8"/>
    <sheet name="Sheet2" sheetId="7" r:id="rId9"/>
    <sheet name="Cog_Covariates" sheetId="10"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B3" i="2"/>
  <c r="A4" i="2"/>
  <c r="B4" i="2"/>
  <c r="A5" i="2"/>
  <c r="B5" i="2"/>
  <c r="A6" i="2"/>
  <c r="B6" i="2"/>
  <c r="A7" i="2"/>
  <c r="B7" i="2"/>
  <c r="A8" i="2"/>
  <c r="B8" i="2"/>
  <c r="A9" i="2"/>
  <c r="B9" i="2"/>
  <c r="A10" i="2"/>
  <c r="B10" i="2"/>
  <c r="A11" i="2"/>
  <c r="B11" i="2"/>
  <c r="A12" i="2"/>
  <c r="B12" i="2"/>
  <c r="A13" i="2"/>
  <c r="B13" i="2"/>
  <c r="A14" i="2"/>
  <c r="B14" i="2"/>
  <c r="A15" i="2"/>
  <c r="B15" i="2"/>
  <c r="A16" i="2"/>
  <c r="B16" i="2"/>
  <c r="A17" i="2"/>
  <c r="B17" i="2"/>
  <c r="A18" i="2"/>
  <c r="B18" i="2"/>
  <c r="A19" i="2"/>
  <c r="B19" i="2"/>
  <c r="A20" i="2"/>
  <c r="B20" i="2"/>
  <c r="A21" i="2"/>
  <c r="B21" i="2"/>
  <c r="A22" i="2"/>
  <c r="B22" i="2"/>
  <c r="A23" i="2"/>
  <c r="B23" i="2"/>
  <c r="A24" i="2"/>
  <c r="B24" i="2"/>
  <c r="A25" i="2"/>
  <c r="B25" i="2"/>
  <c r="A26" i="2"/>
  <c r="B26" i="2"/>
  <c r="A27" i="2"/>
  <c r="B27" i="2"/>
  <c r="A28" i="2"/>
  <c r="B28" i="2"/>
  <c r="A29" i="2"/>
  <c r="B29" i="2"/>
  <c r="A30" i="2"/>
  <c r="B30" i="2"/>
  <c r="A31" i="2"/>
  <c r="B31" i="2"/>
  <c r="A32" i="2"/>
  <c r="B32" i="2"/>
  <c r="A33" i="2"/>
  <c r="B33" i="2"/>
  <c r="A34" i="2"/>
  <c r="B34" i="2"/>
  <c r="A35" i="2"/>
  <c r="B35" i="2"/>
  <c r="A36" i="2"/>
  <c r="B36" i="2"/>
  <c r="A37" i="2"/>
  <c r="B37" i="2"/>
  <c r="A38" i="2"/>
  <c r="B38" i="2"/>
  <c r="A39" i="2"/>
  <c r="B39" i="2"/>
  <c r="A40" i="2"/>
  <c r="B40" i="2"/>
  <c r="A41" i="2"/>
  <c r="B41" i="2"/>
  <c r="A42" i="2"/>
  <c r="B42" i="2"/>
  <c r="A43" i="2"/>
  <c r="B43" i="2"/>
  <c r="A44" i="2"/>
  <c r="B44" i="2"/>
  <c r="A45" i="2"/>
  <c r="B45" i="2"/>
  <c r="A46" i="2"/>
  <c r="B46" i="2"/>
  <c r="A47" i="2"/>
  <c r="B47" i="2"/>
  <c r="A48" i="2"/>
  <c r="B48" i="2"/>
  <c r="A49" i="2"/>
  <c r="B49" i="2"/>
  <c r="A50" i="2"/>
  <c r="B50" i="2"/>
  <c r="A51" i="2"/>
  <c r="B51" i="2"/>
  <c r="A52" i="2"/>
  <c r="B52" i="2"/>
  <c r="A53" i="2"/>
  <c r="B53" i="2"/>
  <c r="A54" i="2"/>
  <c r="B54" i="2"/>
  <c r="B2" i="2"/>
  <c r="A2" i="2"/>
  <c r="C35" i="2"/>
  <c r="C2" i="2"/>
  <c r="S3" i="3" l="1"/>
  <c r="S4" i="3"/>
  <c r="S5" i="3"/>
  <c r="S55" i="3" s="1"/>
  <c r="S6" i="3"/>
  <c r="S7" i="3"/>
  <c r="S8" i="3"/>
  <c r="S9" i="3"/>
  <c r="S10" i="3"/>
  <c r="S11" i="3"/>
  <c r="S12" i="3"/>
  <c r="S53"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54" i="3"/>
  <c r="S41" i="3"/>
  <c r="S42" i="3"/>
  <c r="S43" i="3"/>
  <c r="S44" i="3"/>
  <c r="S45" i="3"/>
  <c r="S46" i="3"/>
  <c r="S47" i="3"/>
  <c r="S48" i="3"/>
  <c r="S49" i="3"/>
  <c r="S50" i="3"/>
  <c r="S51" i="3"/>
  <c r="S52" i="3"/>
  <c r="S2" i="3"/>
  <c r="D55" i="9"/>
  <c r="M55" i="9"/>
  <c r="J55" i="9"/>
  <c r="G55" i="9"/>
  <c r="Q54" i="9"/>
  <c r="P54" i="9"/>
  <c r="Q53" i="9"/>
  <c r="P53" i="9"/>
  <c r="Q52" i="9"/>
  <c r="P52" i="9"/>
  <c r="Q51" i="9"/>
  <c r="P51" i="9"/>
  <c r="Q50" i="9"/>
  <c r="P50" i="9"/>
  <c r="Q49" i="9"/>
  <c r="P49" i="9"/>
  <c r="Q48" i="9"/>
  <c r="P48" i="9"/>
  <c r="Q47" i="9"/>
  <c r="P47" i="9"/>
  <c r="Q46" i="9"/>
  <c r="P46" i="9"/>
  <c r="Q45" i="9"/>
  <c r="P45" i="9"/>
  <c r="Q44" i="9"/>
  <c r="P44" i="9"/>
  <c r="Q43" i="9"/>
  <c r="P43" i="9"/>
  <c r="Q42" i="9"/>
  <c r="P42" i="9"/>
  <c r="Q41" i="9"/>
  <c r="P41" i="9"/>
  <c r="Q40" i="9"/>
  <c r="P40" i="9"/>
  <c r="Q39" i="9"/>
  <c r="P39" i="9"/>
  <c r="Q38" i="9"/>
  <c r="P38" i="9"/>
  <c r="Q37" i="9"/>
  <c r="P37" i="9"/>
  <c r="Q36" i="9"/>
  <c r="P36" i="9"/>
  <c r="Q35" i="9"/>
  <c r="P35" i="9"/>
  <c r="Q34" i="9"/>
  <c r="P34" i="9"/>
  <c r="Q33" i="9"/>
  <c r="P33" i="9"/>
  <c r="Q32" i="9"/>
  <c r="P32" i="9"/>
  <c r="Q31" i="9"/>
  <c r="P31" i="9"/>
  <c r="Q30" i="9"/>
  <c r="P30" i="9"/>
  <c r="Q29" i="9"/>
  <c r="P29" i="9"/>
  <c r="Q28" i="9"/>
  <c r="P28" i="9"/>
  <c r="Q27" i="9"/>
  <c r="P27" i="9"/>
  <c r="Q26" i="9"/>
  <c r="P26" i="9"/>
  <c r="Q25" i="9"/>
  <c r="P25" i="9"/>
  <c r="Q24" i="9"/>
  <c r="P24" i="9"/>
  <c r="Q23" i="9"/>
  <c r="P23" i="9"/>
  <c r="Q22" i="9"/>
  <c r="P22" i="9"/>
  <c r="Q21" i="9"/>
  <c r="P21" i="9"/>
  <c r="Q20" i="9"/>
  <c r="P20" i="9"/>
  <c r="Q19" i="9"/>
  <c r="P19" i="9"/>
  <c r="Q18" i="9"/>
  <c r="P18" i="9"/>
  <c r="Q17" i="9"/>
  <c r="P17" i="9"/>
  <c r="Q16" i="9"/>
  <c r="P16" i="9"/>
  <c r="Q15" i="9"/>
  <c r="P15" i="9"/>
  <c r="Q14" i="9"/>
  <c r="P14" i="9"/>
  <c r="Q13" i="9"/>
  <c r="P13" i="9"/>
  <c r="Q12" i="9"/>
  <c r="P12" i="9"/>
  <c r="Q11" i="9"/>
  <c r="P11" i="9"/>
  <c r="Q10" i="9"/>
  <c r="P10" i="9"/>
  <c r="Q9" i="9"/>
  <c r="P9" i="9"/>
  <c r="Q8" i="9"/>
  <c r="P8" i="9"/>
  <c r="Q7" i="9"/>
  <c r="P7" i="9"/>
  <c r="Q6" i="9"/>
  <c r="P6" i="9"/>
  <c r="Q5" i="9"/>
  <c r="P5" i="9"/>
  <c r="Q4" i="9"/>
  <c r="P4" i="9"/>
  <c r="Q3" i="9"/>
  <c r="P3" i="9"/>
  <c r="Q2" i="9"/>
  <c r="P2" i="9"/>
  <c r="P55" i="9"/>
  <c r="Q55" i="9"/>
  <c r="Q6" i="3"/>
  <c r="K3" i="2"/>
  <c r="M3" i="2" s="1"/>
  <c r="K4" i="2"/>
  <c r="K5" i="2"/>
  <c r="K6" i="2"/>
  <c r="K7" i="2"/>
  <c r="K8" i="2"/>
  <c r="K9" i="2"/>
  <c r="K10" i="2"/>
  <c r="K11" i="2"/>
  <c r="M11" i="2" s="1"/>
  <c r="K12" i="2"/>
  <c r="K13" i="2"/>
  <c r="K14" i="2"/>
  <c r="K15" i="2"/>
  <c r="L15" i="2" s="1"/>
  <c r="K16" i="2"/>
  <c r="K17" i="2"/>
  <c r="K18" i="2"/>
  <c r="K19" i="2"/>
  <c r="M19" i="2" s="1"/>
  <c r="K20" i="2"/>
  <c r="K21" i="2"/>
  <c r="K22" i="2"/>
  <c r="K23" i="2"/>
  <c r="M23" i="2" s="1"/>
  <c r="K24" i="2"/>
  <c r="K25" i="2"/>
  <c r="K26" i="2"/>
  <c r="K27" i="2"/>
  <c r="M27" i="2" s="1"/>
  <c r="K28" i="2"/>
  <c r="K29" i="2"/>
  <c r="K30" i="2"/>
  <c r="K31" i="2"/>
  <c r="M31" i="2" s="1"/>
  <c r="K32" i="2"/>
  <c r="K33" i="2"/>
  <c r="K34" i="2"/>
  <c r="K35" i="2"/>
  <c r="M35" i="2" s="1"/>
  <c r="K36" i="2"/>
  <c r="K37" i="2"/>
  <c r="K38" i="2"/>
  <c r="K39" i="2"/>
  <c r="L39" i="2" s="1"/>
  <c r="K40" i="2"/>
  <c r="K41" i="2"/>
  <c r="K42" i="2"/>
  <c r="K43" i="2"/>
  <c r="L43" i="2" s="1"/>
  <c r="K44" i="2"/>
  <c r="K45" i="2"/>
  <c r="K46" i="2"/>
  <c r="K47" i="2"/>
  <c r="L47" i="2" s="1"/>
  <c r="K48" i="2"/>
  <c r="K49" i="2"/>
  <c r="K50" i="2"/>
  <c r="K51" i="2"/>
  <c r="M51" i="2" s="1"/>
  <c r="K52" i="2"/>
  <c r="K53" i="2"/>
  <c r="K54" i="2"/>
  <c r="K2" i="2"/>
  <c r="K55" i="2" s="1"/>
  <c r="J8" i="2"/>
  <c r="J3" i="2"/>
  <c r="J4" i="2"/>
  <c r="I4" i="2"/>
  <c r="L4" i="2" s="1"/>
  <c r="J5" i="2"/>
  <c r="J6" i="2"/>
  <c r="J7" i="2"/>
  <c r="J55" i="2" s="1"/>
  <c r="J9" i="2"/>
  <c r="J10" i="2"/>
  <c r="J11" i="2"/>
  <c r="J12" i="2"/>
  <c r="M12" i="2" s="1"/>
  <c r="J13" i="2"/>
  <c r="I13" i="2"/>
  <c r="L13" i="2"/>
  <c r="J14" i="2"/>
  <c r="J15" i="2"/>
  <c r="J16" i="2"/>
  <c r="J17" i="2"/>
  <c r="I17" i="2"/>
  <c r="L17" i="2" s="1"/>
  <c r="J18" i="2"/>
  <c r="J19" i="2"/>
  <c r="J20" i="2"/>
  <c r="M20" i="2" s="1"/>
  <c r="J21" i="2"/>
  <c r="I21" i="2"/>
  <c r="L21" i="2"/>
  <c r="J22" i="2"/>
  <c r="J23" i="2"/>
  <c r="J24" i="2"/>
  <c r="J25" i="2"/>
  <c r="I25" i="2"/>
  <c r="M25" i="2" s="1"/>
  <c r="J26" i="2"/>
  <c r="J27" i="2"/>
  <c r="J28" i="2"/>
  <c r="L28" i="2" s="1"/>
  <c r="J29" i="2"/>
  <c r="I29" i="2"/>
  <c r="M29" i="2"/>
  <c r="J30" i="2"/>
  <c r="J31" i="2"/>
  <c r="J32" i="2"/>
  <c r="J33" i="2"/>
  <c r="I33" i="2"/>
  <c r="L33" i="2" s="1"/>
  <c r="J34" i="2"/>
  <c r="J35" i="2"/>
  <c r="J36" i="2"/>
  <c r="J37" i="2"/>
  <c r="I37" i="2"/>
  <c r="M37" i="2"/>
  <c r="J38" i="2"/>
  <c r="M38" i="2" s="1"/>
  <c r="J39" i="2"/>
  <c r="J40" i="2"/>
  <c r="I40" i="2"/>
  <c r="L40" i="2"/>
  <c r="J41" i="2"/>
  <c r="I41" i="2"/>
  <c r="M41" i="2"/>
  <c r="J42" i="2"/>
  <c r="J43" i="2"/>
  <c r="J44" i="2"/>
  <c r="J45" i="2"/>
  <c r="I45" i="2"/>
  <c r="L45" i="2" s="1"/>
  <c r="J46" i="2"/>
  <c r="J47" i="2"/>
  <c r="J48" i="2"/>
  <c r="I48" i="2"/>
  <c r="L48" i="2" s="1"/>
  <c r="J49" i="2"/>
  <c r="I49" i="2"/>
  <c r="L49" i="2" s="1"/>
  <c r="J50" i="2"/>
  <c r="J51" i="2"/>
  <c r="J52" i="2"/>
  <c r="M52" i="2" s="1"/>
  <c r="J53" i="2"/>
  <c r="I53" i="2"/>
  <c r="M53" i="2"/>
  <c r="J54" i="2"/>
  <c r="M54" i="2" s="1"/>
  <c r="I2" i="2"/>
  <c r="J2" i="2"/>
  <c r="I3" i="2"/>
  <c r="L3" i="2"/>
  <c r="I5" i="2"/>
  <c r="L5" i="2" s="1"/>
  <c r="I6" i="2"/>
  <c r="I7" i="2"/>
  <c r="L7" i="2" s="1"/>
  <c r="I8" i="2"/>
  <c r="I9" i="2"/>
  <c r="M9" i="2" s="1"/>
  <c r="I10" i="2"/>
  <c r="L10" i="2" s="1"/>
  <c r="I11" i="2"/>
  <c r="L11" i="2" s="1"/>
  <c r="I12" i="2"/>
  <c r="I14" i="2"/>
  <c r="L14" i="2" s="1"/>
  <c r="I15" i="2"/>
  <c r="M15" i="2" s="1"/>
  <c r="I16" i="2"/>
  <c r="I18" i="2"/>
  <c r="M18" i="2" s="1"/>
  <c r="I19" i="2"/>
  <c r="L19" i="2" s="1"/>
  <c r="I20" i="2"/>
  <c r="I22" i="2"/>
  <c r="M22" i="2" s="1"/>
  <c r="I23" i="2"/>
  <c r="L23" i="2" s="1"/>
  <c r="I24" i="2"/>
  <c r="L24" i="2" s="1"/>
  <c r="I26" i="2"/>
  <c r="M26" i="2" s="1"/>
  <c r="I27" i="2"/>
  <c r="L27" i="2" s="1"/>
  <c r="I28" i="2"/>
  <c r="L29" i="2"/>
  <c r="I30" i="2"/>
  <c r="I31" i="2"/>
  <c r="I32" i="2"/>
  <c r="L32" i="2" s="1"/>
  <c r="I34" i="2"/>
  <c r="I35" i="2"/>
  <c r="I36" i="2"/>
  <c r="M36" i="2" s="1"/>
  <c r="I38" i="2"/>
  <c r="I39" i="2"/>
  <c r="I42" i="2"/>
  <c r="M42" i="2" s="1"/>
  <c r="I43" i="2"/>
  <c r="M43" i="2" s="1"/>
  <c r="I44" i="2"/>
  <c r="I46" i="2"/>
  <c r="M46" i="2" s="1"/>
  <c r="I47" i="2"/>
  <c r="I50" i="2"/>
  <c r="I51" i="2"/>
  <c r="L51" i="2"/>
  <c r="I52" i="2"/>
  <c r="I54" i="2"/>
  <c r="L53" i="2"/>
  <c r="L44" i="2"/>
  <c r="L16" i="2"/>
  <c r="L12" i="2"/>
  <c r="L8" i="2"/>
  <c r="M5" i="2"/>
  <c r="E3" i="2"/>
  <c r="G3" i="2" s="1"/>
  <c r="E4" i="2"/>
  <c r="E5" i="2"/>
  <c r="E6" i="2"/>
  <c r="E7" i="2"/>
  <c r="F7" i="2" s="1"/>
  <c r="E8" i="2"/>
  <c r="E9" i="2"/>
  <c r="E10" i="2"/>
  <c r="E11" i="2"/>
  <c r="G11" i="2" s="1"/>
  <c r="E12" i="2"/>
  <c r="E13" i="2"/>
  <c r="E14" i="2"/>
  <c r="E15" i="2"/>
  <c r="G15" i="2" s="1"/>
  <c r="E16" i="2"/>
  <c r="E17" i="2"/>
  <c r="E18" i="2"/>
  <c r="E19" i="2"/>
  <c r="G19" i="2" s="1"/>
  <c r="E20" i="2"/>
  <c r="E21" i="2"/>
  <c r="E22" i="2"/>
  <c r="E23" i="2"/>
  <c r="G23" i="2" s="1"/>
  <c r="E24" i="2"/>
  <c r="E25" i="2"/>
  <c r="E26" i="2"/>
  <c r="E27" i="2"/>
  <c r="E28" i="2"/>
  <c r="E29" i="2"/>
  <c r="E30" i="2"/>
  <c r="E31" i="2"/>
  <c r="G31" i="2" s="1"/>
  <c r="E32" i="2"/>
  <c r="E33" i="2"/>
  <c r="E34" i="2"/>
  <c r="E35" i="2"/>
  <c r="F35" i="2" s="1"/>
  <c r="E36" i="2"/>
  <c r="E37" i="2"/>
  <c r="E38" i="2"/>
  <c r="E39" i="2"/>
  <c r="F39" i="2" s="1"/>
  <c r="E40" i="2"/>
  <c r="E41" i="2"/>
  <c r="E42" i="2"/>
  <c r="E43" i="2"/>
  <c r="E44" i="2"/>
  <c r="E45" i="2"/>
  <c r="E46" i="2"/>
  <c r="E47" i="2"/>
  <c r="F47" i="2" s="1"/>
  <c r="E48" i="2"/>
  <c r="E49" i="2"/>
  <c r="E50" i="2"/>
  <c r="E51" i="2"/>
  <c r="G51" i="2" s="1"/>
  <c r="E52" i="2"/>
  <c r="E53" i="2"/>
  <c r="E54" i="2"/>
  <c r="E2" i="2"/>
  <c r="E55" i="2" s="1"/>
  <c r="D3" i="2"/>
  <c r="D4" i="2"/>
  <c r="D5" i="2"/>
  <c r="D6" i="2"/>
  <c r="G6" i="2" s="1"/>
  <c r="D7" i="2"/>
  <c r="D8" i="2"/>
  <c r="D9" i="2"/>
  <c r="D10" i="2"/>
  <c r="F10" i="2" s="1"/>
  <c r="D11" i="2"/>
  <c r="D12" i="2"/>
  <c r="D13" i="2"/>
  <c r="D14" i="2"/>
  <c r="G14" i="2" s="1"/>
  <c r="D15" i="2"/>
  <c r="D16" i="2"/>
  <c r="D17" i="2"/>
  <c r="D18" i="2"/>
  <c r="G18" i="2" s="1"/>
  <c r="D19" i="2"/>
  <c r="D20" i="2"/>
  <c r="D21" i="2"/>
  <c r="D22" i="2"/>
  <c r="G22" i="2" s="1"/>
  <c r="D23" i="2"/>
  <c r="D24" i="2"/>
  <c r="D25" i="2"/>
  <c r="D26" i="2"/>
  <c r="G26" i="2" s="1"/>
  <c r="D27" i="2"/>
  <c r="D28" i="2"/>
  <c r="D29" i="2"/>
  <c r="D30" i="2"/>
  <c r="F30" i="2" s="1"/>
  <c r="D31" i="2"/>
  <c r="D32" i="2"/>
  <c r="D33" i="2"/>
  <c r="D34" i="2"/>
  <c r="G34" i="2" s="1"/>
  <c r="D35" i="2"/>
  <c r="D36" i="2"/>
  <c r="D37" i="2"/>
  <c r="D38" i="2"/>
  <c r="D39" i="2"/>
  <c r="D40" i="2"/>
  <c r="D41" i="2"/>
  <c r="D42" i="2"/>
  <c r="D43" i="2"/>
  <c r="D44" i="2"/>
  <c r="D45" i="2"/>
  <c r="D46" i="2"/>
  <c r="D47" i="2"/>
  <c r="D48" i="2"/>
  <c r="D49" i="2"/>
  <c r="D50" i="2"/>
  <c r="D51" i="2"/>
  <c r="D52" i="2"/>
  <c r="D53" i="2"/>
  <c r="D54" i="2"/>
  <c r="D2" i="2"/>
  <c r="C3" i="2"/>
  <c r="C4" i="2"/>
  <c r="G4" i="2" s="1"/>
  <c r="C5" i="2"/>
  <c r="C6" i="2"/>
  <c r="C7" i="2"/>
  <c r="C8" i="2"/>
  <c r="C9" i="2"/>
  <c r="F9" i="2" s="1"/>
  <c r="C10" i="2"/>
  <c r="C11" i="2"/>
  <c r="C12" i="2"/>
  <c r="C13" i="2"/>
  <c r="F13" i="2" s="1"/>
  <c r="C14" i="2"/>
  <c r="C15" i="2"/>
  <c r="C16" i="2"/>
  <c r="C17" i="2"/>
  <c r="G17" i="2" s="1"/>
  <c r="C18" i="2"/>
  <c r="C19" i="2"/>
  <c r="C20" i="2"/>
  <c r="F20" i="2" s="1"/>
  <c r="C21" i="2"/>
  <c r="G21" i="2" s="1"/>
  <c r="C22" i="2"/>
  <c r="C23" i="2"/>
  <c r="C24" i="2"/>
  <c r="G24" i="2" s="1"/>
  <c r="C25" i="2"/>
  <c r="G25" i="2" s="1"/>
  <c r="C26" i="2"/>
  <c r="C27" i="2"/>
  <c r="C28" i="2"/>
  <c r="C29" i="2"/>
  <c r="F29" i="2" s="1"/>
  <c r="C30" i="2"/>
  <c r="C31" i="2"/>
  <c r="C32" i="2"/>
  <c r="C33" i="2"/>
  <c r="F33" i="2" s="1"/>
  <c r="C34" i="2"/>
  <c r="C36" i="2"/>
  <c r="C37" i="2"/>
  <c r="G37" i="2" s="1"/>
  <c r="C38" i="2"/>
  <c r="C39" i="2"/>
  <c r="C40" i="2"/>
  <c r="F40" i="2" s="1"/>
  <c r="C41" i="2"/>
  <c r="G41" i="2" s="1"/>
  <c r="C42" i="2"/>
  <c r="C43" i="2"/>
  <c r="C44" i="2"/>
  <c r="F44" i="2" s="1"/>
  <c r="C45" i="2"/>
  <c r="G45" i="2" s="1"/>
  <c r="C46" i="2"/>
  <c r="C47" i="2"/>
  <c r="C48" i="2"/>
  <c r="C49" i="2"/>
  <c r="G49" i="2" s="1"/>
  <c r="C50" i="2"/>
  <c r="C51" i="2"/>
  <c r="C52" i="2"/>
  <c r="C53" i="2"/>
  <c r="G53" i="2" s="1"/>
  <c r="C54" i="2"/>
  <c r="N2" i="5"/>
  <c r="J55" i="5"/>
  <c r="G55" i="5"/>
  <c r="D55" i="5"/>
  <c r="N54" i="5"/>
  <c r="M54" i="5"/>
  <c r="N53" i="5"/>
  <c r="M53" i="5"/>
  <c r="N52" i="5"/>
  <c r="M52" i="5"/>
  <c r="N51" i="5"/>
  <c r="M51" i="5"/>
  <c r="N50" i="5"/>
  <c r="M50" i="5"/>
  <c r="N49" i="5"/>
  <c r="M49" i="5"/>
  <c r="N48" i="5"/>
  <c r="M48" i="5"/>
  <c r="N47" i="5"/>
  <c r="M47" i="5"/>
  <c r="N46" i="5"/>
  <c r="M46" i="5"/>
  <c r="N45" i="5"/>
  <c r="M45" i="5"/>
  <c r="N44" i="5"/>
  <c r="M44" i="5"/>
  <c r="N43" i="5"/>
  <c r="M43" i="5"/>
  <c r="N42" i="5"/>
  <c r="M42" i="5"/>
  <c r="N41" i="5"/>
  <c r="M41" i="5"/>
  <c r="N40" i="5"/>
  <c r="M40" i="5"/>
  <c r="N39" i="5"/>
  <c r="M39" i="5"/>
  <c r="N38" i="5"/>
  <c r="M38" i="5"/>
  <c r="N37" i="5"/>
  <c r="M37" i="5"/>
  <c r="N36" i="5"/>
  <c r="M36" i="5"/>
  <c r="N35" i="5"/>
  <c r="M35" i="5"/>
  <c r="N34" i="5"/>
  <c r="M34" i="5"/>
  <c r="N33" i="5"/>
  <c r="M33" i="5"/>
  <c r="N32" i="5"/>
  <c r="M32" i="5"/>
  <c r="N31" i="5"/>
  <c r="M31" i="5"/>
  <c r="N30" i="5"/>
  <c r="M30" i="5"/>
  <c r="N29" i="5"/>
  <c r="M29" i="5"/>
  <c r="N28" i="5"/>
  <c r="M28" i="5"/>
  <c r="N27" i="5"/>
  <c r="M27" i="5"/>
  <c r="N26" i="5"/>
  <c r="M26" i="5"/>
  <c r="N25" i="5"/>
  <c r="M25" i="5"/>
  <c r="N24" i="5"/>
  <c r="M24" i="5"/>
  <c r="N23" i="5"/>
  <c r="M23" i="5"/>
  <c r="N22" i="5"/>
  <c r="M22" i="5"/>
  <c r="N21" i="5"/>
  <c r="M21" i="5"/>
  <c r="N20" i="5"/>
  <c r="M20" i="5"/>
  <c r="N19" i="5"/>
  <c r="M19" i="5"/>
  <c r="N18" i="5"/>
  <c r="M18" i="5"/>
  <c r="N17" i="5"/>
  <c r="M17" i="5"/>
  <c r="N16" i="5"/>
  <c r="M16" i="5"/>
  <c r="N15" i="5"/>
  <c r="M15" i="5"/>
  <c r="N14" i="5"/>
  <c r="M14" i="5"/>
  <c r="N13" i="5"/>
  <c r="M13" i="5"/>
  <c r="N12" i="5"/>
  <c r="M12" i="5"/>
  <c r="N11" i="5"/>
  <c r="M11" i="5"/>
  <c r="N10" i="5"/>
  <c r="M10" i="5"/>
  <c r="N9" i="5"/>
  <c r="M9" i="5"/>
  <c r="N8" i="5"/>
  <c r="M8" i="5"/>
  <c r="N7" i="5"/>
  <c r="M7" i="5"/>
  <c r="N6" i="5"/>
  <c r="M6" i="5"/>
  <c r="N5" i="5"/>
  <c r="M5" i="5"/>
  <c r="N4" i="5"/>
  <c r="M4" i="5"/>
  <c r="N3" i="5"/>
  <c r="N55" i="5"/>
  <c r="M3" i="5"/>
  <c r="M2" i="5"/>
  <c r="L9" i="2"/>
  <c r="L52" i="2"/>
  <c r="L35" i="2"/>
  <c r="L30" i="2"/>
  <c r="M6" i="2"/>
  <c r="M55" i="5"/>
  <c r="M47" i="2"/>
  <c r="L36" i="2"/>
  <c r="M13" i="2"/>
  <c r="M17" i="2"/>
  <c r="M21" i="2"/>
  <c r="L37" i="2"/>
  <c r="L41" i="2"/>
  <c r="M50" i="2"/>
  <c r="M34" i="2"/>
  <c r="M30" i="2"/>
  <c r="M10" i="2"/>
  <c r="L2" i="2"/>
  <c r="L34" i="2"/>
  <c r="L50" i="2"/>
  <c r="L6" i="2"/>
  <c r="L54" i="2"/>
  <c r="M48" i="2"/>
  <c r="M4" i="2"/>
  <c r="M8" i="2"/>
  <c r="M16" i="2"/>
  <c r="M24" i="2"/>
  <c r="M32" i="2"/>
  <c r="M40" i="2"/>
  <c r="M44" i="2"/>
  <c r="Q51" i="3"/>
  <c r="Q50" i="3"/>
  <c r="Q49" i="3"/>
  <c r="Q48" i="3"/>
  <c r="Q47" i="3"/>
  <c r="Q46" i="3"/>
  <c r="Q45" i="3"/>
  <c r="Q44" i="3"/>
  <c r="Q43" i="3"/>
  <c r="Q42" i="3"/>
  <c r="Q41" i="3"/>
  <c r="Q54"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53" i="3"/>
  <c r="Q12" i="3"/>
  <c r="Q11" i="3"/>
  <c r="Q10" i="3"/>
  <c r="Q9" i="3"/>
  <c r="Q8" i="3"/>
  <c r="Q7" i="3"/>
  <c r="Q5" i="3"/>
  <c r="Q4" i="3"/>
  <c r="Q55" i="3" s="1"/>
  <c r="Q3" i="3"/>
  <c r="Q2" i="3"/>
  <c r="Q52" i="3"/>
  <c r="M55" i="3"/>
  <c r="J55" i="4"/>
  <c r="G55" i="4"/>
  <c r="D55" i="4"/>
  <c r="M55" i="4" s="1"/>
  <c r="N52" i="4"/>
  <c r="M52" i="4"/>
  <c r="N51" i="4"/>
  <c r="M51" i="4"/>
  <c r="N50" i="4"/>
  <c r="M50" i="4"/>
  <c r="N49" i="4"/>
  <c r="M49" i="4"/>
  <c r="N48" i="4"/>
  <c r="M48" i="4"/>
  <c r="N47" i="4"/>
  <c r="M47" i="4"/>
  <c r="N46" i="4"/>
  <c r="M46" i="4"/>
  <c r="N45" i="4"/>
  <c r="M45" i="4"/>
  <c r="N44" i="4"/>
  <c r="M44" i="4"/>
  <c r="N43" i="4"/>
  <c r="M43" i="4"/>
  <c r="N42" i="4"/>
  <c r="M42" i="4"/>
  <c r="N41" i="4"/>
  <c r="M41" i="4"/>
  <c r="N54" i="4"/>
  <c r="M54" i="4"/>
  <c r="N40" i="4"/>
  <c r="M40" i="4"/>
  <c r="N39" i="4"/>
  <c r="M39" i="4"/>
  <c r="N38" i="4"/>
  <c r="M38" i="4"/>
  <c r="N37" i="4"/>
  <c r="M37" i="4"/>
  <c r="N36" i="4"/>
  <c r="M36" i="4"/>
  <c r="N35" i="4"/>
  <c r="M35" i="4"/>
  <c r="N34" i="4"/>
  <c r="M34" i="4"/>
  <c r="N33" i="4"/>
  <c r="M33" i="4"/>
  <c r="N32" i="4"/>
  <c r="M32" i="4"/>
  <c r="N31" i="4"/>
  <c r="M31" i="4"/>
  <c r="N30" i="4"/>
  <c r="M30" i="4"/>
  <c r="N29" i="4"/>
  <c r="M29" i="4"/>
  <c r="N28" i="4"/>
  <c r="M28" i="4"/>
  <c r="N27" i="4"/>
  <c r="M27" i="4"/>
  <c r="N26" i="4"/>
  <c r="M26" i="4"/>
  <c r="N25" i="4"/>
  <c r="M25" i="4"/>
  <c r="N24" i="4"/>
  <c r="M24" i="4"/>
  <c r="N23" i="4"/>
  <c r="M23" i="4"/>
  <c r="N22" i="4"/>
  <c r="M22" i="4"/>
  <c r="N21" i="4"/>
  <c r="M21" i="4"/>
  <c r="N20" i="4"/>
  <c r="M20" i="4"/>
  <c r="N19" i="4"/>
  <c r="M19" i="4"/>
  <c r="N18" i="4"/>
  <c r="M18" i="4"/>
  <c r="N17" i="4"/>
  <c r="M17" i="4"/>
  <c r="N16" i="4"/>
  <c r="M16" i="4"/>
  <c r="N15" i="4"/>
  <c r="M15" i="4"/>
  <c r="N14" i="4"/>
  <c r="M14" i="4"/>
  <c r="N13" i="4"/>
  <c r="M13" i="4"/>
  <c r="N53" i="4"/>
  <c r="M53" i="4"/>
  <c r="N12" i="4"/>
  <c r="M12" i="4"/>
  <c r="N11" i="4"/>
  <c r="M11" i="4"/>
  <c r="N10" i="4"/>
  <c r="M10" i="4"/>
  <c r="N9" i="4"/>
  <c r="M9" i="4"/>
  <c r="N8" i="4"/>
  <c r="M8" i="4"/>
  <c r="N7" i="4"/>
  <c r="M7" i="4"/>
  <c r="N6" i="4"/>
  <c r="M6" i="4"/>
  <c r="N5" i="4"/>
  <c r="M5" i="4"/>
  <c r="N4" i="4"/>
  <c r="M4" i="4"/>
  <c r="N3" i="4"/>
  <c r="M3" i="4"/>
  <c r="N2" i="4"/>
  <c r="M2" i="4"/>
  <c r="P8" i="3"/>
  <c r="P6" i="3"/>
  <c r="J55" i="3"/>
  <c r="G55" i="3"/>
  <c r="D55" i="3"/>
  <c r="P55" i="3" s="1"/>
  <c r="P52" i="3"/>
  <c r="P51" i="3"/>
  <c r="P50" i="3"/>
  <c r="P49" i="3"/>
  <c r="P48" i="3"/>
  <c r="P47" i="3"/>
  <c r="P46" i="3"/>
  <c r="P45" i="3"/>
  <c r="P44" i="3"/>
  <c r="P43" i="3"/>
  <c r="P42" i="3"/>
  <c r="P41" i="3"/>
  <c r="P54"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53" i="3"/>
  <c r="P12" i="3"/>
  <c r="P11" i="3"/>
  <c r="P10" i="3"/>
  <c r="P9" i="3"/>
  <c r="P7" i="3"/>
  <c r="P5" i="3"/>
  <c r="P4" i="3"/>
  <c r="P3" i="3"/>
  <c r="P2" i="3"/>
  <c r="F8" i="2"/>
  <c r="G9" i="2"/>
  <c r="G12" i="2"/>
  <c r="F16" i="2"/>
  <c r="F18" i="2"/>
  <c r="G20" i="2"/>
  <c r="G28" i="2"/>
  <c r="G32" i="2"/>
  <c r="G36" i="2"/>
  <c r="G44" i="2"/>
  <c r="G48" i="2"/>
  <c r="G52" i="2"/>
  <c r="F4" i="2"/>
  <c r="G8" i="2"/>
  <c r="G16" i="2"/>
  <c r="G40" i="2"/>
  <c r="F31" i="2"/>
  <c r="F41" i="2"/>
  <c r="F53" i="2"/>
  <c r="F12" i="2"/>
  <c r="F28" i="2"/>
  <c r="F32" i="2"/>
  <c r="F36" i="2"/>
  <c r="F48" i="2"/>
  <c r="F52" i="2"/>
  <c r="C55" i="2" l="1"/>
  <c r="F46" i="2"/>
  <c r="G38" i="2"/>
  <c r="F21" i="2"/>
  <c r="G35" i="2"/>
  <c r="F26" i="2"/>
  <c r="M2" i="2"/>
  <c r="M28" i="2"/>
  <c r="L42" i="2"/>
  <c r="L38" i="2"/>
  <c r="L46" i="2"/>
  <c r="M14" i="2"/>
  <c r="M7" i="2"/>
  <c r="M39" i="2"/>
  <c r="L31" i="2"/>
  <c r="G50" i="2"/>
  <c r="F22" i="2"/>
  <c r="G13" i="2"/>
  <c r="G5" i="2"/>
  <c r="L26" i="2"/>
  <c r="L22" i="2"/>
  <c r="L18" i="2"/>
  <c r="M49" i="2"/>
  <c r="M33" i="2"/>
  <c r="L20" i="2"/>
  <c r="G54" i="2"/>
  <c r="F42" i="2"/>
  <c r="G2" i="2"/>
  <c r="G55" i="2" s="1"/>
  <c r="G39" i="2"/>
  <c r="I55" i="2"/>
  <c r="L55" i="2" s="1"/>
  <c r="M45" i="2"/>
  <c r="L25" i="2"/>
  <c r="F17" i="2"/>
  <c r="F2" i="2"/>
  <c r="G47" i="2"/>
  <c r="F38" i="2"/>
  <c r="G30" i="2"/>
  <c r="F37" i="2"/>
  <c r="F25" i="2"/>
  <c r="F15" i="2"/>
  <c r="F5" i="2"/>
  <c r="F54" i="2"/>
  <c r="F50" i="2"/>
  <c r="G46" i="2"/>
  <c r="G42" i="2"/>
  <c r="G33" i="2"/>
  <c r="G29" i="2"/>
  <c r="F6" i="2"/>
  <c r="F51" i="2"/>
  <c r="G43" i="2"/>
  <c r="G27" i="2"/>
  <c r="F19" i="2"/>
  <c r="F11" i="2"/>
  <c r="G7" i="2"/>
  <c r="F3" i="2"/>
  <c r="F49" i="2"/>
  <c r="F34" i="2"/>
  <c r="F45" i="2"/>
  <c r="F23" i="2"/>
  <c r="D55" i="2"/>
  <c r="F55" i="2" s="1"/>
  <c r="F14" i="2"/>
  <c r="G10" i="2"/>
  <c r="N55" i="4"/>
  <c r="F43" i="2"/>
  <c r="F27" i="2"/>
  <c r="F24" i="2"/>
  <c r="M55" i="2" l="1"/>
</calcChain>
</file>

<file path=xl/sharedStrings.xml><?xml version="1.0" encoding="utf-8"?>
<sst xmlns="http://schemas.openxmlformats.org/spreadsheetml/2006/main" count="1678" uniqueCount="462">
  <si>
    <t>Alabama</t>
  </si>
  <si>
    <t>State</t>
  </si>
  <si>
    <t>CG_2016</t>
  </si>
  <si>
    <t>CG_2015</t>
  </si>
  <si>
    <t>Puerto Rico</t>
  </si>
  <si>
    <t>Alaska</t>
  </si>
  <si>
    <t>Arizona</t>
  </si>
  <si>
    <t>Arkansas</t>
  </si>
  <si>
    <t>California</t>
  </si>
  <si>
    <t>Colorado</t>
  </si>
  <si>
    <t>Connecticut</t>
  </si>
  <si>
    <t>Delaware</t>
  </si>
  <si>
    <t>DistrictofColumbia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</si>
  <si>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</si>
  <si>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</si>
  <si>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</si>
  <si>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</si>
  <si>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</si>
  <si>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</si>
  <si>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</si>
  <si>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</si>
  <si>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</si>
  <si>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</si>
  <si>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</si>
  <si>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</si>
  <si>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</si>
  <si>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</si>
  <si>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</si>
  <si>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</si>
  <si>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</si>
  <si>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</si>
  <si>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</si>
  <si>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</si>
  <si>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NewHampshire</t>
  </si>
  <si>
    <t>NewJersey</t>
  </si>
  <si>
    <t>NewMexico</t>
  </si>
  <si>
    <t>NewYork</t>
  </si>
  <si>
    <t>NorthCarolina</t>
  </si>
  <si>
    <t>NorthDakota</t>
  </si>
  <si>
    <t>Ohio</t>
  </si>
  <si>
    <t>Oklahoma</t>
  </si>
  <si>
    <t>Oregon</t>
  </si>
  <si>
    <t>Pennsylvania</t>
  </si>
  <si>
    <t>RhodeIsland</t>
  </si>
  <si>
    <t>SouthCarolina</t>
  </si>
  <si>
    <t>SouthDakota</t>
  </si>
  <si>
    <t>Tennessee</t>
  </si>
  <si>
    <t>Texas</t>
  </si>
  <si>
    <t>Utah</t>
  </si>
  <si>
    <t>Vermont</t>
  </si>
  <si>
    <t>Virginia</t>
  </si>
  <si>
    <t>Washington</t>
  </si>
  <si>
    <t>WestVirginia</t>
  </si>
  <si>
    <t>Wisconsin</t>
  </si>
  <si>
    <t>Wyoming</t>
  </si>
  <si>
    <t>CG_2017</t>
  </si>
  <si>
    <t>SGM_2015</t>
  </si>
  <si>
    <t>SGM_2016</t>
  </si>
  <si>
    <t>SGM_2017</t>
  </si>
  <si>
    <t>CG_Number</t>
  </si>
  <si>
    <t>CG_Any</t>
  </si>
  <si>
    <t>SGM_Number</t>
  </si>
  <si>
    <t>SGM_Any</t>
  </si>
  <si>
    <t>Guam</t>
  </si>
  <si>
    <t>SGM_CG_2015</t>
  </si>
  <si>
    <t>SGM_CG_2016</t>
  </si>
  <si>
    <t>SGM_CG_2017</t>
  </si>
  <si>
    <t>SGM_CG_Number</t>
  </si>
  <si>
    <t>SGM_CG_Any</t>
  </si>
  <si>
    <t>SGM_2014</t>
  </si>
  <si>
    <t>SGM_2014_Version</t>
  </si>
  <si>
    <t>SGM_2014_Weight</t>
  </si>
  <si>
    <t>SGM_2015_Version</t>
  </si>
  <si>
    <t>SGM_2015_Weight</t>
  </si>
  <si>
    <t>SGM_2016_Version</t>
  </si>
  <si>
    <t>SGM_2016_Weight</t>
  </si>
  <si>
    <t>X_LLCPWT</t>
  </si>
  <si>
    <t>X_LCPWTV1</t>
  </si>
  <si>
    <t>LLCP15V1</t>
  </si>
  <si>
    <t>LLCP2015</t>
  </si>
  <si>
    <t>LLCP2016</t>
  </si>
  <si>
    <t>SGM_2017_Version</t>
  </si>
  <si>
    <t>SGM_2017_Weight</t>
  </si>
  <si>
    <t>LLCP2017</t>
  </si>
  <si>
    <t>FIPS</t>
  </si>
  <si>
    <t>Abbrev</t>
  </si>
  <si>
    <t>AL</t>
  </si>
  <si>
    <t>AK</t>
  </si>
  <si>
    <t>AZ</t>
  </si>
  <si>
    <t>AR</t>
  </si>
  <si>
    <t>CA</t>
  </si>
  <si>
    <t>CO</t>
  </si>
  <si>
    <t>CT</t>
  </si>
  <si>
    <t>DE</t>
  </si>
  <si>
    <t>DC</t>
  </si>
  <si>
    <t>FL</t>
  </si>
  <si>
    <t>GA</t>
  </si>
  <si>
    <t>GU</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</si>
  <si>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</si>
  <si>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</si>
  <si>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</si>
  <si>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</si>
  <si>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</si>
  <si>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</si>
  <si>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</si>
  <si>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</si>
  <si>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</si>
  <si>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</si>
  <si>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</si>
  <si>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</si>
  <si>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</si>
  <si>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</si>
  <si>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</si>
  <si>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</si>
  <si>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</si>
  <si>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</si>
  <si>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</si>
  <si>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</si>
  <si>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</si>
  <si>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</si>
  <si>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</si>
  <si>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</si>
  <si>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</si>
  <si>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</si>
  <si>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</si>
  <si>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</si>
  <si>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PR</t>
  </si>
  <si>
    <t>RI</t>
  </si>
  <si>
    <t>SC</t>
  </si>
  <si>
    <t>SD</t>
  </si>
  <si>
    <t>TN</t>
  </si>
  <si>
    <t>TX</t>
  </si>
  <si>
    <t>UT</t>
  </si>
  <si>
    <t>VT</t>
  </si>
  <si>
    <t>VA</t>
  </si>
  <si>
    <t>WA</t>
  </si>
  <si>
    <t>WV</t>
  </si>
  <si>
    <t>WI</t>
  </si>
  <si>
    <t>WY</t>
  </si>
  <si>
    <t>LLCP2014</t>
  </si>
  <si>
    <t>CG_2015_Version</t>
  </si>
  <si>
    <t>CG_2015_Weight</t>
  </si>
  <si>
    <t>CG_2016_Version</t>
  </si>
  <si>
    <t>CG_2016_Weight</t>
  </si>
  <si>
    <t>CG_2017_Version</t>
  </si>
  <si>
    <t>CG_2017_Weight</t>
  </si>
  <si>
    <t>LLCP15V2</t>
  </si>
  <si>
    <t>X_LCPWTV2</t>
  </si>
  <si>
    <t>LLCP16V1</t>
  </si>
  <si>
    <t>LLCP16V2</t>
  </si>
  <si>
    <t>LLCP16V3</t>
  </si>
  <si>
    <t>X_LCPWTV3</t>
  </si>
  <si>
    <t>LLCP17V1</t>
  </si>
  <si>
    <t>LLCP17V2</t>
  </si>
  <si>
    <t>LLCP17V3</t>
  </si>
  <si>
    <t>COG2015</t>
  </si>
  <si>
    <t>COG2015_Version</t>
  </si>
  <si>
    <t>COG2015_Weight</t>
  </si>
  <si>
    <t>COG2016</t>
  </si>
  <si>
    <t>COG2016_Version</t>
  </si>
  <si>
    <t>COG2016_Weight</t>
  </si>
  <si>
    <t>COG2017</t>
  </si>
  <si>
    <t>COG2017_Version</t>
  </si>
  <si>
    <t>COG2017_Weight</t>
  </si>
  <si>
    <t>COGNumber</t>
  </si>
  <si>
    <t>COGAny</t>
  </si>
  <si>
    <t>SGM_COG_2015</t>
  </si>
  <si>
    <t>SGM_COG_2016</t>
  </si>
  <si>
    <t>SGM_COG_2017</t>
  </si>
  <si>
    <t>SGM_COG_Number</t>
  </si>
  <si>
    <t>SGM_COG_Any</t>
  </si>
  <si>
    <t>Raw_Variable</t>
  </si>
  <si>
    <t>Which_Analysis</t>
  </si>
  <si>
    <t>New_Variable</t>
  </si>
  <si>
    <t>Format</t>
  </si>
  <si>
    <t>Levels/Range</t>
  </si>
  <si>
    <t>Notes</t>
  </si>
  <si>
    <t>VETERAN3</t>
  </si>
  <si>
    <t xml:space="preserve"> CIMEMLOS</t>
  </si>
  <si>
    <t xml:space="preserve"> CDHOUSE</t>
  </si>
  <si>
    <t xml:space="preserve"> SEX</t>
  </si>
  <si>
    <t xml:space="preserve"> X_MRACE1</t>
  </si>
  <si>
    <t xml:space="preserve"> X_RFBING5</t>
  </si>
  <si>
    <t xml:space="preserve"> X_AGE80</t>
  </si>
  <si>
    <t>X_AGE_G</t>
  </si>
  <si>
    <t xml:space="preserve"> X_AGEG5YR</t>
  </si>
  <si>
    <t>INCOME2</t>
  </si>
  <si>
    <t xml:space="preserve"> EDUCA</t>
  </si>
  <si>
    <t xml:space="preserve"> MARITAL</t>
  </si>
  <si>
    <t xml:space="preserve"> PHYSHLTH</t>
  </si>
  <si>
    <t xml:space="preserve"> MENTHLTH</t>
  </si>
  <si>
    <t xml:space="preserve"> ADDEPEV2</t>
  </si>
  <si>
    <t>CHILDREN</t>
  </si>
  <si>
    <t xml:space="preserve"> EMPLOY1</t>
  </si>
  <si>
    <t xml:space="preserve"> X_SMOKER3</t>
  </si>
  <si>
    <t>X_RFBMI5</t>
  </si>
  <si>
    <t xml:space="preserve"> X_TOTINDA</t>
  </si>
  <si>
    <t xml:space="preserve"> X_PSU</t>
  </si>
  <si>
    <t xml:space="preserve"> X_STSTR</t>
  </si>
  <si>
    <t xml:space="preserve"> X_LLCPWT</t>
  </si>
  <si>
    <t>Veterans_Cog</t>
  </si>
  <si>
    <t>CIMEMLOS</t>
  </si>
  <si>
    <t>CDHOUSE</t>
  </si>
  <si>
    <t>SEX</t>
  </si>
  <si>
    <t>X_MRACE1</t>
  </si>
  <si>
    <t>X_RFBING5</t>
  </si>
  <si>
    <t>X_AGE80</t>
  </si>
  <si>
    <t>EDUCA</t>
  </si>
  <si>
    <t>MARITAL</t>
  </si>
  <si>
    <t>PHYSHLTH</t>
  </si>
  <si>
    <t>MENTHLTH</t>
  </si>
  <si>
    <t>ADDEPEV2</t>
  </si>
  <si>
    <t>EMPLOY1</t>
  </si>
  <si>
    <t>X_SMOKER3</t>
  </si>
  <si>
    <t>X_TOTINDA</t>
  </si>
  <si>
    <t>Variable</t>
  </si>
  <si>
    <t>Veterans</t>
  </si>
  <si>
    <t>Category</t>
  </si>
  <si>
    <t>Demographics</t>
  </si>
  <si>
    <t>Socioeconomic Status</t>
  </si>
  <si>
    <t>Health Status</t>
  </si>
  <si>
    <t>Health Behaviors</t>
  </si>
  <si>
    <t>Leisure Time Physical Activity</t>
  </si>
  <si>
    <t>BMI</t>
  </si>
  <si>
    <t>Smoking Status</t>
  </si>
  <si>
    <t>Depressive Disorder</t>
  </si>
  <si>
    <t>Mental Health HRQOL</t>
  </si>
  <si>
    <t>Physical Health HRQOL</t>
  </si>
  <si>
    <t>Sex</t>
  </si>
  <si>
    <t>Marital Status</t>
  </si>
  <si>
    <t>Age, Imputed, 5 year categories</t>
  </si>
  <si>
    <t>X_RACEGR3</t>
  </si>
  <si>
    <t>SXORIENT</t>
  </si>
  <si>
    <t>HLTHPLN1</t>
  </si>
  <si>
    <t>MEDCOST</t>
  </si>
  <si>
    <t>CHECKUP1</t>
  </si>
  <si>
    <t>X_BMI5CAT</t>
  </si>
  <si>
    <t>X_RFDRHV5</t>
  </si>
  <si>
    <t>X_RFSMOK3</t>
  </si>
  <si>
    <t>HIVRISK</t>
  </si>
  <si>
    <t>TRNSGNDR)</t>
  </si>
  <si>
    <t>Multiple</t>
  </si>
  <si>
    <t>Health Care</t>
  </si>
  <si>
    <t>HIV Risk</t>
  </si>
  <si>
    <t>Trans HIV</t>
  </si>
  <si>
    <t>Alcohol, Binge Drinking</t>
  </si>
  <si>
    <t>Alcohol, Heavy Drinking</t>
  </si>
  <si>
    <t>Race, multiple races</t>
  </si>
  <si>
    <t>Doctor Cost Prevented Care</t>
  </si>
  <si>
    <t>Time since last checkup</t>
  </si>
  <si>
    <t>Health Care Coverage (Insurance)</t>
  </si>
  <si>
    <t>CG Flu</t>
  </si>
  <si>
    <t>Caregiving AJPH</t>
  </si>
  <si>
    <t>Chronic Diseases</t>
  </si>
  <si>
    <t>CG Millennial</t>
  </si>
  <si>
    <t>Time since last dentist visit</t>
  </si>
  <si>
    <t>LASTDEN3</t>
  </si>
  <si>
    <t>Self-Rated Health</t>
  </si>
  <si>
    <t>GENHLTH</t>
  </si>
  <si>
    <t>FLUSHOT6</t>
  </si>
  <si>
    <t>Influenza Vaccine - ever?</t>
  </si>
  <si>
    <t>Influenza Vaccine - when?</t>
  </si>
  <si>
    <t>FLSHTMY2</t>
  </si>
  <si>
    <t>Emotional Support</t>
  </si>
  <si>
    <t>EMTSUPRT</t>
  </si>
  <si>
    <t>Life Satisfaction</t>
  </si>
  <si>
    <t>LSATISFY</t>
  </si>
  <si>
    <t>CG AJPH paper has Any of the Following(heart disease, stroke, diabetes, asthma, COPD, Arthritis, or non-skin cancer): CVDCRHD4, CVDSTRK3,DIABETE3,ASTHMA3,CHCOCNCR,CHCCOPD1,HAVARTH3. MCGUIRE et al JHNA 2010 had a count of conditions, too (asthma, arthritis,diabetes,heart disease)</t>
  </si>
  <si>
    <t>SEE NOTE</t>
  </si>
  <si>
    <t>Employment Status</t>
  </si>
  <si>
    <t>Income</t>
  </si>
  <si>
    <t>Education</t>
  </si>
  <si>
    <t>need to change trans hiv</t>
  </si>
  <si>
    <t>age_num</t>
  </si>
  <si>
    <t>numeric, quantiative</t>
  </si>
  <si>
    <t>age_cat</t>
  </si>
  <si>
    <t>factor, categorical</t>
  </si>
  <si>
    <t>5-year age categories (18-24, 25-29,…95-99)</t>
  </si>
  <si>
    <t>18-99</t>
  </si>
  <si>
    <t>sex_d_fct</t>
  </si>
  <si>
    <t>factor, dichotomous</t>
  </si>
  <si>
    <t>female/male</t>
  </si>
  <si>
    <t>millennial_d_num</t>
  </si>
  <si>
    <t>numeric, dichotomous</t>
  </si>
  <si>
    <t>1/0</t>
  </si>
  <si>
    <t>millennial_d_fct</t>
  </si>
  <si>
    <t>Yes/No</t>
  </si>
  <si>
    <t>agege45_d_num</t>
  </si>
  <si>
    <t>agege45_d_fct</t>
  </si>
  <si>
    <t>Millennial defined as born between 1981-1996, per Pew Research http://www.pewresearch.org/fact-tank/2018/03/01/defining-generations-where-millennials-end-and-post-millennials-begin/</t>
  </si>
  <si>
    <t>45+ received the cognitive module</t>
  </si>
  <si>
    <t>CG SGM</t>
  </si>
  <si>
    <t>Aging journals will want 65+</t>
  </si>
  <si>
    <t>agege65_d_num</t>
  </si>
  <si>
    <t>agege65_d_fct</t>
  </si>
  <si>
    <t>fem_d_num</t>
  </si>
  <si>
    <t>0/1 (male/female)</t>
  </si>
  <si>
    <t>Race/Ethnicity, imputed 5 level</t>
  </si>
  <si>
    <t>Hispanic Ethnicity</t>
  </si>
  <si>
    <t>X_HISPANC</t>
  </si>
  <si>
    <t>The multiple race questionnaire does not capture ethnicity. If using this race variable, account for hispanic ethnicity separately.</t>
  </si>
  <si>
    <t>ethn_cat_fct</t>
  </si>
  <si>
    <t>race_cat_fct</t>
  </si>
  <si>
    <t>mstat_cat_fct</t>
  </si>
  <si>
    <t>chld_num</t>
  </si>
  <si>
    <t>Number of Children in Household</t>
  </si>
  <si>
    <t>chld_cat_fct</t>
  </si>
  <si>
    <t>0-87</t>
  </si>
  <si>
    <t>None, One, Two or More</t>
  </si>
  <si>
    <t>X_CHLDCNT</t>
  </si>
  <si>
    <t>Sex, Female</t>
  </si>
  <si>
    <t>Age, Millennial</t>
  </si>
  <si>
    <t>Age, 45+</t>
  </si>
  <si>
    <t>Age, 65+</t>
  </si>
  <si>
    <t>Married, Divorced, Widowed, Separated, Never Married, Coupled</t>
  </si>
  <si>
    <t>vtrn_d_fct</t>
  </si>
  <si>
    <t>vtrn_d_num</t>
  </si>
  <si>
    <t>0/1 (Non-Vet/Veteran)</t>
  </si>
  <si>
    <t>Non-Veteran, Veteran</t>
  </si>
  <si>
    <t xml:space="preserve">                      </t>
  </si>
  <si>
    <t xml:space="preserve">                       </t>
  </si>
  <si>
    <t>White only, Black or African American only,  American Indian or Alaskan Native only,Asian only,  Native Hawaiian or other Pacific Islander only,Other race only,Multiracial</t>
  </si>
  <si>
    <t>raceth_cat_fct</t>
  </si>
  <si>
    <t>White Non-Hispanic; Black, Non-Hispanic;  Other, Non-Hispanic; Multiple, Non-Hispanic; Hispanic</t>
  </si>
  <si>
    <t>Hispanic, Non-Hispanic</t>
  </si>
  <si>
    <t>empl_cat_fct</t>
  </si>
  <si>
    <t>Out of Work, Employed for wages, Self-Employed, A homemaker, A student, Retired, Unable to work</t>
  </si>
  <si>
    <t>Refused set as NA</t>
  </si>
  <si>
    <t>inc_cat_fct</t>
  </si>
  <si>
    <t>educ_cat_fct</t>
  </si>
  <si>
    <t>X_EDUCAG</t>
  </si>
  <si>
    <t>&lt;High School, High School, Some College, College or More</t>
  </si>
  <si>
    <t>Since DK/Refused is ~15%, these were kept in as one category ( 9, Don't know or refused)</t>
  </si>
  <si>
    <t>&lt;$10,000, $10,000-$14,999,$15,000-19,999, $20,000-$24,999,$25,000-34,999, $35,000-$49,999,$50,000-74,999, $75,000+,Don't know or refused</t>
  </si>
  <si>
    <t>drcost_d_fct</t>
  </si>
  <si>
    <t>Variable reflects whether the respondent needed to see a doctor but could not because of cost. Yes responses reflcec economic insecurity regarding medical costs; No responses reflect no recent difficulty with medical costs.</t>
  </si>
  <si>
    <t>hcplan_d_fct</t>
  </si>
  <si>
    <t>chckup_cat_fct</t>
  </si>
  <si>
    <t>&lt;1 year, 1-2 years, 2-5 years, 5+ years, Never</t>
  </si>
  <si>
    <t>dntst_cat_fct</t>
  </si>
  <si>
    <t>drnkbng_d_fct</t>
  </si>
  <si>
    <t>drnkhvy_d_fct</t>
  </si>
  <si>
    <t>bmi_cat_fct</t>
  </si>
  <si>
    <t>Underweight, Normal Weight, Overweight, Obese, Unkown</t>
  </si>
  <si>
    <t>~10% unknown, included as a category</t>
  </si>
  <si>
    <t>smk_cat_fct</t>
  </si>
  <si>
    <t>Current smoker, Former smoker, Never smoker</t>
  </si>
  <si>
    <t>hiv_d_num</t>
  </si>
  <si>
    <t>hiv_d_fct</t>
  </si>
  <si>
    <t>DK/Refused set to NA</t>
  </si>
  <si>
    <t>0/1 (No/Yes)</t>
  </si>
  <si>
    <t>ltpa_d_fct</t>
  </si>
  <si>
    <t>fluvac_date_num</t>
  </si>
  <si>
    <t>fluvac_d_fct</t>
  </si>
  <si>
    <t>fluvac_d_num</t>
  </si>
  <si>
    <t>Used lubridate package to make date as useable</t>
  </si>
  <si>
    <t>12-20-15 - 12-20-16</t>
  </si>
  <si>
    <t>numeric, date</t>
  </si>
  <si>
    <t>srh_d_fct</t>
  </si>
  <si>
    <t>srh_cat_fct</t>
  </si>
  <si>
    <t>Good+, Fair/Poor</t>
  </si>
  <si>
    <t>Excellent, Very Good, Good, Fair, Poor</t>
  </si>
  <si>
    <t>lsat_d_fct</t>
  </si>
  <si>
    <t>lsat_cat_fct</t>
  </si>
  <si>
    <t>Very Satisfied, Satisfied, Dissatisfied, Very Dissatisfied</t>
  </si>
  <si>
    <t>Satisfied/Dissatisfied</t>
  </si>
  <si>
    <t>Dichotomized to reflect Satisfied &amp; Very satisfied vs. Dissatisfied &amp; Very Dissatisified</t>
  </si>
  <si>
    <t>emsup_d_fct</t>
  </si>
  <si>
    <t>emsup_cat_fct</t>
  </si>
  <si>
    <t>Sometimes+, Rarely/Never</t>
  </si>
  <si>
    <t>Always, Usually, Sometimes, Rarely, Never</t>
  </si>
  <si>
    <t>Sometimes+ includes Sometimes, Usually, and Always</t>
  </si>
  <si>
    <t>0-30</t>
  </si>
  <si>
    <t>None (88) converted to 0</t>
  </si>
  <si>
    <t>Yes: &gt;=14 days; No: 0-13 days; per CG AJPH paper</t>
  </si>
  <si>
    <t>mentqol_num</t>
  </si>
  <si>
    <t>mentqol14_d_fct</t>
  </si>
  <si>
    <t>physqol_num</t>
  </si>
  <si>
    <t>physqol14_d_fct</t>
  </si>
  <si>
    <t>dep_d_fct</t>
  </si>
  <si>
    <t>chron_num</t>
  </si>
  <si>
    <t>chron_d_fct</t>
  </si>
  <si>
    <t>0-7</t>
  </si>
  <si>
    <t>Cognitive Fx - Memory Loss / Confusion</t>
  </si>
  <si>
    <t>Cognitive Fx - Difficulty with Household Tasks</t>
  </si>
  <si>
    <t>memloss_d_num</t>
  </si>
  <si>
    <t>memloss_d_fct</t>
  </si>
  <si>
    <t>memhous_cat_fct</t>
  </si>
  <si>
    <t>memhous_d_fct</t>
  </si>
  <si>
    <t>Chronic Diseases - Heart Disease</t>
  </si>
  <si>
    <t>Chronic Diseases - Stroke</t>
  </si>
  <si>
    <t>Chronic Diseases - Diabetes</t>
  </si>
  <si>
    <t>Chronic Diseases - Asthma</t>
  </si>
  <si>
    <t>Chronic Diseases - COPD</t>
  </si>
  <si>
    <t>Chronic Diseases - Cancer</t>
  </si>
  <si>
    <t>CVDCRHD4</t>
  </si>
  <si>
    <t>CVDSTRK3</t>
  </si>
  <si>
    <t>DIABETE3</t>
  </si>
  <si>
    <t>ASTHMA3</t>
  </si>
  <si>
    <t>CHCOCNCR</t>
  </si>
  <si>
    <t>CHCCOPD1</t>
  </si>
  <si>
    <t>Chronic Diseases - Arthritis</t>
  </si>
  <si>
    <t>HAVARTH3</t>
  </si>
  <si>
    <t>cvd_d_num</t>
  </si>
  <si>
    <t>strk_d_num</t>
  </si>
  <si>
    <t>diab_d_num</t>
  </si>
  <si>
    <t>asth_d_num</t>
  </si>
  <si>
    <t>cncr_d_num</t>
  </si>
  <si>
    <t>copd_d_num</t>
  </si>
  <si>
    <t>arth_d_num</t>
  </si>
  <si>
    <t>Metropolitan Service Area</t>
  </si>
  <si>
    <t>MSCODE</t>
  </si>
  <si>
    <t>msa_cat_fct</t>
  </si>
  <si>
    <t>City_Center, City_County, Suburb, Outside MSA</t>
  </si>
  <si>
    <t>msa_d_fct</t>
  </si>
  <si>
    <t>Dichotomized as Outside MSA = Yes, City_Center, City_County, or Suburb=No</t>
  </si>
  <si>
    <t>cog_mem_d_fct</t>
  </si>
  <si>
    <t>cog_mem_d_num</t>
  </si>
  <si>
    <t>cog_hous_cat_fct</t>
  </si>
  <si>
    <t>cog_hous_d_fct</t>
  </si>
  <si>
    <t>CDASSIST</t>
  </si>
  <si>
    <t>cog_asst_cat_fct</t>
  </si>
  <si>
    <t>cog_asst_d_fct</t>
  </si>
  <si>
    <t>CDHELP</t>
  </si>
  <si>
    <t>cog_help_cat_fct</t>
  </si>
  <si>
    <t>cog_help_cat_fct2</t>
  </si>
  <si>
    <t>cog_help_d_fct</t>
  </si>
  <si>
    <t>CDSOCIAL</t>
  </si>
  <si>
    <t>cog_social_cat_fct</t>
  </si>
  <si>
    <t>cog_social_cat_fct2</t>
  </si>
  <si>
    <t>cog_social_d_fct</t>
  </si>
  <si>
    <t>cog_dscs_d_fct</t>
  </si>
  <si>
    <t>cog_dscs_d_num</t>
  </si>
  <si>
    <t>CDDISCUS</t>
  </si>
  <si>
    <t>EMSPT2015</t>
  </si>
  <si>
    <t>EMSPT2015_Version</t>
  </si>
  <si>
    <t>EMSPT2015_Weight</t>
  </si>
  <si>
    <t>EMSPT2016</t>
  </si>
  <si>
    <t>EMSPT2016_Version</t>
  </si>
  <si>
    <t>EMSPT2016_Weight</t>
  </si>
  <si>
    <t>EMSPT2017</t>
  </si>
  <si>
    <t>EMSPT2017_Version</t>
  </si>
  <si>
    <t>EMSPT2017_Weight</t>
  </si>
  <si>
    <t>EMSPTNumber</t>
  </si>
  <si>
    <t>EMSPTAny</t>
  </si>
  <si>
    <t>_LLCPWT</t>
  </si>
  <si>
    <t>_LCPWTV1</t>
  </si>
  <si>
    <t>_LCPWTV2</t>
  </si>
  <si>
    <t>EMSPT2014</t>
  </si>
  <si>
    <t>EMSPT2014_Version</t>
  </si>
  <si>
    <t>EMSPT2014_Weight</t>
  </si>
  <si>
    <t>Cognitive Function</t>
  </si>
  <si>
    <t>CIMEMLOS: During the past 12 months, have you experienced confusion or memory loss that is happening more often or is getting worse? 0/1 (No/Yes)</t>
  </si>
  <si>
    <t>CIMEMLOS: During the past 12 months, have you experienced confusion or memory loss that is happening more often or is getting worse? No/Yes</t>
  </si>
  <si>
    <t>CDHOUSE: During the past 12 months, as a result of confusion or memory loss, how often have you given up day-to-day household activities or chores you used to do, such as cooking, cleaning, taking medications, driving, or paying bills? Always, Usually, Sometimes, Rarely, Never</t>
  </si>
  <si>
    <t>Always, Usually, Sometimes, Rarely, Never, or Never Needs (This keeps in those who didn't need help rather than setting them to missing in cog_help_cat_fct)</t>
  </si>
  <si>
    <t>During the past 12 months, how often has confusion or memory loss interfered with your ability
to work, volunteer, or engage in social activities outside the home? Always, Usually, Sometimes, Rarely, Never</t>
  </si>
  <si>
    <t>During the past 12 months, how often has confusion or memory loss interfered with your ability
to work, volunteer, or engage in social activities outside the home? Always, Usually, Sometimes, Rarely, Never, or Never Needs (This keeps in those who didn't need help rather than setting them to missing in cog_social_cat_fct)</t>
  </si>
  <si>
    <t>In 2016</t>
  </si>
  <si>
    <t>In 2017</t>
  </si>
  <si>
    <t>In Either Year</t>
  </si>
  <si>
    <t>2015-2017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</si>
</sst>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0"/>
      <color theme="1"/>
      <name val="Arial"/>
      <family val="2"/>
    </font>
    <font>
      <sz val="10"/>
      <color rgb="FF000000"/>
      <name val="Arial"/>
      <family val="2"/>
    </font>
    <font>
      <b/>
      <sz val="10"/>
      <color theme="1"/>
      <name val="Arial"/>
      <family val="2"/>
    </font>
    <font>
      <sz val="10"/>
      <color rgb="FF000000"/>
      <name val="Helvetica Neue"/>
      <family val="2"/>
    </font>
    <font>
      <b/>
      <sz val="10"/>
      <color rgb="FF000000"/>
      <name val="Arial"/>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applyFont="1" applyAlignment="1">
      <alignment wrapText="1"/>
    </xf>
    <xf numFmtId="0" fontId="5" fillId="0" borderId="0" xfId="0" applyFont="1"/>
    <xf numFmtId="17" fontId="0" fillId="0" borderId="0" xfId="0" quotePrefix="1" applyNumberFormat="1"/>
    <xf numFmtId="17" fontId="0" fillId="0" borderId="0" xfId="0" applyNumberFormat="1"/>
    <xf numFmtId="16" fontId="0" fillId="0" borderId="0" xfId="0" quotePrefix="1" applyNumberFormat="1"/>
    <xf numFmtId="0" fontId="0" fillId="2" borderId="0" xfId="0" applyFill="1"/>
    <xf numFmtId="0" fontId="1" fillId="0" borderId="0" xfId="0" applyFont="1" applyFill="1"/>
    <xf numFmtId="0" fontId="0" fillId="0" borderId="0" xfId="0" applyFill="1"/>
    <xf numFmtId="0" fontId="0" fillId="0" borderId="0" xfId="0" applyFill="1" applyAlignment="1">
      <alignment wrapText="1"/>
    </xf>
    <xf numFmtId="0" fontId="3" fillId="0" borderId="0" xfId="0" applyFont="1" applyAlignment="1">
      <alignment vertical="center" wrapText="1"/>
    </xf>
    <xf numFmtId="0" fontId="3" fillId="0" borderId="0" xfId="0" applyFont="1" applyAlignment="1">
      <alignment horizontal="right" vertical="center"/>
    </xf>
    <xf numFmtId="0" fontId="3" fillId="0" borderId="0" xfId="0" applyFont="1" applyAlignment="1">
      <alignment vertical="center"/>
    </xf>
    <xf numFmtId="0" fontId="3" fillId="0" borderId="0" xfId="0" applyFont="1" applyAlignment="1">
      <alignment horizontal="right" vertical="center" wrapText="1"/>
    </xf>
    <xf numFmtId="0" fontId="6"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CF44-6B25-D842-B032-ED8602B9C853}">
  <dimension ref="A1:M55"/>
  <sheetViews>
    <sheetView tabSelected="1" topLeftCell="B1" zoomScaleNormal="100" workbookViewId="0">
      <selection activeCell="E1" sqref="E1:E1048576"/>
    </sheetView>
  </sheetViews>
  <sheetFormatPr baseColWidth="10" defaultRowHeight="16" x14ac:dyDescent="0.2"/>
  <cols>
    <col min="1" max="2" width="8.6640625" style="2"/>
    <col min="3" max="5" width="13.5" bestFit="1" customWidth="1"/>
    <col min="6" max="6" width="16.33203125" bestFit="1" customWidth="1"/>
    <col min="7" max="7" width="12.5" bestFit="1" customWidth="1"/>
  </cols>
  <sheetData>
    <row r="1" spans="1:13" x14ac:dyDescent="0.2">
      <c r="A1" s="5" t="s">
        <v>84</v>
      </c>
      <c r="B1" s="5" t="s">
        <v>85</v>
      </c>
      <c r="C1" t="s">
        <v>64</v>
      </c>
      <c r="D1" t="s">
        <v>65</v>
      </c>
      <c r="E1" t="s">
        <v>66</v>
      </c>
      <c r="F1" t="s">
        <v>67</v>
      </c>
      <c r="G1" t="s">
        <v>68</v>
      </c>
      <c r="I1" t="s">
        <v>166</v>
      </c>
      <c r="J1" t="s">
        <v>167</v>
      </c>
      <c r="K1" t="s">
        <v>168</v>
      </c>
      <c r="L1" t="s">
        <v>169</v>
      </c>
      <c r="M1" t="s">
        <v>170</v>
      </c>
    </row>
    <row r="2" spans="1:13" x14ac:dyDescent="0.2">
      <c r="A2" s="2">
        <f>SGM_States!A2</f>
        <v>1</v>
      </c>
      <c r="B2" s="2" t="str">
        <f>SGM_States!B2</f>
        <v>AL</v>
      </c>
      <c r="C2">
        <f>IF(AND(CG_States!D2=1,SGM_States!G2=1),1,0)</f>
        <v>0</v>
      </c>
      <c r="D2">
        <f>IF(AND(SGM_States!J2=1,CG_States!G2=1),1,0)</f>
        <v>0</v>
      </c>
      <c r="E2">
        <f>IF(AND(SGM_States!M2=1,CG_States!J2=1),1,0)</f>
        <v>0</v>
      </c>
      <c r="F2">
        <f t="shared" ref="F2:F33" si="0">SUM(C2:E2)</f>
        <v>0</v>
      </c>
      <c r="G2">
        <f>IF(OR(C2=1,D2=1,E2=1),1,0)</f>
        <v>0</v>
      </c>
      <c r="I2">
        <f>IF(AND(COG_States!D2=1,SGM_States!G2=1),1,0)</f>
        <v>0</v>
      </c>
      <c r="J2">
        <f>IF(AND(SGM_States!J2=1,COG_States!G2=1),1,0)</f>
        <v>0</v>
      </c>
      <c r="K2">
        <f>IF(AND(SGM_States!M2=1,COG_States!J2=1),1,0)</f>
        <v>0</v>
      </c>
      <c r="L2">
        <f t="shared" ref="L2:L33" si="1">SUM(I2:K2)</f>
        <v>0</v>
      </c>
      <c r="M2">
        <f>IF(OR(I2=1,J2=1,K2=1),1,0)</f>
        <v>0</v>
      </c>
    </row>
    <row r="3" spans="1:13" x14ac:dyDescent="0.2">
      <c r="A3" s="2">
        <f>SGM_States!A3</f>
        <v>2</v>
      </c>
      <c r="B3" s="2" t="str">
        <f>SGM_States!B3</f>
        <v>AK</v>
      </c>
      <c r="C3">
        <f>IF(AND(CG_States!D3=1,SGM_States!G3=1),1,0)</f>
        <v>0</v>
      </c>
      <c r="D3">
        <f>IF(AND(SGM_States!J3=1,CG_States!G3=1),1,0)</f>
        <v>0</v>
      </c>
      <c r="E3">
        <f>IF(AND(SGM_States!M3=1,CG_States!J3=1),1,0)</f>
        <v>0</v>
      </c>
      <c r="F3">
        <f t="shared" si="0"/>
        <v>0</v>
      </c>
      <c r="G3">
        <f t="shared" ref="G3:G54" si="2">IF(OR(C3=1,D3=1,E3=1),1,0)</f>
        <v>0</v>
      </c>
      <c r="I3">
        <f>IF(AND(COG_States!D3=1,SGM_States!G3=1),1,0)</f>
        <v>0</v>
      </c>
      <c r="J3">
        <f>IF(AND(SGM_States!J3=1,COG_States!G3=1),1,0)</f>
        <v>0</v>
      </c>
      <c r="K3">
        <f>IF(AND(SGM_States!M3=1,COG_States!J3=1),1,0)</f>
        <v>0</v>
      </c>
      <c r="L3">
        <f t="shared" si="1"/>
        <v>0</v>
      </c>
      <c r="M3">
        <f t="shared" ref="M3:M54" si="3">IF(OR(I3=1,J3=1,K3=1),1,0)</f>
        <v>0</v>
      </c>
    </row>
    <row r="4" spans="1:13" x14ac:dyDescent="0.2">
      <c r="A4" s="2">
        <f>SGM_States!A4</f>
        <v>4</v>
      </c>
      <c r="B4" s="2" t="str">
        <f>SGM_States!B4</f>
        <v>AZ</v>
      </c>
      <c r="C4">
        <f>IF(AND(CG_States!D4=1,SGM_States!G4=1),1,0)</f>
        <v>0</v>
      </c>
      <c r="D4">
        <f>IF(AND(SGM_States!J4=1,CG_States!G4=1),1,0)</f>
        <v>0</v>
      </c>
      <c r="E4">
        <f>IF(AND(SGM_States!M4=1,CG_States!J4=1),1,0)</f>
        <v>0</v>
      </c>
      <c r="F4">
        <f t="shared" si="0"/>
        <v>0</v>
      </c>
      <c r="G4">
        <f t="shared" si="2"/>
        <v>0</v>
      </c>
      <c r="I4">
        <f>IF(AND(COG_States!D4=1,SGM_States!G4=1),1,0)</f>
        <v>0</v>
      </c>
      <c r="J4">
        <f>IF(AND(SGM_States!J4=1,COG_States!G4=1),1,0)</f>
        <v>0</v>
      </c>
      <c r="K4">
        <f>IF(AND(SGM_States!M4=1,COG_States!J4=1),1,0)</f>
        <v>0</v>
      </c>
      <c r="L4">
        <f t="shared" si="1"/>
        <v>0</v>
      </c>
      <c r="M4">
        <f t="shared" si="3"/>
        <v>0</v>
      </c>
    </row>
    <row r="5" spans="1:13" x14ac:dyDescent="0.2">
      <c r="A5" s="2">
        <f>SGM_States!A5</f>
        <v>5</v>
      </c>
      <c r="B5" s="2" t="str">
        <f>SGM_States!B5</f>
        <v>AR</v>
      </c>
      <c r="C5">
        <f>IF(AND(CG_States!D5=1,SGM_States!G5=1),1,0)</f>
        <v>0</v>
      </c>
      <c r="D5">
        <f>IF(AND(SGM_States!J5=1,CG_States!G5=1),1,0)</f>
        <v>0</v>
      </c>
      <c r="E5">
        <f>IF(AND(SGM_States!M5=1,CG_States!J5=1),1,0)</f>
        <v>0</v>
      </c>
      <c r="F5">
        <f t="shared" si="0"/>
        <v>0</v>
      </c>
      <c r="G5">
        <f t="shared" si="2"/>
        <v>0</v>
      </c>
      <c r="I5">
        <f>IF(AND(COG_States!D5=1,SGM_States!G5=1),1,0)</f>
        <v>0</v>
      </c>
      <c r="J5">
        <f>IF(AND(SGM_States!J5=1,COG_States!G5=1),1,0)</f>
        <v>0</v>
      </c>
      <c r="K5">
        <f>IF(AND(SGM_States!M5=1,COG_States!J5=1),1,0)</f>
        <v>0</v>
      </c>
      <c r="L5">
        <f t="shared" si="1"/>
        <v>0</v>
      </c>
      <c r="M5">
        <f t="shared" si="3"/>
        <v>0</v>
      </c>
    </row>
    <row r="6" spans="1:13" x14ac:dyDescent="0.2">
      <c r="A6" s="2">
        <f>SGM_States!A6</f>
        <v>6</v>
      </c>
      <c r="B6" s="2" t="str">
        <f>SGM_States!B6</f>
        <v>CA</v>
      </c>
      <c r="C6">
        <f>IF(AND(CG_States!D6=1,SGM_States!G6=1),1,0)</f>
        <v>0</v>
      </c>
      <c r="D6">
        <f>IF(AND(SGM_States!J6=1,CG_States!G6=1),1,0)</f>
        <v>1</v>
      </c>
      <c r="E6">
        <f>IF(AND(SGM_States!M6=1,CG_States!J6=1),1,0)</f>
        <v>0</v>
      </c>
      <c r="F6">
        <f t="shared" si="0"/>
        <v>1</v>
      </c>
      <c r="G6">
        <f t="shared" si="2"/>
        <v>1</v>
      </c>
      <c r="I6">
        <f>IF(AND(COG_States!D6=1,SGM_States!G6=1),1,0)</f>
        <v>0</v>
      </c>
      <c r="J6">
        <f>IF(AND(SGM_States!J6=1,COG_States!G6=1),1,0)</f>
        <v>0</v>
      </c>
      <c r="K6">
        <f>IF(AND(SGM_States!M6=1,COG_States!J6=1),1,0)</f>
        <v>0</v>
      </c>
      <c r="L6">
        <f t="shared" si="1"/>
        <v>0</v>
      </c>
      <c r="M6">
        <f t="shared" si="3"/>
        <v>0</v>
      </c>
    </row>
    <row r="7" spans="1:13" x14ac:dyDescent="0.2">
      <c r="A7" s="2">
        <f>SGM_States!A7</f>
        <v>8</v>
      </c>
      <c r="B7" s="2" t="str">
        <f>SGM_States!B7</f>
        <v>CO</v>
      </c>
      <c r="C7">
        <f>IF(AND(CG_States!D7=1,SGM_States!G7=1),1,0)</f>
        <v>0</v>
      </c>
      <c r="D7">
        <f>IF(AND(SGM_States!J7=1,CG_States!G7=1),1,0)</f>
        <v>0</v>
      </c>
      <c r="E7">
        <f>IF(AND(SGM_States!M7=1,CG_States!J7=1),1,0)</f>
        <v>0</v>
      </c>
      <c r="F7">
        <f t="shared" si="0"/>
        <v>0</v>
      </c>
      <c r="G7">
        <f t="shared" si="2"/>
        <v>0</v>
      </c>
      <c r="I7">
        <f>IF(AND(COG_States!D7=1,SGM_States!G7=1),1,0)</f>
        <v>0</v>
      </c>
      <c r="J7">
        <f>IF(AND(SGM_States!J7=1,COG_States!G7=1),1,0)</f>
        <v>0</v>
      </c>
      <c r="K7">
        <f>IF(AND(SGM_States!M7=1,COG_States!J7=1),1,0)</f>
        <v>0</v>
      </c>
      <c r="L7">
        <f t="shared" si="1"/>
        <v>0</v>
      </c>
      <c r="M7">
        <f t="shared" si="3"/>
        <v>0</v>
      </c>
    </row>
    <row r="8" spans="1:13" x14ac:dyDescent="0.2">
      <c r="A8" s="2">
        <f>SGM_States!A8</f>
        <v>9</v>
      </c>
      <c r="B8" s="2" t="str">
        <f>SGM_States!B8</f>
        <v>CT</v>
      </c>
      <c r="C8">
        <f>IF(AND(CG_States!D8=1,SGM_States!G8=1),1,0)</f>
        <v>0</v>
      </c>
      <c r="D8">
        <f>IF(AND(SGM_States!J8=1,CG_States!G8=1),1,0)</f>
        <v>1</v>
      </c>
      <c r="E8">
        <f>IF(AND(SGM_States!M8=1,CG_States!J8=1),1,0)</f>
        <v>0</v>
      </c>
      <c r="F8">
        <f t="shared" si="0"/>
        <v>1</v>
      </c>
      <c r="G8">
        <f t="shared" si="2"/>
        <v>1</v>
      </c>
      <c r="I8">
        <f>IF(AND(COG_States!D8=1,SGM_States!G8=1),1,0)</f>
        <v>0</v>
      </c>
      <c r="J8">
        <f>IF(AND(SGM_States!J8=1,COG_States!G8=1),1,0)</f>
        <v>1</v>
      </c>
      <c r="K8">
        <f>IF(AND(SGM_States!M8=1,COG_States!J8=1),1,0)</f>
        <v>0</v>
      </c>
      <c r="L8">
        <f t="shared" si="1"/>
        <v>1</v>
      </c>
      <c r="M8">
        <f t="shared" si="3"/>
        <v>1</v>
      </c>
    </row>
    <row r="9" spans="1:13" x14ac:dyDescent="0.2">
      <c r="A9" s="2">
        <f>SGM_States!A9</f>
        <v>10</v>
      </c>
      <c r="B9" s="2" t="str">
        <f>SGM_States!B9</f>
        <v>DE</v>
      </c>
      <c r="C9">
        <f>IF(AND(CG_States!D9=1,SGM_States!G9=1),1,0)</f>
        <v>0</v>
      </c>
      <c r="D9">
        <f>IF(AND(SGM_States!J9=1,CG_States!G9=1),1,0)</f>
        <v>0</v>
      </c>
      <c r="E9">
        <f>IF(AND(SGM_States!M9=1,CG_States!J9=1),1,0)</f>
        <v>0</v>
      </c>
      <c r="F9">
        <f t="shared" si="0"/>
        <v>0</v>
      </c>
      <c r="G9">
        <f t="shared" si="2"/>
        <v>0</v>
      </c>
      <c r="I9">
        <f>IF(AND(COG_States!D9=1,SGM_States!G9=1),1,0)</f>
        <v>0</v>
      </c>
      <c r="J9">
        <f>IF(AND(SGM_States!J9=1,COG_States!G9=1),1,0)</f>
        <v>1</v>
      </c>
      <c r="K9">
        <f>IF(AND(SGM_States!M9=1,COG_States!J9=1),1,0)</f>
        <v>0</v>
      </c>
      <c r="L9">
        <f t="shared" si="1"/>
        <v>1</v>
      </c>
      <c r="M9">
        <f t="shared" si="3"/>
        <v>1</v>
      </c>
    </row>
    <row r="10" spans="1:13" x14ac:dyDescent="0.2">
      <c r="A10" s="2">
        <f>SGM_States!A10</f>
        <v>11</v>
      </c>
      <c r="B10" s="2" t="str">
        <f>SGM_States!B10</f>
        <v>DC</v>
      </c>
      <c r="C10">
        <f>IF(AND(CG_States!D10=1,SGM_States!G10=1),1,0)</f>
        <v>0</v>
      </c>
      <c r="D10">
        <f>IF(AND(SGM_States!J10=1,CG_States!G10=1),1,0)</f>
        <v>0</v>
      </c>
      <c r="E10">
        <f>IF(AND(SGM_States!M10=1,CG_States!J10=1),1,0)</f>
        <v>0</v>
      </c>
      <c r="F10">
        <f t="shared" si="0"/>
        <v>0</v>
      </c>
      <c r="G10">
        <f t="shared" si="2"/>
        <v>0</v>
      </c>
      <c r="I10">
        <f>IF(AND(COG_States!D10=1,SGM_States!G10=1),1,0)</f>
        <v>0</v>
      </c>
      <c r="J10">
        <f>IF(AND(SGM_States!J10=1,COG_States!G10=1),1,0)</f>
        <v>0</v>
      </c>
      <c r="K10">
        <f>IF(AND(SGM_States!M10=1,COG_States!J10=1),1,0)</f>
        <v>0</v>
      </c>
      <c r="L10">
        <f t="shared" si="1"/>
        <v>0</v>
      </c>
      <c r="M10">
        <f t="shared" si="3"/>
        <v>0</v>
      </c>
    </row>
    <row r="11" spans="1:13" x14ac:dyDescent="0.2">
      <c r="A11" s="2">
        <f>SGM_States!A11</f>
        <v>12</v>
      </c>
      <c r="B11" s="2" t="str">
        <f>SGM_States!B11</f>
        <v>FL</v>
      </c>
      <c r="C11">
        <f>IF(AND(CG_States!D11=1,SGM_States!G11=1),1,0)</f>
        <v>0</v>
      </c>
      <c r="D11">
        <f>IF(AND(SGM_States!J11=1,CG_States!G11=1),1,0)</f>
        <v>0</v>
      </c>
      <c r="E11">
        <f>IF(AND(SGM_States!M11=1,CG_States!J11=1),1,0)</f>
        <v>0</v>
      </c>
      <c r="F11">
        <f t="shared" si="0"/>
        <v>0</v>
      </c>
      <c r="G11">
        <f t="shared" si="2"/>
        <v>0</v>
      </c>
      <c r="I11">
        <f>IF(AND(COG_States!D11=1,SGM_States!G11=1),1,0)</f>
        <v>0</v>
      </c>
      <c r="J11">
        <f>IF(AND(SGM_States!J11=1,COG_States!G11=1),1,0)</f>
        <v>0</v>
      </c>
      <c r="K11">
        <f>IF(AND(SGM_States!M11=1,COG_States!J11=1),1,0)</f>
        <v>0</v>
      </c>
      <c r="L11">
        <f t="shared" si="1"/>
        <v>0</v>
      </c>
      <c r="M11">
        <f t="shared" si="3"/>
        <v>0</v>
      </c>
    </row>
    <row r="12" spans="1:13" x14ac:dyDescent="0.2">
      <c r="A12" s="2">
        <f>SGM_States!A12</f>
        <v>13</v>
      </c>
      <c r="B12" s="2" t="str">
        <f>SGM_States!B12</f>
        <v>GA</v>
      </c>
      <c r="C12">
        <f>IF(AND(CG_States!D12=1,SGM_States!G12=1),1,0)</f>
        <v>0</v>
      </c>
      <c r="D12">
        <f>IF(AND(SGM_States!J12=1,CG_States!G12=1),1,0)</f>
        <v>1</v>
      </c>
      <c r="E12">
        <f>IF(AND(SGM_States!M12=1,CG_States!J12=1),1,0)</f>
        <v>0</v>
      </c>
      <c r="F12">
        <f t="shared" si="0"/>
        <v>1</v>
      </c>
      <c r="G12">
        <f t="shared" si="2"/>
        <v>1</v>
      </c>
      <c r="I12">
        <f>IF(AND(COG_States!D12=1,SGM_States!G12=1),1,0)</f>
        <v>0</v>
      </c>
      <c r="J12">
        <f>IF(AND(SGM_States!J12=1,COG_States!G12=1),1,0)</f>
        <v>0</v>
      </c>
      <c r="K12">
        <f>IF(AND(SGM_States!M12=1,COG_States!J12=1),1,0)</f>
        <v>1</v>
      </c>
      <c r="L12">
        <f t="shared" si="1"/>
        <v>1</v>
      </c>
      <c r="M12">
        <f t="shared" si="3"/>
        <v>1</v>
      </c>
    </row>
    <row r="13" spans="1:13" x14ac:dyDescent="0.2">
      <c r="A13" s="2">
        <f>SGM_States!A13</f>
        <v>15</v>
      </c>
      <c r="B13" s="2" t="str">
        <f>SGM_States!B13</f>
        <v>HI</v>
      </c>
      <c r="C13">
        <f>IF(AND(CG_States!D13=1,SGM_States!G13=1),1,0)</f>
        <v>1</v>
      </c>
      <c r="D13">
        <f>IF(AND(SGM_States!J13=1,CG_States!G13=1),1,0)</f>
        <v>0</v>
      </c>
      <c r="E13">
        <f>IF(AND(SGM_States!M13=1,CG_States!J13=1),1,0)</f>
        <v>1</v>
      </c>
      <c r="F13">
        <f t="shared" si="0"/>
        <v>2</v>
      </c>
      <c r="G13">
        <f t="shared" si="2"/>
        <v>1</v>
      </c>
      <c r="I13">
        <f>IF(AND(COG_States!D13=1,SGM_States!G13=1),1,0)</f>
        <v>0</v>
      </c>
      <c r="J13">
        <f>IF(AND(SGM_States!J13=1,COG_States!G13=1),1,0)</f>
        <v>0</v>
      </c>
      <c r="K13">
        <f>IF(AND(SGM_States!M13=1,COG_States!J13=1),1,0)</f>
        <v>0</v>
      </c>
      <c r="L13">
        <f t="shared" si="1"/>
        <v>0</v>
      </c>
      <c r="M13">
        <f t="shared" si="3"/>
        <v>0</v>
      </c>
    </row>
    <row r="14" spans="1:13" x14ac:dyDescent="0.2">
      <c r="A14" s="2">
        <f>SGM_States!A14</f>
        <v>16</v>
      </c>
      <c r="B14" s="2" t="str">
        <f>SGM_States!B14</f>
        <v>ID</v>
      </c>
      <c r="C14">
        <f>IF(AND(CG_States!D14=1,SGM_States!G14=1),1,0)</f>
        <v>1</v>
      </c>
      <c r="D14">
        <f>IF(AND(SGM_States!J14=1,CG_States!G14=1),1,0)</f>
        <v>0</v>
      </c>
      <c r="E14">
        <f>IF(AND(SGM_States!M14=1,CG_States!J14=1),1,0)</f>
        <v>0</v>
      </c>
      <c r="F14">
        <f t="shared" si="0"/>
        <v>1</v>
      </c>
      <c r="G14">
        <f t="shared" si="2"/>
        <v>1</v>
      </c>
      <c r="I14">
        <f>IF(AND(COG_States!D14=1,SGM_States!G14=1),1,0)</f>
        <v>1</v>
      </c>
      <c r="J14">
        <f>IF(AND(SGM_States!J14=1,COG_States!G14=1),1,0)</f>
        <v>0</v>
      </c>
      <c r="K14">
        <f>IF(AND(SGM_States!M14=1,COG_States!J14=1),1,0)</f>
        <v>0</v>
      </c>
      <c r="L14">
        <f t="shared" si="1"/>
        <v>1</v>
      </c>
      <c r="M14">
        <f t="shared" si="3"/>
        <v>1</v>
      </c>
    </row>
    <row r="15" spans="1:13" x14ac:dyDescent="0.2">
      <c r="A15" s="2">
        <f>SGM_States!A15</f>
        <v>17</v>
      </c>
      <c r="B15" s="2" t="str">
        <f>SGM_States!B15</f>
        <v>IL</v>
      </c>
      <c r="C15">
        <f>IF(AND(CG_States!D15=1,SGM_States!G15=1),1,0)</f>
        <v>1</v>
      </c>
      <c r="D15">
        <f>IF(AND(SGM_States!J15=1,CG_States!G15=1),1,0)</f>
        <v>0</v>
      </c>
      <c r="E15">
        <f>IF(AND(SGM_States!M15=1,CG_States!J15=1),1,0)</f>
        <v>0</v>
      </c>
      <c r="F15">
        <f t="shared" si="0"/>
        <v>1</v>
      </c>
      <c r="G15">
        <f t="shared" si="2"/>
        <v>1</v>
      </c>
      <c r="I15">
        <f>IF(AND(COG_States!D15=1,SGM_States!G15=1),1,0)</f>
        <v>1</v>
      </c>
      <c r="J15">
        <f>IF(AND(SGM_States!J15=1,COG_States!G15=1),1,0)</f>
        <v>1</v>
      </c>
      <c r="K15">
        <f>IF(AND(SGM_States!M15=1,COG_States!J15=1),1,0)</f>
        <v>0</v>
      </c>
      <c r="L15">
        <f t="shared" si="1"/>
        <v>2</v>
      </c>
      <c r="M15">
        <f t="shared" si="3"/>
        <v>1</v>
      </c>
    </row>
    <row r="16" spans="1:13" x14ac:dyDescent="0.2">
      <c r="A16" s="2">
        <f>SGM_States!A16</f>
        <v>18</v>
      </c>
      <c r="B16" s="2" t="str">
        <f>SGM_States!B16</f>
        <v>IN</v>
      </c>
      <c r="C16">
        <f>IF(AND(CG_States!D16=1,SGM_States!G16=1),1,0)</f>
        <v>1</v>
      </c>
      <c r="D16">
        <f>IF(AND(SGM_States!J16=1,CG_States!G16=1),1,0)</f>
        <v>0</v>
      </c>
      <c r="E16">
        <f>IF(AND(SGM_States!M16=1,CG_States!J16=1),1,0)</f>
        <v>0</v>
      </c>
      <c r="F16">
        <f t="shared" si="0"/>
        <v>1</v>
      </c>
      <c r="G16">
        <f t="shared" si="2"/>
        <v>1</v>
      </c>
      <c r="I16">
        <f>IF(AND(COG_States!D16=1,SGM_States!G16=1),1,0)</f>
        <v>1</v>
      </c>
      <c r="J16">
        <f>IF(AND(SGM_States!J16=1,COG_States!G16=1),1,0)</f>
        <v>1</v>
      </c>
      <c r="K16">
        <f>IF(AND(SGM_States!M16=1,COG_States!J16=1),1,0)</f>
        <v>0</v>
      </c>
      <c r="L16">
        <f t="shared" si="1"/>
        <v>2</v>
      </c>
      <c r="M16">
        <f t="shared" si="3"/>
        <v>1</v>
      </c>
    </row>
    <row r="17" spans="1:13" x14ac:dyDescent="0.2">
      <c r="A17" s="2">
        <f>SGM_States!A17</f>
        <v>19</v>
      </c>
      <c r="B17" s="2" t="str">
        <f>SGM_States!B17</f>
        <v>IA</v>
      </c>
      <c r="C17">
        <f>IF(AND(CG_States!D17=1,SGM_States!G17=1),1,0)</f>
        <v>1</v>
      </c>
      <c r="D17">
        <f>IF(AND(SGM_States!J17=1,CG_States!G17=1),1,0)</f>
        <v>0</v>
      </c>
      <c r="E17">
        <f>IF(AND(SGM_States!M17=1,CG_States!J17=1),1,0)</f>
        <v>0</v>
      </c>
      <c r="F17">
        <f t="shared" si="0"/>
        <v>1</v>
      </c>
      <c r="G17">
        <f t="shared" si="2"/>
        <v>1</v>
      </c>
      <c r="I17">
        <f>IF(AND(COG_States!D17=1,SGM_States!G17=1),1,0)</f>
        <v>1</v>
      </c>
      <c r="J17">
        <f>IF(AND(SGM_States!J17=1,COG_States!G17=1),1,0)</f>
        <v>0</v>
      </c>
      <c r="K17">
        <f>IF(AND(SGM_States!M17=1,COG_States!J17=1),1,0)</f>
        <v>0</v>
      </c>
      <c r="L17">
        <f t="shared" si="1"/>
        <v>1</v>
      </c>
      <c r="M17">
        <f t="shared" si="3"/>
        <v>1</v>
      </c>
    </row>
    <row r="18" spans="1:13" x14ac:dyDescent="0.2">
      <c r="A18" s="2">
        <f>SGM_States!A18</f>
        <v>20</v>
      </c>
      <c r="B18" s="2" t="str">
        <f>SGM_States!B18</f>
        <v>KS</v>
      </c>
      <c r="C18">
        <f>IF(AND(CG_States!D18=1,SGM_States!G18=1),1,0)</f>
        <v>0</v>
      </c>
      <c r="D18">
        <f>IF(AND(SGM_States!J18=1,CG_States!G18=1),1,0)</f>
        <v>0</v>
      </c>
      <c r="E18">
        <f>IF(AND(SGM_States!M18=1,CG_States!J18=1),1,0)</f>
        <v>0</v>
      </c>
      <c r="F18">
        <f t="shared" si="0"/>
        <v>0</v>
      </c>
      <c r="G18">
        <f t="shared" si="2"/>
        <v>0</v>
      </c>
      <c r="I18">
        <f>IF(AND(COG_States!D18=1,SGM_States!G18=1),1,0)</f>
        <v>1</v>
      </c>
      <c r="J18">
        <f>IF(AND(SGM_States!J18=1,COG_States!G18=1),1,0)</f>
        <v>0</v>
      </c>
      <c r="K18">
        <f>IF(AND(SGM_States!M18=1,COG_States!J18=1),1,0)</f>
        <v>0</v>
      </c>
      <c r="L18">
        <f t="shared" si="1"/>
        <v>1</v>
      </c>
      <c r="M18">
        <f t="shared" si="3"/>
        <v>1</v>
      </c>
    </row>
    <row r="19" spans="1:13" x14ac:dyDescent="0.2">
      <c r="A19" s="2">
        <f>SGM_States!A19</f>
        <v>21</v>
      </c>
      <c r="B19" s="2" t="str">
        <f>SGM_States!B19</f>
        <v>KY</v>
      </c>
      <c r="C19">
        <f>IF(AND(CG_States!D19=1,SGM_States!G19=1),1,0)</f>
        <v>0</v>
      </c>
      <c r="D19">
        <f>IF(AND(SGM_States!J19=1,CG_States!G19=1),1,0)</f>
        <v>0</v>
      </c>
      <c r="E19">
        <f>IF(AND(SGM_States!M19=1,CG_States!J19=1),1,0)</f>
        <v>0</v>
      </c>
      <c r="F19">
        <f t="shared" si="0"/>
        <v>0</v>
      </c>
      <c r="G19">
        <f t="shared" si="2"/>
        <v>0</v>
      </c>
      <c r="I19">
        <f>IF(AND(COG_States!D19=1,SGM_States!G19=1),1,0)</f>
        <v>0</v>
      </c>
      <c r="J19">
        <f>IF(AND(SGM_States!J19=1,COG_States!G19=1),1,0)</f>
        <v>1</v>
      </c>
      <c r="K19">
        <f>IF(AND(SGM_States!M19=1,COG_States!J19=1),1,0)</f>
        <v>0</v>
      </c>
      <c r="L19">
        <f t="shared" si="1"/>
        <v>1</v>
      </c>
      <c r="M19">
        <f t="shared" si="3"/>
        <v>1</v>
      </c>
    </row>
    <row r="20" spans="1:13" x14ac:dyDescent="0.2">
      <c r="A20" s="2">
        <f>SGM_States!A20</f>
        <v>22</v>
      </c>
      <c r="B20" s="2" t="str">
        <f>SGM_States!B20</f>
        <v>LA</v>
      </c>
      <c r="C20">
        <f>IF(AND(CG_States!D20=1,SGM_States!G20=1),1,0)</f>
        <v>0</v>
      </c>
      <c r="D20">
        <f>IF(AND(SGM_States!J20=1,CG_States!G20=1),1,0)</f>
        <v>0</v>
      </c>
      <c r="E20">
        <f>IF(AND(SGM_States!M20=1,CG_States!J20=1),1,0)</f>
        <v>0</v>
      </c>
      <c r="F20">
        <f t="shared" si="0"/>
        <v>0</v>
      </c>
      <c r="G20">
        <f t="shared" si="2"/>
        <v>0</v>
      </c>
      <c r="I20">
        <f>IF(AND(COG_States!D20=1,SGM_States!G20=1),1,0)</f>
        <v>0</v>
      </c>
      <c r="J20">
        <f>IF(AND(SGM_States!J20=1,COG_States!G20=1),1,0)</f>
        <v>1</v>
      </c>
      <c r="K20">
        <f>IF(AND(SGM_States!M20=1,COG_States!J20=1),1,0)</f>
        <v>0</v>
      </c>
      <c r="L20">
        <f t="shared" si="1"/>
        <v>1</v>
      </c>
      <c r="M20">
        <f t="shared" si="3"/>
        <v>1</v>
      </c>
    </row>
    <row r="21" spans="1:13" x14ac:dyDescent="0.2">
      <c r="A21" s="2">
        <f>SGM_States!A21</f>
        <v>23</v>
      </c>
      <c r="B21" s="2" t="str">
        <f>SGM_States!B21</f>
        <v>ME</v>
      </c>
      <c r="C21">
        <f>IF(AND(CG_States!D21=1,SGM_States!G21=1),1,0)</f>
        <v>0</v>
      </c>
      <c r="D21">
        <f>IF(AND(SGM_States!J21=1,CG_States!G21=1),1,0)</f>
        <v>0</v>
      </c>
      <c r="E21">
        <f>IF(AND(SGM_States!M21=1,CG_States!J21=1),1,0)</f>
        <v>0</v>
      </c>
      <c r="F21">
        <f t="shared" si="0"/>
        <v>0</v>
      </c>
      <c r="G21">
        <f t="shared" si="2"/>
        <v>0</v>
      </c>
      <c r="I21">
        <f>IF(AND(COG_States!D21=1,SGM_States!G21=1),1,0)</f>
        <v>0</v>
      </c>
      <c r="J21">
        <f>IF(AND(SGM_States!J21=1,COG_States!G21=1),1,0)</f>
        <v>0</v>
      </c>
      <c r="K21">
        <f>IF(AND(SGM_States!M21=1,COG_States!J21=1),1,0)</f>
        <v>0</v>
      </c>
      <c r="L21">
        <f t="shared" si="1"/>
        <v>0</v>
      </c>
      <c r="M21">
        <f t="shared" si="3"/>
        <v>0</v>
      </c>
    </row>
    <row r="22" spans="1:13" x14ac:dyDescent="0.2">
      <c r="A22" s="2">
        <f>SGM_States!A22</f>
        <v>24</v>
      </c>
      <c r="B22" s="2" t="str">
        <f>SGM_States!B22</f>
        <v>MD</v>
      </c>
      <c r="C22">
        <f>IF(AND(CG_States!D22=1,SGM_States!G22=1),1,0)</f>
        <v>1</v>
      </c>
      <c r="D22">
        <f>IF(AND(SGM_States!J22=1,CG_States!G22=1),1,0)</f>
        <v>0</v>
      </c>
      <c r="E22">
        <f>IF(AND(SGM_States!M22=1,CG_States!J22=1),1,0)</f>
        <v>0</v>
      </c>
      <c r="F22">
        <f t="shared" si="0"/>
        <v>1</v>
      </c>
      <c r="G22">
        <f t="shared" si="2"/>
        <v>1</v>
      </c>
      <c r="I22">
        <f>IF(AND(COG_States!D22=1,SGM_States!G22=1),1,0)</f>
        <v>1</v>
      </c>
      <c r="J22">
        <f>IF(AND(SGM_States!J22=1,COG_States!G22=1),1,0)</f>
        <v>0</v>
      </c>
      <c r="K22">
        <f>IF(AND(SGM_States!M22=1,COG_States!J22=1),1,0)</f>
        <v>0</v>
      </c>
      <c r="L22">
        <f t="shared" si="1"/>
        <v>1</v>
      </c>
      <c r="M22">
        <f t="shared" si="3"/>
        <v>1</v>
      </c>
    </row>
    <row r="23" spans="1:13" x14ac:dyDescent="0.2">
      <c r="A23" s="2">
        <f>SGM_States!A23</f>
        <v>25</v>
      </c>
      <c r="B23" s="2" t="str">
        <f>SGM_States!B23</f>
        <v>MA</v>
      </c>
      <c r="C23">
        <f>IF(AND(CG_States!D23=1,SGM_States!G23=1),1,0)</f>
        <v>0</v>
      </c>
      <c r="D23">
        <f>IF(AND(SGM_States!J23=1,CG_States!G23=1),1,0)</f>
        <v>0</v>
      </c>
      <c r="E23">
        <f>IF(AND(SGM_States!M23=1,CG_States!J23=1),1,0)</f>
        <v>0</v>
      </c>
      <c r="F23">
        <f t="shared" si="0"/>
        <v>0</v>
      </c>
      <c r="G23">
        <f t="shared" si="2"/>
        <v>0</v>
      </c>
      <c r="I23">
        <f>IF(AND(COG_States!D23=1,SGM_States!G23=1),1,0)</f>
        <v>1</v>
      </c>
      <c r="J23">
        <f>IF(AND(SGM_States!J23=1,COG_States!G23=1),1,0)</f>
        <v>0</v>
      </c>
      <c r="K23">
        <f>IF(AND(SGM_States!M23=1,COG_States!J23=1),1,0)</f>
        <v>1</v>
      </c>
      <c r="L23">
        <f t="shared" si="1"/>
        <v>2</v>
      </c>
      <c r="M23">
        <f t="shared" si="3"/>
        <v>1</v>
      </c>
    </row>
    <row r="24" spans="1:13" x14ac:dyDescent="0.2">
      <c r="A24" s="2">
        <f>SGM_States!A24</f>
        <v>26</v>
      </c>
      <c r="B24" s="2" t="str">
        <f>SGM_States!B24</f>
        <v>MI</v>
      </c>
      <c r="C24">
        <f>IF(AND(CG_States!D24=1,SGM_States!G24=1),1,0)</f>
        <v>0</v>
      </c>
      <c r="D24">
        <f>IF(AND(SGM_States!J24=1,CG_States!G24=1),1,0)</f>
        <v>0</v>
      </c>
      <c r="E24">
        <f>IF(AND(SGM_States!M24=1,CG_States!J24=1),1,0)</f>
        <v>0</v>
      </c>
      <c r="F24">
        <f t="shared" si="0"/>
        <v>0</v>
      </c>
      <c r="G24">
        <f t="shared" si="2"/>
        <v>0</v>
      </c>
      <c r="I24">
        <f>IF(AND(COG_States!D24=1,SGM_States!G24=1),1,0)</f>
        <v>0</v>
      </c>
      <c r="J24">
        <f>IF(AND(SGM_States!J24=1,COG_States!G24=1),1,0)</f>
        <v>0</v>
      </c>
      <c r="K24">
        <f>IF(AND(SGM_States!M24=1,COG_States!J24=1),1,0)</f>
        <v>0</v>
      </c>
      <c r="L24">
        <f t="shared" si="1"/>
        <v>0</v>
      </c>
      <c r="M24">
        <f t="shared" si="3"/>
        <v>0</v>
      </c>
    </row>
    <row r="25" spans="1:13" x14ac:dyDescent="0.2">
      <c r="A25" s="2">
        <f>SGM_States!A25</f>
        <v>27</v>
      </c>
      <c r="B25" s="2" t="str">
        <f>SGM_States!B25</f>
        <v>MN</v>
      </c>
      <c r="C25">
        <f>IF(AND(CG_States!D25=1,SGM_States!G25=1),1,0)</f>
        <v>0</v>
      </c>
      <c r="D25">
        <f>IF(AND(SGM_States!J25=1,CG_States!G25=1),1,0)</f>
        <v>1</v>
      </c>
      <c r="E25">
        <f>IF(AND(SGM_States!M25=1,CG_States!J25=1),1,0)</f>
        <v>0</v>
      </c>
      <c r="F25">
        <f t="shared" si="0"/>
        <v>1</v>
      </c>
      <c r="G25">
        <f t="shared" si="2"/>
        <v>1</v>
      </c>
      <c r="I25">
        <f>IF(AND(COG_States!D25=1,SGM_States!G25=1),1,0)</f>
        <v>0</v>
      </c>
      <c r="J25">
        <f>IF(AND(SGM_States!J25=1,COG_States!G25=1),1,0)</f>
        <v>0</v>
      </c>
      <c r="K25">
        <f>IF(AND(SGM_States!M25=1,COG_States!J25=1),1,0)</f>
        <v>1</v>
      </c>
      <c r="L25">
        <f t="shared" si="1"/>
        <v>1</v>
      </c>
      <c r="M25">
        <f t="shared" si="3"/>
        <v>1</v>
      </c>
    </row>
    <row r="26" spans="1:13" x14ac:dyDescent="0.2">
      <c r="A26" s="2">
        <f>SGM_States!A26</f>
        <v>28</v>
      </c>
      <c r="B26" s="2" t="str">
        <f>SGM_States!B26</f>
        <v>MS</v>
      </c>
      <c r="C26">
        <f>IF(AND(CG_States!D26=1,SGM_States!G26=1),1,0)</f>
        <v>0</v>
      </c>
      <c r="D26">
        <f>IF(AND(SGM_States!J26=1,CG_States!G26=1),1,0)</f>
        <v>0</v>
      </c>
      <c r="E26">
        <f>IF(AND(SGM_States!M26=1,CG_States!J26=1),1,0)</f>
        <v>0</v>
      </c>
      <c r="F26">
        <f t="shared" si="0"/>
        <v>0</v>
      </c>
      <c r="G26">
        <f t="shared" si="2"/>
        <v>0</v>
      </c>
      <c r="I26">
        <f>IF(AND(COG_States!D26=1,SGM_States!G26=1),1,0)</f>
        <v>0</v>
      </c>
      <c r="J26">
        <f>IF(AND(SGM_States!J26=1,COG_States!G26=1),1,0)</f>
        <v>0</v>
      </c>
      <c r="K26">
        <f>IF(AND(SGM_States!M26=1,COG_States!J26=1),1,0)</f>
        <v>0</v>
      </c>
      <c r="L26">
        <f t="shared" si="1"/>
        <v>0</v>
      </c>
      <c r="M26">
        <f t="shared" si="3"/>
        <v>0</v>
      </c>
    </row>
    <row r="27" spans="1:13" x14ac:dyDescent="0.2">
      <c r="A27" s="2">
        <f>SGM_States!A27</f>
        <v>29</v>
      </c>
      <c r="B27" s="2" t="str">
        <f>SGM_States!B27</f>
        <v>MO</v>
      </c>
      <c r="C27">
        <f>IF(AND(CG_States!D27=1,SGM_States!G27=1),1,0)</f>
        <v>0</v>
      </c>
      <c r="D27">
        <f>IF(AND(SGM_States!J27=1,CG_States!G27=1),1,0)</f>
        <v>1</v>
      </c>
      <c r="E27">
        <f>IF(AND(SGM_States!M27=1,CG_States!J27=1),1,0)</f>
        <v>0</v>
      </c>
      <c r="F27">
        <f t="shared" si="0"/>
        <v>1</v>
      </c>
      <c r="G27">
        <f t="shared" si="2"/>
        <v>1</v>
      </c>
      <c r="I27">
        <f>IF(AND(COG_States!D27=1,SGM_States!G27=1),1,0)</f>
        <v>1</v>
      </c>
      <c r="J27">
        <f>IF(AND(SGM_States!J27=1,COG_States!G27=1),1,0)</f>
        <v>0</v>
      </c>
      <c r="K27">
        <f>IF(AND(SGM_States!M27=1,COG_States!J27=1),1,0)</f>
        <v>0</v>
      </c>
      <c r="L27">
        <f t="shared" si="1"/>
        <v>1</v>
      </c>
      <c r="M27">
        <f t="shared" si="3"/>
        <v>1</v>
      </c>
    </row>
    <row r="28" spans="1:13" x14ac:dyDescent="0.2">
      <c r="A28" s="2">
        <f>SGM_States!A28</f>
        <v>30</v>
      </c>
      <c r="B28" s="2" t="str">
        <f>SGM_States!B28</f>
        <v>MT</v>
      </c>
      <c r="C28">
        <f>IF(AND(CG_States!D28=1,SGM_States!G28=1),1,0)</f>
        <v>0</v>
      </c>
      <c r="D28">
        <f>IF(AND(SGM_States!J28=1,CG_States!G28=1),1,0)</f>
        <v>0</v>
      </c>
      <c r="E28">
        <f>IF(AND(SGM_States!M28=1,CG_States!J28=1),1,0)</f>
        <v>0</v>
      </c>
      <c r="F28">
        <f t="shared" si="0"/>
        <v>0</v>
      </c>
      <c r="G28">
        <f t="shared" si="2"/>
        <v>0</v>
      </c>
      <c r="I28">
        <f>IF(AND(COG_States!D28=1,SGM_States!G28=1),1,0)</f>
        <v>0</v>
      </c>
      <c r="J28">
        <f>IF(AND(SGM_States!J28=1,COG_States!G28=1),1,0)</f>
        <v>0</v>
      </c>
      <c r="K28">
        <f>IF(AND(SGM_States!M28=1,COG_States!J28=1),1,0)</f>
        <v>0</v>
      </c>
      <c r="L28">
        <f t="shared" si="1"/>
        <v>0</v>
      </c>
      <c r="M28">
        <f t="shared" si="3"/>
        <v>0</v>
      </c>
    </row>
    <row r="29" spans="1:13" x14ac:dyDescent="0.2">
      <c r="A29" s="2">
        <f>SGM_States!A29</f>
        <v>31</v>
      </c>
      <c r="B29" s="2" t="str">
        <f>SGM_States!B29</f>
        <v>NE</v>
      </c>
      <c r="C29">
        <f>IF(AND(CG_States!D29=1,SGM_States!G29=1),1,0)</f>
        <v>0</v>
      </c>
      <c r="D29">
        <f>IF(AND(SGM_States!J29=1,CG_States!G29=1),1,0)</f>
        <v>0</v>
      </c>
      <c r="E29">
        <f>IF(AND(SGM_States!M29=1,CG_States!J29=1),1,0)</f>
        <v>0</v>
      </c>
      <c r="F29">
        <f t="shared" si="0"/>
        <v>0</v>
      </c>
      <c r="G29">
        <f t="shared" si="2"/>
        <v>0</v>
      </c>
      <c r="I29">
        <f>IF(AND(COG_States!D29=1,SGM_States!G29=1),1,0)</f>
        <v>0</v>
      </c>
      <c r="J29">
        <f>IF(AND(SGM_States!J29=1,COG_States!G29=1),1,0)</f>
        <v>0</v>
      </c>
      <c r="K29">
        <f>IF(AND(SGM_States!M29=1,COG_States!J29=1),1,0)</f>
        <v>0</v>
      </c>
      <c r="L29">
        <f t="shared" si="1"/>
        <v>0</v>
      </c>
      <c r="M29">
        <f t="shared" si="3"/>
        <v>0</v>
      </c>
    </row>
    <row r="30" spans="1:13" x14ac:dyDescent="0.2">
      <c r="A30" s="2">
        <f>SGM_States!A30</f>
        <v>32</v>
      </c>
      <c r="B30" s="2" t="str">
        <f>SGM_States!B30</f>
        <v>NV</v>
      </c>
      <c r="C30">
        <f>IF(AND(CG_States!D30=1,SGM_States!G30=1),1,0)</f>
        <v>0</v>
      </c>
      <c r="D30">
        <f>IF(AND(SGM_States!J30=1,CG_States!G30=1),1,0)</f>
        <v>1</v>
      </c>
      <c r="E30">
        <f>IF(AND(SGM_States!M30=1,CG_States!J30=1),1,0)</f>
        <v>0</v>
      </c>
      <c r="F30">
        <f t="shared" si="0"/>
        <v>1</v>
      </c>
      <c r="G30">
        <f t="shared" si="2"/>
        <v>1</v>
      </c>
      <c r="I30">
        <f>IF(AND(COG_States!D30=1,SGM_States!G30=1),1,0)</f>
        <v>1</v>
      </c>
      <c r="J30">
        <f>IF(AND(SGM_States!J30=1,COG_States!G30=1),1,0)</f>
        <v>0</v>
      </c>
      <c r="K30">
        <f>IF(AND(SGM_States!M30=1,COG_States!J30=1),1,0)</f>
        <v>0</v>
      </c>
      <c r="L30">
        <f t="shared" si="1"/>
        <v>1</v>
      </c>
      <c r="M30">
        <f t="shared" si="3"/>
        <v>1</v>
      </c>
    </row>
    <row r="31" spans="1:13" x14ac:dyDescent="0.2">
      <c r="A31" s="2">
        <f>SGM_States!A31</f>
        <v>33</v>
      </c>
      <c r="B31" s="2" t="str">
        <f>SGM_States!B31</f>
        <v>NH</v>
      </c>
      <c r="C31">
        <f>IF(AND(CG_States!D31=1,SGM_States!G31=1),1,0)</f>
        <v>0</v>
      </c>
      <c r="D31">
        <f>IF(AND(SGM_States!J31=1,CG_States!G31=1),1,0)</f>
        <v>0</v>
      </c>
      <c r="E31">
        <f>IF(AND(SGM_States!M31=1,CG_States!J31=1),1,0)</f>
        <v>0</v>
      </c>
      <c r="F31">
        <f t="shared" si="0"/>
        <v>0</v>
      </c>
      <c r="G31">
        <f t="shared" si="2"/>
        <v>0</v>
      </c>
      <c r="I31">
        <f>IF(AND(COG_States!D31=1,SGM_States!G31=1),1,0)</f>
        <v>0</v>
      </c>
      <c r="J31">
        <f>IF(AND(SGM_States!J31=1,COG_States!G31=1),1,0)</f>
        <v>0</v>
      </c>
      <c r="K31">
        <f>IF(AND(SGM_States!M31=1,COG_States!J31=1),1,0)</f>
        <v>0</v>
      </c>
      <c r="L31">
        <f t="shared" si="1"/>
        <v>0</v>
      </c>
      <c r="M31">
        <f t="shared" si="3"/>
        <v>0</v>
      </c>
    </row>
    <row r="32" spans="1:13" x14ac:dyDescent="0.2">
      <c r="A32" s="2">
        <f>SGM_States!A32</f>
        <v>34</v>
      </c>
      <c r="B32" s="2" t="str">
        <f>SGM_States!B32</f>
        <v>NJ</v>
      </c>
      <c r="C32">
        <f>IF(AND(CG_States!D32=1,SGM_States!G32=1),1,0)</f>
        <v>0</v>
      </c>
      <c r="D32">
        <f>IF(AND(SGM_States!J32=1,CG_States!G32=1),1,0)</f>
        <v>0</v>
      </c>
      <c r="E32">
        <f>IF(AND(SGM_States!M32=1,CG_States!J32=1),1,0)</f>
        <v>0</v>
      </c>
      <c r="F32">
        <f t="shared" si="0"/>
        <v>0</v>
      </c>
      <c r="G32">
        <f t="shared" si="2"/>
        <v>0</v>
      </c>
      <c r="I32">
        <f>IF(AND(COG_States!D32=1,SGM_States!G32=1),1,0)</f>
        <v>0</v>
      </c>
      <c r="J32">
        <f>IF(AND(SGM_States!J32=1,COG_States!G32=1),1,0)</f>
        <v>0</v>
      </c>
      <c r="K32">
        <f>IF(AND(SGM_States!M32=1,COG_States!J32=1),1,0)</f>
        <v>0</v>
      </c>
      <c r="L32">
        <f t="shared" si="1"/>
        <v>0</v>
      </c>
      <c r="M32">
        <f t="shared" si="3"/>
        <v>0</v>
      </c>
    </row>
    <row r="33" spans="1:13" s="1" customFormat="1" x14ac:dyDescent="0.2">
      <c r="A33" s="2">
        <f>SGM_States!A33</f>
        <v>35</v>
      </c>
      <c r="B33" s="2" t="str">
        <f>SGM_States!B33</f>
        <v>NM</v>
      </c>
      <c r="C33">
        <f>IF(AND(CG_States!D33=1,SGM_States!G33=1),1,0)</f>
        <v>0</v>
      </c>
      <c r="D33">
        <f>IF(AND(SGM_States!J33=1,CG_States!G33=1),1,0)</f>
        <v>0</v>
      </c>
      <c r="E33">
        <f>IF(AND(SGM_States!M33=1,CG_States!J33=1),1,0)</f>
        <v>0</v>
      </c>
      <c r="F33">
        <f t="shared" si="0"/>
        <v>0</v>
      </c>
      <c r="G33">
        <f t="shared" si="2"/>
        <v>0</v>
      </c>
      <c r="I33">
        <f>IF(AND(COG_States!D33=1,SGM_States!G33=1),1,0)</f>
        <v>0</v>
      </c>
      <c r="J33">
        <f>IF(AND(SGM_States!J33=1,COG_States!G33=1),1,0)</f>
        <v>0</v>
      </c>
      <c r="K33">
        <f>IF(AND(SGM_States!M33=1,COG_States!J33=1),1,0)</f>
        <v>0</v>
      </c>
      <c r="L33">
        <f t="shared" si="1"/>
        <v>0</v>
      </c>
      <c r="M33">
        <f t="shared" si="3"/>
        <v>0</v>
      </c>
    </row>
    <row r="34" spans="1:13" x14ac:dyDescent="0.2">
      <c r="A34" s="2">
        <f>SGM_States!A34</f>
        <v>36</v>
      </c>
      <c r="B34" s="2" t="str">
        <f>SGM_States!B34</f>
        <v>NY</v>
      </c>
      <c r="C34">
        <f>IF(AND(CG_States!D34=1,SGM_States!G34=1),1,0)</f>
        <v>1</v>
      </c>
      <c r="D34">
        <f>IF(AND(SGM_States!J34=1,CG_States!G34=1),1,0)</f>
        <v>1</v>
      </c>
      <c r="E34">
        <f>IF(AND(SGM_States!M34=1,CG_States!J34=1),1,0)</f>
        <v>1</v>
      </c>
      <c r="F34">
        <f t="shared" ref="F34:F55" si="4">SUM(C34:E34)</f>
        <v>3</v>
      </c>
      <c r="G34">
        <f t="shared" si="2"/>
        <v>1</v>
      </c>
      <c r="I34">
        <f>IF(AND(COG_States!D34=1,SGM_States!G34=1),1,0)</f>
        <v>0</v>
      </c>
      <c r="J34">
        <f>IF(AND(SGM_States!J34=1,COG_States!G34=1),1,0)</f>
        <v>1</v>
      </c>
      <c r="K34">
        <f>IF(AND(SGM_States!M34=1,COG_States!J34=1),1,0)</f>
        <v>0</v>
      </c>
      <c r="L34">
        <f t="shared" ref="L34:L55" si="5">SUM(I34:K34)</f>
        <v>1</v>
      </c>
      <c r="M34">
        <f t="shared" si="3"/>
        <v>1</v>
      </c>
    </row>
    <row r="35" spans="1:13" s="1" customFormat="1" x14ac:dyDescent="0.2">
      <c r="A35" s="2">
        <f>SGM_States!A35</f>
        <v>37</v>
      </c>
      <c r="B35" s="2" t="str">
        <f>SGM_States!B35</f>
        <v>NC</v>
      </c>
      <c r="C35">
        <f>IF(AND(CG_States!D35=1,SGM_States!G35=1),1,0)</f>
        <v>0</v>
      </c>
      <c r="D35">
        <f>IF(AND(SGM_States!J35=1,CG_States!G35=1),1,0)</f>
        <v>0</v>
      </c>
      <c r="E35">
        <f>IF(AND(SGM_States!M35=1,CG_States!J35=1),1,0)</f>
        <v>0</v>
      </c>
      <c r="F35">
        <f t="shared" si="4"/>
        <v>0</v>
      </c>
      <c r="G35">
        <f t="shared" si="2"/>
        <v>0</v>
      </c>
      <c r="I35">
        <f>IF(AND(COG_States!D35=1,SGM_States!G35=1),1,0)</f>
        <v>0</v>
      </c>
      <c r="J35">
        <f>IF(AND(SGM_States!J35=1,COG_States!G35=1),1,0)</f>
        <v>0</v>
      </c>
      <c r="K35">
        <f>IF(AND(SGM_States!M35=1,COG_States!J35=1),1,0)</f>
        <v>1</v>
      </c>
      <c r="L35">
        <f t="shared" si="5"/>
        <v>1</v>
      </c>
      <c r="M35">
        <f t="shared" si="3"/>
        <v>1</v>
      </c>
    </row>
    <row r="36" spans="1:13" x14ac:dyDescent="0.2">
      <c r="A36" s="2">
        <f>SGM_States!A36</f>
        <v>38</v>
      </c>
      <c r="B36" s="2" t="str">
        <f>SGM_States!B36</f>
        <v>ND</v>
      </c>
      <c r="C36">
        <f>IF(AND(CG_States!D36=1,SGM_States!G36=1),1,0)</f>
        <v>0</v>
      </c>
      <c r="D36">
        <f>IF(AND(SGM_States!J36=1,CG_States!G36=1),1,0)</f>
        <v>0</v>
      </c>
      <c r="E36">
        <f>IF(AND(SGM_States!M36=1,CG_States!J36=1),1,0)</f>
        <v>0</v>
      </c>
      <c r="F36">
        <f t="shared" si="4"/>
        <v>0</v>
      </c>
      <c r="G36">
        <f t="shared" si="2"/>
        <v>0</v>
      </c>
      <c r="I36">
        <f>IF(AND(COG_States!D36=1,SGM_States!G36=1),1,0)</f>
        <v>0</v>
      </c>
      <c r="J36">
        <f>IF(AND(SGM_States!J36=1,COG_States!G36=1),1,0)</f>
        <v>0</v>
      </c>
      <c r="K36">
        <f>IF(AND(SGM_States!M36=1,COG_States!J36=1),1,0)</f>
        <v>0</v>
      </c>
      <c r="L36">
        <f t="shared" si="5"/>
        <v>0</v>
      </c>
      <c r="M36">
        <f t="shared" si="3"/>
        <v>0</v>
      </c>
    </row>
    <row r="37" spans="1:13" x14ac:dyDescent="0.2">
      <c r="A37" s="2">
        <f>SGM_States!A37</f>
        <v>39</v>
      </c>
      <c r="B37" s="2" t="str">
        <f>SGM_States!B37</f>
        <v>OH</v>
      </c>
      <c r="C37">
        <f>IF(AND(CG_States!D37=1,SGM_States!G37=1),1,0)</f>
        <v>0</v>
      </c>
      <c r="D37">
        <f>IF(AND(SGM_States!J37=1,CG_States!G37=1),1,0)</f>
        <v>1</v>
      </c>
      <c r="E37">
        <f>IF(AND(SGM_States!M37=1,CG_States!J37=1),1,0)</f>
        <v>0</v>
      </c>
      <c r="F37">
        <f t="shared" si="4"/>
        <v>1</v>
      </c>
      <c r="G37">
        <f t="shared" si="2"/>
        <v>1</v>
      </c>
      <c r="I37">
        <f>IF(AND(COG_States!D37=1,SGM_States!G37=1),1,0)</f>
        <v>0</v>
      </c>
      <c r="J37">
        <f>IF(AND(SGM_States!J37=1,COG_States!G37=1),1,0)</f>
        <v>0</v>
      </c>
      <c r="K37">
        <f>IF(AND(SGM_States!M37=1,COG_States!J37=1),1,0)</f>
        <v>0</v>
      </c>
      <c r="L37">
        <f t="shared" si="5"/>
        <v>0</v>
      </c>
      <c r="M37">
        <f t="shared" si="3"/>
        <v>0</v>
      </c>
    </row>
    <row r="38" spans="1:13" x14ac:dyDescent="0.2">
      <c r="A38" s="2">
        <f>SGM_States!A38</f>
        <v>40</v>
      </c>
      <c r="B38" s="2" t="str">
        <f>SGM_States!B38</f>
        <v>OK</v>
      </c>
      <c r="C38">
        <f>IF(AND(CG_States!D38=1,SGM_States!G38=1),1,0)</f>
        <v>0</v>
      </c>
      <c r="D38">
        <f>IF(AND(SGM_States!J38=1,CG_States!G38=1),1,0)</f>
        <v>0</v>
      </c>
      <c r="E38">
        <f>IF(AND(SGM_States!M38=1,CG_States!J38=1),1,0)</f>
        <v>1</v>
      </c>
      <c r="F38">
        <f t="shared" si="4"/>
        <v>1</v>
      </c>
      <c r="G38">
        <f t="shared" si="2"/>
        <v>1</v>
      </c>
      <c r="I38">
        <f>IF(AND(COG_States!D38=1,SGM_States!G38=1),1,0)</f>
        <v>0</v>
      </c>
      <c r="J38">
        <f>IF(AND(SGM_States!J38=1,COG_States!G38=1),1,0)</f>
        <v>0</v>
      </c>
      <c r="K38">
        <f>IF(AND(SGM_States!M38=1,COG_States!J38=1),1,0)</f>
        <v>0</v>
      </c>
      <c r="L38">
        <f t="shared" si="5"/>
        <v>0</v>
      </c>
      <c r="M38">
        <f t="shared" si="3"/>
        <v>0</v>
      </c>
    </row>
    <row r="39" spans="1:13" x14ac:dyDescent="0.2">
      <c r="A39" s="2">
        <f>SGM_States!A39</f>
        <v>41</v>
      </c>
      <c r="B39" s="2" t="str">
        <f>SGM_States!B39</f>
        <v>OR</v>
      </c>
      <c r="C39">
        <f>IF(AND(CG_States!D39=1,SGM_States!G39=1),1,0)</f>
        <v>0</v>
      </c>
      <c r="D39">
        <f>IF(AND(SGM_States!J39=1,CG_States!G39=1),1,0)</f>
        <v>0</v>
      </c>
      <c r="E39">
        <f>IF(AND(SGM_States!M39=1,CG_States!J39=1),1,0)</f>
        <v>0</v>
      </c>
      <c r="F39">
        <f t="shared" si="4"/>
        <v>0</v>
      </c>
      <c r="G39">
        <f t="shared" si="2"/>
        <v>0</v>
      </c>
      <c r="I39">
        <f>IF(AND(COG_States!D39=1,SGM_States!G39=1),1,0)</f>
        <v>0</v>
      </c>
      <c r="J39">
        <f>IF(AND(SGM_States!J39=1,COG_States!G39=1),1,0)</f>
        <v>0</v>
      </c>
      <c r="K39">
        <f>IF(AND(SGM_States!M39=1,COG_States!J39=1),1,0)</f>
        <v>0</v>
      </c>
      <c r="L39">
        <f t="shared" si="5"/>
        <v>0</v>
      </c>
      <c r="M39">
        <f t="shared" si="3"/>
        <v>0</v>
      </c>
    </row>
    <row r="40" spans="1:13" s="1" customFormat="1" x14ac:dyDescent="0.2">
      <c r="A40" s="2">
        <f>SGM_States!A40</f>
        <v>42</v>
      </c>
      <c r="B40" s="2" t="str">
        <f>SGM_States!B40</f>
        <v>PA</v>
      </c>
      <c r="C40">
        <f>IF(AND(CG_States!D40=1,SGM_States!G40=1),1,0)</f>
        <v>1</v>
      </c>
      <c r="D40">
        <f>IF(AND(SGM_States!J40=1,CG_States!G40=1),1,0)</f>
        <v>0</v>
      </c>
      <c r="E40">
        <f>IF(AND(SGM_States!M40=1,CG_States!J40=1),1,0)</f>
        <v>0</v>
      </c>
      <c r="F40">
        <f t="shared" si="4"/>
        <v>1</v>
      </c>
      <c r="G40">
        <f t="shared" si="2"/>
        <v>1</v>
      </c>
      <c r="I40">
        <f>IF(AND(COG_States!D40=1,SGM_States!G40=1),1,0)</f>
        <v>1</v>
      </c>
      <c r="J40">
        <f>IF(AND(SGM_States!J40=1,COG_States!G40=1),1,0)</f>
        <v>1</v>
      </c>
      <c r="K40">
        <f>IF(AND(SGM_States!M40=1,COG_States!J40=1),1,0)</f>
        <v>1</v>
      </c>
      <c r="L40">
        <f t="shared" si="5"/>
        <v>3</v>
      </c>
      <c r="M40">
        <f t="shared" si="3"/>
        <v>1</v>
      </c>
    </row>
    <row r="41" spans="1:13" x14ac:dyDescent="0.2">
      <c r="A41" s="2">
        <f>SGM_States!A41</f>
        <v>44</v>
      </c>
      <c r="B41" s="2" t="str">
        <f>SGM_States!B41</f>
        <v>RI</v>
      </c>
      <c r="C41">
        <f>IF(AND(CG_States!D41=1,SGM_States!G41=1),1,0)</f>
        <v>0</v>
      </c>
      <c r="D41">
        <f>IF(AND(SGM_States!J41=1,CG_States!G41=1),1,0)</f>
        <v>0</v>
      </c>
      <c r="E41">
        <f>IF(AND(SGM_States!M41=1,CG_States!J41=1),1,0)</f>
        <v>1</v>
      </c>
      <c r="F41">
        <f t="shared" si="4"/>
        <v>1</v>
      </c>
      <c r="G41">
        <f t="shared" si="2"/>
        <v>1</v>
      </c>
      <c r="I41">
        <f>IF(AND(COG_States!D41=1,SGM_States!G41=1),1,0)</f>
        <v>0</v>
      </c>
      <c r="J41">
        <f>IF(AND(SGM_States!J41=1,COG_States!G41=1),1,0)</f>
        <v>0</v>
      </c>
      <c r="K41">
        <f>IF(AND(SGM_States!M41=1,COG_States!J41=1),1,0)</f>
        <v>0</v>
      </c>
      <c r="L41">
        <f t="shared" si="5"/>
        <v>0</v>
      </c>
      <c r="M41">
        <f t="shared" si="3"/>
        <v>0</v>
      </c>
    </row>
    <row r="42" spans="1:13" x14ac:dyDescent="0.2">
      <c r="A42" s="2">
        <f>SGM_States!A42</f>
        <v>45</v>
      </c>
      <c r="B42" s="2" t="str">
        <f>SGM_States!B42</f>
        <v>SC</v>
      </c>
      <c r="C42">
        <f>IF(AND(CG_States!D42=1,SGM_States!G42=1),1,0)</f>
        <v>0</v>
      </c>
      <c r="D42">
        <f>IF(AND(SGM_States!J42=1,CG_States!G42=1),1,0)</f>
        <v>0</v>
      </c>
      <c r="E42">
        <f>IF(AND(SGM_States!M42=1,CG_States!J42=1),1,0)</f>
        <v>0</v>
      </c>
      <c r="F42">
        <f t="shared" si="4"/>
        <v>0</v>
      </c>
      <c r="G42">
        <f t="shared" si="2"/>
        <v>0</v>
      </c>
      <c r="I42">
        <f>IF(AND(COG_States!D42=1,SGM_States!G42=1),1,0)</f>
        <v>0</v>
      </c>
      <c r="J42">
        <f>IF(AND(SGM_States!J42=1,COG_States!G42=1),1,0)</f>
        <v>0</v>
      </c>
      <c r="K42">
        <f>IF(AND(SGM_States!M42=1,COG_States!J42=1),1,0)</f>
        <v>1</v>
      </c>
      <c r="L42">
        <f t="shared" si="5"/>
        <v>1</v>
      </c>
      <c r="M42">
        <f t="shared" si="3"/>
        <v>1</v>
      </c>
    </row>
    <row r="43" spans="1:13" x14ac:dyDescent="0.2">
      <c r="A43" s="2">
        <f>SGM_States!A43</f>
        <v>46</v>
      </c>
      <c r="B43" s="2" t="str">
        <f>SGM_States!B43</f>
        <v>SD</v>
      </c>
      <c r="C43">
        <f>IF(AND(CG_States!D43=1,SGM_States!G43=1),1,0)</f>
        <v>0</v>
      </c>
      <c r="D43">
        <f>IF(AND(SGM_States!J43=1,CG_States!G43=1),1,0)</f>
        <v>0</v>
      </c>
      <c r="E43">
        <f>IF(AND(SGM_States!M43=1,CG_States!J43=1),1,0)</f>
        <v>0</v>
      </c>
      <c r="F43">
        <f t="shared" si="4"/>
        <v>0</v>
      </c>
      <c r="G43">
        <f t="shared" si="2"/>
        <v>0</v>
      </c>
      <c r="I43">
        <f>IF(AND(COG_States!D43=1,SGM_States!G43=1),1,0)</f>
        <v>0</v>
      </c>
      <c r="J43">
        <f>IF(AND(SGM_States!J43=1,COG_States!G43=1),1,0)</f>
        <v>0</v>
      </c>
      <c r="K43">
        <f>IF(AND(SGM_States!M43=1,COG_States!J43=1),1,0)</f>
        <v>0</v>
      </c>
      <c r="L43">
        <f t="shared" si="5"/>
        <v>0</v>
      </c>
      <c r="M43">
        <f t="shared" si="3"/>
        <v>0</v>
      </c>
    </row>
    <row r="44" spans="1:13" x14ac:dyDescent="0.2">
      <c r="A44" s="2">
        <f>SGM_States!A44</f>
        <v>47</v>
      </c>
      <c r="B44" s="2" t="str">
        <f>SGM_States!B44</f>
        <v>TN</v>
      </c>
      <c r="C44">
        <f>IF(AND(CG_States!D44=1,SGM_States!G44=1),1,0)</f>
        <v>0</v>
      </c>
      <c r="D44">
        <f>IF(AND(SGM_States!J44=1,CG_States!G44=1),1,0)</f>
        <v>0</v>
      </c>
      <c r="E44">
        <f>IF(AND(SGM_States!M44=1,CG_States!J44=1),1,0)</f>
        <v>0</v>
      </c>
      <c r="F44">
        <f t="shared" si="4"/>
        <v>0</v>
      </c>
      <c r="G44">
        <f t="shared" si="2"/>
        <v>0</v>
      </c>
      <c r="I44">
        <f>IF(AND(COG_States!D44=1,SGM_States!G44=1),1,0)</f>
        <v>0</v>
      </c>
      <c r="J44">
        <f>IF(AND(SGM_States!J44=1,COG_States!G44=1),1,0)</f>
        <v>0</v>
      </c>
      <c r="K44">
        <f>IF(AND(SGM_States!M44=1,COG_States!J44=1),1,0)</f>
        <v>0</v>
      </c>
      <c r="L44">
        <f t="shared" si="5"/>
        <v>0</v>
      </c>
      <c r="M44">
        <f t="shared" si="3"/>
        <v>0</v>
      </c>
    </row>
    <row r="45" spans="1:13" s="1" customFormat="1" x14ac:dyDescent="0.2">
      <c r="A45" s="2">
        <f>SGM_States!A45</f>
        <v>48</v>
      </c>
      <c r="B45" s="2" t="str">
        <f>SGM_States!B45</f>
        <v>TX</v>
      </c>
      <c r="C45">
        <f>IF(AND(CG_States!D45=1,SGM_States!G45=1),1,0)</f>
        <v>0</v>
      </c>
      <c r="D45">
        <f>IF(AND(SGM_States!J45=1,CG_States!G45=1),1,0)</f>
        <v>1</v>
      </c>
      <c r="E45">
        <f>IF(AND(SGM_States!M45=1,CG_States!J45=1),1,0)</f>
        <v>0</v>
      </c>
      <c r="F45">
        <f t="shared" si="4"/>
        <v>1</v>
      </c>
      <c r="G45">
        <f t="shared" si="2"/>
        <v>1</v>
      </c>
      <c r="I45">
        <f>IF(AND(COG_States!D45=1,SGM_States!G45=1),1,0)</f>
        <v>0</v>
      </c>
      <c r="J45">
        <f>IF(AND(SGM_States!J45=1,COG_States!G45=1),1,0)</f>
        <v>0</v>
      </c>
      <c r="K45">
        <f>IF(AND(SGM_States!M45=1,COG_States!J45=1),1,0)</f>
        <v>0</v>
      </c>
      <c r="L45">
        <f t="shared" si="5"/>
        <v>0</v>
      </c>
      <c r="M45">
        <f t="shared" si="3"/>
        <v>0</v>
      </c>
    </row>
    <row r="46" spans="1:13" x14ac:dyDescent="0.2">
      <c r="A46" s="2">
        <f>SGM_States!A46</f>
        <v>49</v>
      </c>
      <c r="B46" s="2" t="str">
        <f>SGM_States!B46</f>
        <v>UT</v>
      </c>
      <c r="C46">
        <f>IF(AND(CG_States!D46=1,SGM_States!G46=1),1,0)</f>
        <v>0</v>
      </c>
      <c r="D46">
        <f>IF(AND(SGM_States!J46=1,CG_States!G46=1),1,0)</f>
        <v>0</v>
      </c>
      <c r="E46">
        <f>IF(AND(SGM_States!M46=1,CG_States!J46=1),1,0)</f>
        <v>0</v>
      </c>
      <c r="F46">
        <f t="shared" si="4"/>
        <v>0</v>
      </c>
      <c r="G46">
        <f t="shared" si="2"/>
        <v>0</v>
      </c>
      <c r="I46">
        <f>IF(AND(COG_States!D46=1,SGM_States!G46=1),1,0)</f>
        <v>0</v>
      </c>
      <c r="J46">
        <f>IF(AND(SGM_States!J46=1,COG_States!G46=1),1,0)</f>
        <v>0</v>
      </c>
      <c r="K46">
        <f>IF(AND(SGM_States!M46=1,COG_States!J46=1),1,0)</f>
        <v>0</v>
      </c>
      <c r="L46">
        <f t="shared" si="5"/>
        <v>0</v>
      </c>
      <c r="M46">
        <f t="shared" si="3"/>
        <v>0</v>
      </c>
    </row>
    <row r="47" spans="1:13" s="1" customFormat="1" x14ac:dyDescent="0.2">
      <c r="A47" s="2">
        <f>SGM_States!A47</f>
        <v>50</v>
      </c>
      <c r="B47" s="2" t="str">
        <f>SGM_States!B47</f>
        <v>VT</v>
      </c>
      <c r="C47">
        <f>IF(AND(CG_States!D47=1,SGM_States!G47=1),1,0)</f>
        <v>0</v>
      </c>
      <c r="D47">
        <f>IF(AND(SGM_States!J47=1,CG_States!G47=1),1,0)</f>
        <v>0</v>
      </c>
      <c r="E47">
        <f>IF(AND(SGM_States!M47=1,CG_States!J47=1),1,0)</f>
        <v>0</v>
      </c>
      <c r="F47">
        <f t="shared" si="4"/>
        <v>0</v>
      </c>
      <c r="G47">
        <f t="shared" si="2"/>
        <v>0</v>
      </c>
      <c r="I47">
        <f>IF(AND(COG_States!D47=1,SGM_States!G47=1),1,0)</f>
        <v>0</v>
      </c>
      <c r="J47">
        <f>IF(AND(SGM_States!J47=1,COG_States!G47=1),1,0)</f>
        <v>0</v>
      </c>
      <c r="K47">
        <f>IF(AND(SGM_States!M47=1,COG_States!J47=1),1,0)</f>
        <v>0</v>
      </c>
      <c r="L47">
        <f t="shared" si="5"/>
        <v>0</v>
      </c>
      <c r="M47">
        <f t="shared" si="3"/>
        <v>0</v>
      </c>
    </row>
    <row r="48" spans="1:13" x14ac:dyDescent="0.2">
      <c r="A48" s="2">
        <f>SGM_States!A48</f>
        <v>51</v>
      </c>
      <c r="B48" s="2" t="str">
        <f>SGM_States!B48</f>
        <v>VA</v>
      </c>
      <c r="C48">
        <f>IF(AND(CG_States!D48=1,SGM_States!G48=1),1,0)</f>
        <v>0</v>
      </c>
      <c r="D48">
        <f>IF(AND(SGM_States!J48=1,CG_States!G48=1),1,0)</f>
        <v>0</v>
      </c>
      <c r="E48">
        <f>IF(AND(SGM_States!M48=1,CG_States!J48=1),1,0)</f>
        <v>0</v>
      </c>
      <c r="F48">
        <f t="shared" si="4"/>
        <v>0</v>
      </c>
      <c r="G48">
        <f t="shared" si="2"/>
        <v>0</v>
      </c>
      <c r="I48">
        <f>IF(AND(COG_States!D48=1,SGM_States!G48=1),1,0)</f>
        <v>0</v>
      </c>
      <c r="J48">
        <f>IF(AND(SGM_States!J48=1,COG_States!G48=1),1,0)</f>
        <v>1</v>
      </c>
      <c r="K48">
        <f>IF(AND(SGM_States!M48=1,COG_States!J48=1),1,0)</f>
        <v>1</v>
      </c>
      <c r="L48">
        <f t="shared" si="5"/>
        <v>2</v>
      </c>
      <c r="M48">
        <f t="shared" si="3"/>
        <v>1</v>
      </c>
    </row>
    <row r="49" spans="1:13" x14ac:dyDescent="0.2">
      <c r="A49" s="2">
        <f>SGM_States!A49</f>
        <v>53</v>
      </c>
      <c r="B49" s="2" t="str">
        <f>SGM_States!B49</f>
        <v>WA</v>
      </c>
      <c r="C49">
        <f>IF(AND(CG_States!D49=1,SGM_States!G49=1),1,0)</f>
        <v>0</v>
      </c>
      <c r="D49">
        <f>IF(AND(SGM_States!J49=1,CG_States!G49=1),1,0)</f>
        <v>0</v>
      </c>
      <c r="E49">
        <f>IF(AND(SGM_States!M49=1,CG_States!J49=1),1,0)</f>
        <v>0</v>
      </c>
      <c r="F49">
        <f t="shared" si="4"/>
        <v>0</v>
      </c>
      <c r="G49">
        <f t="shared" si="2"/>
        <v>0</v>
      </c>
      <c r="I49">
        <f>IF(AND(COG_States!D49=1,SGM_States!G49=1),1,0)</f>
        <v>0</v>
      </c>
      <c r="J49">
        <f>IF(AND(SGM_States!J49=1,COG_States!G49=1),1,0)</f>
        <v>1</v>
      </c>
      <c r="K49">
        <f>IF(AND(SGM_States!M49=1,COG_States!J49=1),1,0)</f>
        <v>0</v>
      </c>
      <c r="L49">
        <f t="shared" si="5"/>
        <v>1</v>
      </c>
      <c r="M49">
        <f t="shared" si="3"/>
        <v>1</v>
      </c>
    </row>
    <row r="50" spans="1:13" x14ac:dyDescent="0.2">
      <c r="A50" s="2">
        <f>SGM_States!A50</f>
        <v>54</v>
      </c>
      <c r="B50" s="2" t="str">
        <f>SGM_States!B50</f>
        <v>WV</v>
      </c>
      <c r="C50">
        <f>IF(AND(CG_States!D50=1,SGM_States!G50=1),1,0)</f>
        <v>1</v>
      </c>
      <c r="D50">
        <f>IF(AND(SGM_States!J50=1,CG_States!G50=1),1,0)</f>
        <v>0</v>
      </c>
      <c r="E50">
        <f>IF(AND(SGM_States!M50=1,CG_States!J50=1),1,0)</f>
        <v>0</v>
      </c>
      <c r="F50">
        <f t="shared" si="4"/>
        <v>1</v>
      </c>
      <c r="G50">
        <f t="shared" si="2"/>
        <v>1</v>
      </c>
      <c r="I50">
        <f>IF(AND(COG_States!D50=1,SGM_States!G50=1),1,0)</f>
        <v>1</v>
      </c>
      <c r="J50">
        <f>IF(AND(SGM_States!J50=1,COG_States!G50=1),1,0)</f>
        <v>0</v>
      </c>
      <c r="K50">
        <f>IF(AND(SGM_States!M50=1,COG_States!J50=1),1,0)</f>
        <v>0</v>
      </c>
      <c r="L50">
        <f t="shared" si="5"/>
        <v>1</v>
      </c>
      <c r="M50">
        <f t="shared" si="3"/>
        <v>1</v>
      </c>
    </row>
    <row r="51" spans="1:13" x14ac:dyDescent="0.2">
      <c r="A51" s="2">
        <f>SGM_States!A51</f>
        <v>55</v>
      </c>
      <c r="B51" s="2" t="str">
        <f>SGM_States!B51</f>
        <v>WI</v>
      </c>
      <c r="C51">
        <f>IF(AND(CG_States!D51=1,SGM_States!G51=1),1,0)</f>
        <v>1</v>
      </c>
      <c r="D51">
        <f>IF(AND(SGM_States!J51=1,CG_States!G51=1),1,0)</f>
        <v>0</v>
      </c>
      <c r="E51">
        <f>IF(AND(SGM_States!M51=1,CG_States!J51=1),1,0)</f>
        <v>0</v>
      </c>
      <c r="F51">
        <f t="shared" si="4"/>
        <v>1</v>
      </c>
      <c r="G51">
        <f t="shared" si="2"/>
        <v>1</v>
      </c>
      <c r="I51">
        <f>IF(AND(COG_States!D51=1,SGM_States!G51=1),1,0)</f>
        <v>0</v>
      </c>
      <c r="J51">
        <f>IF(AND(SGM_States!J51=1,COG_States!G51=1),1,0)</f>
        <v>1</v>
      </c>
      <c r="K51">
        <f>IF(AND(SGM_States!M51=1,COG_States!J51=1),1,0)</f>
        <v>0</v>
      </c>
      <c r="L51">
        <f t="shared" si="5"/>
        <v>1</v>
      </c>
      <c r="M51">
        <f t="shared" si="3"/>
        <v>1</v>
      </c>
    </row>
    <row r="52" spans="1:13" x14ac:dyDescent="0.2">
      <c r="A52" s="2">
        <f>SGM_States!A52</f>
        <v>56</v>
      </c>
      <c r="B52" s="2" t="str">
        <f>SGM_States!B52</f>
        <v>WY</v>
      </c>
      <c r="C52">
        <f>IF(AND(CG_States!D52=1,SGM_States!G52=1),1,0)</f>
        <v>0</v>
      </c>
      <c r="D52">
        <f>IF(AND(SGM_States!J52=1,CG_States!G52=1),1,0)</f>
        <v>0</v>
      </c>
      <c r="E52">
        <f>IF(AND(SGM_States!M52=1,CG_States!J52=1),1,0)</f>
        <v>0</v>
      </c>
      <c r="F52">
        <f t="shared" si="4"/>
        <v>0</v>
      </c>
      <c r="G52">
        <f t="shared" si="2"/>
        <v>0</v>
      </c>
      <c r="I52">
        <f>IF(AND(COG_States!D52=1,SGM_States!G52=1),1,0)</f>
        <v>0</v>
      </c>
      <c r="J52">
        <f>IF(AND(SGM_States!J52=1,COG_States!G52=1),1,0)</f>
        <v>0</v>
      </c>
      <c r="K52">
        <f>IF(AND(SGM_States!M52=1,COG_States!J52=1),1,0)</f>
        <v>0</v>
      </c>
      <c r="L52">
        <f t="shared" si="5"/>
        <v>0</v>
      </c>
      <c r="M52">
        <f t="shared" si="3"/>
        <v>0</v>
      </c>
    </row>
    <row r="53" spans="1:13" x14ac:dyDescent="0.2">
      <c r="A53" s="2">
        <f>SGM_States!A53</f>
        <v>66</v>
      </c>
      <c r="B53" s="2" t="str">
        <f>SGM_States!B53</f>
        <v>GU</v>
      </c>
      <c r="C53">
        <f>IF(AND(CG_States!D53=1,SGM_States!G53=1),1,0)</f>
        <v>0</v>
      </c>
      <c r="D53">
        <f>IF(AND(SGM_States!J53=1,CG_States!G53=1),1,0)</f>
        <v>0</v>
      </c>
      <c r="E53">
        <f>IF(AND(SGM_States!M53=1,CG_States!J53=1),1,0)</f>
        <v>0</v>
      </c>
      <c r="F53">
        <f t="shared" si="4"/>
        <v>0</v>
      </c>
      <c r="G53">
        <f t="shared" si="2"/>
        <v>0</v>
      </c>
      <c r="I53">
        <f>IF(AND(COG_States!D53=1,SGM_States!G53=1),1,0)</f>
        <v>0</v>
      </c>
      <c r="J53">
        <f>IF(AND(SGM_States!J53=1,COG_States!G53=1),1,0)</f>
        <v>0</v>
      </c>
      <c r="K53">
        <f>IF(AND(SGM_States!M53=1,COG_States!J53=1),1,0)</f>
        <v>0</v>
      </c>
      <c r="L53">
        <f t="shared" si="5"/>
        <v>0</v>
      </c>
      <c r="M53">
        <f t="shared" si="3"/>
        <v>0</v>
      </c>
    </row>
    <row r="54" spans="1:13" x14ac:dyDescent="0.2">
      <c r="A54" s="2">
        <f>SGM_States!A54</f>
        <v>78</v>
      </c>
      <c r="B54" s="2" t="str">
        <f>SGM_States!B54</f>
        <v>PR</v>
      </c>
      <c r="C54">
        <f>IF(AND(CG_States!D54=1,SGM_States!G54=1),1,0)</f>
        <v>0</v>
      </c>
      <c r="D54">
        <f>IF(AND(SGM_States!J54=1,CG_States!G54=1),1,0)</f>
        <v>0</v>
      </c>
      <c r="E54">
        <f>IF(AND(SGM_States!M54=1,CG_States!J54=1),1,0)</f>
        <v>0</v>
      </c>
      <c r="F54">
        <f t="shared" si="4"/>
        <v>0</v>
      </c>
      <c r="G54">
        <f t="shared" si="2"/>
        <v>0</v>
      </c>
      <c r="I54">
        <f>IF(AND(COG_States!D54=1,SGM_States!G54=1),1,0)</f>
        <v>0</v>
      </c>
      <c r="J54">
        <f>IF(AND(SGM_States!J54=1,COG_States!G54=1),1,0)</f>
        <v>0</v>
      </c>
      <c r="K54">
        <f>IF(AND(SGM_States!M54=1,COG_States!J54=1),1,0)</f>
        <v>0</v>
      </c>
      <c r="L54">
        <f t="shared" si="5"/>
        <v>0</v>
      </c>
      <c r="M54">
        <f t="shared" si="3"/>
        <v>0</v>
      </c>
    </row>
    <row r="55" spans="1:13" x14ac:dyDescent="0.2">
      <c r="C55">
        <f>SUM(C2:C54)</f>
        <v>10</v>
      </c>
      <c r="D55">
        <f>SUM(D2:D54)</f>
        <v>9</v>
      </c>
      <c r="E55">
        <f>SUM(E2:E54)</f>
        <v>4</v>
      </c>
      <c r="F55">
        <f t="shared" si="4"/>
        <v>23</v>
      </c>
      <c r="G55">
        <f>SUM(G2:G54)</f>
        <v>20</v>
      </c>
      <c r="I55">
        <f>SUM(I2:I54)</f>
        <v>11</v>
      </c>
      <c r="J55">
        <f>SUM(J2:J54)</f>
        <v>11</v>
      </c>
      <c r="K55">
        <f>SUM(K2:K54)</f>
        <v>7</v>
      </c>
      <c r="L55">
        <f t="shared" si="5"/>
        <v>29</v>
      </c>
      <c r="M55">
        <f>SUM(M2:M54)</f>
        <v>23</v>
      </c>
    </row>
  </sheetData>
  <sortState ref="B2:B54">
    <sortCondition ref="B2:B54"/>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1989-7DD3-014D-B7BA-CCA42A69779F}">
  <dimension ref="A1:H15"/>
  <sheetViews>
    <sheetView workbookViewId="0">
      <selection sqref="A1:XFD1048576"/>
    </sheetView>
  </sheetViews>
  <sheetFormatPr baseColWidth="10" defaultRowHeight="16" x14ac:dyDescent="0.2"/>
  <cols>
    <col min="1" max="4" width="10.83203125" style="12"/>
    <col min="5" max="5" width="16" style="12" bestFit="1" customWidth="1"/>
    <col min="6" max="6" width="10.83203125" style="12"/>
    <col min="7" max="7" width="43.33203125" style="12" customWidth="1"/>
    <col min="8" max="16384" width="10.83203125" style="12"/>
  </cols>
  <sheetData>
    <row r="1" spans="1:8" x14ac:dyDescent="0.2">
      <c r="A1" s="11" t="s">
        <v>217</v>
      </c>
      <c r="B1" s="11" t="s">
        <v>215</v>
      </c>
      <c r="C1" s="11" t="s">
        <v>171</v>
      </c>
      <c r="D1" s="11" t="s">
        <v>172</v>
      </c>
      <c r="E1" s="11" t="s">
        <v>173</v>
      </c>
      <c r="F1" s="11" t="s">
        <v>174</v>
      </c>
      <c r="G1" s="11" t="s">
        <v>175</v>
      </c>
      <c r="H1" s="11" t="s">
        <v>176</v>
      </c>
    </row>
    <row r="2" spans="1:8" x14ac:dyDescent="0.2">
      <c r="A2" s="12" t="s">
        <v>451</v>
      </c>
      <c r="B2" s="12" t="s">
        <v>383</v>
      </c>
      <c r="C2" s="12" t="s">
        <v>201</v>
      </c>
      <c r="D2" s="12" t="s">
        <v>200</v>
      </c>
      <c r="E2" s="12" t="s">
        <v>417</v>
      </c>
      <c r="F2" s="12" t="s">
        <v>283</v>
      </c>
      <c r="G2" s="12" t="s">
        <v>452</v>
      </c>
    </row>
    <row r="3" spans="1:8" x14ac:dyDescent="0.2">
      <c r="A3" s="12" t="s">
        <v>451</v>
      </c>
      <c r="B3" s="12" t="s">
        <v>383</v>
      </c>
      <c r="C3" s="12" t="s">
        <v>201</v>
      </c>
      <c r="D3" s="12" t="s">
        <v>200</v>
      </c>
      <c r="E3" s="12" t="s">
        <v>416</v>
      </c>
      <c r="F3" s="12" t="s">
        <v>280</v>
      </c>
      <c r="G3" s="12" t="s">
        <v>453</v>
      </c>
    </row>
    <row r="4" spans="1:8" x14ac:dyDescent="0.2">
      <c r="A4" s="12" t="s">
        <v>451</v>
      </c>
      <c r="B4" s="12" t="s">
        <v>384</v>
      </c>
      <c r="C4" s="12" t="s">
        <v>202</v>
      </c>
      <c r="D4" s="12" t="s">
        <v>200</v>
      </c>
      <c r="E4" s="12" t="s">
        <v>418</v>
      </c>
      <c r="F4" s="12" t="s">
        <v>276</v>
      </c>
      <c r="G4" s="12" t="s">
        <v>454</v>
      </c>
    </row>
    <row r="5" spans="1:8" x14ac:dyDescent="0.2">
      <c r="A5" s="12" t="s">
        <v>451</v>
      </c>
      <c r="B5" s="12" t="s">
        <v>384</v>
      </c>
      <c r="C5" s="12" t="s">
        <v>202</v>
      </c>
      <c r="D5" s="12" t="s">
        <v>200</v>
      </c>
      <c r="E5" s="12" t="s">
        <v>419</v>
      </c>
      <c r="F5" s="12" t="s">
        <v>280</v>
      </c>
      <c r="G5" s="12" t="s">
        <v>369</v>
      </c>
      <c r="H5" s="12" t="s">
        <v>371</v>
      </c>
    </row>
    <row r="6" spans="1:8" x14ac:dyDescent="0.2">
      <c r="A6" s="12" t="s">
        <v>451</v>
      </c>
      <c r="B6" s="12" t="s">
        <v>384</v>
      </c>
      <c r="C6" s="12" t="s">
        <v>420</v>
      </c>
      <c r="D6" s="12" t="s">
        <v>200</v>
      </c>
      <c r="E6" s="12" t="s">
        <v>421</v>
      </c>
      <c r="F6" s="12" t="s">
        <v>276</v>
      </c>
      <c r="G6" s="12" t="s">
        <v>370</v>
      </c>
    </row>
    <row r="7" spans="1:8" x14ac:dyDescent="0.2">
      <c r="A7" s="12" t="s">
        <v>451</v>
      </c>
      <c r="B7" s="12" t="s">
        <v>384</v>
      </c>
      <c r="C7" s="12" t="s">
        <v>420</v>
      </c>
      <c r="D7" s="12" t="s">
        <v>200</v>
      </c>
      <c r="E7" s="12" t="s">
        <v>422</v>
      </c>
      <c r="F7" s="12" t="s">
        <v>280</v>
      </c>
      <c r="G7" s="12" t="s">
        <v>369</v>
      </c>
    </row>
    <row r="8" spans="1:8" x14ac:dyDescent="0.2">
      <c r="A8" s="12" t="s">
        <v>451</v>
      </c>
      <c r="B8" s="12" t="s">
        <v>384</v>
      </c>
      <c r="C8" s="12" t="s">
        <v>423</v>
      </c>
      <c r="D8" s="12" t="s">
        <v>200</v>
      </c>
      <c r="E8" s="12" t="s">
        <v>424</v>
      </c>
      <c r="F8" s="12" t="s">
        <v>276</v>
      </c>
      <c r="G8" s="12" t="s">
        <v>370</v>
      </c>
    </row>
    <row r="9" spans="1:8" x14ac:dyDescent="0.2">
      <c r="A9" s="12" t="s">
        <v>451</v>
      </c>
      <c r="B9" s="12" t="s">
        <v>384</v>
      </c>
      <c r="C9" s="12" t="s">
        <v>423</v>
      </c>
      <c r="D9" s="12" t="s">
        <v>200</v>
      </c>
      <c r="E9" s="12" t="s">
        <v>425</v>
      </c>
      <c r="F9" s="12" t="s">
        <v>276</v>
      </c>
      <c r="G9" s="12" t="s">
        <v>455</v>
      </c>
    </row>
    <row r="10" spans="1:8" x14ac:dyDescent="0.2">
      <c r="A10" s="12" t="s">
        <v>451</v>
      </c>
      <c r="B10" s="12" t="s">
        <v>384</v>
      </c>
      <c r="C10" s="12" t="s">
        <v>423</v>
      </c>
      <c r="D10" s="12" t="s">
        <v>200</v>
      </c>
      <c r="E10" s="12" t="s">
        <v>426</v>
      </c>
      <c r="F10" s="12" t="s">
        <v>280</v>
      </c>
      <c r="G10" s="12" t="s">
        <v>369</v>
      </c>
    </row>
    <row r="11" spans="1:8" ht="102" x14ac:dyDescent="0.2">
      <c r="A11" s="12" t="s">
        <v>451</v>
      </c>
      <c r="B11" s="12" t="s">
        <v>384</v>
      </c>
      <c r="C11" s="12" t="s">
        <v>427</v>
      </c>
      <c r="D11" s="12" t="s">
        <v>200</v>
      </c>
      <c r="E11" s="12" t="s">
        <v>428</v>
      </c>
      <c r="F11" s="12" t="s">
        <v>276</v>
      </c>
      <c r="G11" s="13" t="s">
        <v>456</v>
      </c>
    </row>
    <row r="12" spans="1:8" ht="136" x14ac:dyDescent="0.2">
      <c r="A12" s="12" t="s">
        <v>451</v>
      </c>
      <c r="B12" s="12" t="s">
        <v>384</v>
      </c>
      <c r="C12" s="12" t="s">
        <v>427</v>
      </c>
      <c r="D12" s="12" t="s">
        <v>200</v>
      </c>
      <c r="E12" s="12" t="s">
        <v>429</v>
      </c>
      <c r="F12" s="12" t="s">
        <v>276</v>
      </c>
      <c r="G12" s="13" t="s">
        <v>457</v>
      </c>
    </row>
    <row r="13" spans="1:8" x14ac:dyDescent="0.2">
      <c r="A13" s="12" t="s">
        <v>451</v>
      </c>
      <c r="B13" s="12" t="s">
        <v>384</v>
      </c>
      <c r="C13" s="12" t="s">
        <v>427</v>
      </c>
      <c r="D13" s="12" t="s">
        <v>200</v>
      </c>
      <c r="E13" s="12" t="s">
        <v>430</v>
      </c>
      <c r="F13" s="12" t="s">
        <v>280</v>
      </c>
      <c r="G13" s="12" t="s">
        <v>369</v>
      </c>
    </row>
    <row r="14" spans="1:8" x14ac:dyDescent="0.2">
      <c r="A14" s="12" t="s">
        <v>451</v>
      </c>
      <c r="B14" s="12" t="s">
        <v>384</v>
      </c>
      <c r="C14" s="12" t="s">
        <v>433</v>
      </c>
      <c r="D14" s="12" t="s">
        <v>200</v>
      </c>
      <c r="E14" s="12" t="s">
        <v>432</v>
      </c>
      <c r="F14" s="12" t="s">
        <v>283</v>
      </c>
      <c r="G14" s="12" t="s">
        <v>350</v>
      </c>
    </row>
    <row r="15" spans="1:8" x14ac:dyDescent="0.2">
      <c r="A15" s="12" t="s">
        <v>451</v>
      </c>
      <c r="B15" s="12" t="s">
        <v>384</v>
      </c>
      <c r="C15" s="12" t="s">
        <v>433</v>
      </c>
      <c r="D15" s="12" t="s">
        <v>200</v>
      </c>
      <c r="E15" s="12" t="s">
        <v>431</v>
      </c>
      <c r="F15" s="12" t="s">
        <v>280</v>
      </c>
      <c r="G15" s="12" t="s">
        <v>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00EE-4F49-F84F-8D2F-871C7E69FC10}">
  <dimension ref="A1:S55"/>
  <sheetViews>
    <sheetView zoomScale="120" zoomScaleNormal="120" workbookViewId="0">
      <pane xSplit="3" ySplit="1" topLeftCell="D2" activePane="bottomRight" state="frozen"/>
      <selection pane="topRight" activeCell="D1" sqref="D1"/>
      <selection pane="bottomLeft" activeCell="A2" sqref="A2"/>
      <selection pane="bottomRight" activeCell="L26" sqref="L26"/>
    </sheetView>
  </sheetViews>
  <sheetFormatPr baseColWidth="10" defaultColWidth="8.6640625" defaultRowHeight="13" x14ac:dyDescent="0.15"/>
  <cols>
    <col min="1" max="2" width="8.6640625" style="2"/>
    <col min="3" max="3" width="14.83203125" style="2" bestFit="1" customWidth="1"/>
    <col min="4" max="4" width="6" style="2" customWidth="1"/>
    <col min="5" max="6" width="8.6640625" style="2"/>
    <col min="7" max="7" width="5.5" style="2" customWidth="1"/>
    <col min="8" max="8" width="9.6640625" style="2" bestFit="1" customWidth="1"/>
    <col min="9" max="9" width="8.6640625" style="2"/>
    <col min="10" max="10" width="5.6640625" style="2" customWidth="1"/>
    <col min="11" max="11" width="9.5" style="2" bestFit="1" customWidth="1"/>
    <col min="12" max="12" width="8.6640625" style="2"/>
    <col min="13" max="13" width="5.83203125" style="2" customWidth="1"/>
    <col min="14" max="14" width="9.5" style="2" bestFit="1" customWidth="1"/>
    <col min="15" max="15" width="8.6640625" style="2"/>
    <col min="16" max="16" width="7.1640625" style="2" customWidth="1"/>
    <col min="17" max="16384" width="8.6640625" style="2"/>
  </cols>
  <sheetData>
    <row r="1" spans="1:19" s="5" customFormat="1" ht="42" x14ac:dyDescent="0.15">
      <c r="A1" s="5" t="s">
        <v>84</v>
      </c>
      <c r="B1" s="5" t="s">
        <v>85</v>
      </c>
      <c r="C1" s="5" t="s">
        <v>1</v>
      </c>
      <c r="D1" s="5" t="s">
        <v>69</v>
      </c>
      <c r="E1" s="5" t="s">
        <v>70</v>
      </c>
      <c r="F1" s="5" t="s">
        <v>71</v>
      </c>
      <c r="G1" s="5" t="s">
        <v>56</v>
      </c>
      <c r="H1" s="5" t="s">
        <v>72</v>
      </c>
      <c r="I1" s="5" t="s">
        <v>73</v>
      </c>
      <c r="J1" s="5" t="s">
        <v>57</v>
      </c>
      <c r="K1" s="5" t="s">
        <v>74</v>
      </c>
      <c r="L1" s="5" t="s">
        <v>75</v>
      </c>
      <c r="M1" s="5" t="s">
        <v>58</v>
      </c>
      <c r="N1" s="5" t="s">
        <v>81</v>
      </c>
      <c r="O1" s="5" t="s">
        <v>82</v>
      </c>
      <c r="P1" s="5" t="s">
        <v>61</v>
      </c>
      <c r="Q1" s="5" t="s">
        <v>62</v>
      </c>
      <c r="S1" s="5" t="s">
        <v>461</v>
      </c>
    </row>
    <row r="2" spans="1:19" x14ac:dyDescent="0.15">
      <c r="A2" s="2">
        <v>1</v>
      </c>
      <c r="B2" s="2" t="s">
        <v>86</v>
      </c>
      <c r="C2" s="2" t="s">
        <v>0</v>
      </c>
      <c r="D2" s="2">
        <v>0</v>
      </c>
      <c r="G2" s="2">
        <v>0</v>
      </c>
      <c r="J2" s="2">
        <v>0</v>
      </c>
      <c r="M2" s="2">
        <v>0</v>
      </c>
      <c r="P2" s="2">
        <f>SUM(D2:M2)</f>
        <v>0</v>
      </c>
      <c r="Q2" s="2">
        <f>IF(OR(D2=1,G2=1,J2=1,M2=1),1,0)</f>
        <v>0</v>
      </c>
      <c r="S2" s="2">
        <f>IF(OR(G2=1,J2=1,M2=1),1,0)</f>
        <v>0</v>
      </c>
    </row>
    <row r="3" spans="1:19" x14ac:dyDescent="0.15">
      <c r="A3" s="2">
        <v>2</v>
      </c>
      <c r="B3" s="2" t="s">
        <v>87</v>
      </c>
      <c r="C3" s="2" t="s">
        <v>5</v>
      </c>
      <c r="D3" s="2">
        <v>0</v>
      </c>
      <c r="G3" s="2">
        <v>0</v>
      </c>
      <c r="J3" s="2">
        <v>0</v>
      </c>
      <c r="M3" s="2">
        <v>0</v>
      </c>
      <c r="P3" s="2">
        <f>SUM(D3:M3)</f>
        <v>0</v>
      </c>
      <c r="Q3" s="2">
        <f>IF(OR(D3=1,G3=1,J3=1,M3=1),1,0)</f>
        <v>0</v>
      </c>
      <c r="S3" s="2">
        <f>IF(OR(G3=1,J3=1,M3=1),1,0)</f>
        <v>0</v>
      </c>
    </row>
    <row r="4" spans="1:19" x14ac:dyDescent="0.15">
      <c r="A4" s="2">
        <v>4</v>
      </c>
      <c r="B4" s="2" t="s">
        <v>88</v>
      </c>
      <c r="C4" s="2" t="s">
        <v>6</v>
      </c>
      <c r="D4" s="2">
        <v>0</v>
      </c>
      <c r="G4" s="2">
        <v>0</v>
      </c>
      <c r="J4" s="2">
        <v>0</v>
      </c>
      <c r="M4" s="2">
        <v>0</v>
      </c>
      <c r="P4" s="2">
        <f>SUM(D4:M4)</f>
        <v>0</v>
      </c>
      <c r="Q4" s="2">
        <f>IF(OR(D4=1,G4=1,J4=1,M4=1),1,0)</f>
        <v>0</v>
      </c>
      <c r="S4" s="2">
        <f>IF(OR(G4=1,J4=1,M4=1),1,0)</f>
        <v>0</v>
      </c>
    </row>
    <row r="5" spans="1:19" x14ac:dyDescent="0.15">
      <c r="A5" s="2">
        <v>5</v>
      </c>
      <c r="B5" s="2" t="s">
        <v>89</v>
      </c>
      <c r="C5" s="2" t="s">
        <v>7</v>
      </c>
      <c r="D5" s="2">
        <v>0</v>
      </c>
      <c r="G5" s="2">
        <v>0</v>
      </c>
      <c r="J5" s="2">
        <v>0</v>
      </c>
      <c r="M5" s="2">
        <v>0</v>
      </c>
      <c r="P5" s="2">
        <f>SUM(D5:M5)</f>
        <v>0</v>
      </c>
      <c r="Q5" s="2">
        <f>IF(OR(D5=1,G5=1,J5=1,M5=1),1,0)</f>
        <v>0</v>
      </c>
      <c r="S5" s="2">
        <f>IF(OR(G5=1,J5=1,M5=1),1,0)</f>
        <v>0</v>
      </c>
    </row>
    <row r="6" spans="1:19" x14ac:dyDescent="0.15">
      <c r="A6" s="2">
        <v>6</v>
      </c>
      <c r="B6" s="2" t="s">
        <v>90</v>
      </c>
      <c r="C6" s="2" t="s">
        <v>8</v>
      </c>
      <c r="D6" s="2">
        <v>0</v>
      </c>
      <c r="G6" s="2">
        <v>0</v>
      </c>
      <c r="J6" s="2">
        <v>1</v>
      </c>
      <c r="K6" s="3" t="s">
        <v>80</v>
      </c>
      <c r="L6" s="2" t="s">
        <v>76</v>
      </c>
      <c r="M6" s="2">
        <v>1</v>
      </c>
      <c r="N6" s="3" t="s">
        <v>83</v>
      </c>
      <c r="O6" s="2" t="s">
        <v>76</v>
      </c>
      <c r="P6" s="2">
        <f>SUM(D6:M6)</f>
        <v>2</v>
      </c>
      <c r="Q6" s="2">
        <f>IF(OR(D6=1,G6=1,J6=1,M6=1),1,0)</f>
        <v>1</v>
      </c>
      <c r="S6" s="2">
        <f>IF(OR(G6=1,J6=1,M6=1),1,0)</f>
        <v>1</v>
      </c>
    </row>
    <row r="7" spans="1:19" x14ac:dyDescent="0.15">
      <c r="A7" s="2">
        <v>8</v>
      </c>
      <c r="B7" s="2" t="s">
        <v>91</v>
      </c>
      <c r="C7" s="2" t="s">
        <v>9</v>
      </c>
      <c r="D7" s="2">
        <v>0</v>
      </c>
      <c r="G7" s="2">
        <v>1</v>
      </c>
      <c r="H7" s="3" t="s">
        <v>79</v>
      </c>
      <c r="I7" s="2" t="s">
        <v>76</v>
      </c>
      <c r="J7" s="2">
        <v>0</v>
      </c>
      <c r="M7" s="2">
        <v>0</v>
      </c>
      <c r="P7" s="2">
        <f>SUM(D7:M7)</f>
        <v>1</v>
      </c>
      <c r="Q7" s="2">
        <f>IF(OR(D7=1,G7=1,J7=1,M7=1),1,0)</f>
        <v>1</v>
      </c>
      <c r="S7" s="2">
        <f>IF(OR(G7=1,J7=1,M7=1),1,0)</f>
        <v>1</v>
      </c>
    </row>
    <row r="8" spans="1:19" x14ac:dyDescent="0.15">
      <c r="A8" s="2">
        <v>9</v>
      </c>
      <c r="B8" s="2" t="s">
        <v>92</v>
      </c>
      <c r="C8" s="2" t="s">
        <v>10</v>
      </c>
      <c r="D8" s="2">
        <v>0</v>
      </c>
      <c r="G8" s="2">
        <v>1</v>
      </c>
      <c r="H8" s="3" t="s">
        <v>79</v>
      </c>
      <c r="I8" s="2" t="s">
        <v>76</v>
      </c>
      <c r="J8" s="2">
        <v>1</v>
      </c>
      <c r="K8" s="3" t="s">
        <v>80</v>
      </c>
      <c r="L8" s="2" t="s">
        <v>76</v>
      </c>
      <c r="M8" s="2">
        <v>1</v>
      </c>
      <c r="N8" s="3" t="s">
        <v>83</v>
      </c>
      <c r="O8" s="2" t="s">
        <v>76</v>
      </c>
      <c r="P8" s="2">
        <f>SUM(D8:M8)</f>
        <v>3</v>
      </c>
      <c r="Q8" s="2">
        <f>IF(OR(D8=1,G8=1,J8=1,M8=1),1,0)</f>
        <v>1</v>
      </c>
      <c r="S8" s="2">
        <f>IF(OR(G8=1,J8=1,M8=1),1,0)</f>
        <v>1</v>
      </c>
    </row>
    <row r="9" spans="1:19" x14ac:dyDescent="0.15">
      <c r="A9" s="2">
        <v>10</v>
      </c>
      <c r="B9" s="2" t="s">
        <v>93</v>
      </c>
      <c r="C9" s="2" t="s">
        <v>11</v>
      </c>
      <c r="D9" s="2">
        <v>1</v>
      </c>
      <c r="E9" s="3" t="s">
        <v>139</v>
      </c>
      <c r="F9" s="2" t="s">
        <v>76</v>
      </c>
      <c r="G9" s="2">
        <v>1</v>
      </c>
      <c r="H9" s="3" t="s">
        <v>79</v>
      </c>
      <c r="I9" s="2" t="s">
        <v>76</v>
      </c>
      <c r="J9" s="2">
        <v>1</v>
      </c>
      <c r="K9" s="3" t="s">
        <v>80</v>
      </c>
      <c r="L9" s="2" t="s">
        <v>76</v>
      </c>
      <c r="M9" s="2">
        <v>1</v>
      </c>
      <c r="N9" s="3" t="s">
        <v>83</v>
      </c>
      <c r="O9" s="2" t="s">
        <v>76</v>
      </c>
      <c r="P9" s="2">
        <f>SUM(D9:M9)</f>
        <v>4</v>
      </c>
      <c r="Q9" s="2">
        <f>IF(OR(D9=1,G9=1,J9=1,M9=1),1,0)</f>
        <v>1</v>
      </c>
      <c r="S9" s="2">
        <f>IF(OR(G9=1,J9=1,M9=1),1,0)</f>
        <v>1</v>
      </c>
    </row>
    <row r="10" spans="1:19" x14ac:dyDescent="0.15">
      <c r="A10" s="2">
        <v>11</v>
      </c>
      <c r="B10" s="2" t="s">
        <v>94</v>
      </c>
      <c r="C10" s="2" t="s">
        <v>12</v>
      </c>
      <c r="D10" s="2">
        <v>0</v>
      </c>
      <c r="G10" s="2">
        <v>0</v>
      </c>
      <c r="J10" s="2">
        <v>0</v>
      </c>
      <c r="M10" s="2">
        <v>0</v>
      </c>
      <c r="P10" s="2">
        <f>SUM(D10:M10)</f>
        <v>0</v>
      </c>
      <c r="Q10" s="2">
        <f>IF(OR(D10=1,G10=1,J10=1,M10=1),1,0)</f>
        <v>0</v>
      </c>
      <c r="S10" s="2">
        <f>IF(OR(G10=1,J10=1,M10=1),1,0)</f>
        <v>0</v>
      </c>
    </row>
    <row r="11" spans="1:19" x14ac:dyDescent="0.15">
      <c r="A11" s="2">
        <v>12</v>
      </c>
      <c r="B11" s="2" t="s">
        <v>95</v>
      </c>
      <c r="C11" s="2" t="s">
        <v>13</v>
      </c>
      <c r="D11" s="2">
        <v>0</v>
      </c>
      <c r="G11" s="2">
        <v>0</v>
      </c>
      <c r="J11" s="2">
        <v>0</v>
      </c>
      <c r="M11" s="2">
        <v>1</v>
      </c>
      <c r="N11" s="3" t="s">
        <v>83</v>
      </c>
      <c r="O11" s="2" t="s">
        <v>76</v>
      </c>
      <c r="P11" s="2">
        <f>SUM(D11:M11)</f>
        <v>1</v>
      </c>
      <c r="Q11" s="2">
        <f>IF(OR(D11=1,G11=1,J11=1,M11=1),1,0)</f>
        <v>1</v>
      </c>
      <c r="S11" s="2">
        <f>IF(OR(G11=1,J11=1,M11=1),1,0)</f>
        <v>1</v>
      </c>
    </row>
    <row r="12" spans="1:19" x14ac:dyDescent="0.15">
      <c r="A12" s="2">
        <v>13</v>
      </c>
      <c r="B12" s="2" t="s">
        <v>96</v>
      </c>
      <c r="C12" s="2" t="s">
        <v>14</v>
      </c>
      <c r="D12" s="2">
        <v>0</v>
      </c>
      <c r="G12" s="2">
        <v>1</v>
      </c>
      <c r="H12" s="3" t="s">
        <v>79</v>
      </c>
      <c r="I12" s="2" t="s">
        <v>76</v>
      </c>
      <c r="J12" s="2">
        <v>1</v>
      </c>
      <c r="K12" s="3" t="s">
        <v>80</v>
      </c>
      <c r="L12" s="2" t="s">
        <v>76</v>
      </c>
      <c r="M12" s="2">
        <v>1</v>
      </c>
      <c r="N12" s="3" t="s">
        <v>83</v>
      </c>
      <c r="O12" s="2" t="s">
        <v>76</v>
      </c>
      <c r="P12" s="2">
        <f>SUM(D12:M12)</f>
        <v>3</v>
      </c>
      <c r="Q12" s="2">
        <f>IF(OR(D12=1,G12=1,J12=1,M12=1),1,0)</f>
        <v>1</v>
      </c>
      <c r="S12" s="2">
        <f>IF(OR(G12=1,J12=1,M12=1),1,0)</f>
        <v>1</v>
      </c>
    </row>
    <row r="13" spans="1:19" x14ac:dyDescent="0.15">
      <c r="A13" s="2">
        <v>15</v>
      </c>
      <c r="B13" s="2" t="s">
        <v>98</v>
      </c>
      <c r="C13" s="2" t="s">
        <v>15</v>
      </c>
      <c r="D13" s="2">
        <v>1</v>
      </c>
      <c r="E13" s="3" t="s">
        <v>139</v>
      </c>
      <c r="F13" s="2" t="s">
        <v>76</v>
      </c>
      <c r="G13" s="2">
        <v>1</v>
      </c>
      <c r="H13" s="3" t="s">
        <v>79</v>
      </c>
      <c r="I13" s="2" t="s">
        <v>76</v>
      </c>
      <c r="J13" s="2">
        <v>1</v>
      </c>
      <c r="K13" s="3" t="s">
        <v>80</v>
      </c>
      <c r="L13" s="2" t="s">
        <v>76</v>
      </c>
      <c r="M13" s="2">
        <v>1</v>
      </c>
      <c r="N13" s="3" t="s">
        <v>83</v>
      </c>
      <c r="O13" s="2" t="s">
        <v>76</v>
      </c>
      <c r="P13" s="2">
        <f>SUM(D13:M13)</f>
        <v>4</v>
      </c>
      <c r="Q13" s="2">
        <f>IF(OR(D13=1,G13=1,J13=1,M13=1),1,0)</f>
        <v>1</v>
      </c>
      <c r="S13" s="2">
        <f>IF(OR(G13=1,J13=1,M13=1),1,0)</f>
        <v>1</v>
      </c>
    </row>
    <row r="14" spans="1:19" x14ac:dyDescent="0.15">
      <c r="A14" s="2">
        <v>16</v>
      </c>
      <c r="B14" s="2" t="s">
        <v>99</v>
      </c>
      <c r="C14" s="2" t="s">
        <v>16</v>
      </c>
      <c r="D14" s="2">
        <v>1</v>
      </c>
      <c r="E14" s="3" t="s">
        <v>139</v>
      </c>
      <c r="F14" s="2" t="s">
        <v>76</v>
      </c>
      <c r="G14" s="2">
        <v>1</v>
      </c>
      <c r="H14" s="3" t="s">
        <v>79</v>
      </c>
      <c r="I14" s="2" t="s">
        <v>76</v>
      </c>
      <c r="J14" s="2">
        <v>1</v>
      </c>
      <c r="K14" s="3" t="s">
        <v>80</v>
      </c>
      <c r="L14" s="2" t="s">
        <v>76</v>
      </c>
      <c r="M14" s="2">
        <v>0</v>
      </c>
      <c r="P14" s="2">
        <f>SUM(D14:M14)</f>
        <v>3</v>
      </c>
      <c r="Q14" s="2">
        <f>IF(OR(D14=1,G14=1,J14=1,M14=1),1,0)</f>
        <v>1</v>
      </c>
      <c r="S14" s="2">
        <f>IF(OR(G14=1,J14=1,M14=1),1,0)</f>
        <v>1</v>
      </c>
    </row>
    <row r="15" spans="1:19" x14ac:dyDescent="0.15">
      <c r="A15" s="2">
        <v>17</v>
      </c>
      <c r="B15" s="2" t="s">
        <v>100</v>
      </c>
      <c r="C15" s="2" t="s">
        <v>17</v>
      </c>
      <c r="D15" s="2">
        <v>0</v>
      </c>
      <c r="G15" s="2">
        <v>1</v>
      </c>
      <c r="H15" s="3" t="s">
        <v>79</v>
      </c>
      <c r="I15" s="2" t="s">
        <v>76</v>
      </c>
      <c r="J15" s="2">
        <v>1</v>
      </c>
      <c r="K15" s="3" t="s">
        <v>80</v>
      </c>
      <c r="L15" s="2" t="s">
        <v>76</v>
      </c>
      <c r="M15" s="2">
        <v>1</v>
      </c>
      <c r="N15" s="3" t="s">
        <v>83</v>
      </c>
      <c r="O15" s="2" t="s">
        <v>76</v>
      </c>
      <c r="P15" s="2">
        <f>SUM(D15:M15)</f>
        <v>3</v>
      </c>
      <c r="Q15" s="2">
        <f>IF(OR(D15=1,G15=1,J15=1,M15=1),1,0)</f>
        <v>1</v>
      </c>
      <c r="S15" s="2">
        <f>IF(OR(G15=1,J15=1,M15=1),1,0)</f>
        <v>1</v>
      </c>
    </row>
    <row r="16" spans="1:19" x14ac:dyDescent="0.15">
      <c r="A16" s="2">
        <v>18</v>
      </c>
      <c r="B16" s="2" t="s">
        <v>101</v>
      </c>
      <c r="C16" s="2" t="s">
        <v>18</v>
      </c>
      <c r="D16" s="2">
        <v>1</v>
      </c>
      <c r="E16" s="3" t="s">
        <v>139</v>
      </c>
      <c r="F16" s="2" t="s">
        <v>76</v>
      </c>
      <c r="G16" s="2">
        <v>1</v>
      </c>
      <c r="H16" s="3" t="s">
        <v>79</v>
      </c>
      <c r="I16" s="2" t="s">
        <v>76</v>
      </c>
      <c r="J16" s="2">
        <v>1</v>
      </c>
      <c r="K16" s="3" t="s">
        <v>80</v>
      </c>
      <c r="L16" s="2" t="s">
        <v>76</v>
      </c>
      <c r="M16" s="2">
        <v>1</v>
      </c>
      <c r="N16" s="3" t="s">
        <v>83</v>
      </c>
      <c r="O16" s="2" t="s">
        <v>76</v>
      </c>
      <c r="P16" s="2">
        <f>SUM(D16:M16)</f>
        <v>4</v>
      </c>
      <c r="Q16" s="2">
        <f>IF(OR(D16=1,G16=1,J16=1,M16=1),1,0)</f>
        <v>1</v>
      </c>
      <c r="S16" s="2">
        <f>IF(OR(G16=1,J16=1,M16=1),1,0)</f>
        <v>1</v>
      </c>
    </row>
    <row r="17" spans="1:19" x14ac:dyDescent="0.15">
      <c r="A17" s="2">
        <v>19</v>
      </c>
      <c r="B17" s="2" t="s">
        <v>102</v>
      </c>
      <c r="C17" s="2" t="s">
        <v>19</v>
      </c>
      <c r="D17" s="2">
        <v>1</v>
      </c>
      <c r="E17" s="3" t="s">
        <v>139</v>
      </c>
      <c r="F17" s="2" t="s">
        <v>76</v>
      </c>
      <c r="G17" s="2">
        <v>1</v>
      </c>
      <c r="H17" s="3" t="s">
        <v>78</v>
      </c>
      <c r="I17" s="2" t="s">
        <v>77</v>
      </c>
      <c r="J17" s="2">
        <v>1</v>
      </c>
      <c r="K17" s="3" t="s">
        <v>80</v>
      </c>
      <c r="L17" s="2" t="s">
        <v>76</v>
      </c>
      <c r="M17" s="2">
        <v>1</v>
      </c>
      <c r="N17" s="3" t="s">
        <v>83</v>
      </c>
      <c r="O17" s="2" t="s">
        <v>76</v>
      </c>
      <c r="P17" s="2">
        <f>SUM(D17:M17)</f>
        <v>4</v>
      </c>
      <c r="Q17" s="2">
        <f>IF(OR(D17=1,G17=1,J17=1,M17=1),1,0)</f>
        <v>1</v>
      </c>
      <c r="S17" s="2">
        <f>IF(OR(G17=1,J17=1,M17=1),1,0)</f>
        <v>1</v>
      </c>
    </row>
    <row r="18" spans="1:19" x14ac:dyDescent="0.15">
      <c r="A18" s="2">
        <v>20</v>
      </c>
      <c r="B18" s="2" t="s">
        <v>103</v>
      </c>
      <c r="C18" s="2" t="s">
        <v>20</v>
      </c>
      <c r="D18" s="2">
        <v>1</v>
      </c>
      <c r="E18" s="3" t="s">
        <v>139</v>
      </c>
      <c r="F18" s="2" t="s">
        <v>76</v>
      </c>
      <c r="G18" s="2">
        <v>1</v>
      </c>
      <c r="H18" s="3" t="s">
        <v>79</v>
      </c>
      <c r="I18" s="2" t="s">
        <v>76</v>
      </c>
      <c r="J18" s="2">
        <v>0</v>
      </c>
      <c r="M18" s="2">
        <v>0</v>
      </c>
      <c r="P18" s="2">
        <f>SUM(D18:M18)</f>
        <v>2</v>
      </c>
      <c r="Q18" s="2">
        <f>IF(OR(D18=1,G18=1,J18=1,M18=1),1,0)</f>
        <v>1</v>
      </c>
      <c r="S18" s="2">
        <f>IF(OR(G18=1,J18=1,M18=1),1,0)</f>
        <v>1</v>
      </c>
    </row>
    <row r="19" spans="1:19" x14ac:dyDescent="0.15">
      <c r="A19" s="2">
        <v>21</v>
      </c>
      <c r="B19" s="2" t="s">
        <v>104</v>
      </c>
      <c r="C19" s="2" t="s">
        <v>21</v>
      </c>
      <c r="D19" s="2">
        <v>1</v>
      </c>
      <c r="E19" s="3" t="s">
        <v>139</v>
      </c>
      <c r="F19" s="2" t="s">
        <v>76</v>
      </c>
      <c r="G19" s="2">
        <v>0</v>
      </c>
      <c r="J19" s="2">
        <v>1</v>
      </c>
      <c r="K19" s="3" t="s">
        <v>80</v>
      </c>
      <c r="L19" s="2" t="s">
        <v>76</v>
      </c>
      <c r="M19" s="2">
        <v>0</v>
      </c>
      <c r="P19" s="2">
        <f>SUM(D19:M19)</f>
        <v>2</v>
      </c>
      <c r="Q19" s="2">
        <f>IF(OR(D19=1,G19=1,J19=1,M19=1),1,0)</f>
        <v>1</v>
      </c>
      <c r="S19" s="2">
        <f>IF(OR(G19=1,J19=1,M19=1),1,0)</f>
        <v>1</v>
      </c>
    </row>
    <row r="20" spans="1:19" x14ac:dyDescent="0.15">
      <c r="A20" s="2">
        <v>22</v>
      </c>
      <c r="B20" s="2" t="s">
        <v>105</v>
      </c>
      <c r="C20" s="2" t="s">
        <v>22</v>
      </c>
      <c r="D20" s="2">
        <v>1</v>
      </c>
      <c r="E20" s="3" t="s">
        <v>139</v>
      </c>
      <c r="F20" s="2" t="s">
        <v>76</v>
      </c>
      <c r="G20" s="2">
        <v>0</v>
      </c>
      <c r="J20" s="2">
        <v>1</v>
      </c>
      <c r="K20" s="3" t="s">
        <v>80</v>
      </c>
      <c r="L20" s="2" t="s">
        <v>76</v>
      </c>
      <c r="M20" s="2">
        <v>1</v>
      </c>
      <c r="N20" s="3" t="s">
        <v>83</v>
      </c>
      <c r="O20" s="2" t="s">
        <v>76</v>
      </c>
      <c r="P20" s="2">
        <f>SUM(D20:M20)</f>
        <v>3</v>
      </c>
      <c r="Q20" s="2">
        <f>IF(OR(D20=1,G20=1,J20=1,M20=1),1,0)</f>
        <v>1</v>
      </c>
      <c r="S20" s="2">
        <f>IF(OR(G20=1,J20=1,M20=1),1,0)</f>
        <v>1</v>
      </c>
    </row>
    <row r="21" spans="1:19" x14ac:dyDescent="0.15">
      <c r="A21" s="2">
        <v>23</v>
      </c>
      <c r="B21" s="2" t="s">
        <v>106</v>
      </c>
      <c r="C21" s="2" t="s">
        <v>23</v>
      </c>
      <c r="D21" s="2">
        <v>0</v>
      </c>
      <c r="G21" s="2">
        <v>0</v>
      </c>
      <c r="J21" s="2">
        <v>0</v>
      </c>
      <c r="M21" s="2">
        <v>0</v>
      </c>
      <c r="P21" s="2">
        <f>SUM(D21:M21)</f>
        <v>0</v>
      </c>
      <c r="Q21" s="2">
        <f>IF(OR(D21=1,G21=1,J21=1,M21=1),1,0)</f>
        <v>0</v>
      </c>
      <c r="S21" s="2">
        <f>IF(OR(G21=1,J21=1,M21=1),1,0)</f>
        <v>0</v>
      </c>
    </row>
    <row r="22" spans="1:19" x14ac:dyDescent="0.15">
      <c r="A22" s="2">
        <v>24</v>
      </c>
      <c r="B22" s="2" t="s">
        <v>107</v>
      </c>
      <c r="C22" s="2" t="s">
        <v>24</v>
      </c>
      <c r="D22" s="2">
        <v>1</v>
      </c>
      <c r="E22" s="3" t="s">
        <v>139</v>
      </c>
      <c r="F22" s="2" t="s">
        <v>76</v>
      </c>
      <c r="G22" s="2">
        <v>1</v>
      </c>
      <c r="H22" s="3" t="s">
        <v>79</v>
      </c>
      <c r="I22" s="2" t="s">
        <v>76</v>
      </c>
      <c r="J22" s="2">
        <v>0</v>
      </c>
      <c r="M22" s="2">
        <v>0</v>
      </c>
      <c r="P22" s="2">
        <f>SUM(D22:M22)</f>
        <v>2</v>
      </c>
      <c r="Q22" s="2">
        <f>IF(OR(D22=1,G22=1,J22=1,M22=1),1,0)</f>
        <v>1</v>
      </c>
      <c r="S22" s="2">
        <f>IF(OR(G22=1,J22=1,M22=1),1,0)</f>
        <v>1</v>
      </c>
    </row>
    <row r="23" spans="1:19" x14ac:dyDescent="0.15">
      <c r="A23" s="2">
        <v>25</v>
      </c>
      <c r="B23" s="2" t="s">
        <v>108</v>
      </c>
      <c r="C23" s="2" t="s">
        <v>25</v>
      </c>
      <c r="D23" s="2">
        <v>0</v>
      </c>
      <c r="G23" s="2">
        <v>1</v>
      </c>
      <c r="J23" s="2">
        <v>1</v>
      </c>
      <c r="K23" s="3" t="s">
        <v>80</v>
      </c>
      <c r="L23" s="2" t="s">
        <v>76</v>
      </c>
      <c r="M23" s="2">
        <v>1</v>
      </c>
      <c r="N23" s="3" t="s">
        <v>83</v>
      </c>
      <c r="O23" s="2" t="s">
        <v>76</v>
      </c>
      <c r="P23" s="2">
        <f>SUM(D23:M23)</f>
        <v>3</v>
      </c>
      <c r="Q23" s="2">
        <f>IF(OR(D23=1,G23=1,J23=1,M23=1),1,0)</f>
        <v>1</v>
      </c>
      <c r="S23" s="2">
        <f>IF(OR(G23=1,J23=1,M23=1),1,0)</f>
        <v>1</v>
      </c>
    </row>
    <row r="24" spans="1:19" x14ac:dyDescent="0.15">
      <c r="A24" s="2">
        <v>26</v>
      </c>
      <c r="B24" s="2" t="s">
        <v>109</v>
      </c>
      <c r="C24" s="2" t="s">
        <v>26</v>
      </c>
      <c r="D24" s="2">
        <v>0</v>
      </c>
      <c r="G24" s="2">
        <v>0</v>
      </c>
      <c r="J24" s="2">
        <v>0</v>
      </c>
      <c r="M24" s="2">
        <v>0</v>
      </c>
      <c r="P24" s="2">
        <f>SUM(D24:M24)</f>
        <v>0</v>
      </c>
      <c r="Q24" s="2">
        <f>IF(OR(D24=1,G24=1,J24=1,M24=1),1,0)</f>
        <v>0</v>
      </c>
      <c r="S24" s="2">
        <f>IF(OR(G24=1,J24=1,M24=1),1,0)</f>
        <v>0</v>
      </c>
    </row>
    <row r="25" spans="1:19" x14ac:dyDescent="0.15">
      <c r="A25" s="2">
        <v>27</v>
      </c>
      <c r="B25" s="2" t="s">
        <v>110</v>
      </c>
      <c r="C25" s="2" t="s">
        <v>27</v>
      </c>
      <c r="D25" s="2">
        <v>1</v>
      </c>
      <c r="E25" s="3" t="s">
        <v>139</v>
      </c>
      <c r="F25" s="2" t="s">
        <v>76</v>
      </c>
      <c r="G25" s="2">
        <v>1</v>
      </c>
      <c r="H25" s="3" t="s">
        <v>79</v>
      </c>
      <c r="I25" s="2" t="s">
        <v>76</v>
      </c>
      <c r="J25" s="2">
        <v>1</v>
      </c>
      <c r="K25" s="3" t="s">
        <v>80</v>
      </c>
      <c r="L25" s="2" t="s">
        <v>76</v>
      </c>
      <c r="M25" s="2">
        <v>1</v>
      </c>
      <c r="N25" s="3" t="s">
        <v>83</v>
      </c>
      <c r="O25" s="2" t="s">
        <v>76</v>
      </c>
      <c r="P25" s="2">
        <f>SUM(D25:M25)</f>
        <v>4</v>
      </c>
      <c r="Q25" s="2">
        <f>IF(OR(D25=1,G25=1,J25=1,M25=1),1,0)</f>
        <v>1</v>
      </c>
      <c r="S25" s="2">
        <f>IF(OR(G25=1,J25=1,M25=1),1,0)</f>
        <v>1</v>
      </c>
    </row>
    <row r="26" spans="1:19" x14ac:dyDescent="0.15">
      <c r="A26" s="2">
        <v>28</v>
      </c>
      <c r="B26" s="2" t="s">
        <v>111</v>
      </c>
      <c r="C26" s="2" t="s">
        <v>28</v>
      </c>
      <c r="D26" s="2">
        <v>0</v>
      </c>
      <c r="G26" s="2">
        <v>0</v>
      </c>
      <c r="J26" s="2">
        <v>1</v>
      </c>
      <c r="K26" s="3" t="s">
        <v>80</v>
      </c>
      <c r="L26" s="2" t="s">
        <v>76</v>
      </c>
      <c r="M26" s="2">
        <v>1</v>
      </c>
      <c r="N26" s="3" t="s">
        <v>83</v>
      </c>
      <c r="O26" s="2" t="s">
        <v>76</v>
      </c>
      <c r="P26" s="2">
        <f>SUM(D26:M26)</f>
        <v>2</v>
      </c>
      <c r="Q26" s="2">
        <f>IF(OR(D26=1,G26=1,J26=1,M26=1),1,0)</f>
        <v>1</v>
      </c>
      <c r="S26" s="2">
        <f>IF(OR(G26=1,J26=1,M26=1),1,0)</f>
        <v>1</v>
      </c>
    </row>
    <row r="27" spans="1:19" x14ac:dyDescent="0.15">
      <c r="A27" s="2">
        <v>29</v>
      </c>
      <c r="B27" s="2" t="s">
        <v>112</v>
      </c>
      <c r="C27" s="2" t="s">
        <v>29</v>
      </c>
      <c r="D27" s="2">
        <v>0</v>
      </c>
      <c r="G27" s="2">
        <v>1</v>
      </c>
      <c r="H27" s="3" t="s">
        <v>79</v>
      </c>
      <c r="I27" s="2" t="s">
        <v>76</v>
      </c>
      <c r="J27" s="2">
        <v>1</v>
      </c>
      <c r="K27" s="3" t="s">
        <v>80</v>
      </c>
      <c r="L27" s="2" t="s">
        <v>76</v>
      </c>
      <c r="M27" s="2">
        <v>0</v>
      </c>
      <c r="P27" s="2">
        <f>SUM(D27:M27)</f>
        <v>2</v>
      </c>
      <c r="Q27" s="2">
        <f>IF(OR(D27=1,G27=1,J27=1,M27=1),1,0)</f>
        <v>1</v>
      </c>
      <c r="S27" s="2">
        <f>IF(OR(G27=1,J27=1,M27=1),1,0)</f>
        <v>1</v>
      </c>
    </row>
    <row r="28" spans="1:19" x14ac:dyDescent="0.15">
      <c r="A28" s="2">
        <v>30</v>
      </c>
      <c r="B28" s="2" t="s">
        <v>113</v>
      </c>
      <c r="C28" s="2" t="s">
        <v>30</v>
      </c>
      <c r="D28" s="2">
        <v>1</v>
      </c>
      <c r="E28" s="3" t="s">
        <v>139</v>
      </c>
      <c r="F28" s="2" t="s">
        <v>76</v>
      </c>
      <c r="G28" s="2">
        <v>0</v>
      </c>
      <c r="J28" s="2">
        <v>0</v>
      </c>
      <c r="M28" s="2">
        <v>1</v>
      </c>
      <c r="N28" s="3" t="s">
        <v>83</v>
      </c>
      <c r="O28" s="2" t="s">
        <v>76</v>
      </c>
      <c r="P28" s="2">
        <f>SUM(D28:M28)</f>
        <v>2</v>
      </c>
      <c r="Q28" s="2">
        <f>IF(OR(D28=1,G28=1,J28=1,M28=1),1,0)</f>
        <v>1</v>
      </c>
      <c r="S28" s="2">
        <f>IF(OR(G28=1,J28=1,M28=1),1,0)</f>
        <v>1</v>
      </c>
    </row>
    <row r="29" spans="1:19" x14ac:dyDescent="0.15">
      <c r="A29" s="2">
        <v>31</v>
      </c>
      <c r="B29" s="2" t="s">
        <v>114</v>
      </c>
      <c r="C29" s="2" t="s">
        <v>31</v>
      </c>
      <c r="D29" s="2">
        <v>0</v>
      </c>
      <c r="G29" s="2">
        <v>0</v>
      </c>
      <c r="J29" s="2">
        <v>0</v>
      </c>
      <c r="M29" s="2">
        <v>0</v>
      </c>
      <c r="P29" s="2">
        <f>SUM(D29:M29)</f>
        <v>0</v>
      </c>
      <c r="Q29" s="2">
        <f>IF(OR(D29=1,G29=1,J29=1,M29=1),1,0)</f>
        <v>0</v>
      </c>
      <c r="S29" s="2">
        <f>IF(OR(G29=1,J29=1,M29=1),1,0)</f>
        <v>0</v>
      </c>
    </row>
    <row r="30" spans="1:19" x14ac:dyDescent="0.15">
      <c r="A30" s="2">
        <v>32</v>
      </c>
      <c r="B30" s="2" t="s">
        <v>115</v>
      </c>
      <c r="C30" s="2" t="s">
        <v>32</v>
      </c>
      <c r="D30" s="2">
        <v>1</v>
      </c>
      <c r="E30" s="3" t="s">
        <v>139</v>
      </c>
      <c r="F30" s="2" t="s">
        <v>76</v>
      </c>
      <c r="G30" s="2">
        <v>1</v>
      </c>
      <c r="H30" s="3" t="s">
        <v>79</v>
      </c>
      <c r="I30" s="2" t="s">
        <v>76</v>
      </c>
      <c r="J30" s="2">
        <v>1</v>
      </c>
      <c r="K30" s="3" t="s">
        <v>80</v>
      </c>
      <c r="L30" s="2" t="s">
        <v>76</v>
      </c>
      <c r="M30" s="2">
        <v>1</v>
      </c>
      <c r="N30" s="3" t="s">
        <v>83</v>
      </c>
      <c r="O30" s="2" t="s">
        <v>76</v>
      </c>
      <c r="P30" s="2">
        <f>SUM(D30:M30)</f>
        <v>4</v>
      </c>
      <c r="Q30" s="2">
        <f>IF(OR(D30=1,G30=1,J30=1,M30=1),1,0)</f>
        <v>1</v>
      </c>
      <c r="S30" s="2">
        <f>IF(OR(G30=1,J30=1,M30=1),1,0)</f>
        <v>1</v>
      </c>
    </row>
    <row r="31" spans="1:19" x14ac:dyDescent="0.15">
      <c r="A31" s="2">
        <v>33</v>
      </c>
      <c r="B31" s="2" t="s">
        <v>116</v>
      </c>
      <c r="C31" s="2" t="s">
        <v>33</v>
      </c>
      <c r="D31" s="2">
        <v>0</v>
      </c>
      <c r="G31" s="2">
        <v>0</v>
      </c>
      <c r="J31" s="2">
        <v>0</v>
      </c>
      <c r="M31" s="2">
        <v>0</v>
      </c>
      <c r="P31" s="2">
        <f>SUM(D31:M31)</f>
        <v>0</v>
      </c>
      <c r="Q31" s="2">
        <f>IF(OR(D31=1,G31=1,J31=1,M31=1),1,0)</f>
        <v>0</v>
      </c>
      <c r="S31" s="2">
        <f>IF(OR(G31=1,J31=1,M31=1),1,0)</f>
        <v>0</v>
      </c>
    </row>
    <row r="32" spans="1:19" x14ac:dyDescent="0.15">
      <c r="A32" s="2">
        <v>34</v>
      </c>
      <c r="B32" s="2" t="s">
        <v>117</v>
      </c>
      <c r="C32" s="4" t="s">
        <v>34</v>
      </c>
      <c r="D32" s="4">
        <v>0</v>
      </c>
      <c r="E32" s="4"/>
      <c r="F32" s="4"/>
      <c r="G32" s="2">
        <v>0</v>
      </c>
      <c r="J32" s="2">
        <v>0</v>
      </c>
      <c r="M32" s="2">
        <v>0</v>
      </c>
      <c r="P32" s="2">
        <f>SUM(D32:M32)</f>
        <v>0</v>
      </c>
      <c r="Q32" s="2">
        <f>IF(OR(D32=1,G32=1,J32=1,M32=1),1,0)</f>
        <v>0</v>
      </c>
      <c r="S32" s="2">
        <f>IF(OR(G32=1,J32=1,M32=1),1,0)</f>
        <v>0</v>
      </c>
    </row>
    <row r="33" spans="1:19" x14ac:dyDescent="0.15">
      <c r="A33" s="2">
        <v>35</v>
      </c>
      <c r="B33" s="2" t="s">
        <v>118</v>
      </c>
      <c r="C33" s="2" t="s">
        <v>35</v>
      </c>
      <c r="D33" s="2">
        <v>0</v>
      </c>
      <c r="G33" s="2">
        <v>0</v>
      </c>
      <c r="J33" s="2">
        <v>0</v>
      </c>
      <c r="M33" s="2">
        <v>0</v>
      </c>
      <c r="P33" s="2">
        <f>SUM(D33:M33)</f>
        <v>0</v>
      </c>
      <c r="Q33" s="2">
        <f>IF(OR(D33=1,G33=1,J33=1,M33=1),1,0)</f>
        <v>0</v>
      </c>
      <c r="S33" s="2">
        <f>IF(OR(G33=1,J33=1,M33=1),1,0)</f>
        <v>0</v>
      </c>
    </row>
    <row r="34" spans="1:19" x14ac:dyDescent="0.15">
      <c r="A34" s="2">
        <v>36</v>
      </c>
      <c r="B34" s="2" t="s">
        <v>119</v>
      </c>
      <c r="C34" s="4" t="s">
        <v>36</v>
      </c>
      <c r="D34" s="4">
        <v>1</v>
      </c>
      <c r="E34" s="3" t="s">
        <v>139</v>
      </c>
      <c r="F34" s="2" t="s">
        <v>76</v>
      </c>
      <c r="G34" s="4">
        <v>1</v>
      </c>
      <c r="H34" s="3" t="s">
        <v>79</v>
      </c>
      <c r="I34" s="2" t="s">
        <v>76</v>
      </c>
      <c r="J34" s="4">
        <v>1</v>
      </c>
      <c r="K34" s="3" t="s">
        <v>80</v>
      </c>
      <c r="L34" s="2" t="s">
        <v>76</v>
      </c>
      <c r="M34" s="4">
        <v>1</v>
      </c>
      <c r="N34" s="3" t="s">
        <v>83</v>
      </c>
      <c r="O34" s="2" t="s">
        <v>76</v>
      </c>
      <c r="P34" s="2">
        <f>SUM(D34:M34)</f>
        <v>4</v>
      </c>
      <c r="Q34" s="2">
        <f>IF(OR(D34=1,G34=1,J34=1,M34=1),1,0)</f>
        <v>1</v>
      </c>
      <c r="S34" s="2">
        <f>IF(OR(G34=1,J34=1,M34=1),1,0)</f>
        <v>1</v>
      </c>
    </row>
    <row r="35" spans="1:19" x14ac:dyDescent="0.15">
      <c r="A35" s="2">
        <v>37</v>
      </c>
      <c r="B35" s="2" t="s">
        <v>120</v>
      </c>
      <c r="C35" s="2" t="s">
        <v>37</v>
      </c>
      <c r="D35" s="2">
        <v>0</v>
      </c>
      <c r="G35" s="2">
        <v>0</v>
      </c>
      <c r="J35" s="2">
        <v>0</v>
      </c>
      <c r="M35" s="2">
        <v>1</v>
      </c>
      <c r="N35" s="3" t="s">
        <v>83</v>
      </c>
      <c r="O35" s="2" t="s">
        <v>76</v>
      </c>
      <c r="P35" s="2">
        <f>SUM(D35:M35)</f>
        <v>1</v>
      </c>
      <c r="Q35" s="2">
        <f>IF(OR(D35=1,G35=1,J35=1,M35=1),1,0)</f>
        <v>1</v>
      </c>
      <c r="S35" s="2">
        <f>IF(OR(G35=1,J35=1,M35=1),1,0)</f>
        <v>1</v>
      </c>
    </row>
    <row r="36" spans="1:19" x14ac:dyDescent="0.15">
      <c r="A36" s="2">
        <v>38</v>
      </c>
      <c r="B36" s="2" t="s">
        <v>121</v>
      </c>
      <c r="C36" s="2" t="s">
        <v>38</v>
      </c>
      <c r="D36" s="4">
        <v>0</v>
      </c>
      <c r="E36" s="4"/>
      <c r="F36" s="4"/>
      <c r="G36" s="2">
        <v>0</v>
      </c>
      <c r="J36" s="2">
        <v>0</v>
      </c>
      <c r="M36" s="2">
        <v>0</v>
      </c>
      <c r="P36" s="2">
        <f>SUM(D36:M36)</f>
        <v>0</v>
      </c>
      <c r="Q36" s="2">
        <f>IF(OR(D36=1,G36=1,J36=1,M36=1),1,0)</f>
        <v>0</v>
      </c>
      <c r="S36" s="2">
        <f>IF(OR(G36=1,J36=1,M36=1),1,0)</f>
        <v>0</v>
      </c>
    </row>
    <row r="37" spans="1:19" x14ac:dyDescent="0.15">
      <c r="A37" s="2">
        <v>39</v>
      </c>
      <c r="B37" s="2" t="s">
        <v>122</v>
      </c>
      <c r="C37" s="2" t="s">
        <v>39</v>
      </c>
      <c r="D37" s="2">
        <v>1</v>
      </c>
      <c r="E37" s="3" t="s">
        <v>139</v>
      </c>
      <c r="F37" s="2" t="s">
        <v>76</v>
      </c>
      <c r="G37" s="2">
        <v>1</v>
      </c>
      <c r="H37" s="3" t="s">
        <v>79</v>
      </c>
      <c r="I37" s="2" t="s">
        <v>76</v>
      </c>
      <c r="J37" s="2">
        <v>1</v>
      </c>
      <c r="K37" s="3" t="s">
        <v>80</v>
      </c>
      <c r="L37" s="2" t="s">
        <v>76</v>
      </c>
      <c r="M37" s="2">
        <v>1</v>
      </c>
      <c r="N37" s="3" t="s">
        <v>83</v>
      </c>
      <c r="O37" s="2" t="s">
        <v>76</v>
      </c>
      <c r="P37" s="2">
        <f>SUM(D37:M37)</f>
        <v>4</v>
      </c>
      <c r="Q37" s="2">
        <f>IF(OR(D37=1,G37=1,J37=1,M37=1),1,0)</f>
        <v>1</v>
      </c>
      <c r="S37" s="2">
        <f>IF(OR(G37=1,J37=1,M37=1),1,0)</f>
        <v>1</v>
      </c>
    </row>
    <row r="38" spans="1:19" x14ac:dyDescent="0.15">
      <c r="A38" s="2">
        <v>40</v>
      </c>
      <c r="B38" s="2" t="s">
        <v>123</v>
      </c>
      <c r="C38" s="2" t="s">
        <v>40</v>
      </c>
      <c r="D38" s="4">
        <v>0</v>
      </c>
      <c r="E38" s="4"/>
      <c r="F38" s="4"/>
      <c r="G38" s="2">
        <v>0</v>
      </c>
      <c r="J38" s="2">
        <v>0</v>
      </c>
      <c r="M38" s="2">
        <v>1</v>
      </c>
      <c r="N38" s="3" t="s">
        <v>83</v>
      </c>
      <c r="O38" s="2" t="s">
        <v>76</v>
      </c>
      <c r="P38" s="2">
        <f>SUM(D38:M38)</f>
        <v>1</v>
      </c>
      <c r="Q38" s="2">
        <f>IF(OR(D38=1,G38=1,J38=1,M38=1),1,0)</f>
        <v>1</v>
      </c>
      <c r="S38" s="2">
        <f>IF(OR(G38=1,J38=1,M38=1),1,0)</f>
        <v>1</v>
      </c>
    </row>
    <row r="39" spans="1:19" x14ac:dyDescent="0.15">
      <c r="A39" s="2">
        <v>41</v>
      </c>
      <c r="B39" s="2" t="s">
        <v>124</v>
      </c>
      <c r="C39" s="4" t="s">
        <v>41</v>
      </c>
      <c r="D39" s="4">
        <v>0</v>
      </c>
      <c r="E39" s="4"/>
      <c r="F39" s="4"/>
      <c r="G39" s="2">
        <v>0</v>
      </c>
      <c r="J39" s="2">
        <v>0</v>
      </c>
      <c r="M39" s="2">
        <v>0</v>
      </c>
      <c r="P39" s="2">
        <f>SUM(D39:M39)</f>
        <v>0</v>
      </c>
      <c r="Q39" s="2">
        <f>IF(OR(D39=1,G39=1,J39=1,M39=1),1,0)</f>
        <v>0</v>
      </c>
      <c r="S39" s="2">
        <f>IF(OR(G39=1,J39=1,M39=1),1,0)</f>
        <v>0</v>
      </c>
    </row>
    <row r="40" spans="1:19" x14ac:dyDescent="0.15">
      <c r="A40" s="2">
        <v>42</v>
      </c>
      <c r="B40" s="2" t="s">
        <v>125</v>
      </c>
      <c r="C40" s="2" t="s">
        <v>42</v>
      </c>
      <c r="D40" s="2">
        <v>1</v>
      </c>
      <c r="E40" s="3" t="s">
        <v>139</v>
      </c>
      <c r="F40" s="2" t="s">
        <v>76</v>
      </c>
      <c r="G40" s="2">
        <v>1</v>
      </c>
      <c r="H40" s="3" t="s">
        <v>79</v>
      </c>
      <c r="I40" s="2" t="s">
        <v>76</v>
      </c>
      <c r="J40" s="2">
        <v>1</v>
      </c>
      <c r="K40" s="3" t="s">
        <v>80</v>
      </c>
      <c r="L40" s="2" t="s">
        <v>76</v>
      </c>
      <c r="M40" s="2">
        <v>1</v>
      </c>
      <c r="N40" s="3" t="s">
        <v>83</v>
      </c>
      <c r="O40" s="2" t="s">
        <v>76</v>
      </c>
      <c r="P40" s="2">
        <f>SUM(D40:M40)</f>
        <v>4</v>
      </c>
      <c r="Q40" s="2">
        <f>IF(OR(D40=1,G40=1,J40=1,M40=1),1,0)</f>
        <v>1</v>
      </c>
      <c r="S40" s="2">
        <f>IF(OR(G40=1,J40=1,M40=1),1,0)</f>
        <v>1</v>
      </c>
    </row>
    <row r="41" spans="1:19" x14ac:dyDescent="0.15">
      <c r="A41" s="2">
        <v>44</v>
      </c>
      <c r="B41" s="2" t="s">
        <v>127</v>
      </c>
      <c r="C41" s="2" t="s">
        <v>43</v>
      </c>
      <c r="D41" s="4">
        <v>0</v>
      </c>
      <c r="E41" s="4"/>
      <c r="F41" s="4"/>
      <c r="G41" s="2">
        <v>0</v>
      </c>
      <c r="J41" s="2">
        <v>1</v>
      </c>
      <c r="K41" s="3" t="s">
        <v>80</v>
      </c>
      <c r="L41" s="2" t="s">
        <v>76</v>
      </c>
      <c r="M41" s="2">
        <v>1</v>
      </c>
      <c r="N41" s="3" t="s">
        <v>83</v>
      </c>
      <c r="O41" s="2" t="s">
        <v>76</v>
      </c>
      <c r="P41" s="2">
        <f>SUM(D41:M41)</f>
        <v>2</v>
      </c>
      <c r="Q41" s="2">
        <f>IF(OR(D41=1,G41=1,J41=1,M41=1),1,0)</f>
        <v>1</v>
      </c>
      <c r="S41" s="2">
        <f>IF(OR(G41=1,J41=1,M41=1),1,0)</f>
        <v>1</v>
      </c>
    </row>
    <row r="42" spans="1:19" x14ac:dyDescent="0.15">
      <c r="A42" s="2">
        <v>45</v>
      </c>
      <c r="B42" s="2" t="s">
        <v>128</v>
      </c>
      <c r="C42" s="2" t="s">
        <v>44</v>
      </c>
      <c r="D42" s="4">
        <v>0</v>
      </c>
      <c r="E42" s="4"/>
      <c r="F42" s="4"/>
      <c r="G42" s="2">
        <v>0</v>
      </c>
      <c r="J42" s="2">
        <v>0</v>
      </c>
      <c r="M42" s="2">
        <v>1</v>
      </c>
      <c r="N42" s="3" t="s">
        <v>83</v>
      </c>
      <c r="O42" s="2" t="s">
        <v>76</v>
      </c>
      <c r="P42" s="2">
        <f>SUM(D42:M42)</f>
        <v>1</v>
      </c>
      <c r="Q42" s="2">
        <f>IF(OR(D42=1,G42=1,J42=1,M42=1),1,0)</f>
        <v>1</v>
      </c>
      <c r="S42" s="2">
        <f>IF(OR(G42=1,J42=1,M42=1),1,0)</f>
        <v>1</v>
      </c>
    </row>
    <row r="43" spans="1:19" x14ac:dyDescent="0.15">
      <c r="A43" s="2">
        <v>46</v>
      </c>
      <c r="B43" s="2" t="s">
        <v>129</v>
      </c>
      <c r="C43" s="2" t="s">
        <v>45</v>
      </c>
      <c r="D43" s="4">
        <v>0</v>
      </c>
      <c r="E43" s="4"/>
      <c r="F43" s="4"/>
      <c r="G43" s="2">
        <v>0</v>
      </c>
      <c r="J43" s="2">
        <v>0</v>
      </c>
      <c r="M43" s="2">
        <v>0</v>
      </c>
      <c r="P43" s="2">
        <f>SUM(D43:M43)</f>
        <v>0</v>
      </c>
      <c r="Q43" s="2">
        <f>IF(OR(D43=1,G43=1,J43=1,M43=1),1,0)</f>
        <v>0</v>
      </c>
      <c r="S43" s="2">
        <f>IF(OR(G43=1,J43=1,M43=1),1,0)</f>
        <v>0</v>
      </c>
    </row>
    <row r="44" spans="1:19" x14ac:dyDescent="0.15">
      <c r="A44" s="2">
        <v>47</v>
      </c>
      <c r="B44" s="2" t="s">
        <v>130</v>
      </c>
      <c r="C44" s="4" t="s">
        <v>46</v>
      </c>
      <c r="D44" s="4">
        <v>0</v>
      </c>
      <c r="E44" s="4"/>
      <c r="F44" s="4"/>
      <c r="G44" s="2">
        <v>0</v>
      </c>
      <c r="J44" s="2">
        <v>0</v>
      </c>
      <c r="M44" s="2">
        <v>0</v>
      </c>
      <c r="P44" s="2">
        <f>SUM(D44:M44)</f>
        <v>0</v>
      </c>
      <c r="Q44" s="2">
        <f>IF(OR(D44=1,G44=1,J44=1,M44=1),1,0)</f>
        <v>0</v>
      </c>
      <c r="S44" s="2">
        <f>IF(OR(G44=1,J44=1,M44=1),1,0)</f>
        <v>0</v>
      </c>
    </row>
    <row r="45" spans="1:19" x14ac:dyDescent="0.15">
      <c r="A45" s="2">
        <v>48</v>
      </c>
      <c r="B45" s="2" t="s">
        <v>131</v>
      </c>
      <c r="C45" s="2" t="s">
        <v>47</v>
      </c>
      <c r="D45" s="4">
        <v>0</v>
      </c>
      <c r="E45" s="4"/>
      <c r="F45" s="4"/>
      <c r="G45" s="4">
        <v>1</v>
      </c>
      <c r="H45" s="3" t="s">
        <v>79</v>
      </c>
      <c r="I45" s="2" t="s">
        <v>76</v>
      </c>
      <c r="J45" s="4">
        <v>1</v>
      </c>
      <c r="K45" s="3" t="s">
        <v>80</v>
      </c>
      <c r="L45" s="2" t="s">
        <v>76</v>
      </c>
      <c r="M45" s="4">
        <v>1</v>
      </c>
      <c r="N45" s="3" t="s">
        <v>83</v>
      </c>
      <c r="O45" s="2" t="s">
        <v>76</v>
      </c>
      <c r="P45" s="2">
        <f>SUM(D45:M45)</f>
        <v>3</v>
      </c>
      <c r="Q45" s="2">
        <f>IF(OR(D45=1,G45=1,J45=1,M45=1),1,0)</f>
        <v>1</v>
      </c>
      <c r="S45" s="2">
        <f>IF(OR(G45=1,J45=1,M45=1),1,0)</f>
        <v>1</v>
      </c>
    </row>
    <row r="46" spans="1:19" x14ac:dyDescent="0.15">
      <c r="A46" s="2">
        <v>49</v>
      </c>
      <c r="B46" s="2" t="s">
        <v>132</v>
      </c>
      <c r="C46" s="4" t="s">
        <v>48</v>
      </c>
      <c r="D46" s="4">
        <v>0</v>
      </c>
      <c r="E46" s="4"/>
      <c r="F46" s="4"/>
      <c r="G46" s="2">
        <v>0</v>
      </c>
      <c r="J46" s="2">
        <v>0</v>
      </c>
      <c r="M46" s="2">
        <v>0</v>
      </c>
      <c r="P46" s="2">
        <f>SUM(D46:M46)</f>
        <v>0</v>
      </c>
      <c r="Q46" s="2">
        <f>IF(OR(D46=1,G46=1,J46=1,M46=1),1,0)</f>
        <v>0</v>
      </c>
      <c r="S46" s="2">
        <f>IF(OR(G46=1,J46=1,M46=1),1,0)</f>
        <v>0</v>
      </c>
    </row>
    <row r="47" spans="1:19" x14ac:dyDescent="0.15">
      <c r="A47" s="2">
        <v>50</v>
      </c>
      <c r="B47" s="2" t="s">
        <v>133</v>
      </c>
      <c r="C47" s="2" t="s">
        <v>49</v>
      </c>
      <c r="D47" s="2">
        <v>1</v>
      </c>
      <c r="E47" s="3" t="s">
        <v>139</v>
      </c>
      <c r="F47" s="2" t="s">
        <v>76</v>
      </c>
      <c r="G47" s="2">
        <v>1</v>
      </c>
      <c r="H47" s="3" t="s">
        <v>79</v>
      </c>
      <c r="I47" s="2" t="s">
        <v>76</v>
      </c>
      <c r="J47" s="2">
        <v>1</v>
      </c>
      <c r="K47" s="3" t="s">
        <v>80</v>
      </c>
      <c r="L47" s="2" t="s">
        <v>76</v>
      </c>
      <c r="M47" s="2">
        <v>1</v>
      </c>
      <c r="N47" s="3" t="s">
        <v>83</v>
      </c>
      <c r="O47" s="2" t="s">
        <v>76</v>
      </c>
      <c r="P47" s="2">
        <f>SUM(D47:M47)</f>
        <v>4</v>
      </c>
      <c r="Q47" s="2">
        <f>IF(OR(D47=1,G47=1,J47=1,M47=1),1,0)</f>
        <v>1</v>
      </c>
      <c r="S47" s="2">
        <f>IF(OR(G47=1,J47=1,M47=1),1,0)</f>
        <v>1</v>
      </c>
    </row>
    <row r="48" spans="1:19" x14ac:dyDescent="0.15">
      <c r="A48" s="2">
        <v>51</v>
      </c>
      <c r="B48" s="2" t="s">
        <v>134</v>
      </c>
      <c r="C48" s="2" t="s">
        <v>50</v>
      </c>
      <c r="D48" s="2">
        <v>1</v>
      </c>
      <c r="E48" s="3" t="s">
        <v>139</v>
      </c>
      <c r="F48" s="2" t="s">
        <v>76</v>
      </c>
      <c r="G48" s="2">
        <v>0</v>
      </c>
      <c r="J48" s="2">
        <v>1</v>
      </c>
      <c r="K48" s="3" t="s">
        <v>80</v>
      </c>
      <c r="L48" s="2" t="s">
        <v>76</v>
      </c>
      <c r="M48" s="2">
        <v>1</v>
      </c>
      <c r="N48" s="3" t="s">
        <v>83</v>
      </c>
      <c r="O48" s="2" t="s">
        <v>76</v>
      </c>
      <c r="P48" s="2">
        <f>SUM(D48:M48)</f>
        <v>3</v>
      </c>
      <c r="Q48" s="2">
        <f>IF(OR(D48=1,G48=1,J48=1,M48=1),1,0)</f>
        <v>1</v>
      </c>
      <c r="S48" s="2">
        <f>IF(OR(G48=1,J48=1,M48=1),1,0)</f>
        <v>1</v>
      </c>
    </row>
    <row r="49" spans="1:19" x14ac:dyDescent="0.15">
      <c r="A49" s="2">
        <v>53</v>
      </c>
      <c r="B49" s="2" t="s">
        <v>135</v>
      </c>
      <c r="C49" s="2" t="s">
        <v>51</v>
      </c>
      <c r="D49" s="4">
        <v>0</v>
      </c>
      <c r="E49" s="4"/>
      <c r="F49" s="4"/>
      <c r="G49" s="2">
        <v>0</v>
      </c>
      <c r="J49" s="2">
        <v>1</v>
      </c>
      <c r="K49" s="3" t="s">
        <v>80</v>
      </c>
      <c r="L49" s="2" t="s">
        <v>76</v>
      </c>
      <c r="M49" s="2">
        <v>1</v>
      </c>
      <c r="N49" s="3" t="s">
        <v>83</v>
      </c>
      <c r="O49" s="2" t="s">
        <v>76</v>
      </c>
      <c r="P49" s="2">
        <f>SUM(D49:M49)</f>
        <v>2</v>
      </c>
      <c r="Q49" s="2">
        <f>IF(OR(D49=1,G49=1,J49=1,M49=1),1,0)</f>
        <v>1</v>
      </c>
      <c r="S49" s="2">
        <f>IF(OR(G49=1,J49=1,M49=1),1,0)</f>
        <v>1</v>
      </c>
    </row>
    <row r="50" spans="1:19" x14ac:dyDescent="0.15">
      <c r="A50" s="2">
        <v>54</v>
      </c>
      <c r="B50" s="2" t="s">
        <v>136</v>
      </c>
      <c r="C50" s="2" t="s">
        <v>52</v>
      </c>
      <c r="D50" s="4">
        <v>0</v>
      </c>
      <c r="E50" s="4"/>
      <c r="F50" s="4"/>
      <c r="G50" s="2">
        <v>1</v>
      </c>
      <c r="H50" s="3" t="s">
        <v>79</v>
      </c>
      <c r="I50" s="2" t="s">
        <v>76</v>
      </c>
      <c r="J50" s="2">
        <v>0</v>
      </c>
      <c r="M50" s="2">
        <v>0</v>
      </c>
      <c r="P50" s="2">
        <f>SUM(D50:M50)</f>
        <v>1</v>
      </c>
      <c r="Q50" s="2">
        <f>IF(OR(D50=1,G50=1,J50=1,M50=1),1,0)</f>
        <v>1</v>
      </c>
      <c r="S50" s="2">
        <f>IF(OR(G50=1,J50=1,M50=1),1,0)</f>
        <v>1</v>
      </c>
    </row>
    <row r="51" spans="1:19" x14ac:dyDescent="0.15">
      <c r="A51" s="2">
        <v>55</v>
      </c>
      <c r="B51" s="2" t="s">
        <v>137</v>
      </c>
      <c r="C51" s="2" t="s">
        <v>53</v>
      </c>
      <c r="D51" s="2">
        <v>1</v>
      </c>
      <c r="E51" s="3" t="s">
        <v>139</v>
      </c>
      <c r="F51" s="2" t="s">
        <v>76</v>
      </c>
      <c r="G51" s="2">
        <v>1</v>
      </c>
      <c r="H51" s="3" t="s">
        <v>79</v>
      </c>
      <c r="I51" s="2" t="s">
        <v>76</v>
      </c>
      <c r="J51" s="2">
        <v>1</v>
      </c>
      <c r="K51" s="3" t="s">
        <v>80</v>
      </c>
      <c r="L51" s="2" t="s">
        <v>76</v>
      </c>
      <c r="M51" s="2">
        <v>1</v>
      </c>
      <c r="N51" s="3" t="s">
        <v>83</v>
      </c>
      <c r="O51" s="2" t="s">
        <v>76</v>
      </c>
      <c r="P51" s="2">
        <f>SUM(D51:M51)</f>
        <v>4</v>
      </c>
      <c r="Q51" s="2">
        <f>IF(OR(D51=1,G51=1,J51=1,M51=1),1,0)</f>
        <v>1</v>
      </c>
      <c r="S51" s="2">
        <f>IF(OR(G51=1,J51=1,M51=1),1,0)</f>
        <v>1</v>
      </c>
    </row>
    <row r="52" spans="1:19" x14ac:dyDescent="0.15">
      <c r="A52" s="2">
        <v>56</v>
      </c>
      <c r="B52" s="2" t="s">
        <v>138</v>
      </c>
      <c r="C52" s="2" t="s">
        <v>54</v>
      </c>
      <c r="D52" s="2">
        <v>1</v>
      </c>
      <c r="E52" s="3" t="s">
        <v>139</v>
      </c>
      <c r="F52" s="2" t="s">
        <v>76</v>
      </c>
      <c r="G52" s="2">
        <v>0</v>
      </c>
      <c r="J52" s="2">
        <v>0</v>
      </c>
      <c r="M52" s="2">
        <v>0</v>
      </c>
      <c r="P52" s="2">
        <f>SUM(D52:M52)</f>
        <v>1</v>
      </c>
      <c r="Q52" s="2">
        <f>IF(OR(D52=1,G52=1,J52=1,M52=1),1,0)</f>
        <v>1</v>
      </c>
      <c r="S52" s="2">
        <f>IF(OR(G52=1,J52=1,M52=1),1,0)</f>
        <v>0</v>
      </c>
    </row>
    <row r="53" spans="1:19" x14ac:dyDescent="0.15">
      <c r="A53" s="2">
        <v>66</v>
      </c>
      <c r="B53" s="2" t="s">
        <v>97</v>
      </c>
      <c r="C53" s="2" t="s">
        <v>63</v>
      </c>
      <c r="D53" s="2">
        <v>1</v>
      </c>
      <c r="E53" s="3" t="s">
        <v>139</v>
      </c>
      <c r="F53" s="2" t="s">
        <v>76</v>
      </c>
      <c r="G53" s="2">
        <v>0</v>
      </c>
      <c r="J53" s="2">
        <v>1</v>
      </c>
      <c r="K53" s="3" t="s">
        <v>80</v>
      </c>
      <c r="L53" s="2" t="s">
        <v>76</v>
      </c>
      <c r="M53" s="2">
        <v>1</v>
      </c>
      <c r="N53" s="3" t="s">
        <v>83</v>
      </c>
      <c r="O53" s="2" t="s">
        <v>76</v>
      </c>
      <c r="P53" s="2">
        <f>SUM(D53:M53)</f>
        <v>3</v>
      </c>
      <c r="Q53" s="2">
        <f>IF(OR(D53=1,G53=1,J53=1,M53=1),1,0)</f>
        <v>1</v>
      </c>
      <c r="S53" s="2">
        <f>IF(OR(G53=1,J53=1,M53=1),1,0)</f>
        <v>1</v>
      </c>
    </row>
    <row r="54" spans="1:19" x14ac:dyDescent="0.15">
      <c r="A54" s="2">
        <v>78</v>
      </c>
      <c r="B54" s="2" t="s">
        <v>126</v>
      </c>
      <c r="C54" s="2" t="s">
        <v>4</v>
      </c>
      <c r="D54" s="4">
        <v>0</v>
      </c>
      <c r="E54" s="4"/>
      <c r="F54" s="4"/>
      <c r="G54" s="2">
        <v>0</v>
      </c>
      <c r="J54" s="2">
        <v>0</v>
      </c>
      <c r="M54" s="2">
        <v>0</v>
      </c>
      <c r="P54" s="2">
        <f>SUM(D54:M54)</f>
        <v>0</v>
      </c>
      <c r="Q54" s="2">
        <f>IF(OR(D54=1,G54=1,J54=1,M54=1),1,0)</f>
        <v>0</v>
      </c>
      <c r="S54" s="2">
        <f>IF(OR(G54=1,J54=1,M54=1),1,0)</f>
        <v>0</v>
      </c>
    </row>
    <row r="55" spans="1:19" x14ac:dyDescent="0.15">
      <c r="D55" s="2">
        <f>SUM(D2:D54)</f>
        <v>20</v>
      </c>
      <c r="G55" s="2">
        <f>SUM(G2:G54)</f>
        <v>22</v>
      </c>
      <c r="J55" s="2">
        <f>SUM(J2:J54)</f>
        <v>26</v>
      </c>
      <c r="M55" s="2">
        <f>SUM(M2:M54)</f>
        <v>28</v>
      </c>
      <c r="P55" s="2">
        <f>SUM(D55:M55)</f>
        <v>96</v>
      </c>
      <c r="Q55" s="2">
        <f>SUM(Q2:Q54)</f>
        <v>36</v>
      </c>
      <c r="S55" s="2">
        <f>SUM(S2:S54)</f>
        <v>35</v>
      </c>
    </row>
  </sheetData>
  <sortState ref="A2:S55">
    <sortCondition ref="A2:A55"/>
    <sortCondition ref="B2:B5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F7F33-021C-054D-AE1A-D1FC7FD270E9}">
  <dimension ref="A1:E32"/>
  <sheetViews>
    <sheetView workbookViewId="0">
      <selection sqref="A1:D32"/>
    </sheetView>
  </sheetViews>
  <sheetFormatPr baseColWidth="10" defaultRowHeight="16" x14ac:dyDescent="0.2"/>
  <sheetData>
    <row r="1" spans="1:5" ht="28" x14ac:dyDescent="0.2">
      <c r="A1" s="14" t="s">
        <v>85</v>
      </c>
      <c r="B1" s="14" t="s">
        <v>1</v>
      </c>
      <c r="C1" s="14" t="s">
        <v>458</v>
      </c>
      <c r="D1" s="14" t="s">
        <v>459</v>
      </c>
      <c r="E1" s="14" t="s">
        <v>460</v>
      </c>
    </row>
    <row r="2" spans="1:5" x14ac:dyDescent="0.2">
      <c r="A2" s="16" t="s">
        <v>90</v>
      </c>
      <c r="B2" s="16" t="s">
        <v>8</v>
      </c>
      <c r="C2" s="15">
        <v>1</v>
      </c>
      <c r="D2" s="15">
        <v>1</v>
      </c>
      <c r="E2" s="17">
        <v>1</v>
      </c>
    </row>
    <row r="3" spans="1:5" x14ac:dyDescent="0.2">
      <c r="A3" s="16" t="s">
        <v>92</v>
      </c>
      <c r="B3" s="16" t="s">
        <v>10</v>
      </c>
      <c r="C3" s="15">
        <v>1</v>
      </c>
      <c r="D3" s="15">
        <v>1</v>
      </c>
      <c r="E3" s="17">
        <v>1</v>
      </c>
    </row>
    <row r="4" spans="1:5" x14ac:dyDescent="0.2">
      <c r="A4" s="16" t="s">
        <v>93</v>
      </c>
      <c r="B4" s="16" t="s">
        <v>11</v>
      </c>
      <c r="C4" s="15">
        <v>1</v>
      </c>
      <c r="D4" s="15">
        <v>1</v>
      </c>
      <c r="E4" s="17">
        <v>1</v>
      </c>
    </row>
    <row r="5" spans="1:5" x14ac:dyDescent="0.2">
      <c r="A5" s="16" t="s">
        <v>95</v>
      </c>
      <c r="B5" s="16" t="s">
        <v>13</v>
      </c>
      <c r="C5" s="15">
        <v>0</v>
      </c>
      <c r="D5" s="15">
        <v>1</v>
      </c>
      <c r="E5" s="17">
        <v>1</v>
      </c>
    </row>
    <row r="6" spans="1:5" x14ac:dyDescent="0.2">
      <c r="A6" s="16" t="s">
        <v>96</v>
      </c>
      <c r="B6" s="16" t="s">
        <v>14</v>
      </c>
      <c r="C6" s="15">
        <v>1</v>
      </c>
      <c r="D6" s="15">
        <v>1</v>
      </c>
      <c r="E6" s="17">
        <v>1</v>
      </c>
    </row>
    <row r="7" spans="1:5" x14ac:dyDescent="0.2">
      <c r="A7" s="16" t="s">
        <v>97</v>
      </c>
      <c r="B7" s="16" t="s">
        <v>63</v>
      </c>
      <c r="C7" s="15">
        <v>1</v>
      </c>
      <c r="D7" s="15">
        <v>1</v>
      </c>
      <c r="E7" s="17">
        <v>1</v>
      </c>
    </row>
    <row r="8" spans="1:5" x14ac:dyDescent="0.2">
      <c r="A8" s="16" t="s">
        <v>98</v>
      </c>
      <c r="B8" s="16" t="s">
        <v>15</v>
      </c>
      <c r="C8" s="15">
        <v>1</v>
      </c>
      <c r="D8" s="15">
        <v>1</v>
      </c>
      <c r="E8" s="17">
        <v>1</v>
      </c>
    </row>
    <row r="9" spans="1:5" x14ac:dyDescent="0.2">
      <c r="A9" s="16" t="s">
        <v>99</v>
      </c>
      <c r="B9" s="16" t="s">
        <v>16</v>
      </c>
      <c r="C9" s="15">
        <v>1</v>
      </c>
      <c r="D9" s="15">
        <v>0</v>
      </c>
      <c r="E9" s="17">
        <v>1</v>
      </c>
    </row>
    <row r="10" spans="1:5" x14ac:dyDescent="0.2">
      <c r="A10" s="16" t="s">
        <v>100</v>
      </c>
      <c r="B10" s="16" t="s">
        <v>17</v>
      </c>
      <c r="C10" s="15">
        <v>1</v>
      </c>
      <c r="D10" s="15">
        <v>1</v>
      </c>
      <c r="E10" s="17">
        <v>1</v>
      </c>
    </row>
    <row r="11" spans="1:5" x14ac:dyDescent="0.2">
      <c r="A11" s="16" t="s">
        <v>101</v>
      </c>
      <c r="B11" s="16" t="s">
        <v>18</v>
      </c>
      <c r="C11" s="15">
        <v>1</v>
      </c>
      <c r="D11" s="15">
        <v>1</v>
      </c>
      <c r="E11" s="17">
        <v>1</v>
      </c>
    </row>
    <row r="12" spans="1:5" x14ac:dyDescent="0.2">
      <c r="A12" s="16" t="s">
        <v>102</v>
      </c>
      <c r="B12" s="16" t="s">
        <v>19</v>
      </c>
      <c r="C12" s="15">
        <v>1</v>
      </c>
      <c r="D12" s="15">
        <v>1</v>
      </c>
      <c r="E12" s="17">
        <v>1</v>
      </c>
    </row>
    <row r="13" spans="1:5" x14ac:dyDescent="0.2">
      <c r="A13" s="16" t="s">
        <v>104</v>
      </c>
      <c r="B13" s="16" t="s">
        <v>21</v>
      </c>
      <c r="C13" s="15">
        <v>1</v>
      </c>
      <c r="D13" s="15">
        <v>0</v>
      </c>
      <c r="E13" s="17">
        <v>1</v>
      </c>
    </row>
    <row r="14" spans="1:5" x14ac:dyDescent="0.2">
      <c r="A14" s="16" t="s">
        <v>105</v>
      </c>
      <c r="B14" s="16" t="s">
        <v>22</v>
      </c>
      <c r="C14" s="15">
        <v>1</v>
      </c>
      <c r="D14" s="15">
        <v>1</v>
      </c>
      <c r="E14" s="17">
        <v>1</v>
      </c>
    </row>
    <row r="15" spans="1:5" x14ac:dyDescent="0.2">
      <c r="A15" s="16" t="s">
        <v>108</v>
      </c>
      <c r="B15" s="16" t="s">
        <v>25</v>
      </c>
      <c r="C15" s="15">
        <v>1</v>
      </c>
      <c r="D15" s="15">
        <v>1</v>
      </c>
      <c r="E15" s="17">
        <v>1</v>
      </c>
    </row>
    <row r="16" spans="1:5" x14ac:dyDescent="0.2">
      <c r="A16" s="16" t="s">
        <v>110</v>
      </c>
      <c r="B16" s="16" t="s">
        <v>27</v>
      </c>
      <c r="C16" s="15">
        <v>1</v>
      </c>
      <c r="D16" s="15">
        <v>1</v>
      </c>
      <c r="E16" s="17">
        <v>1</v>
      </c>
    </row>
    <row r="17" spans="1:5" x14ac:dyDescent="0.2">
      <c r="A17" s="16" t="s">
        <v>111</v>
      </c>
      <c r="B17" s="16" t="s">
        <v>28</v>
      </c>
      <c r="C17" s="15">
        <v>1</v>
      </c>
      <c r="D17" s="15">
        <v>1</v>
      </c>
      <c r="E17" s="17">
        <v>1</v>
      </c>
    </row>
    <row r="18" spans="1:5" x14ac:dyDescent="0.2">
      <c r="A18" s="16" t="s">
        <v>112</v>
      </c>
      <c r="B18" s="16" t="s">
        <v>29</v>
      </c>
      <c r="C18" s="15">
        <v>1</v>
      </c>
      <c r="D18" s="15">
        <v>0</v>
      </c>
      <c r="E18" s="17">
        <v>1</v>
      </c>
    </row>
    <row r="19" spans="1:5" x14ac:dyDescent="0.2">
      <c r="A19" s="16" t="s">
        <v>113</v>
      </c>
      <c r="B19" s="16" t="s">
        <v>30</v>
      </c>
      <c r="C19" s="15">
        <v>0</v>
      </c>
      <c r="D19" s="15">
        <v>1</v>
      </c>
      <c r="E19" s="17">
        <v>1</v>
      </c>
    </row>
    <row r="20" spans="1:5" x14ac:dyDescent="0.2">
      <c r="A20" s="16" t="s">
        <v>115</v>
      </c>
      <c r="B20" s="16" t="s">
        <v>32</v>
      </c>
      <c r="C20" s="15">
        <v>1</v>
      </c>
      <c r="D20" s="15">
        <v>1</v>
      </c>
      <c r="E20" s="17">
        <v>1</v>
      </c>
    </row>
    <row r="21" spans="1:5" x14ac:dyDescent="0.2">
      <c r="A21" s="16" t="s">
        <v>119</v>
      </c>
      <c r="B21" s="18" t="s">
        <v>36</v>
      </c>
      <c r="C21" s="19">
        <v>1</v>
      </c>
      <c r="D21" s="19">
        <v>1</v>
      </c>
      <c r="E21" s="20">
        <v>1</v>
      </c>
    </row>
    <row r="22" spans="1:5" x14ac:dyDescent="0.2">
      <c r="A22" s="16" t="s">
        <v>120</v>
      </c>
      <c r="B22" s="16" t="s">
        <v>37</v>
      </c>
      <c r="C22" s="15">
        <v>0</v>
      </c>
      <c r="D22" s="15">
        <v>1</v>
      </c>
      <c r="E22" s="17">
        <v>1</v>
      </c>
    </row>
    <row r="23" spans="1:5" x14ac:dyDescent="0.2">
      <c r="A23" s="16" t="s">
        <v>122</v>
      </c>
      <c r="B23" s="16" t="s">
        <v>39</v>
      </c>
      <c r="C23" s="15">
        <v>1</v>
      </c>
      <c r="D23" s="15">
        <v>1</v>
      </c>
      <c r="E23" s="17">
        <v>1</v>
      </c>
    </row>
    <row r="24" spans="1:5" x14ac:dyDescent="0.2">
      <c r="A24" s="16" t="s">
        <v>123</v>
      </c>
      <c r="B24" s="16" t="s">
        <v>40</v>
      </c>
      <c r="C24" s="15">
        <v>0</v>
      </c>
      <c r="D24" s="15">
        <v>1</v>
      </c>
      <c r="E24" s="17">
        <v>1</v>
      </c>
    </row>
    <row r="25" spans="1:5" x14ac:dyDescent="0.2">
      <c r="A25" s="16" t="s">
        <v>125</v>
      </c>
      <c r="B25" s="16" t="s">
        <v>42</v>
      </c>
      <c r="C25" s="15">
        <v>1</v>
      </c>
      <c r="D25" s="15">
        <v>1</v>
      </c>
      <c r="E25" s="17">
        <v>1</v>
      </c>
    </row>
    <row r="26" spans="1:5" x14ac:dyDescent="0.2">
      <c r="A26" s="16" t="s">
        <v>127</v>
      </c>
      <c r="B26" s="16" t="s">
        <v>43</v>
      </c>
      <c r="C26" s="15">
        <v>1</v>
      </c>
      <c r="D26" s="15">
        <v>1</v>
      </c>
      <c r="E26" s="17">
        <v>1</v>
      </c>
    </row>
    <row r="27" spans="1:5" x14ac:dyDescent="0.2">
      <c r="A27" s="16" t="s">
        <v>128</v>
      </c>
      <c r="B27" s="16" t="s">
        <v>44</v>
      </c>
      <c r="C27" s="15">
        <v>0</v>
      </c>
      <c r="D27" s="15">
        <v>1</v>
      </c>
      <c r="E27" s="17">
        <v>1</v>
      </c>
    </row>
    <row r="28" spans="1:5" x14ac:dyDescent="0.2">
      <c r="A28" s="16" t="s">
        <v>131</v>
      </c>
      <c r="B28" s="16" t="s">
        <v>47</v>
      </c>
      <c r="C28" s="19">
        <v>1</v>
      </c>
      <c r="D28" s="19">
        <v>1</v>
      </c>
      <c r="E28" s="20">
        <v>1</v>
      </c>
    </row>
    <row r="29" spans="1:5" x14ac:dyDescent="0.2">
      <c r="A29" s="16" t="s">
        <v>133</v>
      </c>
      <c r="B29" s="16" t="s">
        <v>49</v>
      </c>
      <c r="C29" s="15">
        <v>1</v>
      </c>
      <c r="D29" s="15">
        <v>1</v>
      </c>
      <c r="E29" s="17">
        <v>1</v>
      </c>
    </row>
    <row r="30" spans="1:5" x14ac:dyDescent="0.2">
      <c r="A30" s="16" t="s">
        <v>134</v>
      </c>
      <c r="B30" s="16" t="s">
        <v>50</v>
      </c>
      <c r="C30" s="15">
        <v>1</v>
      </c>
      <c r="D30" s="15">
        <v>1</v>
      </c>
      <c r="E30" s="17">
        <v>1</v>
      </c>
    </row>
    <row r="31" spans="1:5" x14ac:dyDescent="0.2">
      <c r="A31" s="16" t="s">
        <v>135</v>
      </c>
      <c r="B31" s="16" t="s">
        <v>51</v>
      </c>
      <c r="C31" s="15">
        <v>1</v>
      </c>
      <c r="D31" s="15">
        <v>1</v>
      </c>
      <c r="E31" s="17">
        <v>1</v>
      </c>
    </row>
    <row r="32" spans="1:5" x14ac:dyDescent="0.2">
      <c r="A32" s="16" t="s">
        <v>137</v>
      </c>
      <c r="B32" s="16" t="s">
        <v>53</v>
      </c>
      <c r="C32" s="15">
        <v>1</v>
      </c>
      <c r="D32" s="15">
        <v>1</v>
      </c>
      <c r="E32" s="17">
        <v>1</v>
      </c>
    </row>
  </sheetData>
  <sortState ref="A2:E33">
    <sortCondition ref="E2:E3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7862-53CA-3D4A-9D59-FE0C4A6E1E2B}">
  <dimension ref="A1:H15"/>
  <sheetViews>
    <sheetView workbookViewId="0">
      <selection activeCell="E2" sqref="E2:E15"/>
    </sheetView>
  </sheetViews>
  <sheetFormatPr baseColWidth="10" defaultRowHeight="16" x14ac:dyDescent="0.2"/>
  <cols>
    <col min="1" max="1" width="8.5" bestFit="1" customWidth="1"/>
    <col min="2" max="2" width="8" bestFit="1" customWidth="1"/>
    <col min="3" max="3" width="12.6640625" bestFit="1" customWidth="1"/>
    <col min="4" max="4" width="14.1640625" bestFit="1" customWidth="1"/>
    <col min="5" max="5" width="12.83203125" bestFit="1" customWidth="1"/>
    <col min="6" max="6" width="7.1640625" bestFit="1" customWidth="1"/>
    <col min="7" max="7" width="12.33203125" bestFit="1" customWidth="1"/>
    <col min="8" max="8" width="6" bestFit="1" customWidth="1"/>
  </cols>
  <sheetData>
    <row r="1" spans="1:8" x14ac:dyDescent="0.2">
      <c r="A1" s="1" t="s">
        <v>217</v>
      </c>
      <c r="B1" s="1" t="s">
        <v>215</v>
      </c>
      <c r="C1" s="1" t="s">
        <v>171</v>
      </c>
      <c r="D1" s="1" t="s">
        <v>172</v>
      </c>
      <c r="E1" s="1" t="s">
        <v>173</v>
      </c>
      <c r="F1" s="1" t="s">
        <v>174</v>
      </c>
      <c r="G1" s="1" t="s">
        <v>175</v>
      </c>
      <c r="H1" s="1" t="s">
        <v>176</v>
      </c>
    </row>
    <row r="2" spans="1:8" x14ac:dyDescent="0.2">
      <c r="C2" t="s">
        <v>201</v>
      </c>
      <c r="E2" t="s">
        <v>416</v>
      </c>
    </row>
    <row r="3" spans="1:8" x14ac:dyDescent="0.2">
      <c r="C3" t="s">
        <v>201</v>
      </c>
      <c r="E3" t="s">
        <v>417</v>
      </c>
    </row>
    <row r="4" spans="1:8" x14ac:dyDescent="0.2">
      <c r="C4" t="s">
        <v>202</v>
      </c>
      <c r="E4" t="s">
        <v>418</v>
      </c>
    </row>
    <row r="5" spans="1:8" x14ac:dyDescent="0.2">
      <c r="C5" t="s">
        <v>202</v>
      </c>
      <c r="E5" t="s">
        <v>419</v>
      </c>
    </row>
    <row r="6" spans="1:8" x14ac:dyDescent="0.2">
      <c r="C6" t="s">
        <v>420</v>
      </c>
      <c r="E6" t="s">
        <v>421</v>
      </c>
    </row>
    <row r="7" spans="1:8" x14ac:dyDescent="0.2">
      <c r="C7" t="s">
        <v>420</v>
      </c>
      <c r="E7" t="s">
        <v>422</v>
      </c>
    </row>
    <row r="8" spans="1:8" x14ac:dyDescent="0.2">
      <c r="C8" t="s">
        <v>423</v>
      </c>
      <c r="E8" t="s">
        <v>424</v>
      </c>
    </row>
    <row r="9" spans="1:8" x14ac:dyDescent="0.2">
      <c r="C9" t="s">
        <v>423</v>
      </c>
      <c r="E9" t="s">
        <v>425</v>
      </c>
    </row>
    <row r="10" spans="1:8" x14ac:dyDescent="0.2">
      <c r="C10" t="s">
        <v>423</v>
      </c>
      <c r="E10" t="s">
        <v>426</v>
      </c>
    </row>
    <row r="11" spans="1:8" x14ac:dyDescent="0.2">
      <c r="C11" t="s">
        <v>427</v>
      </c>
      <c r="E11" t="s">
        <v>428</v>
      </c>
    </row>
    <row r="12" spans="1:8" x14ac:dyDescent="0.2">
      <c r="C12" t="s">
        <v>427</v>
      </c>
      <c r="E12" t="s">
        <v>429</v>
      </c>
    </row>
    <row r="13" spans="1:8" x14ac:dyDescent="0.2">
      <c r="C13" t="s">
        <v>427</v>
      </c>
      <c r="E13" t="s">
        <v>430</v>
      </c>
    </row>
    <row r="14" spans="1:8" x14ac:dyDescent="0.2">
      <c r="C14" t="s">
        <v>433</v>
      </c>
      <c r="E14" t="s">
        <v>431</v>
      </c>
    </row>
    <row r="15" spans="1:8" x14ac:dyDescent="0.2">
      <c r="C15" t="s">
        <v>433</v>
      </c>
      <c r="E15" t="s">
        <v>432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75563-31D7-A243-8C74-D0B76FAAE703}">
  <dimension ref="A1:N55"/>
  <sheetViews>
    <sheetView zoomScale="110" zoomScaleNormal="110" workbookViewId="0">
      <pane xSplit="3" ySplit="1" topLeftCell="D2" activePane="bottomRight" state="frozen"/>
      <selection pane="topRight" activeCell="D1" sqref="D1"/>
      <selection pane="bottomLeft" activeCell="A2" sqref="A2"/>
      <selection pane="bottomRight" activeCell="S31" sqref="S31"/>
    </sheetView>
  </sheetViews>
  <sheetFormatPr baseColWidth="10" defaultColWidth="5.5" defaultRowHeight="13" x14ac:dyDescent="0.15"/>
  <cols>
    <col min="1" max="2" width="5.5" style="2"/>
    <col min="3" max="3" width="14.83203125" style="2" bestFit="1" customWidth="1"/>
    <col min="4" max="4" width="5" style="2" customWidth="1"/>
    <col min="5" max="5" width="9.6640625" style="2" bestFit="1" customWidth="1"/>
    <col min="6" max="6" width="11.33203125" style="2" bestFit="1" customWidth="1"/>
    <col min="7" max="7" width="4.83203125" style="2" customWidth="1"/>
    <col min="8" max="8" width="9.6640625" style="2" bestFit="1" customWidth="1"/>
    <col min="9" max="9" width="11.33203125" style="2" bestFit="1" customWidth="1"/>
    <col min="10" max="10" width="4.5" style="2" customWidth="1"/>
    <col min="11" max="11" width="9.6640625" style="2" bestFit="1" customWidth="1"/>
    <col min="12" max="12" width="11.33203125" style="2" bestFit="1" customWidth="1"/>
    <col min="13" max="16384" width="5.5" style="2"/>
  </cols>
  <sheetData>
    <row r="1" spans="1:14" s="5" customFormat="1" ht="42" x14ac:dyDescent="0.15">
      <c r="A1" s="5" t="s">
        <v>84</v>
      </c>
      <c r="B1" s="5" t="s">
        <v>85</v>
      </c>
      <c r="C1" s="5" t="s">
        <v>1</v>
      </c>
      <c r="D1" s="5" t="s">
        <v>3</v>
      </c>
      <c r="E1" s="5" t="s">
        <v>140</v>
      </c>
      <c r="F1" s="5" t="s">
        <v>141</v>
      </c>
      <c r="G1" s="5" t="s">
        <v>2</v>
      </c>
      <c r="H1" s="5" t="s">
        <v>142</v>
      </c>
      <c r="I1" s="5" t="s">
        <v>143</v>
      </c>
      <c r="J1" s="5" t="s">
        <v>55</v>
      </c>
      <c r="K1" s="5" t="s">
        <v>144</v>
      </c>
      <c r="L1" s="5" t="s">
        <v>145</v>
      </c>
      <c r="M1" s="5" t="s">
        <v>59</v>
      </c>
      <c r="N1" s="5" t="s">
        <v>60</v>
      </c>
    </row>
    <row r="2" spans="1:14" x14ac:dyDescent="0.15">
      <c r="A2" s="2">
        <v>1</v>
      </c>
      <c r="B2" s="2" t="s">
        <v>86</v>
      </c>
      <c r="C2" s="2" t="s">
        <v>0</v>
      </c>
      <c r="D2" s="2">
        <v>1</v>
      </c>
      <c r="E2" s="3" t="s">
        <v>79</v>
      </c>
      <c r="F2" s="2" t="s">
        <v>76</v>
      </c>
      <c r="G2" s="2">
        <v>0</v>
      </c>
      <c r="J2" s="2">
        <v>0</v>
      </c>
      <c r="M2" s="2">
        <f>SUM(D2:J2)</f>
        <v>1</v>
      </c>
      <c r="N2" s="2">
        <f>IF(OR(D2=1,G2=1,J2=1),1,0)</f>
        <v>1</v>
      </c>
    </row>
    <row r="3" spans="1:14" x14ac:dyDescent="0.15">
      <c r="A3" s="2">
        <v>2</v>
      </c>
      <c r="B3" s="2" t="s">
        <v>87</v>
      </c>
      <c r="C3" s="2" t="s">
        <v>5</v>
      </c>
      <c r="D3" s="2">
        <v>0</v>
      </c>
      <c r="G3" s="2">
        <v>0</v>
      </c>
      <c r="J3" s="2">
        <v>1</v>
      </c>
      <c r="K3" s="3" t="s">
        <v>83</v>
      </c>
      <c r="L3" s="2" t="s">
        <v>76</v>
      </c>
      <c r="M3" s="2">
        <f>SUM(D3:J3)</f>
        <v>1</v>
      </c>
      <c r="N3" s="2">
        <f>IF(OR(D3=1,G3=1,J3=1),1,0)</f>
        <v>1</v>
      </c>
    </row>
    <row r="4" spans="1:14" x14ac:dyDescent="0.15">
      <c r="A4" s="2">
        <v>4</v>
      </c>
      <c r="B4" s="2" t="s">
        <v>88</v>
      </c>
      <c r="C4" s="2" t="s">
        <v>6</v>
      </c>
      <c r="D4" s="2">
        <v>0</v>
      </c>
      <c r="G4" s="2">
        <v>1</v>
      </c>
      <c r="H4" s="3" t="s">
        <v>149</v>
      </c>
      <c r="I4" s="2" t="s">
        <v>147</v>
      </c>
      <c r="J4" s="2">
        <v>0</v>
      </c>
      <c r="M4" s="2">
        <f>SUM(D4:J4)</f>
        <v>1</v>
      </c>
      <c r="N4" s="2">
        <f>IF(OR(D4=1,G4=1,J4=1),1,0)</f>
        <v>1</v>
      </c>
    </row>
    <row r="5" spans="1:14" x14ac:dyDescent="0.15">
      <c r="A5" s="2">
        <v>5</v>
      </c>
      <c r="B5" s="2" t="s">
        <v>89</v>
      </c>
      <c r="C5" s="2" t="s">
        <v>7</v>
      </c>
      <c r="D5" s="2">
        <v>0</v>
      </c>
      <c r="G5" s="2">
        <v>1</v>
      </c>
      <c r="H5" s="3" t="s">
        <v>80</v>
      </c>
      <c r="I5" s="2" t="s">
        <v>76</v>
      </c>
      <c r="J5" s="2">
        <v>0</v>
      </c>
      <c r="M5" s="2">
        <f>SUM(D5:J5)</f>
        <v>1</v>
      </c>
      <c r="N5" s="2">
        <f>IF(OR(D5=1,G5=1,J5=1),1,0)</f>
        <v>1</v>
      </c>
    </row>
    <row r="6" spans="1:14" x14ac:dyDescent="0.15">
      <c r="A6" s="2">
        <v>6</v>
      </c>
      <c r="B6" s="2" t="s">
        <v>90</v>
      </c>
      <c r="C6" s="2" t="s">
        <v>8</v>
      </c>
      <c r="D6" s="2">
        <v>0</v>
      </c>
      <c r="G6" s="2">
        <v>1</v>
      </c>
      <c r="H6" s="3" t="s">
        <v>149</v>
      </c>
      <c r="I6" s="2" t="s">
        <v>147</v>
      </c>
      <c r="J6" s="2">
        <v>0</v>
      </c>
      <c r="K6" s="3"/>
      <c r="M6" s="2">
        <f>SUM(D6:J6)</f>
        <v>1</v>
      </c>
      <c r="N6" s="2">
        <f>IF(OR(D6=1,G6=1,J6=1),1,0)</f>
        <v>1</v>
      </c>
    </row>
    <row r="7" spans="1:14" x14ac:dyDescent="0.15">
      <c r="A7" s="2">
        <v>8</v>
      </c>
      <c r="B7" s="2" t="s">
        <v>91</v>
      </c>
      <c r="C7" s="2" t="s">
        <v>9</v>
      </c>
      <c r="D7" s="2">
        <v>0</v>
      </c>
      <c r="E7" s="3"/>
      <c r="G7" s="2">
        <v>1</v>
      </c>
      <c r="H7" s="3" t="s">
        <v>150</v>
      </c>
      <c r="I7" s="2" t="s">
        <v>151</v>
      </c>
      <c r="J7" s="2">
        <v>0</v>
      </c>
      <c r="M7" s="2">
        <f>SUM(D7:J7)</f>
        <v>1</v>
      </c>
      <c r="N7" s="2">
        <f>IF(OR(D7=1,G7=1,J7=1),1,0)</f>
        <v>1</v>
      </c>
    </row>
    <row r="8" spans="1:14" x14ac:dyDescent="0.15">
      <c r="A8" s="2">
        <v>9</v>
      </c>
      <c r="B8" s="2" t="s">
        <v>92</v>
      </c>
      <c r="C8" s="2" t="s">
        <v>10</v>
      </c>
      <c r="D8" s="2">
        <v>0</v>
      </c>
      <c r="E8" s="3"/>
      <c r="G8" s="2">
        <v>1</v>
      </c>
      <c r="H8" s="3" t="s">
        <v>149</v>
      </c>
      <c r="I8" s="2" t="s">
        <v>147</v>
      </c>
      <c r="J8" s="2">
        <v>0</v>
      </c>
      <c r="K8" s="3"/>
      <c r="M8" s="2">
        <f>SUM(D8:J8)</f>
        <v>1</v>
      </c>
      <c r="N8" s="2">
        <f>IF(OR(D8=1,G8=1,J8=1),1,0)</f>
        <v>1</v>
      </c>
    </row>
    <row r="9" spans="1:14" x14ac:dyDescent="0.15">
      <c r="A9" s="2">
        <v>10</v>
      </c>
      <c r="B9" s="2" t="s">
        <v>93</v>
      </c>
      <c r="C9" s="2" t="s">
        <v>11</v>
      </c>
      <c r="D9" s="2">
        <v>0</v>
      </c>
      <c r="E9" s="3"/>
      <c r="G9" s="2">
        <v>0</v>
      </c>
      <c r="H9" s="3"/>
      <c r="J9" s="2">
        <v>0</v>
      </c>
      <c r="K9" s="3"/>
      <c r="M9" s="2">
        <f>SUM(D9:J9)</f>
        <v>0</v>
      </c>
      <c r="N9" s="2">
        <f>IF(OR(D9=1,G9=1,J9=1),1,0)</f>
        <v>0</v>
      </c>
    </row>
    <row r="10" spans="1:14" x14ac:dyDescent="0.15">
      <c r="A10" s="2">
        <v>11</v>
      </c>
      <c r="B10" s="2" t="s">
        <v>94</v>
      </c>
      <c r="C10" s="2" t="s">
        <v>12</v>
      </c>
      <c r="D10" s="2">
        <v>0</v>
      </c>
      <c r="G10" s="2">
        <v>1</v>
      </c>
      <c r="H10" s="3" t="s">
        <v>80</v>
      </c>
      <c r="I10" s="2" t="s">
        <v>76</v>
      </c>
      <c r="J10" s="2">
        <v>0</v>
      </c>
      <c r="M10" s="2">
        <f>SUM(D10:J10)</f>
        <v>1</v>
      </c>
      <c r="N10" s="2">
        <f>IF(OR(D10=1,G10=1,J10=1),1,0)</f>
        <v>1</v>
      </c>
    </row>
    <row r="11" spans="1:14" x14ac:dyDescent="0.15">
      <c r="A11" s="2">
        <v>12</v>
      </c>
      <c r="B11" s="2" t="s">
        <v>95</v>
      </c>
      <c r="C11" s="2" t="s">
        <v>13</v>
      </c>
      <c r="D11" s="2">
        <v>1</v>
      </c>
      <c r="E11" s="3" t="s">
        <v>146</v>
      </c>
      <c r="F11" s="2" t="s">
        <v>147</v>
      </c>
      <c r="G11" s="2">
        <v>0</v>
      </c>
      <c r="J11" s="2">
        <v>0</v>
      </c>
      <c r="K11" s="3"/>
      <c r="M11" s="2">
        <f>SUM(D11:J11)</f>
        <v>1</v>
      </c>
      <c r="N11" s="2">
        <f>IF(OR(D11=1,G11=1,J11=1),1,0)</f>
        <v>1</v>
      </c>
    </row>
    <row r="12" spans="1:14" x14ac:dyDescent="0.15">
      <c r="A12" s="2">
        <v>13</v>
      </c>
      <c r="B12" s="2" t="s">
        <v>96</v>
      </c>
      <c r="C12" s="2" t="s">
        <v>14</v>
      </c>
      <c r="D12" s="2">
        <v>0</v>
      </c>
      <c r="E12" s="3"/>
      <c r="G12" s="2">
        <v>1</v>
      </c>
      <c r="H12" s="3" t="s">
        <v>80</v>
      </c>
      <c r="I12" s="2" t="s">
        <v>76</v>
      </c>
      <c r="J12" s="2">
        <v>0</v>
      </c>
      <c r="K12" s="3"/>
      <c r="M12" s="2">
        <f>SUM(D12:J12)</f>
        <v>1</v>
      </c>
      <c r="N12" s="2">
        <f>IF(OR(D12=1,G12=1,J12=1),1,0)</f>
        <v>1</v>
      </c>
    </row>
    <row r="13" spans="1:14" x14ac:dyDescent="0.15">
      <c r="A13" s="2">
        <v>15</v>
      </c>
      <c r="B13" s="2" t="s">
        <v>98</v>
      </c>
      <c r="C13" s="2" t="s">
        <v>15</v>
      </c>
      <c r="D13" s="2">
        <v>1</v>
      </c>
      <c r="E13" s="3" t="s">
        <v>79</v>
      </c>
      <c r="F13" s="2" t="s">
        <v>76</v>
      </c>
      <c r="G13" s="2">
        <v>0</v>
      </c>
      <c r="H13" s="3"/>
      <c r="J13" s="2">
        <v>1</v>
      </c>
      <c r="K13" s="3" t="s">
        <v>83</v>
      </c>
      <c r="L13" s="2" t="s">
        <v>76</v>
      </c>
      <c r="M13" s="2">
        <f>SUM(D13:J13)</f>
        <v>2</v>
      </c>
      <c r="N13" s="2">
        <f>IF(OR(D13=1,G13=1,J13=1),1,0)</f>
        <v>1</v>
      </c>
    </row>
    <row r="14" spans="1:14" x14ac:dyDescent="0.15">
      <c r="A14" s="2">
        <v>16</v>
      </c>
      <c r="B14" s="2" t="s">
        <v>99</v>
      </c>
      <c r="C14" s="2" t="s">
        <v>16</v>
      </c>
      <c r="D14" s="2">
        <v>1</v>
      </c>
      <c r="E14" s="3" t="s">
        <v>79</v>
      </c>
      <c r="F14" s="2" t="s">
        <v>76</v>
      </c>
      <c r="G14" s="2">
        <v>0</v>
      </c>
      <c r="H14" s="3"/>
      <c r="J14" s="2">
        <v>0</v>
      </c>
      <c r="M14" s="2">
        <f>SUM(D14:J14)</f>
        <v>1</v>
      </c>
      <c r="N14" s="2">
        <f>IF(OR(D14=1,G14=1,J14=1),1,0)</f>
        <v>1</v>
      </c>
    </row>
    <row r="15" spans="1:14" x14ac:dyDescent="0.15">
      <c r="A15" s="2">
        <v>17</v>
      </c>
      <c r="B15" s="2" t="s">
        <v>100</v>
      </c>
      <c r="C15" s="2" t="s">
        <v>17</v>
      </c>
      <c r="D15" s="2">
        <v>1</v>
      </c>
      <c r="E15" s="3" t="s">
        <v>79</v>
      </c>
      <c r="F15" s="2" t="s">
        <v>76</v>
      </c>
      <c r="G15" s="2">
        <v>0</v>
      </c>
      <c r="H15" s="3"/>
      <c r="J15" s="2">
        <v>0</v>
      </c>
      <c r="K15" s="3"/>
      <c r="M15" s="2">
        <f>SUM(D15:J15)</f>
        <v>1</v>
      </c>
      <c r="N15" s="2">
        <f>IF(OR(D15=1,G15=1,J15=1),1,0)</f>
        <v>1</v>
      </c>
    </row>
    <row r="16" spans="1:14" x14ac:dyDescent="0.15">
      <c r="A16" s="2">
        <v>18</v>
      </c>
      <c r="B16" s="2" t="s">
        <v>101</v>
      </c>
      <c r="C16" s="2" t="s">
        <v>18</v>
      </c>
      <c r="D16" s="2">
        <v>1</v>
      </c>
      <c r="E16" s="3" t="s">
        <v>79</v>
      </c>
      <c r="F16" s="2" t="s">
        <v>76</v>
      </c>
      <c r="G16" s="2">
        <v>0</v>
      </c>
      <c r="H16" s="3"/>
      <c r="J16" s="2">
        <v>0</v>
      </c>
      <c r="K16" s="3"/>
      <c r="M16" s="2">
        <f>SUM(D16:J16)</f>
        <v>1</v>
      </c>
      <c r="N16" s="2">
        <f>IF(OR(D16=1,G16=1,J16=1),1,0)</f>
        <v>1</v>
      </c>
    </row>
    <row r="17" spans="1:14" x14ac:dyDescent="0.15">
      <c r="A17" s="2">
        <v>19</v>
      </c>
      <c r="B17" s="2" t="s">
        <v>102</v>
      </c>
      <c r="C17" s="2" t="s">
        <v>19</v>
      </c>
      <c r="D17" s="2">
        <v>1</v>
      </c>
      <c r="E17" s="3" t="s">
        <v>79</v>
      </c>
      <c r="F17" s="2" t="s">
        <v>76</v>
      </c>
      <c r="G17" s="2">
        <v>0</v>
      </c>
      <c r="H17" s="3"/>
      <c r="J17" s="2">
        <v>0</v>
      </c>
      <c r="K17" s="3"/>
      <c r="M17" s="2">
        <f>SUM(D17:J17)</f>
        <v>1</v>
      </c>
      <c r="N17" s="2">
        <f>IF(OR(D17=1,G17=1,J17=1),1,0)</f>
        <v>1</v>
      </c>
    </row>
    <row r="18" spans="1:14" x14ac:dyDescent="0.15">
      <c r="A18" s="2">
        <v>20</v>
      </c>
      <c r="B18" s="2" t="s">
        <v>103</v>
      </c>
      <c r="C18" s="2" t="s">
        <v>20</v>
      </c>
      <c r="D18" s="2">
        <v>0</v>
      </c>
      <c r="E18" s="3"/>
      <c r="G18" s="2">
        <v>0</v>
      </c>
      <c r="J18" s="2">
        <v>1</v>
      </c>
      <c r="K18" s="3" t="s">
        <v>152</v>
      </c>
      <c r="L18" s="2" t="s">
        <v>77</v>
      </c>
      <c r="M18" s="2">
        <f>SUM(D18:J18)</f>
        <v>1</v>
      </c>
      <c r="N18" s="2">
        <f>IF(OR(D18=1,G18=1,J18=1),1,0)</f>
        <v>1</v>
      </c>
    </row>
    <row r="19" spans="1:14" x14ac:dyDescent="0.15">
      <c r="A19" s="2">
        <v>21</v>
      </c>
      <c r="B19" s="2" t="s">
        <v>104</v>
      </c>
      <c r="C19" s="2" t="s">
        <v>21</v>
      </c>
      <c r="D19" s="2">
        <v>1</v>
      </c>
      <c r="E19" s="3" t="s">
        <v>79</v>
      </c>
      <c r="F19" s="2" t="s">
        <v>76</v>
      </c>
      <c r="G19" s="2">
        <v>0</v>
      </c>
      <c r="H19" s="3"/>
      <c r="J19" s="2">
        <v>0</v>
      </c>
      <c r="M19" s="2">
        <f>SUM(D19:J19)</f>
        <v>1</v>
      </c>
      <c r="N19" s="2">
        <f>IF(OR(D19=1,G19=1,J19=1),1,0)</f>
        <v>1</v>
      </c>
    </row>
    <row r="20" spans="1:14" x14ac:dyDescent="0.15">
      <c r="A20" s="2">
        <v>22</v>
      </c>
      <c r="B20" s="2" t="s">
        <v>105</v>
      </c>
      <c r="C20" s="2" t="s">
        <v>22</v>
      </c>
      <c r="D20" s="2">
        <v>1</v>
      </c>
      <c r="E20" s="3" t="s">
        <v>79</v>
      </c>
      <c r="F20" s="2" t="s">
        <v>76</v>
      </c>
      <c r="G20" s="2">
        <v>0</v>
      </c>
      <c r="H20" s="3"/>
      <c r="J20" s="2">
        <v>0</v>
      </c>
      <c r="K20" s="3"/>
      <c r="M20" s="2">
        <f>SUM(D20:J20)</f>
        <v>1</v>
      </c>
      <c r="N20" s="2">
        <f>IF(OR(D20=1,G20=1,J20=1),1,0)</f>
        <v>1</v>
      </c>
    </row>
    <row r="21" spans="1:14" x14ac:dyDescent="0.15">
      <c r="A21" s="2">
        <v>23</v>
      </c>
      <c r="B21" s="2" t="s">
        <v>106</v>
      </c>
      <c r="C21" s="2" t="s">
        <v>23</v>
      </c>
      <c r="D21" s="2">
        <v>1</v>
      </c>
      <c r="E21" s="3" t="s">
        <v>78</v>
      </c>
      <c r="F21" s="2" t="s">
        <v>77</v>
      </c>
      <c r="G21" s="2">
        <v>0</v>
      </c>
      <c r="J21" s="2">
        <v>0</v>
      </c>
      <c r="M21" s="2">
        <f>SUM(D21:J21)</f>
        <v>1</v>
      </c>
      <c r="N21" s="2">
        <f>IF(OR(D21=1,G21=1,J21=1),1,0)</f>
        <v>1</v>
      </c>
    </row>
    <row r="22" spans="1:14" x14ac:dyDescent="0.15">
      <c r="A22" s="2">
        <v>24</v>
      </c>
      <c r="B22" s="2" t="s">
        <v>107</v>
      </c>
      <c r="C22" s="2" t="s">
        <v>24</v>
      </c>
      <c r="D22" s="2">
        <v>1</v>
      </c>
      <c r="E22" s="3" t="s">
        <v>78</v>
      </c>
      <c r="F22" s="2" t="s">
        <v>77</v>
      </c>
      <c r="G22" s="2">
        <v>0</v>
      </c>
      <c r="J22" s="2">
        <v>1</v>
      </c>
      <c r="K22" s="3" t="s">
        <v>154</v>
      </c>
      <c r="L22" s="2" t="s">
        <v>151</v>
      </c>
      <c r="M22" s="2">
        <f>SUM(D22:J22)</f>
        <v>2</v>
      </c>
      <c r="N22" s="2">
        <f>IF(OR(D22=1,G22=1,J22=1),1,0)</f>
        <v>1</v>
      </c>
    </row>
    <row r="23" spans="1:14" x14ac:dyDescent="0.15">
      <c r="A23" s="2">
        <v>25</v>
      </c>
      <c r="B23" s="2" t="s">
        <v>108</v>
      </c>
      <c r="C23" s="2" t="s">
        <v>25</v>
      </c>
      <c r="D23" s="2">
        <v>0</v>
      </c>
      <c r="G23" s="2">
        <v>0</v>
      </c>
      <c r="H23" s="3"/>
      <c r="J23" s="2">
        <v>0</v>
      </c>
      <c r="K23" s="3"/>
      <c r="M23" s="2">
        <f>SUM(D23:J23)</f>
        <v>0</v>
      </c>
      <c r="N23" s="2">
        <f>IF(OR(D23=1,G23=1,J23=1),1,0)</f>
        <v>0</v>
      </c>
    </row>
    <row r="24" spans="1:14" x14ac:dyDescent="0.15">
      <c r="A24" s="2">
        <v>26</v>
      </c>
      <c r="B24" s="2" t="s">
        <v>109</v>
      </c>
      <c r="C24" s="2" t="s">
        <v>26</v>
      </c>
      <c r="D24" s="2">
        <v>0</v>
      </c>
      <c r="G24" s="2">
        <v>0</v>
      </c>
      <c r="J24" s="2">
        <v>1</v>
      </c>
      <c r="K24" s="3" t="s">
        <v>152</v>
      </c>
      <c r="L24" s="2" t="s">
        <v>77</v>
      </c>
      <c r="M24" s="2">
        <f>SUM(D24:J24)</f>
        <v>1</v>
      </c>
      <c r="N24" s="2">
        <f>IF(OR(D24=1,G24=1,J24=1),1,0)</f>
        <v>1</v>
      </c>
    </row>
    <row r="25" spans="1:14" x14ac:dyDescent="0.15">
      <c r="A25" s="2">
        <v>27</v>
      </c>
      <c r="B25" s="2" t="s">
        <v>110</v>
      </c>
      <c r="C25" s="2" t="s">
        <v>27</v>
      </c>
      <c r="D25" s="2">
        <v>0</v>
      </c>
      <c r="E25" s="3"/>
      <c r="G25" s="2">
        <v>1</v>
      </c>
      <c r="H25" s="3" t="s">
        <v>80</v>
      </c>
      <c r="I25" s="2" t="s">
        <v>76</v>
      </c>
      <c r="J25" s="2">
        <v>0</v>
      </c>
      <c r="K25" s="3"/>
      <c r="M25" s="2">
        <f>SUM(D25:J25)</f>
        <v>1</v>
      </c>
      <c r="N25" s="2">
        <f>IF(OR(D25=1,G25=1,J25=1),1,0)</f>
        <v>1</v>
      </c>
    </row>
    <row r="26" spans="1:14" x14ac:dyDescent="0.15">
      <c r="A26" s="2">
        <v>28</v>
      </c>
      <c r="B26" s="2" t="s">
        <v>111</v>
      </c>
      <c r="C26" s="2" t="s">
        <v>28</v>
      </c>
      <c r="D26" s="2">
        <v>1</v>
      </c>
      <c r="E26" s="3" t="s">
        <v>79</v>
      </c>
      <c r="F26" s="2" t="s">
        <v>76</v>
      </c>
      <c r="G26" s="2">
        <v>0</v>
      </c>
      <c r="H26" s="3"/>
      <c r="J26" s="2">
        <v>0</v>
      </c>
      <c r="K26" s="3"/>
      <c r="M26" s="2">
        <f>SUM(D26:J26)</f>
        <v>1</v>
      </c>
      <c r="N26" s="2">
        <f>IF(OR(D26=1,G26=1,J26=1),1,0)</f>
        <v>1</v>
      </c>
    </row>
    <row r="27" spans="1:14" x14ac:dyDescent="0.15">
      <c r="A27" s="2">
        <v>29</v>
      </c>
      <c r="B27" s="2" t="s">
        <v>112</v>
      </c>
      <c r="C27" s="2" t="s">
        <v>29</v>
      </c>
      <c r="D27" s="2">
        <v>0</v>
      </c>
      <c r="E27" s="3"/>
      <c r="G27" s="2">
        <v>1</v>
      </c>
      <c r="H27" s="3" t="s">
        <v>80</v>
      </c>
      <c r="I27" s="2" t="s">
        <v>76</v>
      </c>
      <c r="J27" s="2">
        <v>0</v>
      </c>
      <c r="M27" s="2">
        <f>SUM(D27:J27)</f>
        <v>1</v>
      </c>
      <c r="N27" s="2">
        <f>IF(OR(D27=1,G27=1,J27=1),1,0)</f>
        <v>1</v>
      </c>
    </row>
    <row r="28" spans="1:14" x14ac:dyDescent="0.15">
      <c r="A28" s="2">
        <v>30</v>
      </c>
      <c r="B28" s="2" t="s">
        <v>113</v>
      </c>
      <c r="C28" s="2" t="s">
        <v>30</v>
      </c>
      <c r="D28" s="2">
        <v>0</v>
      </c>
      <c r="G28" s="2">
        <v>1</v>
      </c>
      <c r="H28" s="3" t="s">
        <v>80</v>
      </c>
      <c r="I28" s="2" t="s">
        <v>76</v>
      </c>
      <c r="J28" s="2">
        <v>0</v>
      </c>
      <c r="K28" s="3"/>
      <c r="M28" s="2">
        <f>SUM(D28:J28)</f>
        <v>1</v>
      </c>
      <c r="N28" s="2">
        <f>IF(OR(D28=1,G28=1,J28=1),1,0)</f>
        <v>1</v>
      </c>
    </row>
    <row r="29" spans="1:14" x14ac:dyDescent="0.15">
      <c r="A29" s="2">
        <v>31</v>
      </c>
      <c r="B29" s="2" t="s">
        <v>114</v>
      </c>
      <c r="C29" s="2" t="s">
        <v>31</v>
      </c>
      <c r="D29" s="2">
        <v>1</v>
      </c>
      <c r="E29" s="3" t="s">
        <v>78</v>
      </c>
      <c r="F29" s="2" t="s">
        <v>77</v>
      </c>
      <c r="G29" s="2">
        <v>0</v>
      </c>
      <c r="J29" s="2">
        <v>0</v>
      </c>
      <c r="M29" s="2">
        <f>SUM(D29:J29)</f>
        <v>1</v>
      </c>
      <c r="N29" s="2">
        <f>IF(OR(D29=1,G29=1,J29=1),1,0)</f>
        <v>1</v>
      </c>
    </row>
    <row r="30" spans="1:14" x14ac:dyDescent="0.15">
      <c r="A30" s="2">
        <v>32</v>
      </c>
      <c r="B30" s="2" t="s">
        <v>115</v>
      </c>
      <c r="C30" s="2" t="s">
        <v>32</v>
      </c>
      <c r="D30" s="2">
        <v>0</v>
      </c>
      <c r="E30" s="3"/>
      <c r="G30" s="2">
        <v>1</v>
      </c>
      <c r="H30" s="3" t="s">
        <v>80</v>
      </c>
      <c r="I30" s="2" t="s">
        <v>76</v>
      </c>
      <c r="J30" s="2">
        <v>0</v>
      </c>
      <c r="K30" s="3"/>
      <c r="M30" s="2">
        <f>SUM(D30:J30)</f>
        <v>1</v>
      </c>
      <c r="N30" s="2">
        <f>IF(OR(D30=1,G30=1,J30=1),1,0)</f>
        <v>1</v>
      </c>
    </row>
    <row r="31" spans="1:14" x14ac:dyDescent="0.15">
      <c r="A31" s="2">
        <v>33</v>
      </c>
      <c r="B31" s="2" t="s">
        <v>116</v>
      </c>
      <c r="C31" s="2" t="s">
        <v>33</v>
      </c>
      <c r="D31" s="2">
        <v>0</v>
      </c>
      <c r="G31" s="2">
        <v>0</v>
      </c>
      <c r="J31" s="2">
        <v>0</v>
      </c>
      <c r="M31" s="2">
        <f>SUM(D31:J31)</f>
        <v>0</v>
      </c>
      <c r="N31" s="2">
        <f>IF(OR(D31=1,G31=1,J31=1),1,0)</f>
        <v>0</v>
      </c>
    </row>
    <row r="32" spans="1:14" x14ac:dyDescent="0.15">
      <c r="A32" s="2">
        <v>34</v>
      </c>
      <c r="B32" s="2" t="s">
        <v>117</v>
      </c>
      <c r="C32" s="4" t="s">
        <v>34</v>
      </c>
      <c r="D32" s="4">
        <v>1</v>
      </c>
      <c r="E32" s="3" t="s">
        <v>79</v>
      </c>
      <c r="F32" s="2" t="s">
        <v>76</v>
      </c>
      <c r="G32" s="4">
        <v>1</v>
      </c>
      <c r="H32" s="3" t="s">
        <v>80</v>
      </c>
      <c r="I32" s="2" t="s">
        <v>76</v>
      </c>
      <c r="J32" s="4">
        <v>1</v>
      </c>
      <c r="K32" s="3" t="s">
        <v>152</v>
      </c>
      <c r="L32" s="2" t="s">
        <v>77</v>
      </c>
      <c r="M32" s="2">
        <f>SUM(D32:J32)</f>
        <v>3</v>
      </c>
      <c r="N32" s="2">
        <f>IF(OR(D32=1,G32=1,J32=1),1,0)</f>
        <v>1</v>
      </c>
    </row>
    <row r="33" spans="1:14" x14ac:dyDescent="0.15">
      <c r="A33" s="2">
        <v>35</v>
      </c>
      <c r="B33" s="2" t="s">
        <v>118</v>
      </c>
      <c r="C33" s="2" t="s">
        <v>35</v>
      </c>
      <c r="D33" s="2">
        <v>0</v>
      </c>
      <c r="G33" s="2">
        <v>0</v>
      </c>
      <c r="J33" s="2">
        <v>1</v>
      </c>
      <c r="K33" s="3" t="s">
        <v>83</v>
      </c>
      <c r="L33" s="2" t="s">
        <v>76</v>
      </c>
      <c r="M33" s="2">
        <f>SUM(D33:J33)</f>
        <v>1</v>
      </c>
      <c r="N33" s="2">
        <f>IF(OR(D33=1,G33=1,J33=1),1,0)</f>
        <v>1</v>
      </c>
    </row>
    <row r="34" spans="1:14" x14ac:dyDescent="0.15">
      <c r="A34" s="2">
        <v>36</v>
      </c>
      <c r="B34" s="2" t="s">
        <v>119</v>
      </c>
      <c r="C34" s="4" t="s">
        <v>36</v>
      </c>
      <c r="D34" s="4">
        <v>1</v>
      </c>
      <c r="E34" s="3" t="s">
        <v>146</v>
      </c>
      <c r="F34" s="2" t="s">
        <v>147</v>
      </c>
      <c r="G34" s="4">
        <v>1</v>
      </c>
      <c r="H34" s="3" t="s">
        <v>150</v>
      </c>
      <c r="I34" s="2" t="s">
        <v>151</v>
      </c>
      <c r="J34" s="4">
        <v>1</v>
      </c>
      <c r="K34" s="3" t="s">
        <v>153</v>
      </c>
      <c r="L34" s="2" t="s">
        <v>147</v>
      </c>
      <c r="M34" s="2">
        <f>SUM(D34:J34)</f>
        <v>3</v>
      </c>
      <c r="N34" s="2">
        <f>IF(OR(D34=1,G34=1,J34=1),1,0)</f>
        <v>1</v>
      </c>
    </row>
    <row r="35" spans="1:14" x14ac:dyDescent="0.15">
      <c r="A35" s="2">
        <v>37</v>
      </c>
      <c r="B35" s="2" t="s">
        <v>120</v>
      </c>
      <c r="C35" s="2" t="s">
        <v>37</v>
      </c>
      <c r="D35" s="2">
        <v>0</v>
      </c>
      <c r="G35" s="2">
        <v>0</v>
      </c>
      <c r="J35" s="2">
        <v>0</v>
      </c>
      <c r="M35" s="2">
        <f>SUM(D35:J35)</f>
        <v>0</v>
      </c>
      <c r="N35" s="2">
        <f>IF(OR(D35=1,G35=1,J35=1),1,0)</f>
        <v>0</v>
      </c>
    </row>
    <row r="36" spans="1:14" x14ac:dyDescent="0.15">
      <c r="A36" s="2">
        <v>38</v>
      </c>
      <c r="B36" s="2" t="s">
        <v>121</v>
      </c>
      <c r="C36" s="2" t="s">
        <v>38</v>
      </c>
      <c r="D36" s="2">
        <v>0</v>
      </c>
      <c r="G36" s="2">
        <v>1</v>
      </c>
      <c r="H36" s="3" t="s">
        <v>80</v>
      </c>
      <c r="I36" s="2" t="s">
        <v>76</v>
      </c>
      <c r="J36" s="2">
        <v>0</v>
      </c>
      <c r="M36" s="2">
        <f>SUM(D36:J36)</f>
        <v>1</v>
      </c>
      <c r="N36" s="2">
        <f>IF(OR(D36=1,G36=1,J36=1),1,0)</f>
        <v>1</v>
      </c>
    </row>
    <row r="37" spans="1:14" x14ac:dyDescent="0.15">
      <c r="A37" s="2">
        <v>39</v>
      </c>
      <c r="B37" s="2" t="s">
        <v>122</v>
      </c>
      <c r="C37" s="2" t="s">
        <v>39</v>
      </c>
      <c r="D37" s="2">
        <v>0</v>
      </c>
      <c r="E37" s="3"/>
      <c r="G37" s="2">
        <v>1</v>
      </c>
      <c r="H37" s="3" t="s">
        <v>148</v>
      </c>
      <c r="I37" s="2" t="s">
        <v>77</v>
      </c>
      <c r="J37" s="2">
        <v>0</v>
      </c>
      <c r="K37" s="3"/>
      <c r="M37" s="2">
        <f>SUM(D37:J37)</f>
        <v>1</v>
      </c>
      <c r="N37" s="2">
        <f>IF(OR(D37=1,G37=1,J37=1),1,0)</f>
        <v>1</v>
      </c>
    </row>
    <row r="38" spans="1:14" x14ac:dyDescent="0.15">
      <c r="A38" s="2">
        <v>40</v>
      </c>
      <c r="B38" s="2" t="s">
        <v>123</v>
      </c>
      <c r="C38" s="2" t="s">
        <v>40</v>
      </c>
      <c r="D38" s="2">
        <v>0</v>
      </c>
      <c r="G38" s="2">
        <v>0</v>
      </c>
      <c r="J38" s="2">
        <v>1</v>
      </c>
      <c r="K38" s="3" t="s">
        <v>153</v>
      </c>
      <c r="L38" s="2" t="s">
        <v>147</v>
      </c>
      <c r="M38" s="2">
        <f>SUM(D38:J38)</f>
        <v>1</v>
      </c>
      <c r="N38" s="2">
        <f>IF(OR(D38=1,G38=1,J38=1),1,0)</f>
        <v>1</v>
      </c>
    </row>
    <row r="39" spans="1:14" x14ac:dyDescent="0.15">
      <c r="A39" s="2">
        <v>41</v>
      </c>
      <c r="B39" s="2" t="s">
        <v>124</v>
      </c>
      <c r="C39" s="4" t="s">
        <v>41</v>
      </c>
      <c r="D39" s="4">
        <v>1</v>
      </c>
      <c r="E39" s="3" t="s">
        <v>79</v>
      </c>
      <c r="F39" s="2" t="s">
        <v>76</v>
      </c>
      <c r="G39" s="4">
        <v>1</v>
      </c>
      <c r="H39" s="3" t="s">
        <v>80</v>
      </c>
      <c r="I39" s="2" t="s">
        <v>76</v>
      </c>
      <c r="J39" s="4">
        <v>1</v>
      </c>
      <c r="K39" s="3" t="s">
        <v>83</v>
      </c>
      <c r="L39" s="2" t="s">
        <v>76</v>
      </c>
      <c r="M39" s="2">
        <f>SUM(D39:J39)</f>
        <v>3</v>
      </c>
      <c r="N39" s="2">
        <f>IF(OR(D39=1,G39=1,J39=1),1,0)</f>
        <v>1</v>
      </c>
    </row>
    <row r="40" spans="1:14" x14ac:dyDescent="0.15">
      <c r="A40" s="2">
        <v>42</v>
      </c>
      <c r="B40" s="2" t="s">
        <v>125</v>
      </c>
      <c r="C40" s="2" t="s">
        <v>42</v>
      </c>
      <c r="D40" s="2">
        <v>1</v>
      </c>
      <c r="E40" s="3" t="s">
        <v>79</v>
      </c>
      <c r="F40" s="2" t="s">
        <v>76</v>
      </c>
      <c r="G40" s="2">
        <v>0</v>
      </c>
      <c r="H40" s="3"/>
      <c r="J40" s="4">
        <v>0</v>
      </c>
      <c r="K40" s="3"/>
      <c r="M40" s="2">
        <f>SUM(D40:J40)</f>
        <v>1</v>
      </c>
      <c r="N40" s="2">
        <f>IF(OR(D40=1,G40=1,J40=1),1,0)</f>
        <v>1</v>
      </c>
    </row>
    <row r="41" spans="1:14" x14ac:dyDescent="0.15">
      <c r="A41" s="2">
        <v>44</v>
      </c>
      <c r="B41" s="2" t="s">
        <v>127</v>
      </c>
      <c r="C41" s="2" t="s">
        <v>43</v>
      </c>
      <c r="D41" s="2">
        <v>0</v>
      </c>
      <c r="G41" s="2">
        <v>0</v>
      </c>
      <c r="H41" s="3"/>
      <c r="J41" s="2">
        <v>1</v>
      </c>
      <c r="K41" s="3" t="s">
        <v>83</v>
      </c>
      <c r="L41" s="2" t="s">
        <v>76</v>
      </c>
      <c r="M41" s="2">
        <f>SUM(D41:J41)</f>
        <v>1</v>
      </c>
      <c r="N41" s="2">
        <f>IF(OR(D41=1,G41=1,J41=1),1,0)</f>
        <v>1</v>
      </c>
    </row>
    <row r="42" spans="1:14" x14ac:dyDescent="0.15">
      <c r="A42" s="2">
        <v>45</v>
      </c>
      <c r="B42" s="2" t="s">
        <v>128</v>
      </c>
      <c r="C42" s="2" t="s">
        <v>44</v>
      </c>
      <c r="D42" s="2">
        <v>1</v>
      </c>
      <c r="E42" s="3" t="s">
        <v>79</v>
      </c>
      <c r="F42" s="2" t="s">
        <v>76</v>
      </c>
      <c r="G42" s="2">
        <v>0</v>
      </c>
      <c r="J42" s="4">
        <v>0</v>
      </c>
      <c r="M42" s="2">
        <f>SUM(D42:J42)</f>
        <v>1</v>
      </c>
      <c r="N42" s="2">
        <f>IF(OR(D42=1,G42=1,J42=1),1,0)</f>
        <v>1</v>
      </c>
    </row>
    <row r="43" spans="1:14" x14ac:dyDescent="0.15">
      <c r="A43" s="2">
        <v>46</v>
      </c>
      <c r="B43" s="2" t="s">
        <v>129</v>
      </c>
      <c r="C43" s="2" t="s">
        <v>45</v>
      </c>
      <c r="D43" s="2">
        <v>0</v>
      </c>
      <c r="G43" s="2">
        <v>1</v>
      </c>
      <c r="H43" s="3" t="s">
        <v>80</v>
      </c>
      <c r="I43" s="2" t="s">
        <v>76</v>
      </c>
      <c r="J43" s="4">
        <v>0</v>
      </c>
      <c r="M43" s="2">
        <f>SUM(D43:J43)</f>
        <v>1</v>
      </c>
      <c r="N43" s="2">
        <f>IF(OR(D43=1,G43=1,J43=1),1,0)</f>
        <v>1</v>
      </c>
    </row>
    <row r="44" spans="1:14" x14ac:dyDescent="0.15">
      <c r="A44" s="2">
        <v>47</v>
      </c>
      <c r="B44" s="2" t="s">
        <v>130</v>
      </c>
      <c r="C44" s="4" t="s">
        <v>46</v>
      </c>
      <c r="D44" s="4">
        <v>1</v>
      </c>
      <c r="E44" s="3" t="s">
        <v>79</v>
      </c>
      <c r="F44" s="2" t="s">
        <v>76</v>
      </c>
      <c r="G44" s="4">
        <v>1</v>
      </c>
      <c r="H44" s="3" t="s">
        <v>80</v>
      </c>
      <c r="I44" s="2" t="s">
        <v>76</v>
      </c>
      <c r="J44" s="4">
        <v>0</v>
      </c>
      <c r="M44" s="2">
        <f>SUM(D44:J44)</f>
        <v>2</v>
      </c>
      <c r="N44" s="2">
        <f>IF(OR(D44=1,G44=1,J44=1),1,0)</f>
        <v>1</v>
      </c>
    </row>
    <row r="45" spans="1:14" x14ac:dyDescent="0.15">
      <c r="A45" s="2">
        <v>48</v>
      </c>
      <c r="B45" s="2" t="s">
        <v>131</v>
      </c>
      <c r="C45" s="2" t="s">
        <v>47</v>
      </c>
      <c r="D45" s="2">
        <v>0</v>
      </c>
      <c r="E45" s="3"/>
      <c r="G45" s="2">
        <v>1</v>
      </c>
      <c r="H45" s="3" t="s">
        <v>149</v>
      </c>
      <c r="I45" s="2" t="s">
        <v>147</v>
      </c>
      <c r="J45" s="4">
        <v>0</v>
      </c>
      <c r="K45" s="3"/>
      <c r="M45" s="2">
        <f>SUM(D45:J45)</f>
        <v>1</v>
      </c>
      <c r="N45" s="2">
        <f>IF(OR(D45=1,G45=1,J45=1),1,0)</f>
        <v>1</v>
      </c>
    </row>
    <row r="46" spans="1:14" x14ac:dyDescent="0.15">
      <c r="A46" s="2">
        <v>49</v>
      </c>
      <c r="B46" s="2" t="s">
        <v>132</v>
      </c>
      <c r="C46" s="4" t="s">
        <v>48</v>
      </c>
      <c r="D46" s="4">
        <v>1</v>
      </c>
      <c r="E46" s="3" t="s">
        <v>146</v>
      </c>
      <c r="F46" s="2" t="s">
        <v>147</v>
      </c>
      <c r="G46" s="4">
        <v>1</v>
      </c>
      <c r="H46" s="3" t="s">
        <v>148</v>
      </c>
      <c r="I46" s="2" t="s">
        <v>77</v>
      </c>
      <c r="J46" s="4">
        <v>1</v>
      </c>
      <c r="K46" s="3" t="s">
        <v>153</v>
      </c>
      <c r="L46" s="2" t="s">
        <v>147</v>
      </c>
      <c r="M46" s="2">
        <f>SUM(D46:J46)</f>
        <v>3</v>
      </c>
      <c r="N46" s="2">
        <f>IF(OR(D46=1,G46=1,J46=1),1,0)</f>
        <v>1</v>
      </c>
    </row>
    <row r="47" spans="1:14" x14ac:dyDescent="0.15">
      <c r="A47" s="2">
        <v>50</v>
      </c>
      <c r="B47" s="2" t="s">
        <v>133</v>
      </c>
      <c r="C47" s="2" t="s">
        <v>49</v>
      </c>
      <c r="D47" s="2">
        <v>0</v>
      </c>
      <c r="E47" s="3"/>
      <c r="G47" s="2">
        <v>0</v>
      </c>
      <c r="H47" s="3"/>
      <c r="J47" s="2">
        <v>0</v>
      </c>
      <c r="K47" s="3"/>
      <c r="M47" s="2">
        <f>SUM(D47:J47)</f>
        <v>0</v>
      </c>
      <c r="N47" s="2">
        <f>IF(OR(D47=1,G47=1,J47=1),1,0)</f>
        <v>0</v>
      </c>
    </row>
    <row r="48" spans="1:14" x14ac:dyDescent="0.15">
      <c r="A48" s="2">
        <v>51</v>
      </c>
      <c r="B48" s="2" t="s">
        <v>134</v>
      </c>
      <c r="C48" s="2" t="s">
        <v>50</v>
      </c>
      <c r="D48" s="2">
        <v>1</v>
      </c>
      <c r="E48" s="3" t="s">
        <v>79</v>
      </c>
      <c r="F48" s="2" t="s">
        <v>76</v>
      </c>
      <c r="G48" s="2">
        <v>0</v>
      </c>
      <c r="H48" s="3"/>
      <c r="J48" s="4">
        <v>0</v>
      </c>
      <c r="K48" s="3"/>
      <c r="M48" s="2">
        <f>SUM(D48:J48)</f>
        <v>1</v>
      </c>
      <c r="N48" s="2">
        <f>IF(OR(D48=1,G48=1,J48=1),1,0)</f>
        <v>1</v>
      </c>
    </row>
    <row r="49" spans="1:14" x14ac:dyDescent="0.15">
      <c r="A49" s="2">
        <v>53</v>
      </c>
      <c r="B49" s="2" t="s">
        <v>135</v>
      </c>
      <c r="C49" s="2" t="s">
        <v>51</v>
      </c>
      <c r="D49" s="2">
        <v>0</v>
      </c>
      <c r="G49" s="2">
        <v>0</v>
      </c>
      <c r="H49" s="3"/>
      <c r="J49" s="2">
        <v>0</v>
      </c>
      <c r="K49" s="3"/>
      <c r="M49" s="2">
        <f>SUM(D49:J49)</f>
        <v>0</v>
      </c>
      <c r="N49" s="2">
        <f>IF(OR(D49=1,G49=1,J49=1),1,0)</f>
        <v>0</v>
      </c>
    </row>
    <row r="50" spans="1:14" x14ac:dyDescent="0.15">
      <c r="A50" s="2">
        <v>54</v>
      </c>
      <c r="B50" s="2" t="s">
        <v>136</v>
      </c>
      <c r="C50" s="2" t="s">
        <v>52</v>
      </c>
      <c r="D50" s="2">
        <v>1</v>
      </c>
      <c r="E50" s="3" t="s">
        <v>79</v>
      </c>
      <c r="F50" s="2" t="s">
        <v>76</v>
      </c>
      <c r="G50" s="2">
        <v>0</v>
      </c>
      <c r="J50" s="4">
        <v>0</v>
      </c>
      <c r="M50" s="2">
        <f>SUM(D50:J50)</f>
        <v>1</v>
      </c>
      <c r="N50" s="2">
        <f>IF(OR(D50=1,G50=1,J50=1),1,0)</f>
        <v>1</v>
      </c>
    </row>
    <row r="51" spans="1:14" x14ac:dyDescent="0.15">
      <c r="A51" s="2">
        <v>55</v>
      </c>
      <c r="B51" s="2" t="s">
        <v>137</v>
      </c>
      <c r="C51" s="2" t="s">
        <v>53</v>
      </c>
      <c r="D51" s="2">
        <v>1</v>
      </c>
      <c r="E51" s="3" t="s">
        <v>79</v>
      </c>
      <c r="F51" s="2" t="s">
        <v>76</v>
      </c>
      <c r="G51" s="2">
        <v>0</v>
      </c>
      <c r="H51" s="3"/>
      <c r="J51" s="4">
        <v>0</v>
      </c>
      <c r="K51" s="3"/>
      <c r="M51" s="2">
        <f>SUM(D51:J51)</f>
        <v>1</v>
      </c>
      <c r="N51" s="2">
        <f>IF(OR(D51=1,G51=1,J51=1),1,0)</f>
        <v>1</v>
      </c>
    </row>
    <row r="52" spans="1:14" x14ac:dyDescent="0.15">
      <c r="A52" s="2">
        <v>56</v>
      </c>
      <c r="B52" s="2" t="s">
        <v>138</v>
      </c>
      <c r="C52" s="2" t="s">
        <v>54</v>
      </c>
      <c r="D52" s="2">
        <v>1</v>
      </c>
      <c r="E52" s="3" t="s">
        <v>79</v>
      </c>
      <c r="F52" s="2" t="s">
        <v>76</v>
      </c>
      <c r="G52" s="2">
        <v>0</v>
      </c>
      <c r="J52" s="4">
        <v>0</v>
      </c>
      <c r="M52" s="2">
        <f>SUM(D52:J52)</f>
        <v>1</v>
      </c>
      <c r="N52" s="2">
        <f>IF(OR(D52=1,G52=1,J52=1),1,0)</f>
        <v>1</v>
      </c>
    </row>
    <row r="53" spans="1:14" x14ac:dyDescent="0.15">
      <c r="A53" s="2">
        <v>66</v>
      </c>
      <c r="B53" s="2" t="s">
        <v>97</v>
      </c>
      <c r="C53" s="2" t="s">
        <v>63</v>
      </c>
      <c r="H53" s="3"/>
      <c r="K53" s="3"/>
      <c r="M53" s="2">
        <f>SUM(D53:J53)</f>
        <v>0</v>
      </c>
      <c r="N53" s="2">
        <f>IF(OR(D53=1,G53=1,J53=1),1,0)</f>
        <v>0</v>
      </c>
    </row>
    <row r="54" spans="1:14" x14ac:dyDescent="0.15">
      <c r="A54" s="2">
        <v>72</v>
      </c>
      <c r="B54" s="2" t="s">
        <v>126</v>
      </c>
      <c r="C54" s="2" t="s">
        <v>4</v>
      </c>
      <c r="D54" s="2">
        <v>0</v>
      </c>
      <c r="G54" s="2">
        <v>1</v>
      </c>
      <c r="H54" s="3" t="s">
        <v>80</v>
      </c>
      <c r="I54" s="2" t="s">
        <v>76</v>
      </c>
      <c r="J54" s="4">
        <v>0</v>
      </c>
      <c r="M54" s="2">
        <f>SUM(D54:J54)</f>
        <v>1</v>
      </c>
      <c r="N54" s="2">
        <f>IF(OR(D54=1,G54=1,J54=1),1,0)</f>
        <v>1</v>
      </c>
    </row>
    <row r="55" spans="1:14" x14ac:dyDescent="0.15">
      <c r="D55" s="2">
        <f>SUM(D2:D54)</f>
        <v>24</v>
      </c>
      <c r="G55" s="2">
        <f>SUM(G2:G54)</f>
        <v>21</v>
      </c>
      <c r="J55" s="2">
        <f>SUM(J2:J54)</f>
        <v>12</v>
      </c>
      <c r="M55" s="2">
        <f>SUM(D55:J55)</f>
        <v>57</v>
      </c>
      <c r="N55" s="2">
        <f>SUM(N2:N54)</f>
        <v>46</v>
      </c>
    </row>
  </sheetData>
  <sortState ref="A2:N56">
    <sortCondition ref="A2:A56"/>
    <sortCondition ref="B2:B5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26D74-9FD0-C049-BC1A-EDDFA15D7EB6}">
  <dimension ref="A1:N55"/>
  <sheetViews>
    <sheetView workbookViewId="0">
      <pane xSplit="3" ySplit="1" topLeftCell="D2" activePane="bottomRight" state="frozen"/>
      <selection pane="topRight" activeCell="D1" sqref="D1"/>
      <selection pane="bottomLeft" activeCell="A2" sqref="A2"/>
      <selection pane="bottomRight" sqref="A1:XFD1048576"/>
    </sheetView>
  </sheetViews>
  <sheetFormatPr baseColWidth="10" defaultColWidth="5.5" defaultRowHeight="13" x14ac:dyDescent="0.15"/>
  <cols>
    <col min="1" max="2" width="5.5" style="2"/>
    <col min="3" max="3" width="14.83203125" style="2" bestFit="1" customWidth="1"/>
    <col min="4" max="4" width="5" style="2" customWidth="1"/>
    <col min="5" max="5" width="9.6640625" style="2" bestFit="1" customWidth="1"/>
    <col min="6" max="6" width="11.33203125" style="2" bestFit="1" customWidth="1"/>
    <col min="7" max="7" width="4.83203125" style="2" customWidth="1"/>
    <col min="8" max="8" width="9.6640625" style="2" bestFit="1" customWidth="1"/>
    <col min="9" max="9" width="11.33203125" style="2" bestFit="1" customWidth="1"/>
    <col min="10" max="10" width="4.5" style="2" customWidth="1"/>
    <col min="11" max="11" width="9.6640625" style="2" bestFit="1" customWidth="1"/>
    <col min="12" max="12" width="11.33203125" style="2" bestFit="1" customWidth="1"/>
    <col min="13" max="16384" width="5.5" style="2"/>
  </cols>
  <sheetData>
    <row r="1" spans="1:14" s="5" customFormat="1" ht="42" x14ac:dyDescent="0.15">
      <c r="A1" s="5" t="s">
        <v>84</v>
      </c>
      <c r="B1" s="5" t="s">
        <v>85</v>
      </c>
      <c r="C1" s="5" t="s">
        <v>1</v>
      </c>
      <c r="D1" s="5" t="s">
        <v>155</v>
      </c>
      <c r="E1" s="5" t="s">
        <v>156</v>
      </c>
      <c r="F1" s="5" t="s">
        <v>157</v>
      </c>
      <c r="G1" s="5" t="s">
        <v>158</v>
      </c>
      <c r="H1" s="5" t="s">
        <v>159</v>
      </c>
      <c r="I1" s="5" t="s">
        <v>160</v>
      </c>
      <c r="J1" s="5" t="s">
        <v>161</v>
      </c>
      <c r="K1" s="5" t="s">
        <v>162</v>
      </c>
      <c r="L1" s="5" t="s">
        <v>163</v>
      </c>
      <c r="M1" s="5" t="s">
        <v>164</v>
      </c>
      <c r="N1" s="5" t="s">
        <v>165</v>
      </c>
    </row>
    <row r="2" spans="1:14" x14ac:dyDescent="0.15">
      <c r="A2" s="2">
        <v>1</v>
      </c>
      <c r="B2" s="2" t="s">
        <v>86</v>
      </c>
      <c r="C2" s="2" t="s">
        <v>0</v>
      </c>
      <c r="D2" s="2">
        <v>1</v>
      </c>
      <c r="E2" s="6" t="s">
        <v>79</v>
      </c>
      <c r="F2" s="6" t="s">
        <v>76</v>
      </c>
      <c r="G2" s="2">
        <v>0</v>
      </c>
      <c r="J2" s="2">
        <v>0</v>
      </c>
      <c r="M2" s="2">
        <f t="shared" ref="M2:M33" si="0">SUM(D2:J2)</f>
        <v>1</v>
      </c>
      <c r="N2" s="2">
        <f>IF(OR(D2=1,G2=1,J2=1),1,0)</f>
        <v>1</v>
      </c>
    </row>
    <row r="3" spans="1:14" x14ac:dyDescent="0.15">
      <c r="A3" s="2">
        <v>2</v>
      </c>
      <c r="B3" s="2" t="s">
        <v>87</v>
      </c>
      <c r="C3" s="2" t="s">
        <v>5</v>
      </c>
      <c r="D3" s="2">
        <v>0</v>
      </c>
      <c r="G3" s="2">
        <v>1</v>
      </c>
      <c r="H3" s="6" t="s">
        <v>80</v>
      </c>
      <c r="I3" s="6" t="s">
        <v>76</v>
      </c>
      <c r="J3" s="2">
        <v>0</v>
      </c>
      <c r="K3" s="3"/>
      <c r="M3" s="2">
        <f t="shared" si="0"/>
        <v>1</v>
      </c>
      <c r="N3" s="2">
        <f t="shared" ref="N3:N54" si="1">IF(OR(D3=1,G3=1,J3=1),1,0)</f>
        <v>1</v>
      </c>
    </row>
    <row r="4" spans="1:14" x14ac:dyDescent="0.15">
      <c r="A4" s="2">
        <v>4</v>
      </c>
      <c r="B4" s="2" t="s">
        <v>88</v>
      </c>
      <c r="C4" s="2" t="s">
        <v>6</v>
      </c>
      <c r="D4" s="2">
        <v>0</v>
      </c>
      <c r="G4" s="2">
        <v>0</v>
      </c>
      <c r="H4" s="3"/>
      <c r="J4" s="2">
        <v>0</v>
      </c>
      <c r="M4" s="2">
        <f t="shared" si="0"/>
        <v>0</v>
      </c>
      <c r="N4" s="2">
        <f t="shared" si="1"/>
        <v>0</v>
      </c>
    </row>
    <row r="5" spans="1:14" x14ac:dyDescent="0.15">
      <c r="A5" s="2">
        <v>5</v>
      </c>
      <c r="B5" s="2" t="s">
        <v>89</v>
      </c>
      <c r="C5" s="2" t="s">
        <v>7</v>
      </c>
      <c r="D5" s="2">
        <v>0</v>
      </c>
      <c r="G5" s="2">
        <v>0</v>
      </c>
      <c r="H5" s="3"/>
      <c r="J5" s="2">
        <v>0</v>
      </c>
      <c r="M5" s="2">
        <f t="shared" si="0"/>
        <v>0</v>
      </c>
      <c r="N5" s="2">
        <f t="shared" si="1"/>
        <v>0</v>
      </c>
    </row>
    <row r="6" spans="1:14" x14ac:dyDescent="0.15">
      <c r="A6" s="2">
        <v>6</v>
      </c>
      <c r="B6" s="2" t="s">
        <v>90</v>
      </c>
      <c r="C6" s="2" t="s">
        <v>8</v>
      </c>
      <c r="D6" s="2">
        <v>0</v>
      </c>
      <c r="G6" s="2">
        <v>0</v>
      </c>
      <c r="H6" s="3"/>
      <c r="J6" s="2">
        <v>0</v>
      </c>
      <c r="K6" s="3"/>
      <c r="M6" s="2">
        <f t="shared" si="0"/>
        <v>0</v>
      </c>
      <c r="N6" s="2">
        <f t="shared" si="1"/>
        <v>0</v>
      </c>
    </row>
    <row r="7" spans="1:14" x14ac:dyDescent="0.15">
      <c r="A7" s="2">
        <v>8</v>
      </c>
      <c r="B7" s="2" t="s">
        <v>91</v>
      </c>
      <c r="C7" s="2" t="s">
        <v>9</v>
      </c>
      <c r="D7" s="2">
        <v>0</v>
      </c>
      <c r="E7" s="3"/>
      <c r="G7" s="2">
        <v>0</v>
      </c>
      <c r="H7" s="3"/>
      <c r="J7" s="2">
        <v>0</v>
      </c>
      <c r="M7" s="2">
        <f t="shared" si="0"/>
        <v>0</v>
      </c>
      <c r="N7" s="2">
        <f t="shared" si="1"/>
        <v>0</v>
      </c>
    </row>
    <row r="8" spans="1:14" x14ac:dyDescent="0.15">
      <c r="A8" s="2">
        <v>9</v>
      </c>
      <c r="B8" s="2" t="s">
        <v>92</v>
      </c>
      <c r="C8" s="2" t="s">
        <v>10</v>
      </c>
      <c r="D8" s="2">
        <v>0</v>
      </c>
      <c r="E8" s="3"/>
      <c r="G8" s="2">
        <v>1</v>
      </c>
      <c r="H8" s="6" t="s">
        <v>148</v>
      </c>
      <c r="I8" s="6" t="s">
        <v>77</v>
      </c>
      <c r="J8" s="2">
        <v>0</v>
      </c>
      <c r="K8" s="3"/>
      <c r="M8" s="2">
        <f t="shared" si="0"/>
        <v>1</v>
      </c>
      <c r="N8" s="2">
        <f t="shared" si="1"/>
        <v>1</v>
      </c>
    </row>
    <row r="9" spans="1:14" x14ac:dyDescent="0.15">
      <c r="A9" s="2">
        <v>10</v>
      </c>
      <c r="B9" s="2" t="s">
        <v>93</v>
      </c>
      <c r="C9" s="2" t="s">
        <v>11</v>
      </c>
      <c r="D9" s="2">
        <v>0</v>
      </c>
      <c r="E9" s="3"/>
      <c r="G9" s="2">
        <v>1</v>
      </c>
      <c r="H9" s="6" t="s">
        <v>80</v>
      </c>
      <c r="I9" s="6" t="s">
        <v>76</v>
      </c>
      <c r="J9" s="2">
        <v>0</v>
      </c>
      <c r="K9" s="3"/>
      <c r="M9" s="2">
        <f t="shared" si="0"/>
        <v>1</v>
      </c>
      <c r="N9" s="2">
        <f t="shared" si="1"/>
        <v>1</v>
      </c>
    </row>
    <row r="10" spans="1:14" x14ac:dyDescent="0.15">
      <c r="A10" s="2">
        <v>11</v>
      </c>
      <c r="B10" s="2" t="s">
        <v>94</v>
      </c>
      <c r="C10" s="2" t="s">
        <v>12</v>
      </c>
      <c r="D10" s="2">
        <v>0</v>
      </c>
      <c r="G10" s="2">
        <v>0</v>
      </c>
      <c r="H10" s="3"/>
      <c r="J10" s="2">
        <v>0</v>
      </c>
      <c r="M10" s="2">
        <f t="shared" si="0"/>
        <v>0</v>
      </c>
      <c r="N10" s="2">
        <f t="shared" si="1"/>
        <v>0</v>
      </c>
    </row>
    <row r="11" spans="1:14" x14ac:dyDescent="0.15">
      <c r="A11" s="2">
        <v>12</v>
      </c>
      <c r="B11" s="2" t="s">
        <v>95</v>
      </c>
      <c r="C11" s="2" t="s">
        <v>13</v>
      </c>
      <c r="D11" s="2">
        <v>1</v>
      </c>
      <c r="E11" s="6" t="s">
        <v>146</v>
      </c>
      <c r="F11" s="6" t="s">
        <v>147</v>
      </c>
      <c r="G11" s="2">
        <v>0</v>
      </c>
      <c r="J11" s="2">
        <v>0</v>
      </c>
      <c r="K11" s="3"/>
      <c r="M11" s="2">
        <f t="shared" si="0"/>
        <v>1</v>
      </c>
      <c r="N11" s="2">
        <f t="shared" si="1"/>
        <v>1</v>
      </c>
    </row>
    <row r="12" spans="1:14" x14ac:dyDescent="0.15">
      <c r="A12" s="2">
        <v>13</v>
      </c>
      <c r="B12" s="2" t="s">
        <v>96</v>
      </c>
      <c r="C12" s="2" t="s">
        <v>14</v>
      </c>
      <c r="D12" s="2">
        <v>0</v>
      </c>
      <c r="E12" s="3"/>
      <c r="G12" s="2">
        <v>0</v>
      </c>
      <c r="H12" s="3"/>
      <c r="J12" s="2">
        <v>1</v>
      </c>
      <c r="K12" s="6" t="s">
        <v>83</v>
      </c>
      <c r="L12" s="6" t="s">
        <v>76</v>
      </c>
      <c r="M12" s="2">
        <f t="shared" si="0"/>
        <v>1</v>
      </c>
      <c r="N12" s="2">
        <f t="shared" si="1"/>
        <v>1</v>
      </c>
    </row>
    <row r="13" spans="1:14" x14ac:dyDescent="0.15">
      <c r="A13" s="2">
        <v>66</v>
      </c>
      <c r="B13" s="2" t="s">
        <v>97</v>
      </c>
      <c r="C13" s="2" t="s">
        <v>63</v>
      </c>
      <c r="D13" s="2">
        <v>0</v>
      </c>
      <c r="G13" s="2">
        <v>0</v>
      </c>
      <c r="H13" s="3"/>
      <c r="J13" s="2">
        <v>0</v>
      </c>
      <c r="K13" s="3"/>
      <c r="M13" s="2">
        <f t="shared" si="0"/>
        <v>0</v>
      </c>
      <c r="N13" s="2">
        <f t="shared" si="1"/>
        <v>0</v>
      </c>
    </row>
    <row r="14" spans="1:14" x14ac:dyDescent="0.15">
      <c r="A14" s="2">
        <v>15</v>
      </c>
      <c r="B14" s="2" t="s">
        <v>98</v>
      </c>
      <c r="C14" s="2" t="s">
        <v>15</v>
      </c>
      <c r="D14" s="2">
        <v>1</v>
      </c>
      <c r="E14" s="6" t="s">
        <v>79</v>
      </c>
      <c r="F14" s="6" t="s">
        <v>76</v>
      </c>
      <c r="G14" s="2">
        <v>0</v>
      </c>
      <c r="H14" s="3"/>
      <c r="J14" s="2">
        <v>1</v>
      </c>
      <c r="K14" s="6" t="s">
        <v>83</v>
      </c>
      <c r="L14" s="6" t="s">
        <v>76</v>
      </c>
      <c r="M14" s="2">
        <f t="shared" si="0"/>
        <v>2</v>
      </c>
      <c r="N14" s="2">
        <f t="shared" si="1"/>
        <v>1</v>
      </c>
    </row>
    <row r="15" spans="1:14" x14ac:dyDescent="0.15">
      <c r="A15" s="2">
        <v>16</v>
      </c>
      <c r="B15" s="2" t="s">
        <v>99</v>
      </c>
      <c r="C15" s="2" t="s">
        <v>16</v>
      </c>
      <c r="D15" s="2">
        <v>1</v>
      </c>
      <c r="E15" s="6" t="s">
        <v>79</v>
      </c>
      <c r="F15" s="6" t="s">
        <v>76</v>
      </c>
      <c r="G15" s="2">
        <v>1</v>
      </c>
      <c r="H15" s="6" t="s">
        <v>80</v>
      </c>
      <c r="I15" s="6" t="s">
        <v>76</v>
      </c>
      <c r="J15" s="2">
        <v>0</v>
      </c>
      <c r="M15" s="2">
        <f t="shared" si="0"/>
        <v>2</v>
      </c>
      <c r="N15" s="2">
        <f t="shared" si="1"/>
        <v>1</v>
      </c>
    </row>
    <row r="16" spans="1:14" x14ac:dyDescent="0.15">
      <c r="A16" s="2">
        <v>17</v>
      </c>
      <c r="B16" s="2" t="s">
        <v>100</v>
      </c>
      <c r="C16" s="2" t="s">
        <v>17</v>
      </c>
      <c r="D16" s="2">
        <v>1</v>
      </c>
      <c r="E16" s="6" t="s">
        <v>79</v>
      </c>
      <c r="F16" s="6" t="s">
        <v>76</v>
      </c>
      <c r="G16" s="2">
        <v>1</v>
      </c>
      <c r="H16" s="6" t="s">
        <v>80</v>
      </c>
      <c r="I16" s="6" t="s">
        <v>76</v>
      </c>
      <c r="J16" s="2">
        <v>0</v>
      </c>
      <c r="K16" s="3"/>
      <c r="M16" s="2">
        <f t="shared" si="0"/>
        <v>2</v>
      </c>
      <c r="N16" s="2">
        <f t="shared" si="1"/>
        <v>1</v>
      </c>
    </row>
    <row r="17" spans="1:14" x14ac:dyDescent="0.15">
      <c r="A17" s="2">
        <v>18</v>
      </c>
      <c r="B17" s="2" t="s">
        <v>101</v>
      </c>
      <c r="C17" s="2" t="s">
        <v>18</v>
      </c>
      <c r="D17" s="2">
        <v>1</v>
      </c>
      <c r="E17" s="6" t="s">
        <v>79</v>
      </c>
      <c r="F17" s="6" t="s">
        <v>76</v>
      </c>
      <c r="G17" s="2">
        <v>0</v>
      </c>
      <c r="H17" s="3"/>
      <c r="J17" s="2">
        <v>0</v>
      </c>
      <c r="K17" s="3"/>
      <c r="M17" s="2">
        <f t="shared" si="0"/>
        <v>1</v>
      </c>
      <c r="N17" s="2">
        <f t="shared" si="1"/>
        <v>1</v>
      </c>
    </row>
    <row r="18" spans="1:14" x14ac:dyDescent="0.15">
      <c r="A18" s="2">
        <v>19</v>
      </c>
      <c r="B18" s="2" t="s">
        <v>102</v>
      </c>
      <c r="C18" s="2" t="s">
        <v>19</v>
      </c>
      <c r="D18" s="2">
        <v>1</v>
      </c>
      <c r="E18" s="6" t="s">
        <v>79</v>
      </c>
      <c r="F18" s="6" t="s">
        <v>76</v>
      </c>
      <c r="G18" s="2">
        <v>0</v>
      </c>
      <c r="H18" s="3"/>
      <c r="J18" s="2">
        <v>0</v>
      </c>
      <c r="K18" s="3"/>
      <c r="M18" s="2">
        <f t="shared" si="0"/>
        <v>1</v>
      </c>
      <c r="N18" s="2">
        <f t="shared" si="1"/>
        <v>1</v>
      </c>
    </row>
    <row r="19" spans="1:14" x14ac:dyDescent="0.15">
      <c r="A19" s="2">
        <v>20</v>
      </c>
      <c r="B19" s="2" t="s">
        <v>103</v>
      </c>
      <c r="C19" s="2" t="s">
        <v>20</v>
      </c>
      <c r="D19" s="2">
        <v>0</v>
      </c>
      <c r="E19" s="3"/>
      <c r="G19" s="2">
        <v>1</v>
      </c>
      <c r="H19" s="6" t="s">
        <v>149</v>
      </c>
      <c r="I19" s="6" t="s">
        <v>147</v>
      </c>
      <c r="J19" s="2">
        <v>0</v>
      </c>
      <c r="K19" s="3"/>
      <c r="M19" s="2">
        <f t="shared" si="0"/>
        <v>1</v>
      </c>
      <c r="N19" s="2">
        <f t="shared" si="1"/>
        <v>1</v>
      </c>
    </row>
    <row r="20" spans="1:14" x14ac:dyDescent="0.15">
      <c r="A20" s="2">
        <v>21</v>
      </c>
      <c r="B20" s="2" t="s">
        <v>104</v>
      </c>
      <c r="C20" s="2" t="s">
        <v>21</v>
      </c>
      <c r="D20" s="2">
        <v>1</v>
      </c>
      <c r="E20" s="6" t="s">
        <v>79</v>
      </c>
      <c r="F20" s="6" t="s">
        <v>76</v>
      </c>
      <c r="G20" s="2">
        <v>1</v>
      </c>
      <c r="H20" s="6" t="s">
        <v>80</v>
      </c>
      <c r="I20" s="6" t="s">
        <v>76</v>
      </c>
      <c r="J20" s="2">
        <v>0</v>
      </c>
      <c r="M20" s="2">
        <f t="shared" si="0"/>
        <v>2</v>
      </c>
      <c r="N20" s="2">
        <f t="shared" si="1"/>
        <v>1</v>
      </c>
    </row>
    <row r="21" spans="1:14" x14ac:dyDescent="0.15">
      <c r="A21" s="2">
        <v>22</v>
      </c>
      <c r="B21" s="2" t="s">
        <v>105</v>
      </c>
      <c r="C21" s="2" t="s">
        <v>22</v>
      </c>
      <c r="D21" s="2">
        <v>1</v>
      </c>
      <c r="E21" s="6" t="s">
        <v>79</v>
      </c>
      <c r="F21" s="6" t="s">
        <v>76</v>
      </c>
      <c r="G21" s="2">
        <v>0</v>
      </c>
      <c r="H21" s="3"/>
      <c r="J21" s="2">
        <v>0</v>
      </c>
      <c r="K21" s="3"/>
      <c r="M21" s="2">
        <f t="shared" si="0"/>
        <v>1</v>
      </c>
      <c r="N21" s="2">
        <f t="shared" si="1"/>
        <v>1</v>
      </c>
    </row>
    <row r="22" spans="1:14" x14ac:dyDescent="0.15">
      <c r="A22" s="2">
        <v>23</v>
      </c>
      <c r="B22" s="2" t="s">
        <v>106</v>
      </c>
      <c r="C22" s="2" t="s">
        <v>23</v>
      </c>
      <c r="D22" s="2">
        <v>1</v>
      </c>
      <c r="E22" s="6" t="s">
        <v>78</v>
      </c>
      <c r="F22" s="6" t="s">
        <v>77</v>
      </c>
      <c r="G22" s="2">
        <v>1</v>
      </c>
      <c r="H22" s="6" t="s">
        <v>148</v>
      </c>
      <c r="I22" s="6" t="s">
        <v>77</v>
      </c>
      <c r="J22" s="2">
        <v>0</v>
      </c>
      <c r="M22" s="2">
        <f t="shared" si="0"/>
        <v>2</v>
      </c>
      <c r="N22" s="2">
        <f t="shared" si="1"/>
        <v>1</v>
      </c>
    </row>
    <row r="23" spans="1:14" x14ac:dyDescent="0.15">
      <c r="A23" s="2">
        <v>24</v>
      </c>
      <c r="B23" s="2" t="s">
        <v>107</v>
      </c>
      <c r="C23" s="2" t="s">
        <v>24</v>
      </c>
      <c r="D23" s="2">
        <v>1</v>
      </c>
      <c r="E23" s="6" t="s">
        <v>78</v>
      </c>
      <c r="F23" s="6" t="s">
        <v>77</v>
      </c>
      <c r="G23" s="2">
        <v>0</v>
      </c>
      <c r="J23" s="2">
        <v>1</v>
      </c>
      <c r="K23" s="6" t="s">
        <v>154</v>
      </c>
      <c r="L23" s="6" t="s">
        <v>151</v>
      </c>
      <c r="M23" s="2">
        <f t="shared" si="0"/>
        <v>2</v>
      </c>
      <c r="N23" s="2">
        <f t="shared" si="1"/>
        <v>1</v>
      </c>
    </row>
    <row r="24" spans="1:14" x14ac:dyDescent="0.15">
      <c r="A24" s="2">
        <v>25</v>
      </c>
      <c r="B24" s="2" t="s">
        <v>108</v>
      </c>
      <c r="C24" s="2" t="s">
        <v>25</v>
      </c>
      <c r="D24" s="2">
        <v>0</v>
      </c>
      <c r="G24" s="2">
        <v>1</v>
      </c>
      <c r="H24" s="6" t="s">
        <v>80</v>
      </c>
      <c r="I24" s="6" t="s">
        <v>76</v>
      </c>
      <c r="J24" s="2">
        <v>0</v>
      </c>
      <c r="K24" s="3"/>
      <c r="M24" s="2">
        <f t="shared" si="0"/>
        <v>1</v>
      </c>
      <c r="N24" s="2">
        <f t="shared" si="1"/>
        <v>1</v>
      </c>
    </row>
    <row r="25" spans="1:14" x14ac:dyDescent="0.15">
      <c r="A25" s="2">
        <v>26</v>
      </c>
      <c r="B25" s="2" t="s">
        <v>109</v>
      </c>
      <c r="C25" s="2" t="s">
        <v>26</v>
      </c>
      <c r="D25" s="2">
        <v>0</v>
      </c>
      <c r="G25" s="2">
        <v>0</v>
      </c>
      <c r="J25" s="2">
        <v>1</v>
      </c>
      <c r="K25" s="6" t="s">
        <v>153</v>
      </c>
      <c r="L25" s="6" t="s">
        <v>147</v>
      </c>
      <c r="M25" s="2">
        <f t="shared" si="0"/>
        <v>1</v>
      </c>
      <c r="N25" s="2">
        <f t="shared" si="1"/>
        <v>1</v>
      </c>
    </row>
    <row r="26" spans="1:14" x14ac:dyDescent="0.15">
      <c r="A26" s="2">
        <v>27</v>
      </c>
      <c r="B26" s="2" t="s">
        <v>110</v>
      </c>
      <c r="C26" s="2" t="s">
        <v>27</v>
      </c>
      <c r="D26" s="2">
        <v>0</v>
      </c>
      <c r="E26" s="3"/>
      <c r="G26" s="2">
        <v>0</v>
      </c>
      <c r="H26" s="3"/>
      <c r="K26" s="3"/>
      <c r="M26" s="2">
        <f t="shared" si="0"/>
        <v>0</v>
      </c>
      <c r="N26" s="2">
        <f t="shared" si="1"/>
        <v>0</v>
      </c>
    </row>
    <row r="27" spans="1:14" x14ac:dyDescent="0.15">
      <c r="A27" s="2">
        <v>28</v>
      </c>
      <c r="B27" s="2" t="s">
        <v>111</v>
      </c>
      <c r="C27" s="2" t="s">
        <v>28</v>
      </c>
      <c r="D27" s="2">
        <v>1</v>
      </c>
      <c r="E27" s="6" t="s">
        <v>79</v>
      </c>
      <c r="F27" s="6" t="s">
        <v>76</v>
      </c>
      <c r="G27" s="2">
        <v>0</v>
      </c>
      <c r="H27" s="3"/>
      <c r="J27" s="2">
        <v>1</v>
      </c>
      <c r="K27" s="6" t="s">
        <v>83</v>
      </c>
      <c r="L27" s="6" t="s">
        <v>76</v>
      </c>
      <c r="M27" s="2">
        <f t="shared" si="0"/>
        <v>2</v>
      </c>
      <c r="N27" s="2">
        <f t="shared" si="1"/>
        <v>1</v>
      </c>
    </row>
    <row r="28" spans="1:14" x14ac:dyDescent="0.15">
      <c r="A28" s="2">
        <v>29</v>
      </c>
      <c r="B28" s="2" t="s">
        <v>112</v>
      </c>
      <c r="C28" s="2" t="s">
        <v>29</v>
      </c>
      <c r="D28" s="2">
        <v>0</v>
      </c>
      <c r="E28" s="3"/>
      <c r="G28" s="2">
        <v>1</v>
      </c>
      <c r="H28" s="6" t="s">
        <v>80</v>
      </c>
      <c r="I28" s="6" t="s">
        <v>76</v>
      </c>
      <c r="M28" s="2">
        <f t="shared" si="0"/>
        <v>1</v>
      </c>
      <c r="N28" s="2">
        <f t="shared" si="1"/>
        <v>1</v>
      </c>
    </row>
    <row r="29" spans="1:14" x14ac:dyDescent="0.15">
      <c r="A29" s="2">
        <v>30</v>
      </c>
      <c r="B29" s="2" t="s">
        <v>113</v>
      </c>
      <c r="C29" s="2" t="s">
        <v>30</v>
      </c>
      <c r="D29" s="2">
        <v>0</v>
      </c>
      <c r="G29" s="2">
        <v>1</v>
      </c>
      <c r="H29" s="6" t="s">
        <v>80</v>
      </c>
      <c r="I29" s="6" t="s">
        <v>76</v>
      </c>
      <c r="K29" s="3"/>
      <c r="M29" s="2">
        <f t="shared" si="0"/>
        <v>1</v>
      </c>
      <c r="N29" s="2">
        <f t="shared" si="1"/>
        <v>1</v>
      </c>
    </row>
    <row r="30" spans="1:14" x14ac:dyDescent="0.15">
      <c r="A30" s="2">
        <v>32</v>
      </c>
      <c r="B30" s="2" t="s">
        <v>114</v>
      </c>
      <c r="C30" s="2" t="s">
        <v>31</v>
      </c>
      <c r="D30" s="2">
        <v>1</v>
      </c>
      <c r="E30" s="6" t="s">
        <v>78</v>
      </c>
      <c r="F30" s="6" t="s">
        <v>77</v>
      </c>
      <c r="G30" s="2">
        <v>0</v>
      </c>
      <c r="M30" s="2">
        <f t="shared" si="0"/>
        <v>1</v>
      </c>
      <c r="N30" s="2">
        <f t="shared" si="1"/>
        <v>1</v>
      </c>
    </row>
    <row r="31" spans="1:14" x14ac:dyDescent="0.15">
      <c r="A31" s="2">
        <v>32</v>
      </c>
      <c r="B31" s="2" t="s">
        <v>115</v>
      </c>
      <c r="C31" s="2" t="s">
        <v>32</v>
      </c>
      <c r="D31" s="2">
        <v>0</v>
      </c>
      <c r="E31" s="3"/>
      <c r="G31" s="2">
        <v>0</v>
      </c>
      <c r="H31" s="3"/>
      <c r="K31" s="3"/>
      <c r="M31" s="2">
        <f t="shared" si="0"/>
        <v>0</v>
      </c>
      <c r="N31" s="2">
        <f t="shared" si="1"/>
        <v>0</v>
      </c>
    </row>
    <row r="32" spans="1:14" x14ac:dyDescent="0.15">
      <c r="A32" s="2">
        <v>33</v>
      </c>
      <c r="B32" s="2" t="s">
        <v>116</v>
      </c>
      <c r="C32" s="2" t="s">
        <v>33</v>
      </c>
      <c r="D32" s="2">
        <v>0</v>
      </c>
      <c r="G32" s="2">
        <v>1</v>
      </c>
      <c r="H32" s="6" t="s">
        <v>80</v>
      </c>
      <c r="I32" s="6" t="s">
        <v>76</v>
      </c>
      <c r="M32" s="2">
        <f t="shared" si="0"/>
        <v>1</v>
      </c>
      <c r="N32" s="2">
        <f t="shared" si="1"/>
        <v>1</v>
      </c>
    </row>
    <row r="33" spans="1:14" x14ac:dyDescent="0.15">
      <c r="A33" s="2">
        <v>34</v>
      </c>
      <c r="B33" s="2" t="s">
        <v>117</v>
      </c>
      <c r="C33" s="4" t="s">
        <v>34</v>
      </c>
      <c r="D33" s="2">
        <v>1</v>
      </c>
      <c r="E33" s="6" t="s">
        <v>79</v>
      </c>
      <c r="F33" s="6" t="s">
        <v>76</v>
      </c>
      <c r="G33" s="2">
        <v>1</v>
      </c>
      <c r="H33" s="6" t="s">
        <v>80</v>
      </c>
      <c r="I33" s="6" t="s">
        <v>76</v>
      </c>
      <c r="J33" s="2">
        <v>1</v>
      </c>
      <c r="K33" s="6" t="s">
        <v>153</v>
      </c>
      <c r="L33" s="6" t="s">
        <v>147</v>
      </c>
      <c r="M33" s="2">
        <f t="shared" si="0"/>
        <v>3</v>
      </c>
      <c r="N33" s="2">
        <f t="shared" si="1"/>
        <v>1</v>
      </c>
    </row>
    <row r="34" spans="1:14" x14ac:dyDescent="0.15">
      <c r="A34" s="2">
        <v>35</v>
      </c>
      <c r="B34" s="2" t="s">
        <v>118</v>
      </c>
      <c r="C34" s="2" t="s">
        <v>35</v>
      </c>
      <c r="D34" s="2">
        <v>0</v>
      </c>
      <c r="G34" s="2">
        <v>1</v>
      </c>
      <c r="H34" s="6" t="s">
        <v>80</v>
      </c>
      <c r="I34" s="6" t="s">
        <v>76</v>
      </c>
      <c r="K34" s="3"/>
      <c r="M34" s="2">
        <f t="shared" ref="M34:M54" si="2">SUM(D34:J34)</f>
        <v>1</v>
      </c>
      <c r="N34" s="2">
        <f t="shared" si="1"/>
        <v>1</v>
      </c>
    </row>
    <row r="35" spans="1:14" x14ac:dyDescent="0.15">
      <c r="A35" s="2">
        <v>36</v>
      </c>
      <c r="B35" s="2" t="s">
        <v>119</v>
      </c>
      <c r="C35" s="4" t="s">
        <v>36</v>
      </c>
      <c r="D35" s="2">
        <v>1</v>
      </c>
      <c r="E35" s="6" t="s">
        <v>146</v>
      </c>
      <c r="F35" s="6" t="s">
        <v>147</v>
      </c>
      <c r="G35" s="2">
        <v>1</v>
      </c>
      <c r="H35" s="6" t="s">
        <v>150</v>
      </c>
      <c r="I35" s="6" t="s">
        <v>151</v>
      </c>
      <c r="J35" s="2">
        <v>1</v>
      </c>
      <c r="K35" s="6" t="s">
        <v>153</v>
      </c>
      <c r="L35" s="6" t="s">
        <v>147</v>
      </c>
      <c r="M35" s="2">
        <f t="shared" si="2"/>
        <v>3</v>
      </c>
      <c r="N35" s="2">
        <f t="shared" si="1"/>
        <v>1</v>
      </c>
    </row>
    <row r="36" spans="1:14" x14ac:dyDescent="0.15">
      <c r="A36" s="2">
        <v>37</v>
      </c>
      <c r="B36" s="2" t="s">
        <v>120</v>
      </c>
      <c r="C36" s="2" t="s">
        <v>37</v>
      </c>
      <c r="D36" s="2">
        <v>0</v>
      </c>
      <c r="G36" s="2">
        <v>1</v>
      </c>
      <c r="H36" s="6" t="s">
        <v>80</v>
      </c>
      <c r="I36" s="6" t="s">
        <v>76</v>
      </c>
      <c r="M36" s="2">
        <f t="shared" si="2"/>
        <v>1</v>
      </c>
      <c r="N36" s="2">
        <f t="shared" si="1"/>
        <v>1</v>
      </c>
    </row>
    <row r="37" spans="1:14" x14ac:dyDescent="0.15">
      <c r="A37" s="2">
        <v>38</v>
      </c>
      <c r="B37" s="2" t="s">
        <v>121</v>
      </c>
      <c r="C37" s="2" t="s">
        <v>38</v>
      </c>
      <c r="D37" s="2">
        <v>0</v>
      </c>
      <c r="G37" s="2">
        <v>0</v>
      </c>
      <c r="H37" s="3"/>
      <c r="M37" s="2">
        <f t="shared" si="2"/>
        <v>0</v>
      </c>
      <c r="N37" s="2">
        <f t="shared" si="1"/>
        <v>0</v>
      </c>
    </row>
    <row r="38" spans="1:14" x14ac:dyDescent="0.15">
      <c r="A38" s="2">
        <v>39</v>
      </c>
      <c r="B38" s="2" t="s">
        <v>122</v>
      </c>
      <c r="C38" s="2" t="s">
        <v>39</v>
      </c>
      <c r="D38" s="2">
        <v>0</v>
      </c>
      <c r="E38" s="3"/>
      <c r="G38" s="2">
        <v>0</v>
      </c>
      <c r="H38" s="3"/>
      <c r="K38" s="3"/>
      <c r="M38" s="2">
        <f t="shared" si="2"/>
        <v>0</v>
      </c>
      <c r="N38" s="2">
        <f t="shared" si="1"/>
        <v>0</v>
      </c>
    </row>
    <row r="39" spans="1:14" x14ac:dyDescent="0.15">
      <c r="A39" s="2">
        <v>40</v>
      </c>
      <c r="B39" s="2" t="s">
        <v>123</v>
      </c>
      <c r="C39" s="2" t="s">
        <v>40</v>
      </c>
      <c r="D39" s="2">
        <v>0</v>
      </c>
      <c r="G39" s="2">
        <v>0</v>
      </c>
      <c r="K39" s="3"/>
      <c r="M39" s="2">
        <f t="shared" si="2"/>
        <v>0</v>
      </c>
      <c r="N39" s="2">
        <f t="shared" si="1"/>
        <v>0</v>
      </c>
    </row>
    <row r="40" spans="1:14" x14ac:dyDescent="0.15">
      <c r="A40" s="2">
        <v>41</v>
      </c>
      <c r="B40" s="2" t="s">
        <v>124</v>
      </c>
      <c r="C40" s="4" t="s">
        <v>41</v>
      </c>
      <c r="D40" s="2">
        <v>1</v>
      </c>
      <c r="E40" s="6" t="s">
        <v>79</v>
      </c>
      <c r="F40" s="6" t="s">
        <v>76</v>
      </c>
      <c r="G40" s="2">
        <v>1</v>
      </c>
      <c r="H40" s="6" t="s">
        <v>80</v>
      </c>
      <c r="I40" s="6" t="s">
        <v>76</v>
      </c>
      <c r="J40" s="2">
        <v>1</v>
      </c>
      <c r="K40" s="6" t="s">
        <v>83</v>
      </c>
      <c r="L40" s="6" t="s">
        <v>76</v>
      </c>
      <c r="M40" s="2">
        <f t="shared" si="2"/>
        <v>3</v>
      </c>
      <c r="N40" s="2">
        <f t="shared" si="1"/>
        <v>1</v>
      </c>
    </row>
    <row r="41" spans="1:14" x14ac:dyDescent="0.15">
      <c r="A41" s="2">
        <v>42</v>
      </c>
      <c r="B41" s="2" t="s">
        <v>125</v>
      </c>
      <c r="C41" s="2" t="s">
        <v>42</v>
      </c>
      <c r="D41" s="2">
        <v>1</v>
      </c>
      <c r="E41" s="6" t="s">
        <v>79</v>
      </c>
      <c r="F41" s="6" t="s">
        <v>76</v>
      </c>
      <c r="G41" s="2">
        <v>0</v>
      </c>
      <c r="H41" s="3"/>
      <c r="J41" s="4"/>
      <c r="K41" s="3"/>
      <c r="M41" s="2">
        <f t="shared" si="2"/>
        <v>1</v>
      </c>
      <c r="N41" s="2">
        <f t="shared" si="1"/>
        <v>1</v>
      </c>
    </row>
    <row r="42" spans="1:14" x14ac:dyDescent="0.15">
      <c r="A42" s="2">
        <v>72</v>
      </c>
      <c r="B42" s="2" t="s">
        <v>126</v>
      </c>
      <c r="C42" s="2" t="s">
        <v>4</v>
      </c>
      <c r="D42" s="2">
        <v>0</v>
      </c>
      <c r="G42" s="2">
        <v>0</v>
      </c>
      <c r="H42" s="3"/>
      <c r="J42" s="2">
        <v>1</v>
      </c>
      <c r="K42" s="6" t="s">
        <v>83</v>
      </c>
      <c r="L42" s="6" t="s">
        <v>76</v>
      </c>
      <c r="M42" s="2">
        <f t="shared" si="2"/>
        <v>1</v>
      </c>
      <c r="N42" s="2">
        <f t="shared" si="1"/>
        <v>1</v>
      </c>
    </row>
    <row r="43" spans="1:14" x14ac:dyDescent="0.15">
      <c r="A43" s="2">
        <v>44</v>
      </c>
      <c r="B43" s="2" t="s">
        <v>127</v>
      </c>
      <c r="C43" s="2" t="s">
        <v>43</v>
      </c>
      <c r="D43" s="2">
        <v>0</v>
      </c>
      <c r="G43" s="2">
        <v>0</v>
      </c>
      <c r="H43" s="3"/>
      <c r="K43" s="3"/>
      <c r="M43" s="2">
        <f t="shared" si="2"/>
        <v>0</v>
      </c>
      <c r="N43" s="2">
        <f t="shared" si="1"/>
        <v>0</v>
      </c>
    </row>
    <row r="44" spans="1:14" x14ac:dyDescent="0.15">
      <c r="A44" s="2">
        <v>45</v>
      </c>
      <c r="B44" s="2" t="s">
        <v>128</v>
      </c>
      <c r="C44" s="2" t="s">
        <v>44</v>
      </c>
      <c r="D44" s="2">
        <v>1</v>
      </c>
      <c r="E44" s="6" t="s">
        <v>79</v>
      </c>
      <c r="F44" s="6" t="s">
        <v>76</v>
      </c>
      <c r="G44" s="2">
        <v>0</v>
      </c>
      <c r="J44" s="4"/>
      <c r="M44" s="2">
        <f t="shared" si="2"/>
        <v>1</v>
      </c>
      <c r="N44" s="2">
        <f t="shared" si="1"/>
        <v>1</v>
      </c>
    </row>
    <row r="45" spans="1:14" x14ac:dyDescent="0.15">
      <c r="A45" s="2">
        <v>46</v>
      </c>
      <c r="B45" s="2" t="s">
        <v>129</v>
      </c>
      <c r="C45" s="2" t="s">
        <v>45</v>
      </c>
      <c r="D45" s="2">
        <v>0</v>
      </c>
      <c r="G45" s="2">
        <v>0</v>
      </c>
      <c r="H45" s="3"/>
      <c r="J45" s="4"/>
      <c r="M45" s="2">
        <f t="shared" si="2"/>
        <v>0</v>
      </c>
      <c r="N45" s="2">
        <f t="shared" si="1"/>
        <v>0</v>
      </c>
    </row>
    <row r="46" spans="1:14" x14ac:dyDescent="0.15">
      <c r="A46" s="2">
        <v>47</v>
      </c>
      <c r="B46" s="2" t="s">
        <v>130</v>
      </c>
      <c r="C46" s="4" t="s">
        <v>46</v>
      </c>
      <c r="D46" s="2">
        <v>1</v>
      </c>
      <c r="E46" s="6" t="s">
        <v>79</v>
      </c>
      <c r="F46" s="6" t="s">
        <v>76</v>
      </c>
      <c r="G46" s="2">
        <v>1</v>
      </c>
      <c r="H46" s="6" t="s">
        <v>80</v>
      </c>
      <c r="I46" s="6" t="s">
        <v>76</v>
      </c>
      <c r="J46" s="4"/>
      <c r="M46" s="2">
        <f t="shared" si="2"/>
        <v>2</v>
      </c>
      <c r="N46" s="2">
        <f t="shared" si="1"/>
        <v>1</v>
      </c>
    </row>
    <row r="47" spans="1:14" x14ac:dyDescent="0.15">
      <c r="A47" s="2">
        <v>48</v>
      </c>
      <c r="B47" s="2" t="s">
        <v>131</v>
      </c>
      <c r="C47" s="2" t="s">
        <v>47</v>
      </c>
      <c r="D47" s="2">
        <v>0</v>
      </c>
      <c r="E47" s="3"/>
      <c r="G47" s="2">
        <v>0</v>
      </c>
      <c r="H47" s="3"/>
      <c r="J47" s="4"/>
      <c r="K47" s="3"/>
      <c r="M47" s="2">
        <f t="shared" si="2"/>
        <v>0</v>
      </c>
      <c r="N47" s="2">
        <f t="shared" si="1"/>
        <v>0</v>
      </c>
    </row>
    <row r="48" spans="1:14" x14ac:dyDescent="0.15">
      <c r="A48" s="2">
        <v>49</v>
      </c>
      <c r="B48" s="2" t="s">
        <v>132</v>
      </c>
      <c r="C48" s="4" t="s">
        <v>48</v>
      </c>
      <c r="D48" s="2">
        <v>1</v>
      </c>
      <c r="E48" s="6" t="s">
        <v>146</v>
      </c>
      <c r="F48" s="6" t="s">
        <v>147</v>
      </c>
      <c r="G48" s="2">
        <v>1</v>
      </c>
      <c r="H48" s="6" t="s">
        <v>148</v>
      </c>
      <c r="I48" s="6" t="s">
        <v>77</v>
      </c>
      <c r="J48" s="2">
        <v>1</v>
      </c>
      <c r="K48" s="6" t="s">
        <v>153</v>
      </c>
      <c r="L48" s="6" t="s">
        <v>147</v>
      </c>
      <c r="M48" s="2">
        <f t="shared" si="2"/>
        <v>3</v>
      </c>
      <c r="N48" s="2">
        <f t="shared" si="1"/>
        <v>1</v>
      </c>
    </row>
    <row r="49" spans="1:14" x14ac:dyDescent="0.15">
      <c r="A49" s="2">
        <v>50</v>
      </c>
      <c r="B49" s="2" t="s">
        <v>133</v>
      </c>
      <c r="C49" s="2" t="s">
        <v>49</v>
      </c>
      <c r="D49" s="2">
        <v>0</v>
      </c>
      <c r="E49" s="3"/>
      <c r="G49" s="2">
        <v>1</v>
      </c>
      <c r="H49" s="6" t="s">
        <v>80</v>
      </c>
      <c r="I49" s="6" t="s">
        <v>76</v>
      </c>
      <c r="K49" s="3"/>
      <c r="M49" s="2">
        <f t="shared" si="2"/>
        <v>1</v>
      </c>
      <c r="N49" s="2">
        <f t="shared" si="1"/>
        <v>1</v>
      </c>
    </row>
    <row r="50" spans="1:14" x14ac:dyDescent="0.15">
      <c r="A50" s="2">
        <v>51</v>
      </c>
      <c r="B50" s="2" t="s">
        <v>134</v>
      </c>
      <c r="C50" s="2" t="s">
        <v>50</v>
      </c>
      <c r="D50" s="2">
        <v>1</v>
      </c>
      <c r="E50" s="6" t="s">
        <v>79</v>
      </c>
      <c r="F50" s="6" t="s">
        <v>76</v>
      </c>
      <c r="G50" s="2">
        <v>0</v>
      </c>
      <c r="H50" s="3"/>
      <c r="J50" s="4"/>
      <c r="K50" s="3"/>
      <c r="M50" s="2">
        <f t="shared" si="2"/>
        <v>1</v>
      </c>
      <c r="N50" s="2">
        <f t="shared" si="1"/>
        <v>1</v>
      </c>
    </row>
    <row r="51" spans="1:14" x14ac:dyDescent="0.15">
      <c r="A51" s="2">
        <v>53</v>
      </c>
      <c r="B51" s="2" t="s">
        <v>135</v>
      </c>
      <c r="C51" s="2" t="s">
        <v>51</v>
      </c>
      <c r="D51" s="2">
        <v>0</v>
      </c>
      <c r="G51" s="2">
        <v>1</v>
      </c>
      <c r="H51" s="6" t="s">
        <v>80</v>
      </c>
      <c r="I51" s="6" t="s">
        <v>76</v>
      </c>
      <c r="K51" s="3"/>
      <c r="M51" s="2">
        <f t="shared" si="2"/>
        <v>1</v>
      </c>
      <c r="N51" s="2">
        <f t="shared" si="1"/>
        <v>1</v>
      </c>
    </row>
    <row r="52" spans="1:14" x14ac:dyDescent="0.15">
      <c r="A52" s="2">
        <v>54</v>
      </c>
      <c r="B52" s="2" t="s">
        <v>136</v>
      </c>
      <c r="C52" s="2" t="s">
        <v>52</v>
      </c>
      <c r="D52" s="2">
        <v>1</v>
      </c>
      <c r="E52" s="6" t="s">
        <v>79</v>
      </c>
      <c r="F52" s="6" t="s">
        <v>76</v>
      </c>
      <c r="G52" s="2">
        <v>0</v>
      </c>
      <c r="J52" s="4"/>
      <c r="M52" s="2">
        <f t="shared" si="2"/>
        <v>1</v>
      </c>
      <c r="N52" s="2">
        <f t="shared" si="1"/>
        <v>1</v>
      </c>
    </row>
    <row r="53" spans="1:14" x14ac:dyDescent="0.15">
      <c r="A53" s="2">
        <v>55</v>
      </c>
      <c r="B53" s="2" t="s">
        <v>137</v>
      </c>
      <c r="C53" s="2" t="s">
        <v>53</v>
      </c>
      <c r="D53" s="2">
        <v>1</v>
      </c>
      <c r="E53" s="6" t="s">
        <v>79</v>
      </c>
      <c r="F53" s="6" t="s">
        <v>76</v>
      </c>
      <c r="G53" s="2">
        <v>0</v>
      </c>
      <c r="H53" s="3"/>
      <c r="J53" s="4"/>
      <c r="K53" s="3"/>
      <c r="M53" s="2">
        <f t="shared" si="2"/>
        <v>1</v>
      </c>
      <c r="N53" s="2">
        <f t="shared" si="1"/>
        <v>1</v>
      </c>
    </row>
    <row r="54" spans="1:14" x14ac:dyDescent="0.15">
      <c r="A54" s="2">
        <v>56</v>
      </c>
      <c r="B54" s="2" t="s">
        <v>138</v>
      </c>
      <c r="C54" s="2" t="s">
        <v>54</v>
      </c>
      <c r="D54" s="2">
        <v>1</v>
      </c>
      <c r="E54" s="6" t="s">
        <v>79</v>
      </c>
      <c r="F54" s="6" t="s">
        <v>76</v>
      </c>
      <c r="G54" s="2">
        <v>0</v>
      </c>
      <c r="J54" s="4"/>
      <c r="M54" s="2">
        <f t="shared" si="2"/>
        <v>1</v>
      </c>
      <c r="N54" s="2">
        <f t="shared" si="1"/>
        <v>1</v>
      </c>
    </row>
    <row r="55" spans="1:14" x14ac:dyDescent="0.15">
      <c r="D55" s="2">
        <f>SUM(D2:D54)</f>
        <v>24</v>
      </c>
      <c r="G55" s="2">
        <f>SUM(G2:G54)</f>
        <v>21</v>
      </c>
      <c r="J55" s="2">
        <f>SUM(J2:J54)</f>
        <v>10</v>
      </c>
      <c r="M55" s="2">
        <f>SUM(D55:J55)</f>
        <v>55</v>
      </c>
      <c r="N55" s="2">
        <f>SUM(N2:N54)</f>
        <v>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85786-3474-114E-AD51-ED1C4978AD6C}">
  <dimension ref="A1:Q55"/>
  <sheetViews>
    <sheetView workbookViewId="0">
      <selection activeCell="N53" sqref="N53"/>
    </sheetView>
  </sheetViews>
  <sheetFormatPr baseColWidth="10" defaultColWidth="5.5" defaultRowHeight="13" x14ac:dyDescent="0.15"/>
  <cols>
    <col min="1" max="2" width="5.5" style="2"/>
    <col min="3" max="3" width="14.83203125" style="2" bestFit="1" customWidth="1"/>
    <col min="4" max="4" width="5" style="2" customWidth="1"/>
    <col min="5" max="5" width="9.6640625" style="2" bestFit="1" customWidth="1"/>
    <col min="6" max="6" width="11.33203125" style="2" bestFit="1" customWidth="1"/>
    <col min="7" max="7" width="5" style="2" customWidth="1"/>
    <col min="8" max="8" width="9.6640625" style="2" bestFit="1" customWidth="1"/>
    <col min="9" max="9" width="11.33203125" style="2" bestFit="1" customWidth="1"/>
    <col min="10" max="10" width="4.83203125" style="2" customWidth="1"/>
    <col min="11" max="11" width="9.6640625" style="2" bestFit="1" customWidth="1"/>
    <col min="12" max="12" width="11.33203125" style="2" bestFit="1" customWidth="1"/>
    <col min="13" max="13" width="4.5" style="2" customWidth="1"/>
    <col min="14" max="14" width="9.6640625" style="2" bestFit="1" customWidth="1"/>
    <col min="15" max="15" width="11.33203125" style="2" bestFit="1" customWidth="1"/>
    <col min="16" max="16384" width="5.5" style="2"/>
  </cols>
  <sheetData>
    <row r="1" spans="1:17" s="5" customFormat="1" ht="56" x14ac:dyDescent="0.15">
      <c r="A1" s="5" t="s">
        <v>84</v>
      </c>
      <c r="B1" s="5" t="s">
        <v>85</v>
      </c>
      <c r="C1" s="5" t="s">
        <v>1</v>
      </c>
      <c r="D1" s="5" t="s">
        <v>448</v>
      </c>
      <c r="E1" s="5" t="s">
        <v>449</v>
      </c>
      <c r="F1" s="5" t="s">
        <v>450</v>
      </c>
      <c r="G1" s="5" t="s">
        <v>434</v>
      </c>
      <c r="H1" s="5" t="s">
        <v>435</v>
      </c>
      <c r="I1" s="5" t="s">
        <v>436</v>
      </c>
      <c r="J1" s="5" t="s">
        <v>437</v>
      </c>
      <c r="K1" s="5" t="s">
        <v>438</v>
      </c>
      <c r="L1" s="5" t="s">
        <v>439</v>
      </c>
      <c r="M1" s="5" t="s">
        <v>440</v>
      </c>
      <c r="N1" s="5" t="s">
        <v>441</v>
      </c>
      <c r="O1" s="5" t="s">
        <v>442</v>
      </c>
      <c r="P1" s="5" t="s">
        <v>443</v>
      </c>
      <c r="Q1" s="5" t="s">
        <v>444</v>
      </c>
    </row>
    <row r="2" spans="1:17" x14ac:dyDescent="0.15">
      <c r="A2" s="2">
        <v>1</v>
      </c>
      <c r="B2" s="2" t="s">
        <v>86</v>
      </c>
      <c r="C2" s="2" t="s">
        <v>0</v>
      </c>
      <c r="D2" s="2">
        <v>0</v>
      </c>
      <c r="G2" s="2">
        <v>0</v>
      </c>
      <c r="J2" s="2">
        <v>0</v>
      </c>
      <c r="M2" s="2">
        <v>0</v>
      </c>
      <c r="P2" s="2">
        <f t="shared" ref="P2:P33" si="0">SUM(G2:M2)</f>
        <v>0</v>
      </c>
      <c r="Q2" s="2">
        <f>IF(OR(G2=1,J2=1,M2=1),1,0)</f>
        <v>0</v>
      </c>
    </row>
    <row r="3" spans="1:17" x14ac:dyDescent="0.15">
      <c r="A3" s="2">
        <v>2</v>
      </c>
      <c r="B3" s="2" t="s">
        <v>87</v>
      </c>
      <c r="C3" s="2" t="s">
        <v>5</v>
      </c>
      <c r="D3" s="2">
        <v>0</v>
      </c>
      <c r="E3" s="6"/>
      <c r="F3" s="6"/>
      <c r="G3" s="2">
        <v>0</v>
      </c>
      <c r="H3" s="6"/>
      <c r="I3" s="6"/>
      <c r="J3" s="2">
        <v>0</v>
      </c>
      <c r="K3" s="6"/>
      <c r="L3" s="6"/>
      <c r="M3" s="2">
        <v>0</v>
      </c>
      <c r="N3" s="6"/>
      <c r="O3" s="6"/>
      <c r="P3" s="2">
        <f t="shared" si="0"/>
        <v>0</v>
      </c>
      <c r="Q3" s="2">
        <f t="shared" ref="Q3:Q54" si="1">IF(OR(G3=1,J3=1,M3=1),1,0)</f>
        <v>0</v>
      </c>
    </row>
    <row r="4" spans="1:17" x14ac:dyDescent="0.15">
      <c r="A4" s="2">
        <v>4</v>
      </c>
      <c r="B4" s="2" t="s">
        <v>88</v>
      </c>
      <c r="C4" s="2" t="s">
        <v>6</v>
      </c>
      <c r="D4" s="2">
        <v>0</v>
      </c>
      <c r="E4" s="3"/>
      <c r="G4" s="2">
        <v>0</v>
      </c>
      <c r="H4" s="3"/>
      <c r="J4" s="2">
        <v>0</v>
      </c>
      <c r="K4" s="3"/>
      <c r="M4" s="2">
        <v>0</v>
      </c>
      <c r="N4" s="3"/>
      <c r="P4" s="2">
        <f t="shared" si="0"/>
        <v>0</v>
      </c>
      <c r="Q4" s="2">
        <f t="shared" si="1"/>
        <v>0</v>
      </c>
    </row>
    <row r="5" spans="1:17" x14ac:dyDescent="0.15">
      <c r="A5" s="2">
        <v>5</v>
      </c>
      <c r="B5" s="2" t="s">
        <v>89</v>
      </c>
      <c r="C5" s="2" t="s">
        <v>7</v>
      </c>
      <c r="D5" s="2">
        <v>0</v>
      </c>
      <c r="E5" s="3"/>
      <c r="G5" s="2">
        <v>0</v>
      </c>
      <c r="H5" s="3"/>
      <c r="J5" s="2">
        <v>0</v>
      </c>
      <c r="K5" s="3"/>
      <c r="M5" s="2">
        <v>0</v>
      </c>
      <c r="N5" s="3"/>
      <c r="P5" s="2">
        <f t="shared" si="0"/>
        <v>0</v>
      </c>
      <c r="Q5" s="2">
        <f t="shared" si="1"/>
        <v>0</v>
      </c>
    </row>
    <row r="6" spans="1:17" x14ac:dyDescent="0.15">
      <c r="A6" s="2">
        <v>6</v>
      </c>
      <c r="B6" s="2" t="s">
        <v>90</v>
      </c>
      <c r="C6" s="2" t="s">
        <v>8</v>
      </c>
      <c r="D6" s="2">
        <v>0</v>
      </c>
      <c r="E6" s="3"/>
      <c r="G6" s="2">
        <v>0</v>
      </c>
      <c r="H6" s="3"/>
      <c r="J6" s="2">
        <v>0</v>
      </c>
      <c r="K6" s="3"/>
      <c r="M6" s="2">
        <v>0</v>
      </c>
      <c r="N6" s="3"/>
      <c r="P6" s="2">
        <f t="shared" si="0"/>
        <v>0</v>
      </c>
      <c r="Q6" s="2">
        <f t="shared" si="1"/>
        <v>0</v>
      </c>
    </row>
    <row r="7" spans="1:17" x14ac:dyDescent="0.15">
      <c r="A7" s="2">
        <v>8</v>
      </c>
      <c r="B7" s="2" t="s">
        <v>91</v>
      </c>
      <c r="C7" s="2" t="s">
        <v>9</v>
      </c>
      <c r="D7" s="2">
        <v>0</v>
      </c>
      <c r="E7" s="3"/>
      <c r="G7" s="2">
        <v>0</v>
      </c>
      <c r="H7" s="3"/>
      <c r="J7" s="2">
        <v>0</v>
      </c>
      <c r="K7" s="3"/>
      <c r="M7" s="2">
        <v>0</v>
      </c>
      <c r="N7" s="3"/>
      <c r="P7" s="2">
        <f t="shared" si="0"/>
        <v>0</v>
      </c>
      <c r="Q7" s="2">
        <f t="shared" si="1"/>
        <v>0</v>
      </c>
    </row>
    <row r="8" spans="1:17" x14ac:dyDescent="0.15">
      <c r="A8" s="2">
        <v>9</v>
      </c>
      <c r="B8" s="2" t="s">
        <v>92</v>
      </c>
      <c r="C8" s="2" t="s">
        <v>10</v>
      </c>
      <c r="D8" s="2">
        <v>0</v>
      </c>
      <c r="E8" s="6"/>
      <c r="F8" s="6"/>
      <c r="G8" s="2">
        <v>0</v>
      </c>
      <c r="H8" s="6"/>
      <c r="I8" s="6"/>
      <c r="J8" s="2">
        <v>0</v>
      </c>
      <c r="K8" s="6"/>
      <c r="L8" s="6"/>
      <c r="M8" s="2">
        <v>0</v>
      </c>
      <c r="N8" s="6"/>
      <c r="O8" s="6"/>
      <c r="P8" s="2">
        <f t="shared" si="0"/>
        <v>0</v>
      </c>
      <c r="Q8" s="2">
        <f t="shared" si="1"/>
        <v>0</v>
      </c>
    </row>
    <row r="9" spans="1:17" x14ac:dyDescent="0.15">
      <c r="A9" s="2">
        <v>10</v>
      </c>
      <c r="B9" s="2" t="s">
        <v>93</v>
      </c>
      <c r="C9" s="2" t="s">
        <v>11</v>
      </c>
      <c r="D9" s="2">
        <v>0</v>
      </c>
      <c r="E9" s="6"/>
      <c r="F9" s="6"/>
      <c r="G9" s="2">
        <v>0</v>
      </c>
      <c r="H9" s="6"/>
      <c r="I9" s="6"/>
      <c r="J9" s="2">
        <v>0</v>
      </c>
      <c r="K9" s="6"/>
      <c r="L9" s="6"/>
      <c r="M9" s="2">
        <v>0</v>
      </c>
      <c r="N9" s="6"/>
      <c r="O9" s="6"/>
      <c r="P9" s="2">
        <f t="shared" si="0"/>
        <v>0</v>
      </c>
      <c r="Q9" s="2">
        <f t="shared" si="1"/>
        <v>0</v>
      </c>
    </row>
    <row r="10" spans="1:17" x14ac:dyDescent="0.15">
      <c r="A10" s="2">
        <v>11</v>
      </c>
      <c r="B10" s="2" t="s">
        <v>94</v>
      </c>
      <c r="C10" s="2" t="s">
        <v>12</v>
      </c>
      <c r="D10" s="2">
        <v>0</v>
      </c>
      <c r="E10" s="3"/>
      <c r="G10" s="2">
        <v>0</v>
      </c>
      <c r="H10" s="3"/>
      <c r="J10" s="2">
        <v>0</v>
      </c>
      <c r="K10" s="3"/>
      <c r="M10" s="2">
        <v>0</v>
      </c>
      <c r="N10" s="3"/>
      <c r="P10" s="2">
        <f t="shared" si="0"/>
        <v>0</v>
      </c>
      <c r="Q10" s="2">
        <f t="shared" si="1"/>
        <v>0</v>
      </c>
    </row>
    <row r="11" spans="1:17" x14ac:dyDescent="0.15">
      <c r="A11" s="2">
        <v>12</v>
      </c>
      <c r="B11" s="2" t="s">
        <v>95</v>
      </c>
      <c r="C11" s="2" t="s">
        <v>13</v>
      </c>
      <c r="D11" s="2">
        <v>0</v>
      </c>
      <c r="G11" s="2">
        <v>0</v>
      </c>
      <c r="J11" s="2">
        <v>0</v>
      </c>
      <c r="M11" s="2">
        <v>0</v>
      </c>
      <c r="P11" s="2">
        <f t="shared" si="0"/>
        <v>0</v>
      </c>
      <c r="Q11" s="2">
        <f t="shared" si="1"/>
        <v>0</v>
      </c>
    </row>
    <row r="12" spans="1:17" x14ac:dyDescent="0.15">
      <c r="A12" s="2">
        <v>13</v>
      </c>
      <c r="B12" s="2" t="s">
        <v>96</v>
      </c>
      <c r="C12" s="2" t="s">
        <v>14</v>
      </c>
      <c r="D12" s="2">
        <v>0</v>
      </c>
      <c r="E12" s="3"/>
      <c r="G12" s="2">
        <v>0</v>
      </c>
      <c r="H12" s="3"/>
      <c r="J12" s="2">
        <v>0</v>
      </c>
      <c r="K12" s="3"/>
      <c r="M12" s="2">
        <v>0</v>
      </c>
      <c r="N12" s="3"/>
      <c r="P12" s="2">
        <f t="shared" si="0"/>
        <v>0</v>
      </c>
      <c r="Q12" s="2">
        <f t="shared" si="1"/>
        <v>0</v>
      </c>
    </row>
    <row r="13" spans="1:17" x14ac:dyDescent="0.15">
      <c r="A13" s="2">
        <v>66</v>
      </c>
      <c r="B13" s="2" t="s">
        <v>97</v>
      </c>
      <c r="C13" s="2" t="s">
        <v>63</v>
      </c>
      <c r="D13" s="2">
        <v>0</v>
      </c>
      <c r="E13" s="3"/>
      <c r="G13" s="2">
        <v>0</v>
      </c>
      <c r="H13" s="3"/>
      <c r="J13" s="2">
        <v>0</v>
      </c>
      <c r="K13" s="3"/>
      <c r="M13" s="2">
        <v>0</v>
      </c>
      <c r="N13" s="3"/>
      <c r="P13" s="2">
        <f t="shared" si="0"/>
        <v>0</v>
      </c>
      <c r="Q13" s="2">
        <f t="shared" si="1"/>
        <v>0</v>
      </c>
    </row>
    <row r="14" spans="1:17" x14ac:dyDescent="0.15">
      <c r="A14" s="2">
        <v>15</v>
      </c>
      <c r="B14" s="2" t="s">
        <v>98</v>
      </c>
      <c r="C14" s="2" t="s">
        <v>15</v>
      </c>
      <c r="D14" s="2">
        <v>0</v>
      </c>
      <c r="E14" s="3"/>
      <c r="G14" s="2">
        <v>0</v>
      </c>
      <c r="H14" s="3"/>
      <c r="J14" s="2">
        <v>0</v>
      </c>
      <c r="K14" s="3"/>
      <c r="M14" s="2">
        <v>0</v>
      </c>
      <c r="N14" s="3"/>
      <c r="P14" s="2">
        <f t="shared" si="0"/>
        <v>0</v>
      </c>
      <c r="Q14" s="2">
        <f t="shared" si="1"/>
        <v>0</v>
      </c>
    </row>
    <row r="15" spans="1:17" x14ac:dyDescent="0.15">
      <c r="A15" s="2">
        <v>16</v>
      </c>
      <c r="B15" s="2" t="s">
        <v>99</v>
      </c>
      <c r="C15" s="2" t="s">
        <v>16</v>
      </c>
      <c r="D15" s="2">
        <v>0</v>
      </c>
      <c r="E15" s="6"/>
      <c r="F15" s="6"/>
      <c r="G15" s="2">
        <v>0</v>
      </c>
      <c r="H15" s="6"/>
      <c r="I15" s="6"/>
      <c r="J15" s="2">
        <v>0</v>
      </c>
      <c r="K15" s="6"/>
      <c r="L15" s="6"/>
      <c r="M15" s="2">
        <v>0</v>
      </c>
      <c r="N15" s="6"/>
      <c r="O15" s="6"/>
      <c r="P15" s="2">
        <f t="shared" si="0"/>
        <v>0</v>
      </c>
      <c r="Q15" s="2">
        <f t="shared" si="1"/>
        <v>0</v>
      </c>
    </row>
    <row r="16" spans="1:17" x14ac:dyDescent="0.15">
      <c r="A16" s="2">
        <v>17</v>
      </c>
      <c r="B16" s="2" t="s">
        <v>100</v>
      </c>
      <c r="C16" s="2" t="s">
        <v>17</v>
      </c>
      <c r="D16" s="2">
        <v>0</v>
      </c>
      <c r="E16" s="6"/>
      <c r="F16" s="6"/>
      <c r="G16" s="2">
        <v>0</v>
      </c>
      <c r="H16" s="6"/>
      <c r="I16" s="6"/>
      <c r="J16" s="2">
        <v>0</v>
      </c>
      <c r="K16" s="6"/>
      <c r="L16" s="6"/>
      <c r="M16" s="2">
        <v>0</v>
      </c>
      <c r="N16" s="6"/>
      <c r="O16" s="6"/>
      <c r="P16" s="2">
        <f t="shared" si="0"/>
        <v>0</v>
      </c>
      <c r="Q16" s="2">
        <f t="shared" si="1"/>
        <v>0</v>
      </c>
    </row>
    <row r="17" spans="1:17" x14ac:dyDescent="0.15">
      <c r="A17" s="2">
        <v>18</v>
      </c>
      <c r="B17" s="2" t="s">
        <v>101</v>
      </c>
      <c r="C17" s="2" t="s">
        <v>18</v>
      </c>
      <c r="D17" s="2">
        <v>0</v>
      </c>
      <c r="E17" s="3"/>
      <c r="G17" s="2">
        <v>0</v>
      </c>
      <c r="H17" s="3"/>
      <c r="J17" s="2">
        <v>0</v>
      </c>
      <c r="K17" s="3"/>
      <c r="M17" s="2">
        <v>0</v>
      </c>
      <c r="N17" s="3"/>
      <c r="P17" s="2">
        <f t="shared" si="0"/>
        <v>0</v>
      </c>
      <c r="Q17" s="2">
        <f t="shared" si="1"/>
        <v>0</v>
      </c>
    </row>
    <row r="18" spans="1:17" x14ac:dyDescent="0.15">
      <c r="A18" s="2">
        <v>19</v>
      </c>
      <c r="B18" s="2" t="s">
        <v>102</v>
      </c>
      <c r="C18" s="2" t="s">
        <v>19</v>
      </c>
      <c r="D18" s="2">
        <v>0</v>
      </c>
      <c r="E18" s="3"/>
      <c r="G18" s="2">
        <v>0</v>
      </c>
      <c r="H18" s="3"/>
      <c r="J18" s="2">
        <v>0</v>
      </c>
      <c r="K18" s="3"/>
      <c r="M18" s="2">
        <v>0</v>
      </c>
      <c r="N18" s="3"/>
      <c r="P18" s="2">
        <f t="shared" si="0"/>
        <v>0</v>
      </c>
      <c r="Q18" s="2">
        <f t="shared" si="1"/>
        <v>0</v>
      </c>
    </row>
    <row r="19" spans="1:17" x14ac:dyDescent="0.15">
      <c r="A19" s="2">
        <v>20</v>
      </c>
      <c r="B19" s="2" t="s">
        <v>103</v>
      </c>
      <c r="C19" s="2" t="s">
        <v>20</v>
      </c>
      <c r="D19" s="2">
        <v>0</v>
      </c>
      <c r="E19" s="3"/>
      <c r="F19" s="3"/>
      <c r="G19" s="2">
        <v>0</v>
      </c>
      <c r="H19" s="3"/>
      <c r="I19" s="3"/>
      <c r="J19" s="2">
        <v>0</v>
      </c>
      <c r="K19" s="3"/>
      <c r="L19" s="3"/>
      <c r="M19" s="2">
        <v>0</v>
      </c>
      <c r="N19" s="3"/>
      <c r="O19" s="3"/>
      <c r="P19" s="2">
        <f t="shared" si="0"/>
        <v>0</v>
      </c>
      <c r="Q19" s="2">
        <f t="shared" si="1"/>
        <v>0</v>
      </c>
    </row>
    <row r="20" spans="1:17" x14ac:dyDescent="0.15">
      <c r="A20" s="2">
        <v>21</v>
      </c>
      <c r="B20" s="2" t="s">
        <v>104</v>
      </c>
      <c r="C20" s="2" t="s">
        <v>21</v>
      </c>
      <c r="D20" s="2">
        <v>0</v>
      </c>
      <c r="E20" s="3"/>
      <c r="F20" s="3"/>
      <c r="G20" s="2">
        <v>0</v>
      </c>
      <c r="H20" s="3"/>
      <c r="I20" s="3"/>
      <c r="J20" s="2">
        <v>0</v>
      </c>
      <c r="K20" s="3"/>
      <c r="L20" s="3"/>
      <c r="M20" s="2">
        <v>0</v>
      </c>
      <c r="N20" s="3"/>
      <c r="O20" s="3"/>
      <c r="P20" s="2">
        <f t="shared" si="0"/>
        <v>0</v>
      </c>
      <c r="Q20" s="2">
        <f t="shared" si="1"/>
        <v>0</v>
      </c>
    </row>
    <row r="21" spans="1:17" x14ac:dyDescent="0.15">
      <c r="A21" s="2">
        <v>22</v>
      </c>
      <c r="B21" s="2" t="s">
        <v>105</v>
      </c>
      <c r="C21" s="2" t="s">
        <v>22</v>
      </c>
      <c r="D21" s="2">
        <v>0</v>
      </c>
      <c r="E21" s="3"/>
      <c r="F21" s="3"/>
      <c r="G21" s="2">
        <v>0</v>
      </c>
      <c r="H21" s="3"/>
      <c r="I21" s="3"/>
      <c r="J21" s="2">
        <v>1</v>
      </c>
      <c r="K21" s="3" t="s">
        <v>80</v>
      </c>
      <c r="L21" s="3" t="s">
        <v>445</v>
      </c>
      <c r="M21" s="2">
        <v>0</v>
      </c>
      <c r="N21" s="3"/>
      <c r="O21" s="3"/>
      <c r="P21" s="2">
        <f t="shared" si="0"/>
        <v>1</v>
      </c>
      <c r="Q21" s="2">
        <f t="shared" si="1"/>
        <v>1</v>
      </c>
    </row>
    <row r="22" spans="1:17" x14ac:dyDescent="0.15">
      <c r="A22" s="2">
        <v>23</v>
      </c>
      <c r="B22" s="2" t="s">
        <v>106</v>
      </c>
      <c r="C22" s="2" t="s">
        <v>23</v>
      </c>
      <c r="D22" s="2">
        <v>0</v>
      </c>
      <c r="E22" s="3"/>
      <c r="F22" s="3"/>
      <c r="G22" s="2">
        <v>0</v>
      </c>
      <c r="H22" s="3"/>
      <c r="I22" s="3"/>
      <c r="J22" s="2">
        <v>0</v>
      </c>
      <c r="K22" s="3"/>
      <c r="L22" s="3"/>
      <c r="M22" s="2">
        <v>0</v>
      </c>
      <c r="N22" s="3"/>
      <c r="O22" s="3"/>
      <c r="P22" s="2">
        <f t="shared" si="0"/>
        <v>0</v>
      </c>
      <c r="Q22" s="2">
        <f t="shared" si="1"/>
        <v>0</v>
      </c>
    </row>
    <row r="23" spans="1:17" x14ac:dyDescent="0.15">
      <c r="A23" s="2">
        <v>24</v>
      </c>
      <c r="B23" s="2" t="s">
        <v>107</v>
      </c>
      <c r="C23" s="2" t="s">
        <v>24</v>
      </c>
      <c r="D23" s="2">
        <v>0</v>
      </c>
      <c r="G23" s="2">
        <v>0</v>
      </c>
      <c r="J23" s="2">
        <v>0</v>
      </c>
      <c r="M23" s="2">
        <v>0</v>
      </c>
      <c r="P23" s="2">
        <f t="shared" si="0"/>
        <v>0</v>
      </c>
      <c r="Q23" s="2">
        <f t="shared" si="1"/>
        <v>0</v>
      </c>
    </row>
    <row r="24" spans="1:17" x14ac:dyDescent="0.15">
      <c r="A24" s="2">
        <v>25</v>
      </c>
      <c r="B24" s="2" t="s">
        <v>108</v>
      </c>
      <c r="C24" s="2" t="s">
        <v>25</v>
      </c>
      <c r="D24" s="2">
        <v>0</v>
      </c>
      <c r="E24" s="3"/>
      <c r="F24" s="3"/>
      <c r="G24" s="2">
        <v>0</v>
      </c>
      <c r="H24" s="3"/>
      <c r="I24" s="3"/>
      <c r="J24" s="2">
        <v>0</v>
      </c>
      <c r="K24" s="3"/>
      <c r="L24" s="3"/>
      <c r="M24" s="2">
        <v>0</v>
      </c>
      <c r="N24" s="3"/>
      <c r="O24" s="3"/>
      <c r="P24" s="2">
        <f t="shared" si="0"/>
        <v>0</v>
      </c>
      <c r="Q24" s="2">
        <f t="shared" si="1"/>
        <v>0</v>
      </c>
    </row>
    <row r="25" spans="1:17" x14ac:dyDescent="0.15">
      <c r="A25" s="2">
        <v>26</v>
      </c>
      <c r="B25" s="2" t="s">
        <v>109</v>
      </c>
      <c r="C25" s="2" t="s">
        <v>26</v>
      </c>
      <c r="D25" s="2">
        <v>0</v>
      </c>
      <c r="G25" s="2">
        <v>0</v>
      </c>
      <c r="J25" s="2">
        <v>0</v>
      </c>
      <c r="M25" s="2">
        <v>0</v>
      </c>
      <c r="P25" s="2">
        <f t="shared" si="0"/>
        <v>0</v>
      </c>
      <c r="Q25" s="2">
        <f t="shared" si="1"/>
        <v>0</v>
      </c>
    </row>
    <row r="26" spans="1:17" x14ac:dyDescent="0.15">
      <c r="A26" s="2">
        <v>27</v>
      </c>
      <c r="B26" s="2" t="s">
        <v>110</v>
      </c>
      <c r="C26" s="2" t="s">
        <v>27</v>
      </c>
      <c r="D26" s="2">
        <v>1</v>
      </c>
      <c r="E26" s="3" t="s">
        <v>139</v>
      </c>
      <c r="F26" s="3" t="s">
        <v>445</v>
      </c>
      <c r="G26" s="2">
        <v>1</v>
      </c>
      <c r="H26" s="3" t="s">
        <v>80</v>
      </c>
      <c r="I26" s="3" t="s">
        <v>445</v>
      </c>
      <c r="J26" s="2">
        <v>1</v>
      </c>
      <c r="K26" s="3" t="s">
        <v>80</v>
      </c>
      <c r="L26" s="3" t="s">
        <v>445</v>
      </c>
      <c r="M26" s="2">
        <v>1</v>
      </c>
      <c r="N26" s="3" t="s">
        <v>83</v>
      </c>
      <c r="O26" s="3" t="s">
        <v>445</v>
      </c>
      <c r="P26" s="2">
        <f t="shared" si="0"/>
        <v>3</v>
      </c>
      <c r="Q26" s="2">
        <f t="shared" si="1"/>
        <v>1</v>
      </c>
    </row>
    <row r="27" spans="1:17" x14ac:dyDescent="0.15">
      <c r="A27" s="2">
        <v>28</v>
      </c>
      <c r="B27" s="2" t="s">
        <v>111</v>
      </c>
      <c r="C27" s="2" t="s">
        <v>28</v>
      </c>
      <c r="D27" s="2">
        <v>0</v>
      </c>
      <c r="E27" s="3"/>
      <c r="G27" s="2">
        <v>0</v>
      </c>
      <c r="H27" s="3"/>
      <c r="J27" s="2">
        <v>0</v>
      </c>
      <c r="K27" s="3"/>
      <c r="M27" s="2">
        <v>0</v>
      </c>
      <c r="N27" s="3"/>
      <c r="P27" s="2">
        <f t="shared" si="0"/>
        <v>0</v>
      </c>
      <c r="Q27" s="2">
        <f t="shared" si="1"/>
        <v>0</v>
      </c>
    </row>
    <row r="28" spans="1:17" x14ac:dyDescent="0.15">
      <c r="A28" s="2">
        <v>29</v>
      </c>
      <c r="B28" s="2" t="s">
        <v>112</v>
      </c>
      <c r="C28" s="2" t="s">
        <v>29</v>
      </c>
      <c r="D28" s="2">
        <v>0</v>
      </c>
      <c r="E28" s="3"/>
      <c r="F28" s="3"/>
      <c r="G28" s="2">
        <v>0</v>
      </c>
      <c r="H28" s="3"/>
      <c r="I28" s="3"/>
      <c r="J28" s="2">
        <v>0</v>
      </c>
      <c r="K28" s="3"/>
      <c r="L28" s="3"/>
      <c r="M28" s="2">
        <v>0</v>
      </c>
      <c r="N28" s="3"/>
      <c r="O28" s="3"/>
      <c r="P28" s="2">
        <f t="shared" si="0"/>
        <v>0</v>
      </c>
      <c r="Q28" s="2">
        <f t="shared" si="1"/>
        <v>0</v>
      </c>
    </row>
    <row r="29" spans="1:17" x14ac:dyDescent="0.15">
      <c r="A29" s="2">
        <v>30</v>
      </c>
      <c r="B29" s="2" t="s">
        <v>113</v>
      </c>
      <c r="C29" s="2" t="s">
        <v>30</v>
      </c>
      <c r="D29" s="2">
        <v>0</v>
      </c>
      <c r="E29" s="3"/>
      <c r="F29" s="3"/>
      <c r="G29" s="2">
        <v>0</v>
      </c>
      <c r="H29" s="3"/>
      <c r="I29" s="3"/>
      <c r="J29" s="2">
        <v>0</v>
      </c>
      <c r="K29" s="3"/>
      <c r="L29" s="3"/>
      <c r="M29" s="2">
        <v>0</v>
      </c>
      <c r="N29" s="3"/>
      <c r="O29" s="3"/>
      <c r="P29" s="2">
        <f t="shared" si="0"/>
        <v>0</v>
      </c>
      <c r="Q29" s="2">
        <f t="shared" si="1"/>
        <v>0</v>
      </c>
    </row>
    <row r="30" spans="1:17" x14ac:dyDescent="0.15">
      <c r="A30" s="2">
        <v>32</v>
      </c>
      <c r="B30" s="2" t="s">
        <v>114</v>
      </c>
      <c r="C30" s="2" t="s">
        <v>31</v>
      </c>
      <c r="D30" s="2">
        <v>0</v>
      </c>
      <c r="G30" s="2">
        <v>0</v>
      </c>
      <c r="J30" s="2">
        <v>0</v>
      </c>
      <c r="M30" s="2">
        <v>0</v>
      </c>
      <c r="P30" s="2">
        <f t="shared" si="0"/>
        <v>0</v>
      </c>
      <c r="Q30" s="2">
        <f t="shared" si="1"/>
        <v>0</v>
      </c>
    </row>
    <row r="31" spans="1:17" x14ac:dyDescent="0.15">
      <c r="A31" s="2">
        <v>32</v>
      </c>
      <c r="B31" s="2" t="s">
        <v>115</v>
      </c>
      <c r="C31" s="2" t="s">
        <v>32</v>
      </c>
      <c r="D31" s="2">
        <v>0</v>
      </c>
      <c r="E31" s="3"/>
      <c r="G31" s="2">
        <v>0</v>
      </c>
      <c r="H31" s="3"/>
      <c r="J31" s="2">
        <v>0</v>
      </c>
      <c r="K31" s="3"/>
      <c r="M31" s="2">
        <v>0</v>
      </c>
      <c r="N31" s="3"/>
      <c r="P31" s="2">
        <f t="shared" si="0"/>
        <v>0</v>
      </c>
      <c r="Q31" s="2">
        <f t="shared" si="1"/>
        <v>0</v>
      </c>
    </row>
    <row r="32" spans="1:17" x14ac:dyDescent="0.15">
      <c r="A32" s="2">
        <v>33</v>
      </c>
      <c r="B32" s="2" t="s">
        <v>116</v>
      </c>
      <c r="C32" s="2" t="s">
        <v>33</v>
      </c>
      <c r="D32" s="2">
        <v>0</v>
      </c>
      <c r="E32" s="3"/>
      <c r="F32" s="3"/>
      <c r="G32" s="2">
        <v>0</v>
      </c>
      <c r="H32" s="3"/>
      <c r="I32" s="3"/>
      <c r="J32" s="2">
        <v>0</v>
      </c>
      <c r="K32" s="3"/>
      <c r="L32" s="3"/>
      <c r="M32" s="2">
        <v>0</v>
      </c>
      <c r="N32" s="3"/>
      <c r="O32" s="3"/>
      <c r="P32" s="2">
        <f t="shared" si="0"/>
        <v>0</v>
      </c>
      <c r="Q32" s="2">
        <f t="shared" si="1"/>
        <v>0</v>
      </c>
    </row>
    <row r="33" spans="1:17" x14ac:dyDescent="0.15">
      <c r="A33" s="2">
        <v>34</v>
      </c>
      <c r="B33" s="2" t="s">
        <v>117</v>
      </c>
      <c r="C33" s="4" t="s">
        <v>34</v>
      </c>
      <c r="D33" s="2">
        <v>0</v>
      </c>
      <c r="E33" s="3"/>
      <c r="F33" s="3"/>
      <c r="G33" s="2">
        <v>0</v>
      </c>
      <c r="H33" s="3"/>
      <c r="I33" s="3"/>
      <c r="J33" s="2">
        <v>0</v>
      </c>
      <c r="K33" s="3"/>
      <c r="L33" s="3"/>
      <c r="M33" s="2">
        <v>0</v>
      </c>
      <c r="N33" s="3"/>
      <c r="O33" s="3"/>
      <c r="P33" s="2">
        <f t="shared" si="0"/>
        <v>0</v>
      </c>
      <c r="Q33" s="2">
        <f t="shared" si="1"/>
        <v>0</v>
      </c>
    </row>
    <row r="34" spans="1:17" x14ac:dyDescent="0.15">
      <c r="A34" s="2">
        <v>35</v>
      </c>
      <c r="B34" s="2" t="s">
        <v>118</v>
      </c>
      <c r="C34" s="2" t="s">
        <v>35</v>
      </c>
      <c r="D34" s="2">
        <v>0</v>
      </c>
      <c r="E34" s="3"/>
      <c r="F34" s="3"/>
      <c r="G34" s="2">
        <v>0</v>
      </c>
      <c r="H34" s="3"/>
      <c r="I34" s="3"/>
      <c r="J34" s="2">
        <v>0</v>
      </c>
      <c r="K34" s="3"/>
      <c r="L34" s="3"/>
      <c r="M34" s="2">
        <v>0</v>
      </c>
      <c r="N34" s="3"/>
      <c r="O34" s="3"/>
      <c r="P34" s="2">
        <f t="shared" ref="P34:P54" si="2">SUM(G34:M34)</f>
        <v>0</v>
      </c>
      <c r="Q34" s="2">
        <f t="shared" si="1"/>
        <v>0</v>
      </c>
    </row>
    <row r="35" spans="1:17" x14ac:dyDescent="0.15">
      <c r="A35" s="2">
        <v>36</v>
      </c>
      <c r="B35" s="2" t="s">
        <v>119</v>
      </c>
      <c r="C35" s="4" t="s">
        <v>36</v>
      </c>
      <c r="D35" s="2">
        <v>0</v>
      </c>
      <c r="E35" s="3"/>
      <c r="F35" s="3"/>
      <c r="G35" s="2">
        <v>0</v>
      </c>
      <c r="H35" s="3"/>
      <c r="I35" s="3"/>
      <c r="J35" s="2">
        <v>0</v>
      </c>
      <c r="K35" s="3"/>
      <c r="L35" s="3"/>
      <c r="M35" s="2">
        <v>0</v>
      </c>
      <c r="N35" s="3"/>
      <c r="O35" s="3"/>
      <c r="P35" s="2">
        <f t="shared" si="2"/>
        <v>0</v>
      </c>
      <c r="Q35" s="2">
        <f t="shared" si="1"/>
        <v>0</v>
      </c>
    </row>
    <row r="36" spans="1:17" x14ac:dyDescent="0.15">
      <c r="A36" s="2">
        <v>37</v>
      </c>
      <c r="B36" s="2" t="s">
        <v>120</v>
      </c>
      <c r="C36" s="2" t="s">
        <v>37</v>
      </c>
      <c r="D36" s="2">
        <v>0</v>
      </c>
      <c r="E36" s="3"/>
      <c r="F36" s="3"/>
      <c r="G36" s="2">
        <v>0</v>
      </c>
      <c r="H36" s="3"/>
      <c r="I36" s="3"/>
      <c r="J36" s="2">
        <v>0</v>
      </c>
      <c r="K36" s="3"/>
      <c r="L36" s="3"/>
      <c r="M36" s="2">
        <v>0</v>
      </c>
      <c r="N36" s="3"/>
      <c r="O36" s="3"/>
      <c r="P36" s="2">
        <f t="shared" si="2"/>
        <v>0</v>
      </c>
      <c r="Q36" s="2">
        <f t="shared" si="1"/>
        <v>0</v>
      </c>
    </row>
    <row r="37" spans="1:17" x14ac:dyDescent="0.15">
      <c r="A37" s="2">
        <v>38</v>
      </c>
      <c r="B37" s="2" t="s">
        <v>121</v>
      </c>
      <c r="C37" s="2" t="s">
        <v>38</v>
      </c>
      <c r="D37" s="2">
        <v>0</v>
      </c>
      <c r="E37" s="3"/>
      <c r="G37" s="2">
        <v>0</v>
      </c>
      <c r="H37" s="3"/>
      <c r="J37" s="2">
        <v>0</v>
      </c>
      <c r="K37" s="3"/>
      <c r="M37" s="2">
        <v>0</v>
      </c>
      <c r="N37" s="3"/>
      <c r="P37" s="2">
        <f t="shared" si="2"/>
        <v>0</v>
      </c>
      <c r="Q37" s="2">
        <f t="shared" si="1"/>
        <v>0</v>
      </c>
    </row>
    <row r="38" spans="1:17" x14ac:dyDescent="0.15">
      <c r="A38" s="2">
        <v>39</v>
      </c>
      <c r="B38" s="2" t="s">
        <v>122</v>
      </c>
      <c r="C38" s="2" t="s">
        <v>39</v>
      </c>
      <c r="D38" s="2">
        <v>0</v>
      </c>
      <c r="E38" s="3"/>
      <c r="G38" s="2">
        <v>0</v>
      </c>
      <c r="H38" s="3"/>
      <c r="J38" s="2">
        <v>0</v>
      </c>
      <c r="K38" s="3"/>
      <c r="M38" s="2">
        <v>1</v>
      </c>
      <c r="N38" s="3" t="s">
        <v>152</v>
      </c>
      <c r="O38" s="3" t="s">
        <v>446</v>
      </c>
      <c r="P38" s="2">
        <f t="shared" si="2"/>
        <v>1</v>
      </c>
      <c r="Q38" s="2">
        <f t="shared" si="1"/>
        <v>1</v>
      </c>
    </row>
    <row r="39" spans="1:17" x14ac:dyDescent="0.15">
      <c r="A39" s="2">
        <v>40</v>
      </c>
      <c r="B39" s="2" t="s">
        <v>123</v>
      </c>
      <c r="C39" s="2" t="s">
        <v>40</v>
      </c>
      <c r="D39" s="2">
        <v>0</v>
      </c>
      <c r="E39" s="3"/>
      <c r="G39" s="2">
        <v>1</v>
      </c>
      <c r="H39" s="3" t="s">
        <v>146</v>
      </c>
      <c r="I39" s="3" t="s">
        <v>447</v>
      </c>
      <c r="J39" s="2">
        <v>0</v>
      </c>
      <c r="M39" s="2">
        <v>0</v>
      </c>
      <c r="P39" s="2">
        <f t="shared" si="2"/>
        <v>1</v>
      </c>
      <c r="Q39" s="2">
        <f t="shared" si="1"/>
        <v>1</v>
      </c>
    </row>
    <row r="40" spans="1:17" x14ac:dyDescent="0.15">
      <c r="A40" s="2">
        <v>41</v>
      </c>
      <c r="B40" s="2" t="s">
        <v>124</v>
      </c>
      <c r="C40" s="4" t="s">
        <v>41</v>
      </c>
      <c r="D40" s="2">
        <v>0</v>
      </c>
      <c r="E40" s="3"/>
      <c r="G40" s="2">
        <v>0</v>
      </c>
      <c r="H40" s="3"/>
      <c r="I40" s="3"/>
      <c r="J40" s="2">
        <v>0</v>
      </c>
      <c r="K40" s="3"/>
      <c r="L40" s="3"/>
      <c r="M40" s="2">
        <v>0</v>
      </c>
      <c r="N40" s="3"/>
      <c r="O40" s="3"/>
      <c r="P40" s="2">
        <f t="shared" si="2"/>
        <v>0</v>
      </c>
      <c r="Q40" s="2">
        <f t="shared" si="1"/>
        <v>0</v>
      </c>
    </row>
    <row r="41" spans="1:17" x14ac:dyDescent="0.15">
      <c r="A41" s="2">
        <v>42</v>
      </c>
      <c r="B41" s="2" t="s">
        <v>125</v>
      </c>
      <c r="C41" s="2" t="s">
        <v>42</v>
      </c>
      <c r="D41" s="2">
        <v>0</v>
      </c>
      <c r="E41" s="3"/>
      <c r="G41" s="2">
        <v>0</v>
      </c>
      <c r="H41" s="3"/>
      <c r="J41" s="2">
        <v>0</v>
      </c>
      <c r="K41" s="3"/>
      <c r="M41" s="2">
        <v>0</v>
      </c>
      <c r="N41" s="3"/>
      <c r="P41" s="2">
        <f t="shared" si="2"/>
        <v>0</v>
      </c>
      <c r="Q41" s="2">
        <f t="shared" si="1"/>
        <v>0</v>
      </c>
    </row>
    <row r="42" spans="1:17" x14ac:dyDescent="0.15">
      <c r="A42" s="2">
        <v>72</v>
      </c>
      <c r="B42" s="2" t="s">
        <v>126</v>
      </c>
      <c r="C42" s="2" t="s">
        <v>4</v>
      </c>
      <c r="D42" s="2">
        <v>0</v>
      </c>
      <c r="E42" s="3"/>
      <c r="G42" s="2">
        <v>0</v>
      </c>
      <c r="H42" s="3"/>
      <c r="J42" s="2">
        <v>0</v>
      </c>
      <c r="K42" s="3"/>
      <c r="M42" s="2">
        <v>0</v>
      </c>
      <c r="N42" s="3"/>
      <c r="P42" s="2">
        <f t="shared" si="2"/>
        <v>0</v>
      </c>
      <c r="Q42" s="2">
        <f t="shared" si="1"/>
        <v>0</v>
      </c>
    </row>
    <row r="43" spans="1:17" x14ac:dyDescent="0.15">
      <c r="A43" s="2">
        <v>44</v>
      </c>
      <c r="B43" s="2" t="s">
        <v>127</v>
      </c>
      <c r="C43" s="2" t="s">
        <v>43</v>
      </c>
      <c r="D43" s="2">
        <v>0</v>
      </c>
      <c r="E43" s="3"/>
      <c r="G43" s="2">
        <v>1</v>
      </c>
      <c r="H43" s="3" t="s">
        <v>79</v>
      </c>
      <c r="I43" s="3" t="s">
        <v>445</v>
      </c>
      <c r="J43" s="2">
        <v>1</v>
      </c>
      <c r="K43" s="3" t="s">
        <v>80</v>
      </c>
      <c r="L43" s="3" t="s">
        <v>445</v>
      </c>
      <c r="M43" s="2">
        <v>0</v>
      </c>
      <c r="N43" s="3"/>
      <c r="O43" s="3"/>
      <c r="P43" s="2">
        <f t="shared" si="2"/>
        <v>2</v>
      </c>
      <c r="Q43" s="2">
        <f t="shared" si="1"/>
        <v>1</v>
      </c>
    </row>
    <row r="44" spans="1:17" x14ac:dyDescent="0.15">
      <c r="A44" s="2">
        <v>45</v>
      </c>
      <c r="B44" s="2" t="s">
        <v>128</v>
      </c>
      <c r="C44" s="2" t="s">
        <v>44</v>
      </c>
      <c r="D44" s="2">
        <v>0</v>
      </c>
      <c r="E44" s="3"/>
      <c r="G44" s="2">
        <v>0</v>
      </c>
      <c r="J44" s="2">
        <v>0</v>
      </c>
      <c r="M44" s="2">
        <v>0</v>
      </c>
      <c r="P44" s="2">
        <f t="shared" si="2"/>
        <v>0</v>
      </c>
      <c r="Q44" s="2">
        <f t="shared" si="1"/>
        <v>0</v>
      </c>
    </row>
    <row r="45" spans="1:17" x14ac:dyDescent="0.15">
      <c r="A45" s="2">
        <v>46</v>
      </c>
      <c r="B45" s="2" t="s">
        <v>129</v>
      </c>
      <c r="C45" s="2" t="s">
        <v>45</v>
      </c>
      <c r="D45" s="2">
        <v>0</v>
      </c>
      <c r="E45" s="3"/>
      <c r="G45" s="2">
        <v>0</v>
      </c>
      <c r="H45" s="3"/>
      <c r="J45" s="2">
        <v>0</v>
      </c>
      <c r="K45" s="3"/>
      <c r="M45" s="2">
        <v>0</v>
      </c>
      <c r="N45" s="3"/>
      <c r="P45" s="2">
        <f t="shared" si="2"/>
        <v>0</v>
      </c>
      <c r="Q45" s="2">
        <f t="shared" si="1"/>
        <v>0</v>
      </c>
    </row>
    <row r="46" spans="1:17" x14ac:dyDescent="0.15">
      <c r="A46" s="2">
        <v>47</v>
      </c>
      <c r="B46" s="2" t="s">
        <v>130</v>
      </c>
      <c r="C46" s="4" t="s">
        <v>46</v>
      </c>
      <c r="D46" s="2">
        <v>0</v>
      </c>
      <c r="E46" s="3"/>
      <c r="F46" s="3"/>
      <c r="G46" s="2">
        <v>0</v>
      </c>
      <c r="H46" s="3"/>
      <c r="I46" s="3"/>
      <c r="J46" s="2">
        <v>1</v>
      </c>
      <c r="K46" s="3" t="s">
        <v>80</v>
      </c>
      <c r="L46" s="3" t="s">
        <v>445</v>
      </c>
      <c r="M46" s="2">
        <v>0</v>
      </c>
      <c r="N46" s="3"/>
      <c r="O46" s="3"/>
      <c r="P46" s="2">
        <f t="shared" si="2"/>
        <v>1</v>
      </c>
      <c r="Q46" s="2">
        <f t="shared" si="1"/>
        <v>1</v>
      </c>
    </row>
    <row r="47" spans="1:17" x14ac:dyDescent="0.15">
      <c r="A47" s="2">
        <v>48</v>
      </c>
      <c r="B47" s="2" t="s">
        <v>131</v>
      </c>
      <c r="C47" s="2" t="s">
        <v>47</v>
      </c>
      <c r="D47" s="2">
        <v>0</v>
      </c>
      <c r="E47" s="3"/>
      <c r="G47" s="2">
        <v>0</v>
      </c>
      <c r="H47" s="3"/>
      <c r="J47" s="2">
        <v>0</v>
      </c>
      <c r="K47" s="3"/>
      <c r="M47" s="2">
        <v>0</v>
      </c>
      <c r="N47" s="3"/>
      <c r="P47" s="2">
        <f t="shared" si="2"/>
        <v>0</v>
      </c>
      <c r="Q47" s="2">
        <f t="shared" si="1"/>
        <v>0</v>
      </c>
    </row>
    <row r="48" spans="1:17" x14ac:dyDescent="0.15">
      <c r="A48" s="2">
        <v>49</v>
      </c>
      <c r="B48" s="2" t="s">
        <v>132</v>
      </c>
      <c r="C48" s="4" t="s">
        <v>48</v>
      </c>
      <c r="D48" s="2">
        <v>0</v>
      </c>
      <c r="E48" s="3"/>
      <c r="F48" s="3"/>
      <c r="G48" s="2">
        <v>0</v>
      </c>
      <c r="H48" s="3"/>
      <c r="I48" s="3"/>
      <c r="J48" s="2">
        <v>0</v>
      </c>
      <c r="K48" s="3"/>
      <c r="L48" s="3"/>
      <c r="M48" s="2">
        <v>0</v>
      </c>
      <c r="N48" s="3"/>
      <c r="O48" s="3"/>
      <c r="P48" s="2">
        <f t="shared" si="2"/>
        <v>0</v>
      </c>
      <c r="Q48" s="2">
        <f t="shared" si="1"/>
        <v>0</v>
      </c>
    </row>
    <row r="49" spans="1:17" x14ac:dyDescent="0.15">
      <c r="A49" s="2">
        <v>50</v>
      </c>
      <c r="B49" s="2" t="s">
        <v>133</v>
      </c>
      <c r="C49" s="2" t="s">
        <v>49</v>
      </c>
      <c r="D49" s="2">
        <v>0</v>
      </c>
      <c r="E49" s="3"/>
      <c r="F49" s="3"/>
      <c r="G49" s="2">
        <v>0</v>
      </c>
      <c r="H49" s="3"/>
      <c r="I49" s="3"/>
      <c r="J49" s="2">
        <v>0</v>
      </c>
      <c r="K49" s="3"/>
      <c r="L49" s="3"/>
      <c r="M49" s="2">
        <v>0</v>
      </c>
      <c r="N49" s="3"/>
      <c r="O49" s="3"/>
      <c r="P49" s="2">
        <f t="shared" si="2"/>
        <v>0</v>
      </c>
      <c r="Q49" s="2">
        <f t="shared" si="1"/>
        <v>0</v>
      </c>
    </row>
    <row r="50" spans="1:17" x14ac:dyDescent="0.15">
      <c r="A50" s="2">
        <v>51</v>
      </c>
      <c r="B50" s="2" t="s">
        <v>134</v>
      </c>
      <c r="C50" s="2" t="s">
        <v>50</v>
      </c>
      <c r="D50" s="2">
        <v>0</v>
      </c>
      <c r="E50" s="3"/>
      <c r="G50" s="2">
        <v>0</v>
      </c>
      <c r="H50" s="3"/>
      <c r="J50" s="2">
        <v>0</v>
      </c>
      <c r="K50" s="3"/>
      <c r="M50" s="2">
        <v>0</v>
      </c>
      <c r="N50" s="3"/>
      <c r="P50" s="2">
        <f t="shared" si="2"/>
        <v>0</v>
      </c>
      <c r="Q50" s="2">
        <f t="shared" si="1"/>
        <v>0</v>
      </c>
    </row>
    <row r="51" spans="1:17" x14ac:dyDescent="0.15">
      <c r="A51" s="2">
        <v>53</v>
      </c>
      <c r="B51" s="2" t="s">
        <v>135</v>
      </c>
      <c r="C51" s="2" t="s">
        <v>51</v>
      </c>
      <c r="D51" s="2">
        <v>0</v>
      </c>
      <c r="E51" s="3"/>
      <c r="F51" s="3"/>
      <c r="G51" s="2">
        <v>0</v>
      </c>
      <c r="H51" s="3"/>
      <c r="I51" s="3"/>
      <c r="J51" s="2">
        <v>0</v>
      </c>
      <c r="K51" s="3"/>
      <c r="L51" s="3"/>
      <c r="M51" s="2">
        <v>0</v>
      </c>
      <c r="N51" s="3"/>
      <c r="O51" s="3"/>
      <c r="P51" s="2">
        <f t="shared" si="2"/>
        <v>0</v>
      </c>
      <c r="Q51" s="2">
        <f t="shared" si="1"/>
        <v>0</v>
      </c>
    </row>
    <row r="52" spans="1:17" x14ac:dyDescent="0.15">
      <c r="A52" s="2">
        <v>54</v>
      </c>
      <c r="B52" s="2" t="s">
        <v>136</v>
      </c>
      <c r="C52" s="2" t="s">
        <v>52</v>
      </c>
      <c r="D52" s="2">
        <v>0</v>
      </c>
      <c r="G52" s="2">
        <v>0</v>
      </c>
      <c r="J52" s="2">
        <v>0</v>
      </c>
      <c r="M52" s="2">
        <v>0</v>
      </c>
      <c r="P52" s="2">
        <f t="shared" si="2"/>
        <v>0</v>
      </c>
      <c r="Q52" s="2">
        <f t="shared" si="1"/>
        <v>0</v>
      </c>
    </row>
    <row r="53" spans="1:17" x14ac:dyDescent="0.15">
      <c r="A53" s="2">
        <v>55</v>
      </c>
      <c r="B53" s="2" t="s">
        <v>137</v>
      </c>
      <c r="C53" s="2" t="s">
        <v>53</v>
      </c>
      <c r="D53" s="2">
        <v>0</v>
      </c>
      <c r="E53" s="3"/>
      <c r="G53" s="2">
        <v>0</v>
      </c>
      <c r="H53" s="3"/>
      <c r="J53" s="2">
        <v>0</v>
      </c>
      <c r="K53" s="3"/>
      <c r="M53" s="2">
        <v>1</v>
      </c>
      <c r="N53" s="3" t="s">
        <v>83</v>
      </c>
      <c r="O53" s="3" t="s">
        <v>445</v>
      </c>
      <c r="P53" s="2">
        <f t="shared" si="2"/>
        <v>1</v>
      </c>
      <c r="Q53" s="2">
        <f t="shared" si="1"/>
        <v>1</v>
      </c>
    </row>
    <row r="54" spans="1:17" x14ac:dyDescent="0.15">
      <c r="A54" s="2">
        <v>56</v>
      </c>
      <c r="B54" s="2" t="s">
        <v>138</v>
      </c>
      <c r="C54" s="2" t="s">
        <v>54</v>
      </c>
      <c r="D54" s="2">
        <v>0</v>
      </c>
      <c r="G54" s="2">
        <v>0</v>
      </c>
      <c r="J54" s="2">
        <v>0</v>
      </c>
      <c r="M54" s="2">
        <v>0</v>
      </c>
      <c r="N54" s="3"/>
      <c r="O54" s="3"/>
      <c r="P54" s="2">
        <f t="shared" si="2"/>
        <v>0</v>
      </c>
      <c r="Q54" s="2">
        <f t="shared" si="1"/>
        <v>0</v>
      </c>
    </row>
    <row r="55" spans="1:17" x14ac:dyDescent="0.15">
      <c r="D55" s="2">
        <f>SUM(D2:D54)</f>
        <v>1</v>
      </c>
      <c r="G55" s="2">
        <f>SUM(G2:G54)</f>
        <v>3</v>
      </c>
      <c r="J55" s="2">
        <f>SUM(J2:J54)</f>
        <v>4</v>
      </c>
      <c r="M55" s="2">
        <f>SUM(M2:M54)</f>
        <v>3</v>
      </c>
      <c r="P55" s="2">
        <f>SUM(G55:M55)</f>
        <v>10</v>
      </c>
      <c r="Q55" s="2">
        <f>SUM(Q2:Q54)</f>
        <v>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C520E-C64D-6242-ADD9-027A4DCE44BD}">
  <dimension ref="A1:K63"/>
  <sheetViews>
    <sheetView zoomScale="160" zoomScaleNormal="160" workbookViewId="0">
      <pane ySplit="1" topLeftCell="A40" activePane="bottomLeft" state="frozen"/>
      <selection pane="bottomLeft" activeCell="E2" sqref="E2:G45"/>
    </sheetView>
  </sheetViews>
  <sheetFormatPr baseColWidth="10" defaultRowHeight="16" x14ac:dyDescent="0.2"/>
  <cols>
    <col min="1" max="1" width="19.1640625" bestFit="1" customWidth="1"/>
    <col min="2" max="2" width="28.83203125" bestFit="1" customWidth="1"/>
    <col min="3" max="3" width="12.6640625" bestFit="1" customWidth="1"/>
    <col min="4" max="4" width="14.1640625" bestFit="1" customWidth="1"/>
    <col min="5" max="5" width="16" bestFit="1" customWidth="1"/>
  </cols>
  <sheetData>
    <row r="1" spans="1:8" x14ac:dyDescent="0.2">
      <c r="A1" s="1" t="s">
        <v>217</v>
      </c>
      <c r="B1" s="1" t="s">
        <v>215</v>
      </c>
      <c r="C1" s="1" t="s">
        <v>171</v>
      </c>
      <c r="D1" s="1" t="s">
        <v>172</v>
      </c>
      <c r="E1" s="1" t="s">
        <v>173</v>
      </c>
      <c r="F1" s="1" t="s">
        <v>174</v>
      </c>
      <c r="G1" s="1" t="s">
        <v>175</v>
      </c>
      <c r="H1" s="1" t="s">
        <v>176</v>
      </c>
    </row>
    <row r="2" spans="1:8" x14ac:dyDescent="0.2">
      <c r="A2" t="s">
        <v>218</v>
      </c>
      <c r="B2" t="s">
        <v>230</v>
      </c>
      <c r="C2" t="s">
        <v>206</v>
      </c>
      <c r="D2" t="s">
        <v>200</v>
      </c>
      <c r="E2" t="s">
        <v>273</v>
      </c>
      <c r="F2" t="s">
        <v>274</v>
      </c>
      <c r="G2" t="s">
        <v>278</v>
      </c>
      <c r="H2" t="s">
        <v>272</v>
      </c>
    </row>
    <row r="3" spans="1:8" x14ac:dyDescent="0.2">
      <c r="A3" t="s">
        <v>218</v>
      </c>
      <c r="B3" t="s">
        <v>230</v>
      </c>
      <c r="C3" t="s">
        <v>206</v>
      </c>
      <c r="D3" t="s">
        <v>200</v>
      </c>
      <c r="E3" t="s">
        <v>275</v>
      </c>
      <c r="F3" t="s">
        <v>276</v>
      </c>
      <c r="G3" t="s">
        <v>277</v>
      </c>
      <c r="H3" t="s">
        <v>272</v>
      </c>
    </row>
    <row r="4" spans="1:8" x14ac:dyDescent="0.2">
      <c r="A4" t="s">
        <v>218</v>
      </c>
      <c r="B4" t="s">
        <v>311</v>
      </c>
      <c r="C4" t="s">
        <v>206</v>
      </c>
      <c r="D4" t="s">
        <v>254</v>
      </c>
      <c r="E4" t="s">
        <v>282</v>
      </c>
      <c r="F4" t="s">
        <v>283</v>
      </c>
      <c r="G4" s="7" t="s">
        <v>284</v>
      </c>
      <c r="H4" t="s">
        <v>289</v>
      </c>
    </row>
    <row r="5" spans="1:8" x14ac:dyDescent="0.2">
      <c r="A5" t="s">
        <v>218</v>
      </c>
      <c r="B5" t="s">
        <v>311</v>
      </c>
      <c r="C5" t="s">
        <v>206</v>
      </c>
      <c r="D5" t="s">
        <v>254</v>
      </c>
      <c r="E5" t="s">
        <v>285</v>
      </c>
      <c r="F5" t="s">
        <v>280</v>
      </c>
      <c r="G5" s="7" t="s">
        <v>286</v>
      </c>
      <c r="H5" t="s">
        <v>289</v>
      </c>
    </row>
    <row r="6" spans="1:8" x14ac:dyDescent="0.2">
      <c r="A6" t="s">
        <v>218</v>
      </c>
      <c r="B6" t="s">
        <v>312</v>
      </c>
      <c r="C6" t="s">
        <v>206</v>
      </c>
      <c r="D6" t="s">
        <v>200</v>
      </c>
      <c r="E6" t="s">
        <v>287</v>
      </c>
      <c r="F6" t="s">
        <v>283</v>
      </c>
      <c r="G6" s="7" t="s">
        <v>284</v>
      </c>
      <c r="H6" t="s">
        <v>290</v>
      </c>
    </row>
    <row r="7" spans="1:8" x14ac:dyDescent="0.2">
      <c r="A7" t="s">
        <v>218</v>
      </c>
      <c r="B7" t="s">
        <v>312</v>
      </c>
      <c r="C7" t="s">
        <v>206</v>
      </c>
      <c r="D7" t="s">
        <v>200</v>
      </c>
      <c r="E7" t="s">
        <v>288</v>
      </c>
      <c r="F7" t="s">
        <v>280</v>
      </c>
      <c r="G7" s="7" t="s">
        <v>286</v>
      </c>
      <c r="H7" t="s">
        <v>290</v>
      </c>
    </row>
    <row r="8" spans="1:8" x14ac:dyDescent="0.2">
      <c r="A8" t="s">
        <v>218</v>
      </c>
      <c r="B8" t="s">
        <v>313</v>
      </c>
      <c r="C8" t="s">
        <v>206</v>
      </c>
      <c r="D8" t="s">
        <v>291</v>
      </c>
      <c r="E8" t="s">
        <v>293</v>
      </c>
      <c r="F8" t="s">
        <v>283</v>
      </c>
      <c r="G8" s="7" t="s">
        <v>284</v>
      </c>
      <c r="H8" t="s">
        <v>292</v>
      </c>
    </row>
    <row r="9" spans="1:8" x14ac:dyDescent="0.2">
      <c r="A9" t="s">
        <v>218</v>
      </c>
      <c r="B9" t="s">
        <v>313</v>
      </c>
      <c r="C9" t="s">
        <v>206</v>
      </c>
      <c r="D9" t="s">
        <v>291</v>
      </c>
      <c r="E9" t="s">
        <v>294</v>
      </c>
      <c r="F9" t="s">
        <v>280</v>
      </c>
      <c r="G9" s="7" t="s">
        <v>286</v>
      </c>
      <c r="H9" t="s">
        <v>292</v>
      </c>
    </row>
    <row r="10" spans="1:8" x14ac:dyDescent="0.2">
      <c r="A10" t="s">
        <v>218</v>
      </c>
      <c r="B10" t="s">
        <v>229</v>
      </c>
      <c r="C10" t="s">
        <v>208</v>
      </c>
      <c r="D10" t="s">
        <v>241</v>
      </c>
      <c r="E10" t="s">
        <v>303</v>
      </c>
      <c r="F10" t="s">
        <v>276</v>
      </c>
      <c r="G10" s="8" t="s">
        <v>314</v>
      </c>
    </row>
    <row r="11" spans="1:8" x14ac:dyDescent="0.2">
      <c r="A11" t="s">
        <v>218</v>
      </c>
      <c r="B11" t="s">
        <v>229</v>
      </c>
      <c r="C11" t="s">
        <v>208</v>
      </c>
      <c r="D11" t="s">
        <v>241</v>
      </c>
      <c r="E11" t="s">
        <v>303</v>
      </c>
      <c r="F11" t="s">
        <v>276</v>
      </c>
      <c r="G11" s="8" t="s">
        <v>314</v>
      </c>
    </row>
    <row r="12" spans="1:8" x14ac:dyDescent="0.2">
      <c r="A12" t="s">
        <v>218</v>
      </c>
      <c r="B12" t="s">
        <v>305</v>
      </c>
      <c r="C12" t="s">
        <v>192</v>
      </c>
      <c r="D12" t="s">
        <v>200</v>
      </c>
      <c r="E12" t="s">
        <v>304</v>
      </c>
      <c r="F12" t="s">
        <v>274</v>
      </c>
      <c r="G12" s="8" t="s">
        <v>307</v>
      </c>
    </row>
    <row r="13" spans="1:8" x14ac:dyDescent="0.2">
      <c r="A13" t="s">
        <v>218</v>
      </c>
      <c r="B13" t="s">
        <v>305</v>
      </c>
      <c r="C13" t="s">
        <v>309</v>
      </c>
      <c r="D13" t="s">
        <v>241</v>
      </c>
      <c r="E13" t="s">
        <v>306</v>
      </c>
      <c r="F13" t="s">
        <v>276</v>
      </c>
      <c r="G13" s="8" t="s">
        <v>308</v>
      </c>
    </row>
    <row r="14" spans="1:8" x14ac:dyDescent="0.2">
      <c r="A14" t="s">
        <v>218</v>
      </c>
      <c r="B14" t="s">
        <v>297</v>
      </c>
      <c r="C14" t="s">
        <v>231</v>
      </c>
      <c r="D14" t="s">
        <v>244</v>
      </c>
      <c r="E14" t="s">
        <v>302</v>
      </c>
      <c r="F14" t="s">
        <v>276</v>
      </c>
      <c r="G14" t="s">
        <v>321</v>
      </c>
    </row>
    <row r="15" spans="1:8" x14ac:dyDescent="0.2">
      <c r="A15" t="s">
        <v>218</v>
      </c>
      <c r="B15" t="s">
        <v>298</v>
      </c>
      <c r="C15" t="s">
        <v>299</v>
      </c>
      <c r="D15" t="s">
        <v>241</v>
      </c>
      <c r="E15" t="s">
        <v>301</v>
      </c>
      <c r="F15" t="s">
        <v>276</v>
      </c>
      <c r="G15" t="s">
        <v>324</v>
      </c>
      <c r="H15" t="s">
        <v>300</v>
      </c>
    </row>
    <row r="16" spans="1:8" x14ac:dyDescent="0.2">
      <c r="A16" t="s">
        <v>218</v>
      </c>
      <c r="B16" t="s">
        <v>247</v>
      </c>
      <c r="C16" t="s">
        <v>204</v>
      </c>
      <c r="D16" t="s">
        <v>200</v>
      </c>
      <c r="E16" t="s">
        <v>322</v>
      </c>
      <c r="F16" t="s">
        <v>276</v>
      </c>
      <c r="G16" t="s">
        <v>323</v>
      </c>
    </row>
    <row r="17" spans="1:11" x14ac:dyDescent="0.2">
      <c r="A17" t="s">
        <v>218</v>
      </c>
      <c r="B17" t="s">
        <v>228</v>
      </c>
      <c r="C17" t="s">
        <v>203</v>
      </c>
      <c r="D17" t="s">
        <v>241</v>
      </c>
      <c r="E17" t="s">
        <v>279</v>
      </c>
      <c r="F17" t="s">
        <v>280</v>
      </c>
      <c r="G17" t="s">
        <v>281</v>
      </c>
    </row>
    <row r="18" spans="1:11" x14ac:dyDescent="0.2">
      <c r="A18" t="s">
        <v>218</v>
      </c>
      <c r="B18" t="s">
        <v>310</v>
      </c>
      <c r="C18" t="s">
        <v>203</v>
      </c>
      <c r="D18" t="s">
        <v>241</v>
      </c>
      <c r="E18" t="s">
        <v>295</v>
      </c>
      <c r="F18" t="s">
        <v>283</v>
      </c>
      <c r="G18" t="s">
        <v>296</v>
      </c>
    </row>
    <row r="19" spans="1:11" x14ac:dyDescent="0.2">
      <c r="A19" t="s">
        <v>218</v>
      </c>
      <c r="B19" t="s">
        <v>216</v>
      </c>
      <c r="C19" t="s">
        <v>177</v>
      </c>
      <c r="D19" t="s">
        <v>200</v>
      </c>
      <c r="E19" t="s">
        <v>316</v>
      </c>
      <c r="F19" t="s">
        <v>283</v>
      </c>
      <c r="G19" t="s">
        <v>317</v>
      </c>
    </row>
    <row r="20" spans="1:11" x14ac:dyDescent="0.2">
      <c r="A20" t="s">
        <v>218</v>
      </c>
      <c r="B20" t="s">
        <v>216</v>
      </c>
      <c r="C20" t="s">
        <v>177</v>
      </c>
      <c r="D20" t="s">
        <v>200</v>
      </c>
      <c r="E20" t="s">
        <v>315</v>
      </c>
      <c r="F20" t="s">
        <v>280</v>
      </c>
      <c r="G20" t="s">
        <v>318</v>
      </c>
    </row>
    <row r="21" spans="1:11" x14ac:dyDescent="0.2">
      <c r="A21" t="s">
        <v>218</v>
      </c>
      <c r="B21" t="s">
        <v>410</v>
      </c>
      <c r="C21" t="s">
        <v>411</v>
      </c>
      <c r="D21" t="s">
        <v>241</v>
      </c>
      <c r="E21" t="s">
        <v>412</v>
      </c>
      <c r="F21" t="s">
        <v>276</v>
      </c>
      <c r="G21" t="s">
        <v>413</v>
      </c>
    </row>
    <row r="22" spans="1:11" x14ac:dyDescent="0.2">
      <c r="A22" t="s">
        <v>218</v>
      </c>
      <c r="B22" t="s">
        <v>410</v>
      </c>
      <c r="C22" t="s">
        <v>411</v>
      </c>
      <c r="D22" t="s">
        <v>241</v>
      </c>
      <c r="E22" t="s">
        <v>414</v>
      </c>
      <c r="F22" t="s">
        <v>280</v>
      </c>
      <c r="G22" t="s">
        <v>286</v>
      </c>
      <c r="H22" t="s">
        <v>415</v>
      </c>
    </row>
    <row r="23" spans="1:11" x14ac:dyDescent="0.2">
      <c r="A23" t="s">
        <v>221</v>
      </c>
      <c r="B23" t="s">
        <v>245</v>
      </c>
      <c r="C23" t="s">
        <v>205</v>
      </c>
      <c r="D23" t="s">
        <v>200</v>
      </c>
      <c r="E23" t="s">
        <v>340</v>
      </c>
      <c r="F23" t="s">
        <v>280</v>
      </c>
      <c r="G23" t="s">
        <v>286</v>
      </c>
    </row>
    <row r="24" spans="1:11" x14ac:dyDescent="0.2">
      <c r="A24" t="s">
        <v>221</v>
      </c>
      <c r="B24" t="s">
        <v>246</v>
      </c>
      <c r="C24" t="s">
        <v>237</v>
      </c>
      <c r="D24" t="s">
        <v>244</v>
      </c>
      <c r="E24" t="s">
        <v>341</v>
      </c>
      <c r="F24" t="s">
        <v>280</v>
      </c>
      <c r="G24" t="s">
        <v>286</v>
      </c>
    </row>
    <row r="25" spans="1:11" x14ac:dyDescent="0.2">
      <c r="A25" t="s">
        <v>221</v>
      </c>
      <c r="B25" t="s">
        <v>223</v>
      </c>
      <c r="C25" t="s">
        <v>195</v>
      </c>
      <c r="D25" t="s">
        <v>241</v>
      </c>
      <c r="E25" t="s">
        <v>342</v>
      </c>
      <c r="F25" t="s">
        <v>276</v>
      </c>
      <c r="G25" t="s">
        <v>343</v>
      </c>
      <c r="H25" t="s">
        <v>344</v>
      </c>
      <c r="K25" t="s">
        <v>319</v>
      </c>
    </row>
    <row r="26" spans="1:11" x14ac:dyDescent="0.2">
      <c r="A26" t="s">
        <v>221</v>
      </c>
      <c r="B26" t="s">
        <v>243</v>
      </c>
      <c r="C26" t="s">
        <v>239</v>
      </c>
      <c r="D26" t="s">
        <v>244</v>
      </c>
      <c r="E26" t="s">
        <v>347</v>
      </c>
      <c r="F26" t="s">
        <v>283</v>
      </c>
      <c r="G26" t="s">
        <v>350</v>
      </c>
      <c r="H26" t="s">
        <v>349</v>
      </c>
      <c r="K26" t="s">
        <v>320</v>
      </c>
    </row>
    <row r="27" spans="1:11" x14ac:dyDescent="0.2">
      <c r="A27" t="s">
        <v>221</v>
      </c>
      <c r="B27" t="s">
        <v>243</v>
      </c>
      <c r="C27" t="s">
        <v>239</v>
      </c>
      <c r="D27" t="s">
        <v>244</v>
      </c>
      <c r="E27" t="s">
        <v>348</v>
      </c>
      <c r="F27" t="s">
        <v>280</v>
      </c>
      <c r="G27" t="s">
        <v>286</v>
      </c>
      <c r="H27" t="s">
        <v>349</v>
      </c>
      <c r="K27" t="s">
        <v>320</v>
      </c>
    </row>
    <row r="28" spans="1:11" x14ac:dyDescent="0.2">
      <c r="A28" t="s">
        <v>221</v>
      </c>
      <c r="B28" t="s">
        <v>260</v>
      </c>
      <c r="C28" t="s">
        <v>259</v>
      </c>
      <c r="D28" t="s">
        <v>251</v>
      </c>
      <c r="E28" t="s">
        <v>353</v>
      </c>
      <c r="F28" t="s">
        <v>280</v>
      </c>
      <c r="G28" t="s">
        <v>286</v>
      </c>
      <c r="H28" t="s">
        <v>349</v>
      </c>
    </row>
    <row r="29" spans="1:11" x14ac:dyDescent="0.2">
      <c r="A29" t="s">
        <v>221</v>
      </c>
      <c r="B29" t="s">
        <v>260</v>
      </c>
      <c r="C29" t="s">
        <v>259</v>
      </c>
      <c r="D29" t="s">
        <v>251</v>
      </c>
      <c r="E29" t="s">
        <v>354</v>
      </c>
      <c r="F29" t="s">
        <v>283</v>
      </c>
      <c r="G29" t="s">
        <v>350</v>
      </c>
      <c r="H29" t="s">
        <v>349</v>
      </c>
    </row>
    <row r="30" spans="1:11" x14ac:dyDescent="0.2">
      <c r="A30" t="s">
        <v>221</v>
      </c>
      <c r="B30" t="s">
        <v>261</v>
      </c>
      <c r="C30" t="s">
        <v>262</v>
      </c>
      <c r="D30" t="s">
        <v>251</v>
      </c>
      <c r="E30" t="s">
        <v>352</v>
      </c>
      <c r="F30" t="s">
        <v>357</v>
      </c>
      <c r="G30" t="s">
        <v>356</v>
      </c>
      <c r="H30" t="s">
        <v>355</v>
      </c>
    </row>
    <row r="31" spans="1:11" x14ac:dyDescent="0.2">
      <c r="A31" t="s">
        <v>221</v>
      </c>
      <c r="B31" t="s">
        <v>222</v>
      </c>
      <c r="C31" t="s">
        <v>214</v>
      </c>
      <c r="D31" t="s">
        <v>200</v>
      </c>
      <c r="E31" t="s">
        <v>351</v>
      </c>
      <c r="F31" t="s">
        <v>280</v>
      </c>
      <c r="G31" t="s">
        <v>286</v>
      </c>
    </row>
    <row r="32" spans="1:11" x14ac:dyDescent="0.2">
      <c r="A32" t="s">
        <v>221</v>
      </c>
      <c r="B32" t="s">
        <v>224</v>
      </c>
      <c r="C32" t="s">
        <v>213</v>
      </c>
      <c r="D32" t="s">
        <v>241</v>
      </c>
      <c r="E32" t="s">
        <v>345</v>
      </c>
      <c r="F32" t="s">
        <v>276</v>
      </c>
      <c r="G32" t="s">
        <v>346</v>
      </c>
    </row>
    <row r="33" spans="1:8" x14ac:dyDescent="0.2">
      <c r="A33" t="s">
        <v>242</v>
      </c>
      <c r="B33" t="s">
        <v>248</v>
      </c>
      <c r="C33" t="s">
        <v>234</v>
      </c>
      <c r="D33" t="s">
        <v>244</v>
      </c>
      <c r="E33" t="s">
        <v>334</v>
      </c>
      <c r="F33" t="s">
        <v>280</v>
      </c>
      <c r="G33" t="s">
        <v>286</v>
      </c>
      <c r="H33" t="s">
        <v>335</v>
      </c>
    </row>
    <row r="34" spans="1:8" x14ac:dyDescent="0.2">
      <c r="A34" t="s">
        <v>242</v>
      </c>
      <c r="B34" t="s">
        <v>250</v>
      </c>
      <c r="C34" t="s">
        <v>233</v>
      </c>
      <c r="D34" t="s">
        <v>244</v>
      </c>
      <c r="E34" t="s">
        <v>336</v>
      </c>
      <c r="F34" t="s">
        <v>280</v>
      </c>
      <c r="G34" t="s">
        <v>286</v>
      </c>
    </row>
    <row r="35" spans="1:8" x14ac:dyDescent="0.2">
      <c r="A35" t="s">
        <v>242</v>
      </c>
      <c r="B35" t="s">
        <v>249</v>
      </c>
      <c r="C35" t="s">
        <v>235</v>
      </c>
      <c r="D35" t="s">
        <v>244</v>
      </c>
      <c r="E35" t="s">
        <v>337</v>
      </c>
      <c r="F35" t="s">
        <v>276</v>
      </c>
      <c r="G35" t="s">
        <v>338</v>
      </c>
    </row>
    <row r="36" spans="1:8" x14ac:dyDescent="0.2">
      <c r="A36" t="s">
        <v>242</v>
      </c>
      <c r="B36" t="s">
        <v>255</v>
      </c>
      <c r="C36" t="s">
        <v>256</v>
      </c>
      <c r="D36" t="s">
        <v>254</v>
      </c>
      <c r="E36" t="s">
        <v>339</v>
      </c>
      <c r="F36" t="s">
        <v>276</v>
      </c>
      <c r="G36" t="s">
        <v>338</v>
      </c>
    </row>
    <row r="37" spans="1:8" x14ac:dyDescent="0.2">
      <c r="A37" t="s">
        <v>220</v>
      </c>
      <c r="B37" t="s">
        <v>253</v>
      </c>
      <c r="C37" t="s">
        <v>268</v>
      </c>
      <c r="D37" t="s">
        <v>241</v>
      </c>
      <c r="E37" t="s">
        <v>380</v>
      </c>
      <c r="F37" t="s">
        <v>274</v>
      </c>
      <c r="G37" t="s">
        <v>382</v>
      </c>
      <c r="H37" t="s">
        <v>267</v>
      </c>
    </row>
    <row r="38" spans="1:8" x14ac:dyDescent="0.2">
      <c r="A38" t="s">
        <v>220</v>
      </c>
      <c r="B38" t="s">
        <v>253</v>
      </c>
      <c r="C38" t="s">
        <v>268</v>
      </c>
      <c r="D38" t="s">
        <v>241</v>
      </c>
      <c r="E38" t="s">
        <v>381</v>
      </c>
      <c r="F38" t="s">
        <v>280</v>
      </c>
      <c r="G38" t="s">
        <v>286</v>
      </c>
      <c r="H38" t="s">
        <v>267</v>
      </c>
    </row>
    <row r="39" spans="1:8" x14ac:dyDescent="0.2">
      <c r="A39" t="s">
        <v>220</v>
      </c>
      <c r="B39" t="s">
        <v>389</v>
      </c>
      <c r="C39" t="s">
        <v>395</v>
      </c>
      <c r="D39" t="s">
        <v>241</v>
      </c>
      <c r="E39" t="s">
        <v>403</v>
      </c>
      <c r="F39" t="s">
        <v>283</v>
      </c>
      <c r="G39" t="s">
        <v>350</v>
      </c>
    </row>
    <row r="40" spans="1:8" x14ac:dyDescent="0.2">
      <c r="A40" t="s">
        <v>220</v>
      </c>
      <c r="B40" t="s">
        <v>390</v>
      </c>
      <c r="C40" t="s">
        <v>396</v>
      </c>
      <c r="D40" t="s">
        <v>241</v>
      </c>
      <c r="E40" t="s">
        <v>404</v>
      </c>
      <c r="F40" t="s">
        <v>283</v>
      </c>
      <c r="G40" t="s">
        <v>350</v>
      </c>
    </row>
    <row r="41" spans="1:8" x14ac:dyDescent="0.2">
      <c r="A41" t="s">
        <v>220</v>
      </c>
      <c r="B41" t="s">
        <v>391</v>
      </c>
      <c r="C41" t="s">
        <v>397</v>
      </c>
      <c r="D41" t="s">
        <v>241</v>
      </c>
      <c r="E41" t="s">
        <v>405</v>
      </c>
      <c r="F41" t="s">
        <v>283</v>
      </c>
      <c r="G41" t="s">
        <v>350</v>
      </c>
    </row>
    <row r="42" spans="1:8" x14ac:dyDescent="0.2">
      <c r="A42" t="s">
        <v>220</v>
      </c>
      <c r="B42" t="s">
        <v>392</v>
      </c>
      <c r="C42" t="s">
        <v>398</v>
      </c>
      <c r="D42" t="s">
        <v>241</v>
      </c>
      <c r="E42" t="s">
        <v>406</v>
      </c>
      <c r="F42" t="s">
        <v>283</v>
      </c>
      <c r="G42" t="s">
        <v>350</v>
      </c>
    </row>
    <row r="43" spans="1:8" x14ac:dyDescent="0.2">
      <c r="A43" t="s">
        <v>220</v>
      </c>
      <c r="B43" t="s">
        <v>401</v>
      </c>
      <c r="C43" t="s">
        <v>402</v>
      </c>
      <c r="D43" t="s">
        <v>241</v>
      </c>
      <c r="E43" t="s">
        <v>409</v>
      </c>
      <c r="F43" t="s">
        <v>283</v>
      </c>
      <c r="G43" t="s">
        <v>350</v>
      </c>
    </row>
    <row r="44" spans="1:8" x14ac:dyDescent="0.2">
      <c r="A44" t="s">
        <v>220</v>
      </c>
      <c r="B44" t="s">
        <v>393</v>
      </c>
      <c r="C44" t="s">
        <v>400</v>
      </c>
      <c r="D44" t="s">
        <v>241</v>
      </c>
      <c r="E44" t="s">
        <v>408</v>
      </c>
      <c r="F44" t="s">
        <v>283</v>
      </c>
      <c r="G44" t="s">
        <v>350</v>
      </c>
    </row>
    <row r="45" spans="1:8" x14ac:dyDescent="0.2">
      <c r="A45" t="s">
        <v>220</v>
      </c>
      <c r="B45" t="s">
        <v>394</v>
      </c>
      <c r="C45" t="s">
        <v>399</v>
      </c>
      <c r="D45" t="s">
        <v>241</v>
      </c>
      <c r="E45" t="s">
        <v>407</v>
      </c>
      <c r="F45" t="s">
        <v>283</v>
      </c>
      <c r="G45" t="s">
        <v>350</v>
      </c>
    </row>
    <row r="46" spans="1:8" s="10" customFormat="1" x14ac:dyDescent="0.2">
      <c r="A46" s="10" t="s">
        <v>220</v>
      </c>
      <c r="B46" s="10" t="s">
        <v>383</v>
      </c>
      <c r="C46" s="10" t="s">
        <v>201</v>
      </c>
      <c r="D46" s="10" t="s">
        <v>200</v>
      </c>
      <c r="E46" s="10" t="s">
        <v>385</v>
      </c>
      <c r="F46" s="10" t="s">
        <v>283</v>
      </c>
      <c r="G46" s="10" t="s">
        <v>350</v>
      </c>
    </row>
    <row r="47" spans="1:8" s="10" customFormat="1" x14ac:dyDescent="0.2">
      <c r="A47" s="10" t="s">
        <v>220</v>
      </c>
      <c r="B47" s="10" t="s">
        <v>383</v>
      </c>
      <c r="C47" s="10" t="s">
        <v>201</v>
      </c>
      <c r="D47" s="10" t="s">
        <v>200</v>
      </c>
      <c r="E47" s="10" t="s">
        <v>386</v>
      </c>
      <c r="F47" s="10" t="s">
        <v>280</v>
      </c>
      <c r="G47" s="10" t="s">
        <v>286</v>
      </c>
    </row>
    <row r="48" spans="1:8" s="10" customFormat="1" x14ac:dyDescent="0.2">
      <c r="A48" s="10" t="s">
        <v>220</v>
      </c>
      <c r="B48" s="10" t="s">
        <v>384</v>
      </c>
      <c r="C48" s="10" t="s">
        <v>202</v>
      </c>
      <c r="D48" s="10" t="s">
        <v>200</v>
      </c>
      <c r="E48" s="10" t="s">
        <v>387</v>
      </c>
      <c r="F48" s="10" t="s">
        <v>276</v>
      </c>
      <c r="G48" s="10" t="s">
        <v>370</v>
      </c>
    </row>
    <row r="49" spans="1:11" s="10" customFormat="1" x14ac:dyDescent="0.2">
      <c r="A49" s="10" t="s">
        <v>220</v>
      </c>
      <c r="B49" s="10" t="s">
        <v>384</v>
      </c>
      <c r="C49" s="10" t="s">
        <v>202</v>
      </c>
      <c r="D49" s="10" t="s">
        <v>200</v>
      </c>
      <c r="E49" s="10" t="s">
        <v>388</v>
      </c>
      <c r="F49" s="10" t="s">
        <v>280</v>
      </c>
      <c r="G49" s="10" t="s">
        <v>369</v>
      </c>
      <c r="H49" s="10" t="s">
        <v>371</v>
      </c>
    </row>
    <row r="50" spans="1:11" x14ac:dyDescent="0.2">
      <c r="A50" t="s">
        <v>220</v>
      </c>
      <c r="B50" t="s">
        <v>225</v>
      </c>
      <c r="C50" t="s">
        <v>211</v>
      </c>
      <c r="D50" t="s">
        <v>200</v>
      </c>
      <c r="E50" t="s">
        <v>379</v>
      </c>
      <c r="F50" t="s">
        <v>280</v>
      </c>
      <c r="G50" t="s">
        <v>286</v>
      </c>
    </row>
    <row r="51" spans="1:11" s="10" customFormat="1" x14ac:dyDescent="0.2">
      <c r="A51" s="10" t="s">
        <v>220</v>
      </c>
      <c r="B51" s="10" t="s">
        <v>263</v>
      </c>
      <c r="C51" s="10" t="s">
        <v>264</v>
      </c>
      <c r="D51" s="10" t="s">
        <v>254</v>
      </c>
      <c r="E51" s="10" t="s">
        <v>367</v>
      </c>
      <c r="F51" s="10" t="s">
        <v>280</v>
      </c>
      <c r="G51" s="10" t="s">
        <v>369</v>
      </c>
      <c r="H51" s="10" t="s">
        <v>371</v>
      </c>
    </row>
    <row r="52" spans="1:11" s="10" customFormat="1" x14ac:dyDescent="0.2">
      <c r="A52" s="10" t="s">
        <v>220</v>
      </c>
      <c r="B52" s="10" t="s">
        <v>263</v>
      </c>
      <c r="C52" s="10" t="s">
        <v>264</v>
      </c>
      <c r="D52" s="10" t="s">
        <v>254</v>
      </c>
      <c r="E52" s="10" t="s">
        <v>368</v>
      </c>
      <c r="F52" s="10" t="s">
        <v>276</v>
      </c>
      <c r="G52" s="10" t="s">
        <v>370</v>
      </c>
    </row>
    <row r="53" spans="1:11" s="10" customFormat="1" x14ac:dyDescent="0.2">
      <c r="A53" s="10" t="s">
        <v>220</v>
      </c>
      <c r="B53" s="10" t="s">
        <v>265</v>
      </c>
      <c r="C53" s="10" t="s">
        <v>266</v>
      </c>
      <c r="D53" s="10" t="s">
        <v>254</v>
      </c>
      <c r="E53" s="10" t="s">
        <v>362</v>
      </c>
      <c r="F53" s="10" t="s">
        <v>280</v>
      </c>
      <c r="G53" s="10" t="s">
        <v>365</v>
      </c>
      <c r="H53" s="10" t="s">
        <v>366</v>
      </c>
    </row>
    <row r="54" spans="1:11" s="10" customFormat="1" x14ac:dyDescent="0.2">
      <c r="A54" s="10" t="s">
        <v>220</v>
      </c>
      <c r="B54" s="10" t="s">
        <v>265</v>
      </c>
      <c r="C54" s="10" t="s">
        <v>266</v>
      </c>
      <c r="D54" s="10" t="s">
        <v>254</v>
      </c>
      <c r="E54" s="10" t="s">
        <v>363</v>
      </c>
      <c r="F54" s="10" t="s">
        <v>280</v>
      </c>
      <c r="G54" s="10" t="s">
        <v>364</v>
      </c>
    </row>
    <row r="55" spans="1:11" x14ac:dyDescent="0.2">
      <c r="A55" t="s">
        <v>220</v>
      </c>
      <c r="B55" t="s">
        <v>226</v>
      </c>
      <c r="C55" t="s">
        <v>210</v>
      </c>
      <c r="D55" t="s">
        <v>241</v>
      </c>
      <c r="E55" t="s">
        <v>375</v>
      </c>
      <c r="F55" t="s">
        <v>274</v>
      </c>
      <c r="G55" s="9" t="s">
        <v>372</v>
      </c>
      <c r="H55" t="s">
        <v>373</v>
      </c>
    </row>
    <row r="56" spans="1:11" x14ac:dyDescent="0.2">
      <c r="A56" t="s">
        <v>220</v>
      </c>
      <c r="B56" t="s">
        <v>226</v>
      </c>
      <c r="C56" t="s">
        <v>210</v>
      </c>
      <c r="D56" t="s">
        <v>241</v>
      </c>
      <c r="E56" t="s">
        <v>376</v>
      </c>
      <c r="F56" t="s">
        <v>280</v>
      </c>
      <c r="G56" t="s">
        <v>286</v>
      </c>
      <c r="H56" t="s">
        <v>374</v>
      </c>
    </row>
    <row r="57" spans="1:11" x14ac:dyDescent="0.2">
      <c r="A57" t="s">
        <v>220</v>
      </c>
      <c r="B57" t="s">
        <v>227</v>
      </c>
      <c r="C57" t="s">
        <v>209</v>
      </c>
      <c r="D57" t="s">
        <v>241</v>
      </c>
      <c r="E57" t="s">
        <v>377</v>
      </c>
      <c r="F57" t="s">
        <v>274</v>
      </c>
      <c r="G57" s="9" t="s">
        <v>372</v>
      </c>
      <c r="H57" t="s">
        <v>373</v>
      </c>
    </row>
    <row r="58" spans="1:11" x14ac:dyDescent="0.2">
      <c r="A58" t="s">
        <v>220</v>
      </c>
      <c r="B58" t="s">
        <v>227</v>
      </c>
      <c r="C58" t="s">
        <v>209</v>
      </c>
      <c r="D58" t="s">
        <v>241</v>
      </c>
      <c r="E58" t="s">
        <v>378</v>
      </c>
      <c r="F58" t="s">
        <v>280</v>
      </c>
      <c r="G58" t="s">
        <v>286</v>
      </c>
      <c r="H58" t="s">
        <v>374</v>
      </c>
    </row>
    <row r="59" spans="1:11" x14ac:dyDescent="0.2">
      <c r="A59" t="s">
        <v>220</v>
      </c>
      <c r="B59" t="s">
        <v>257</v>
      </c>
      <c r="C59" t="s">
        <v>258</v>
      </c>
      <c r="D59" t="s">
        <v>254</v>
      </c>
      <c r="E59" t="s">
        <v>358</v>
      </c>
      <c r="F59" t="s">
        <v>280</v>
      </c>
      <c r="G59" t="s">
        <v>360</v>
      </c>
    </row>
    <row r="60" spans="1:11" x14ac:dyDescent="0.2">
      <c r="A60" t="s">
        <v>220</v>
      </c>
      <c r="B60" t="s">
        <v>257</v>
      </c>
      <c r="C60" t="s">
        <v>258</v>
      </c>
      <c r="D60" t="s">
        <v>254</v>
      </c>
      <c r="E60" t="s">
        <v>359</v>
      </c>
      <c r="F60" t="s">
        <v>276</v>
      </c>
      <c r="G60" t="s">
        <v>361</v>
      </c>
    </row>
    <row r="61" spans="1:11" x14ac:dyDescent="0.2">
      <c r="A61" t="s">
        <v>219</v>
      </c>
      <c r="B61" t="s">
        <v>269</v>
      </c>
      <c r="C61" t="s">
        <v>212</v>
      </c>
      <c r="D61" t="s">
        <v>200</v>
      </c>
      <c r="E61" t="s">
        <v>325</v>
      </c>
      <c r="F61" t="s">
        <v>276</v>
      </c>
      <c r="G61" t="s">
        <v>326</v>
      </c>
      <c r="H61" t="s">
        <v>327</v>
      </c>
    </row>
    <row r="62" spans="1:11" x14ac:dyDescent="0.2">
      <c r="A62" t="s">
        <v>219</v>
      </c>
      <c r="B62" t="s">
        <v>270</v>
      </c>
      <c r="C62" t="s">
        <v>186</v>
      </c>
      <c r="D62" t="s">
        <v>241</v>
      </c>
      <c r="E62" t="s">
        <v>328</v>
      </c>
      <c r="F62" t="s">
        <v>276</v>
      </c>
      <c r="G62" t="s">
        <v>333</v>
      </c>
      <c r="H62" t="s">
        <v>332</v>
      </c>
      <c r="K62" t="s">
        <v>251</v>
      </c>
    </row>
    <row r="63" spans="1:11" x14ac:dyDescent="0.2">
      <c r="A63" t="s">
        <v>219</v>
      </c>
      <c r="B63" t="s">
        <v>271</v>
      </c>
      <c r="C63" t="s">
        <v>330</v>
      </c>
      <c r="D63" t="s">
        <v>241</v>
      </c>
      <c r="E63" t="s">
        <v>329</v>
      </c>
      <c r="F63" t="s">
        <v>276</v>
      </c>
      <c r="G63" t="s">
        <v>331</v>
      </c>
      <c r="H63" t="s">
        <v>327</v>
      </c>
      <c r="K63" t="s">
        <v>252</v>
      </c>
    </row>
  </sheetData>
  <sortState ref="A1:K64">
    <sortCondition ref="A1:A64"/>
    <sortCondition ref="B1:B6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7BB6-B0C6-6B4C-B183-F3036D1DD1C9}">
  <dimension ref="A1:W19"/>
  <sheetViews>
    <sheetView workbookViewId="0">
      <selection activeCell="A3" sqref="A3:A19"/>
    </sheetView>
  </sheetViews>
  <sheetFormatPr baseColWidth="10" defaultRowHeight="16" x14ac:dyDescent="0.2"/>
  <sheetData>
    <row r="1" spans="1:23" x14ac:dyDescent="0.2">
      <c r="A1" t="s">
        <v>177</v>
      </c>
      <c r="B1" t="s">
        <v>178</v>
      </c>
      <c r="C1" t="s">
        <v>179</v>
      </c>
      <c r="D1" t="s">
        <v>180</v>
      </c>
      <c r="E1" t="s">
        <v>181</v>
      </c>
      <c r="F1" t="s">
        <v>182</v>
      </c>
      <c r="G1" t="s">
        <v>183</v>
      </c>
      <c r="H1" t="s">
        <v>184</v>
      </c>
      <c r="I1" t="s">
        <v>185</v>
      </c>
      <c r="J1" t="s">
        <v>186</v>
      </c>
      <c r="K1" t="s">
        <v>187</v>
      </c>
      <c r="L1" t="s">
        <v>188</v>
      </c>
      <c r="M1" t="s">
        <v>189</v>
      </c>
      <c r="N1" t="s">
        <v>190</v>
      </c>
      <c r="O1" t="s">
        <v>191</v>
      </c>
      <c r="P1" t="s">
        <v>192</v>
      </c>
      <c r="Q1" t="s">
        <v>193</v>
      </c>
      <c r="R1" t="s">
        <v>194</v>
      </c>
      <c r="S1" t="s">
        <v>195</v>
      </c>
      <c r="T1" t="s">
        <v>196</v>
      </c>
      <c r="U1" t="s">
        <v>197</v>
      </c>
      <c r="V1" t="s">
        <v>198</v>
      </c>
      <c r="W1" t="s">
        <v>199</v>
      </c>
    </row>
    <row r="2" spans="1:23" x14ac:dyDescent="0.2">
      <c r="E2" t="s">
        <v>184</v>
      </c>
      <c r="F2" t="s">
        <v>203</v>
      </c>
      <c r="G2" t="s">
        <v>231</v>
      </c>
      <c r="H2" t="s">
        <v>207</v>
      </c>
      <c r="I2" t="s">
        <v>186</v>
      </c>
      <c r="J2" t="s">
        <v>208</v>
      </c>
      <c r="K2" t="s">
        <v>232</v>
      </c>
      <c r="L2" t="s">
        <v>233</v>
      </c>
      <c r="M2" t="s">
        <v>234</v>
      </c>
      <c r="N2" t="s">
        <v>235</v>
      </c>
      <c r="O2" t="s">
        <v>236</v>
      </c>
      <c r="P2" t="s">
        <v>209</v>
      </c>
      <c r="Q2" t="s">
        <v>210</v>
      </c>
      <c r="R2" t="s">
        <v>237</v>
      </c>
      <c r="S2" t="s">
        <v>238</v>
      </c>
      <c r="T2" t="s">
        <v>239</v>
      </c>
      <c r="U2" t="s">
        <v>240</v>
      </c>
    </row>
    <row r="3" spans="1:23" x14ac:dyDescent="0.2">
      <c r="A3" t="s">
        <v>184</v>
      </c>
    </row>
    <row r="4" spans="1:23" x14ac:dyDescent="0.2">
      <c r="A4" t="s">
        <v>203</v>
      </c>
    </row>
    <row r="5" spans="1:23" x14ac:dyDescent="0.2">
      <c r="A5" t="s">
        <v>231</v>
      </c>
    </row>
    <row r="6" spans="1:23" x14ac:dyDescent="0.2">
      <c r="A6" t="s">
        <v>207</v>
      </c>
    </row>
    <row r="7" spans="1:23" x14ac:dyDescent="0.2">
      <c r="A7" t="s">
        <v>186</v>
      </c>
    </row>
    <row r="8" spans="1:23" x14ac:dyDescent="0.2">
      <c r="A8" t="s">
        <v>208</v>
      </c>
    </row>
    <row r="9" spans="1:23" x14ac:dyDescent="0.2">
      <c r="A9" t="s">
        <v>232</v>
      </c>
    </row>
    <row r="10" spans="1:23" x14ac:dyDescent="0.2">
      <c r="A10" t="s">
        <v>233</v>
      </c>
    </row>
    <row r="11" spans="1:23" x14ac:dyDescent="0.2">
      <c r="A11" t="s">
        <v>234</v>
      </c>
    </row>
    <row r="12" spans="1:23" x14ac:dyDescent="0.2">
      <c r="A12" t="s">
        <v>235</v>
      </c>
    </row>
    <row r="13" spans="1:23" x14ac:dyDescent="0.2">
      <c r="A13" t="s">
        <v>236</v>
      </c>
    </row>
    <row r="14" spans="1:23" x14ac:dyDescent="0.2">
      <c r="A14" t="s">
        <v>209</v>
      </c>
    </row>
    <row r="15" spans="1:23" x14ac:dyDescent="0.2">
      <c r="A15" t="s">
        <v>210</v>
      </c>
    </row>
    <row r="16" spans="1:23" x14ac:dyDescent="0.2">
      <c r="A16" t="s">
        <v>237</v>
      </c>
    </row>
    <row r="17" spans="1:1" x14ac:dyDescent="0.2">
      <c r="A17" t="s">
        <v>238</v>
      </c>
    </row>
    <row r="18" spans="1:1" x14ac:dyDescent="0.2">
      <c r="A18" t="s">
        <v>239</v>
      </c>
    </row>
    <row r="19" spans="1:1" x14ac:dyDescent="0.2">
      <c r="A19"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Module_States</vt:lpstr>
      <vt:lpstr>SGM_States</vt:lpstr>
      <vt:lpstr>Sheet3</vt:lpstr>
      <vt:lpstr>Sheet1</vt:lpstr>
      <vt:lpstr>CG_States</vt:lpstr>
      <vt:lpstr>COG_States</vt:lpstr>
      <vt:lpstr>EMSPT_States</vt:lpstr>
      <vt:lpstr>Covariates</vt:lpstr>
      <vt:lpstr>Sheet2</vt:lpstr>
      <vt:lpstr>Cog_Covariates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2018-08-22T15:41:19Z</dcterms:created>
  <dcterms:modified xsi:type="dcterms:W3CDTF">2018-12-10T21:30:26Z</dcterms:modified>
</cp:coreProperties>
</file>