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no\Desktop\Bruno\T.I\Data Analytics - Google\Projeto final de Data Analytics do Google\Caso de Estudo 1_Programa de bicicletas compartilhadas\"/>
    </mc:Choice>
  </mc:AlternateContent>
  <xr:revisionPtr revIDLastSave="0" documentId="13_ncr:1_{E5CE4B46-F81C-40FF-8CDB-3B7A12A89A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ry1" sheetId="2" r:id="rId1"/>
    <sheet name="q1pivottable" sheetId="3" r:id="rId2"/>
    <sheet name="query2e3" sheetId="5" r:id="rId3"/>
    <sheet name="q2e3graf" sheetId="14" r:id="rId4"/>
    <sheet name="query4" sheetId="18" r:id="rId5"/>
    <sheet name="q4pivottable" sheetId="19" r:id="rId6"/>
    <sheet name="q5" sheetId="20" r:id="rId7"/>
    <sheet name="q5pivottable" sheetId="22" r:id="rId8"/>
  </sheets>
  <definedNames>
    <definedName name="DadosExternos_1" localSheetId="6" hidden="1">'q5'!$A$1:$C$15</definedName>
    <definedName name="DadosExternos_1" localSheetId="0" hidden="1">query1!$A$1:$C$25</definedName>
    <definedName name="DadosExternos_1" localSheetId="2" hidden="1">query2e3!$A$7:$D$8</definedName>
    <definedName name="DadosExternos_1" localSheetId="4" hidden="1">query4!$A$1:$C$15</definedName>
    <definedName name="DadosExternos_2" localSheetId="2" hidden="1">query2e3!$A$10:$D$11</definedName>
  </definedNames>
  <calcPr calcId="18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9" i="20"/>
  <c r="H10" i="20"/>
  <c r="H11" i="20"/>
  <c r="H12" i="20"/>
  <c r="H13" i="20"/>
  <c r="H14" i="20"/>
  <c r="H15" i="20"/>
  <c r="H2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C5BE42-6E03-410C-880A-794A7F1FA6D3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  <connection id="2" xr16:uid="{C3569287-215A-4D28-8334-5824AE0AE59B}" keepAlive="1" name="Consulta - Consulta2" description="Conexão com a consulta 'Consulta2' na pasta de trabalho." type="5" refreshedVersion="8" background="1" saveData="1">
    <dbPr connection="Provider=Microsoft.Mashup.OleDb.1;Data Source=$Workbook$;Location=Consulta2;Extended Properties=&quot;&quot;" command="SELECT * FROM [Consulta2]"/>
  </connection>
  <connection id="3" xr16:uid="{2400684C-FDD7-44E3-8684-5E9301BCA6BE}" keepAlive="1" name="Consulta - Consulta3" description="Conexão com a consulta 'Consulta3' na pasta de trabalho." type="5" refreshedVersion="8" background="1" saveData="1">
    <dbPr connection="Provider=Microsoft.Mashup.OleDb.1;Data Source=$Workbook$;Location=Consulta3;Extended Properties=&quot;&quot;" command="SELECT * FROM [Consulta3]"/>
  </connection>
  <connection id="4" xr16:uid="{EF02E8A2-29B7-412C-8923-DCDFB8CD1728}" keepAlive="1" name="Consulta - Consulta4" description="Conexão com a consulta 'Consulta4' na pasta de trabalho." type="5" refreshedVersion="8" background="1" saveData="1">
    <dbPr connection="Provider=Microsoft.Mashup.OleDb.1;Data Source=$Workbook$;Location=Consulta4;Extended Properties=&quot;&quot;" command="SELECT * FROM [Consulta4]"/>
  </connection>
  <connection id="5" xr16:uid="{6B9B8CA3-0D01-4C96-839B-A489EA63781A}" keepAlive="1" name="Consulta - Consulta5" description="Conexão com a consulta 'Consulta5' na pasta de trabalho." type="5" refreshedVersion="8" background="1" saveData="1">
    <dbPr connection="Provider=Microsoft.Mashup.OleDb.1;Data Source=$Workbook$;Location=Consulta5;Extended Properties=&quot;&quot;" command="SELECT * FROM [Consulta5]"/>
  </connection>
</connections>
</file>

<file path=xl/sharedStrings.xml><?xml version="1.0" encoding="utf-8"?>
<sst xmlns="http://schemas.openxmlformats.org/spreadsheetml/2006/main" count="192" uniqueCount="55">
  <si>
    <t>member_casual</t>
  </si>
  <si>
    <t>count_trips</t>
  </si>
  <si>
    <t>y_month</t>
  </si>
  <si>
    <t>casual</t>
  </si>
  <si>
    <t>Out</t>
  </si>
  <si>
    <t>member</t>
  </si>
  <si>
    <t>Abr</t>
  </si>
  <si>
    <t>Nov</t>
  </si>
  <si>
    <t>Ago</t>
  </si>
  <si>
    <t>Dez</t>
  </si>
  <si>
    <t>Set</t>
  </si>
  <si>
    <t>Mar</t>
  </si>
  <si>
    <t>Fev</t>
  </si>
  <si>
    <t>Mai</t>
  </si>
  <si>
    <t>Jul</t>
  </si>
  <si>
    <t>Jun</t>
  </si>
  <si>
    <t>Jan</t>
  </si>
  <si>
    <t>Rótulos de Linha</t>
  </si>
  <si>
    <t>Total Geral</t>
  </si>
  <si>
    <t>Soma de count_trips</t>
  </si>
  <si>
    <t>Rótulos de Coluna</t>
  </si>
  <si>
    <t>inverno_member</t>
  </si>
  <si>
    <t>primavera_member</t>
  </si>
  <si>
    <t>verao_member</t>
  </si>
  <si>
    <t>outono_member</t>
  </si>
  <si>
    <t>inverno_casual</t>
  </si>
  <si>
    <t>primavera_casual</t>
  </si>
  <si>
    <t>verao_casual</t>
  </si>
  <si>
    <t>outono_casual</t>
  </si>
  <si>
    <t>Inverno</t>
  </si>
  <si>
    <t>Primavera</t>
  </si>
  <si>
    <t>Verão</t>
  </si>
  <si>
    <t>Outono</t>
  </si>
  <si>
    <t>Casual</t>
  </si>
  <si>
    <t>Membro</t>
  </si>
  <si>
    <t>Estação do Ano</t>
  </si>
  <si>
    <t>week_day</t>
  </si>
  <si>
    <t>trips</t>
  </si>
  <si>
    <t>Soma de trips</t>
  </si>
  <si>
    <t>Sexta-feira</t>
  </si>
  <si>
    <t>Domingo</t>
  </si>
  <si>
    <t>Quinta-feira</t>
  </si>
  <si>
    <t>Segunda-feira</t>
  </si>
  <si>
    <t>Quarta-feira</t>
  </si>
  <si>
    <t>Sábado</t>
  </si>
  <si>
    <t>Terça-feira</t>
  </si>
  <si>
    <t>avg_ride</t>
  </si>
  <si>
    <t>Dom</t>
  </si>
  <si>
    <t>Seg</t>
  </si>
  <si>
    <t>Ter</t>
  </si>
  <si>
    <t>Qua</t>
  </si>
  <si>
    <t>Qui</t>
  </si>
  <si>
    <t>Sex</t>
  </si>
  <si>
    <t>Sáb</t>
  </si>
  <si>
    <t>Soma de avg_ride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</si>
</sst>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99"/>
      <color rgb="FFFF5B9D"/>
      <color rgb="FFFF0066"/>
      <color rgb="FFFF6600"/>
      <color rgb="FFB6B6B6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[pre_analise_divvy.xlsx]q1pivottable!Tabela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Viagens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C000"/>
          </a:solidFill>
          <a:ln w="9525" cap="flat" cmpd="sng" algn="ctr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 w="9525" cap="flat" cmpd="sng" algn="ctr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q1pivottable!$B$3:$B$4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rgbClr val="FFC000"/>
              </a:solidFill>
              <a:round/>
            </a:ln>
            <a:effectLst/>
          </c:spPr>
          <c:invertIfNegative val="0"/>
          <c:cat>
            <c:strRef>
              <c:f>q1pivottable!$A$5:$A$17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q1pivottable!$B$5:$B$17</c:f>
              <c:numCache>
                <c:formatCode>General</c:formatCode>
                <c:ptCount val="12"/>
                <c:pt idx="0">
                  <c:v>14582</c:v>
                </c:pt>
                <c:pt idx="1">
                  <c:v>8506</c:v>
                </c:pt>
                <c:pt idx="2">
                  <c:v>75050</c:v>
                </c:pt>
                <c:pt idx="3">
                  <c:v>119349</c:v>
                </c:pt>
                <c:pt idx="4">
                  <c:v>214625</c:v>
                </c:pt>
                <c:pt idx="5">
                  <c:v>300735</c:v>
                </c:pt>
                <c:pt idx="6">
                  <c:v>365457</c:v>
                </c:pt>
                <c:pt idx="7">
                  <c:v>338095</c:v>
                </c:pt>
                <c:pt idx="8">
                  <c:v>290043</c:v>
                </c:pt>
                <c:pt idx="9">
                  <c:v>187302</c:v>
                </c:pt>
                <c:pt idx="10">
                  <c:v>69262</c:v>
                </c:pt>
                <c:pt idx="11">
                  <c:v>44682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0-4526-87E3-A27AE5017A05}"/>
            </c:ext>
          </c:extLst>
        </c:ser>
        <c:ser>
          <c:idx val="1"/>
          <c:order val="1"/>
          <c:tx>
            <c:strRef>
              <c:f>q1pivottable!$C$3:$C$4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solidFill>
                <a:srgbClr val="002060"/>
              </a:solidFill>
              <a:round/>
            </a:ln>
            <a:effectLst/>
          </c:spPr>
          <c:invertIfNegative val="0"/>
          <c:cat>
            <c:strRef>
              <c:f>q1pivottable!$A$5:$A$17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q1pivottable!$C$5:$C$17</c:f>
              <c:numCache>
                <c:formatCode>General</c:formatCode>
                <c:ptCount val="12"/>
                <c:pt idx="0">
                  <c:v>68030</c:v>
                </c:pt>
                <c:pt idx="1">
                  <c:v>33787</c:v>
                </c:pt>
                <c:pt idx="2">
                  <c:v>128333</c:v>
                </c:pt>
                <c:pt idx="3">
                  <c:v>175248</c:v>
                </c:pt>
                <c:pt idx="4">
                  <c:v>230470</c:v>
                </c:pt>
                <c:pt idx="5">
                  <c:v>299694</c:v>
                </c:pt>
                <c:pt idx="6">
                  <c:v>317633</c:v>
                </c:pt>
                <c:pt idx="7">
                  <c:v>327900</c:v>
                </c:pt>
                <c:pt idx="8">
                  <c:v>323240</c:v>
                </c:pt>
                <c:pt idx="9">
                  <c:v>284080</c:v>
                </c:pt>
                <c:pt idx="10">
                  <c:v>182892</c:v>
                </c:pt>
                <c:pt idx="11">
                  <c:v>129296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0-4526-87E3-A27AE501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5151760"/>
        <c:axId val="1725148016"/>
      </c:barChart>
      <c:catAx>
        <c:axId val="17251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5148016"/>
        <c:crosses val="autoZero"/>
        <c:auto val="1"/>
        <c:lblAlgn val="ctr"/>
        <c:lblOffset val="100"/>
        <c:noMultiLvlLbl val="0"/>
      </c:catAx>
      <c:valAx>
        <c:axId val="17251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viagens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5151760"/>
        <c:crosses val="autoZero"/>
        <c:crossBetween val="between"/>
      </c:valAx>
      <c:spPr>
        <a:noFill/>
        <a:ln cap="sq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Membro Anual</a:t>
            </a:r>
          </a:p>
        </c:rich>
      </c:tx>
      <c:layout>
        <c:manualLayout>
          <c:xMode val="edge"/>
          <c:yMode val="edge"/>
          <c:x val="0.366777588731056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query2e3!$G$3</c:f>
              <c:strCache>
                <c:ptCount val="1"/>
                <c:pt idx="0">
                  <c:v>Membro</c:v>
                </c:pt>
              </c:strCache>
            </c:strRef>
          </c:tx>
          <c:spPr>
            <a:ln w="12700">
              <a:solidFill>
                <a:schemeClr val="bg1"/>
              </a:solidFill>
            </a:ln>
          </c:spPr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20-4902-A313-41F5AD194B56}"/>
              </c:ext>
            </c:extLst>
          </c:dPt>
          <c:dPt>
            <c:idx val="1"/>
            <c:bubble3D val="0"/>
            <c:spPr>
              <a:solidFill>
                <a:srgbClr val="FF9999"/>
              </a:soli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20-4902-A313-41F5AD194B5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20-4902-A313-41F5AD194B56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20-4902-A313-41F5AD194B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query2e3!$F$4:$F$7</c:f>
              <c:strCache>
                <c:ptCount val="4"/>
                <c:pt idx="0">
                  <c:v>Inverno</c:v>
                </c:pt>
                <c:pt idx="1">
                  <c:v>Primavera</c:v>
                </c:pt>
                <c:pt idx="2">
                  <c:v>Verão</c:v>
                </c:pt>
                <c:pt idx="3">
                  <c:v>Outono</c:v>
                </c:pt>
              </c:strCache>
            </c:strRef>
          </c:cat>
          <c:val>
            <c:numRef>
              <c:f>query2e3!$G$4:$G$7</c:f>
              <c:numCache>
                <c:formatCode>General</c:formatCode>
                <c:ptCount val="4"/>
                <c:pt idx="0">
                  <c:v>192865</c:v>
                </c:pt>
                <c:pt idx="1">
                  <c:v>675161</c:v>
                </c:pt>
                <c:pt idx="2">
                  <c:v>969578</c:v>
                </c:pt>
                <c:pt idx="3">
                  <c:v>659968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20-4902-A313-41F5AD194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Usuário Casual</a:t>
            </a:r>
          </a:p>
        </c:rich>
      </c:tx>
      <c:layout>
        <c:manualLayout>
          <c:xMode val="edge"/>
          <c:yMode val="edge"/>
          <c:x val="0.36893953782842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query2e3!$H$3</c:f>
              <c:strCache>
                <c:ptCount val="1"/>
                <c:pt idx="0">
                  <c:v>Casual</c:v>
                </c:pt>
              </c:strCache>
            </c:strRef>
          </c:tx>
          <c:spPr>
            <a:ln w="12700">
              <a:solidFill>
                <a:schemeClr val="bg1"/>
              </a:solidFill>
            </a:ln>
          </c:spPr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FB-4BB8-B1C6-68C86685F221}"/>
              </c:ext>
            </c:extLst>
          </c:dPt>
          <c:dPt>
            <c:idx val="1"/>
            <c:bubble3D val="0"/>
            <c:spPr>
              <a:solidFill>
                <a:srgbClr val="FF9999"/>
              </a:soli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FB-4BB8-B1C6-68C86685F221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FB-4BB8-B1C6-68C86685F221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FB-4BB8-B1C6-68C86685F2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query2e3!$F$4:$F$7</c:f>
              <c:strCache>
                <c:ptCount val="4"/>
                <c:pt idx="0">
                  <c:v>Inverno</c:v>
                </c:pt>
                <c:pt idx="1">
                  <c:v>Primavera</c:v>
                </c:pt>
                <c:pt idx="2">
                  <c:v>Verão</c:v>
                </c:pt>
                <c:pt idx="3">
                  <c:v>Outono</c:v>
                </c:pt>
              </c:strCache>
            </c:strRef>
          </c:cat>
          <c:val>
            <c:numRef>
              <c:f>query2e3!$H$4:$H$7</c:f>
              <c:numCache>
                <c:formatCode>General</c:formatCode>
                <c:ptCount val="4"/>
                <c:pt idx="0">
                  <c:v>65680</c:v>
                </c:pt>
                <c:pt idx="1">
                  <c:v>602909</c:v>
                </c:pt>
                <c:pt idx="2">
                  <c:v>999674</c:v>
                </c:pt>
                <c:pt idx="3">
                  <c:v>357830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FB-4BB8-B1C6-68C86685F2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[pre_analise_divvy.xlsx]q4pivottable!Tabela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0"/>
              <a:t>Viagens por Semana</a:t>
            </a:r>
          </a:p>
        </c:rich>
      </c:tx>
      <c:layout>
        <c:manualLayout>
          <c:xMode val="edge"/>
          <c:yMode val="edge"/>
          <c:x val="0.33669135237206665"/>
          <c:y val="3.7255331906912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q4pivottable!$B$3:$B$4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q4pivottable!$A$5:$A$12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Terça-feira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>Sexta-feira</c:v>
                </c:pt>
                <c:pt idx="6">
                  <c:v>Sábado</c:v>
                </c:pt>
              </c:strCache>
            </c:strRef>
          </c:cat>
          <c:val>
            <c:numRef>
              <c:f>q4pivottable!$B$5:$B$12</c:f>
              <c:numCache>
                <c:formatCode>General</c:formatCode>
                <c:ptCount val="7"/>
                <c:pt idx="0">
                  <c:v>399510</c:v>
                </c:pt>
                <c:pt idx="1">
                  <c:v>226587</c:v>
                </c:pt>
                <c:pt idx="2">
                  <c:v>212782</c:v>
                </c:pt>
                <c:pt idx="3">
                  <c:v>215971</c:v>
                </c:pt>
                <c:pt idx="4">
                  <c:v>222033</c:v>
                </c:pt>
                <c:pt idx="5">
                  <c:v>287162</c:v>
                </c:pt>
                <c:pt idx="6">
                  <c:v>463643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8-4F42-ACE6-2ED0C30741BC}"/>
            </c:ext>
          </c:extLst>
        </c:ser>
        <c:ser>
          <c:idx val="1"/>
          <c:order val="1"/>
          <c:tx>
            <c:strRef>
              <c:f>q4pivottable!$C$3:$C$4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q4pivottable!$A$5:$A$12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Terça-feira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>Sexta-feira</c:v>
                </c:pt>
                <c:pt idx="6">
                  <c:v>Sábado</c:v>
                </c:pt>
              </c:strCache>
            </c:strRef>
          </c:cat>
          <c:val>
            <c:numRef>
              <c:f>q4pivottable!$C$5:$C$12</c:f>
              <c:numCache>
                <c:formatCode>General</c:formatCode>
                <c:ptCount val="7"/>
                <c:pt idx="0">
                  <c:v>305827</c:v>
                </c:pt>
                <c:pt idx="1">
                  <c:v>341099</c:v>
                </c:pt>
                <c:pt idx="2">
                  <c:v>382449</c:v>
                </c:pt>
                <c:pt idx="3">
                  <c:v>391943</c:v>
                </c:pt>
                <c:pt idx="4">
                  <c:v>368032</c:v>
                </c:pt>
                <c:pt idx="5">
                  <c:v>360160</c:v>
                </c:pt>
                <c:pt idx="6">
                  <c:v>351093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8-4F42-ACE6-2ED0C307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049210303"/>
        <c:axId val="2049200735"/>
      </c:barChart>
      <c:catAx>
        <c:axId val="204921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200735"/>
        <c:crosses val="autoZero"/>
        <c:auto val="1"/>
        <c:lblAlgn val="ctr"/>
        <c:lblOffset val="100"/>
        <c:noMultiLvlLbl val="0"/>
      </c:catAx>
      <c:valAx>
        <c:axId val="20492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VIAGENS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21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[pre_analise_divvy.xlsx]q5pivottable!Tabela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Média do Tempo de Viagem por Semana</a:t>
            </a:r>
          </a:p>
        </c:rich>
      </c:tx>
      <c:layout>
        <c:manualLayout>
          <c:xMode val="edge"/>
          <c:yMode val="edge"/>
          <c:x val="0.17196522309711287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q5pivottable!$B$3:$B$4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q5pivottable!$A$5:$A$12</c:f>
              <c:strCache>
                <c:ptCount val="7"/>
                <c:pt idx="0">
                  <c:v>Dom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Sáb</c:v>
                </c:pt>
              </c:strCache>
            </c:strRef>
          </c:cat>
          <c:val>
            <c:numRef>
              <c:f>q5pivottable!$B$5:$B$12</c:f>
              <c:numCache>
                <c:formatCode>General</c:formatCode>
                <c:ptCount val="7"/>
                <c:pt idx="0">
                  <c:v>1873.4251363341946</c:v>
                </c:pt>
                <c:pt idx="1">
                  <c:v>2279.8837776275936</c:v>
                </c:pt>
                <c:pt idx="2">
                  <c:v>1696.8338895569577</c:v>
                </c:pt>
                <c:pt idx="3">
                  <c:v>1978.2085026943294</c:v>
                </c:pt>
                <c:pt idx="4">
                  <c:v>1712.8531376897824</c:v>
                </c:pt>
                <c:pt idx="5">
                  <c:v>2113.1606624062047</c:v>
                </c:pt>
                <c:pt idx="6">
                  <c:v>1745.3905499525335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6-4317-B3B2-F6DBE9B2784A}"/>
            </c:ext>
          </c:extLst>
        </c:ser>
        <c:ser>
          <c:idx val="1"/>
          <c:order val="1"/>
          <c:tx>
            <c:strRef>
              <c:f>q5pivottable!$C$3:$C$4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q5pivottable!$A$5:$A$12</c:f>
              <c:strCache>
                <c:ptCount val="7"/>
                <c:pt idx="0">
                  <c:v>Dom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Sáb</c:v>
                </c:pt>
              </c:strCache>
            </c:strRef>
          </c:cat>
          <c:val>
            <c:numRef>
              <c:f>q5pivottable!$C$5:$C$12</c:f>
              <c:numCache>
                <c:formatCode>General</c:formatCode>
                <c:ptCount val="7"/>
                <c:pt idx="0">
                  <c:v>775.16771963564827</c:v>
                </c:pt>
                <c:pt idx="1">
                  <c:v>903.91114604962218</c:v>
                </c:pt>
                <c:pt idx="2">
                  <c:v>758.08084849072441</c:v>
                </c:pt>
                <c:pt idx="3">
                  <c:v>927.3007942398807</c:v>
                </c:pt>
                <c:pt idx="4">
                  <c:v>779.14664315859613</c:v>
                </c:pt>
                <c:pt idx="5">
                  <c:v>751.81889618294065</c:v>
                </c:pt>
                <c:pt idx="6">
                  <c:v>753.93787929893915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6-4317-B3B2-F6DBE9B2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417581855"/>
        <c:axId val="1417567711"/>
      </c:barChart>
      <c:catAx>
        <c:axId val="14175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7567711"/>
        <c:crosses val="autoZero"/>
        <c:auto val="1"/>
        <c:lblAlgn val="ctr"/>
        <c:lblOffset val="100"/>
        <c:noMultiLvlLbl val="0"/>
      </c:catAx>
      <c:valAx>
        <c:axId val="14175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VIAGEM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75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0</xdr:row>
      <xdr:rowOff>57149</xdr:rowOff>
    </xdr:from>
    <xdr:to>
      <xdr:col>16</xdr:col>
      <xdr:colOff>196849</xdr:colOff>
      <xdr:row>18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3DC286-DBCD-DB56-AEEA-EE31077FF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9525</xdr:rowOff>
    </xdr:from>
    <xdr:to>
      <xdr:col>16</xdr:col>
      <xdr:colOff>362398</xdr:colOff>
      <xdr:row>18</xdr:row>
      <xdr:rowOff>66675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6B56DB5-BAB2-0269-E187-C6308697FF55}"/>
            </a:ext>
          </a:extLst>
        </xdr:cNvPr>
        <xdr:cNvGrpSpPr/>
      </xdr:nvGrpSpPr>
      <xdr:grpSpPr>
        <a:xfrm>
          <a:off x="1771649" y="9525"/>
          <a:ext cx="8344349" cy="3486150"/>
          <a:chOff x="1771649" y="9525"/>
          <a:chExt cx="8344349" cy="348615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D8299081-A29C-90A5-43DB-BD9BD3C2810A}"/>
              </a:ext>
            </a:extLst>
          </xdr:cNvPr>
          <xdr:cNvGrpSpPr/>
        </xdr:nvGrpSpPr>
        <xdr:grpSpPr>
          <a:xfrm>
            <a:off x="1771649" y="9525"/>
            <a:ext cx="8344349" cy="3486150"/>
            <a:chOff x="1771649" y="9525"/>
            <a:chExt cx="8344349" cy="3486150"/>
          </a:xfrm>
        </xdr:grpSpPr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EFA826FD-83F0-0C23-0E85-D87FB4A9AB41}"/>
                </a:ext>
              </a:extLst>
            </xdr:cNvPr>
            <xdr:cNvSpPr/>
          </xdr:nvSpPr>
          <xdr:spPr>
            <a:xfrm>
              <a:off x="2676525" y="9525"/>
              <a:ext cx="6772275" cy="3486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DFC0728-F1D5-4D48-80D7-974E008E49A5}"/>
                </a:ext>
              </a:extLst>
            </xdr:cNvPr>
            <xdr:cNvGraphicFramePr>
              <a:graphicFrameLocks/>
            </xdr:cNvGraphicFramePr>
          </xdr:nvGraphicFramePr>
          <xdr:xfrm>
            <a:off x="1771649" y="674931"/>
            <a:ext cx="4629151" cy="27774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0C32B6F-8544-4297-A094-ED0F37040799}"/>
                </a:ext>
              </a:extLst>
            </xdr:cNvPr>
            <xdr:cNvGraphicFramePr>
              <a:graphicFrameLocks/>
            </xdr:cNvGraphicFramePr>
          </xdr:nvGraphicFramePr>
          <xdr:xfrm>
            <a:off x="5486398" y="674076"/>
            <a:ext cx="4629600" cy="2779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C01D49F-ACC4-68AB-C92A-C506B06CF4F9}"/>
              </a:ext>
            </a:extLst>
          </xdr:cNvPr>
          <xdr:cNvSpPr txBox="1"/>
        </xdr:nvSpPr>
        <xdr:spPr>
          <a:xfrm>
            <a:off x="4819650" y="104775"/>
            <a:ext cx="2486025" cy="895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2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Times New Roman" panose="02020603050405020304" pitchFamily="18" charset="0"/>
              </a:rPr>
              <a:t>Viagens por Estações do Ano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76199</xdr:rowOff>
    </xdr:from>
    <xdr:to>
      <xdr:col>12</xdr:col>
      <xdr:colOff>450851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5CA45-2707-759F-FE41-C8AD1E544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161924</xdr:rowOff>
    </xdr:from>
    <xdr:to>
      <xdr:col>11</xdr:col>
      <xdr:colOff>380999</xdr:colOff>
      <xdr:row>18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C0B590-C032-86D4-5DCA-25DA10AE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762.868487500004" createdVersion="8" refreshedVersion="8" minRefreshableVersion="3" recordCount="24" xr:uid="{0E95AF9E-8E00-4AA8-8AB2-B2193DA81864}">
  <cacheSource type="worksheet">
    <worksheetSource name="Consulta1"/>
  </cacheSource>
  <cacheFields count="3">
    <cacheField name="member_casual" numFmtId="0">
      <sharedItems count="2">
        <s v="casual"/>
        <s v="member"/>
      </sharedItems>
    </cacheField>
    <cacheField name="count_trips" numFmtId="0">
      <sharedItems containsSemiMixedTypes="0" containsString="0" containsNumber="1" containsInteger="1" minValue="8506" maxValue="365457"/>
    </cacheField>
    <cacheField name="y_month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763.577166087962" createdVersion="8" refreshedVersion="8" minRefreshableVersion="3" recordCount="14" xr:uid="{6C2E9E6C-E449-42FC-91EB-A44D9614ECE6}">
  <cacheSource type="worksheet">
    <worksheetSource name="Consulta4"/>
  </cacheSource>
  <cacheFields count="3">
    <cacheField name="member_casual" numFmtId="0">
      <sharedItems count="2">
        <s v="casual"/>
        <s v="member"/>
      </sharedItems>
    </cacheField>
    <cacheField name="week_day" numFmtId="0">
      <sharedItems count="7">
        <s v="Domingo"/>
        <s v="Segunda-feira"/>
        <s v="Terça-feira"/>
        <s v="Quarta-feira"/>
        <s v="Quinta-feira"/>
        <s v="Sexta-feira"/>
        <s v="Sábado"/>
      </sharedItems>
    </cacheField>
    <cacheField name="trips" numFmtId="0">
      <sharedItems containsSemiMixedTypes="0" containsString="0" containsNumber="1" containsInteger="1" minValue="212782" maxValue="463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763.847711111113" createdVersion="8" refreshedVersion="8" minRefreshableVersion="3" recordCount="14" xr:uid="{7A9BCF42-150D-43C2-82DA-6F542975066F}">
  <cacheSource type="worksheet">
    <worksheetSource ref="F1:H15" sheet="q5"/>
  </cacheSource>
  <cacheFields count="3">
    <cacheField name="member_casual" numFmtId="0">
      <sharedItems count="2">
        <s v="casual"/>
        <s v="member"/>
      </sharedItems>
    </cacheField>
    <cacheField name="week_day" numFmtId="0">
      <sharedItems count="7">
        <s v="Dom"/>
        <s v="Seg"/>
        <s v="Ter"/>
        <s v="Qua"/>
        <s v="Qui"/>
        <s v="Sex"/>
        <s v="Sáb"/>
      </sharedItems>
    </cacheField>
    <cacheField name="avg_ride" numFmtId="2">
      <sharedItems containsSemiMixedTypes="0" containsString="0" containsNumber="1" minValue="751.81889618294065" maxValue="2279.88377762759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4582"/>
    <x v="0"/>
  </r>
  <r>
    <x v="0"/>
    <n v="8506"/>
    <x v="1"/>
  </r>
  <r>
    <x v="0"/>
    <n v="75050"/>
    <x v="2"/>
  </r>
  <r>
    <x v="0"/>
    <n v="119349"/>
    <x v="3"/>
  </r>
  <r>
    <x v="0"/>
    <n v="214625"/>
    <x v="4"/>
  </r>
  <r>
    <x v="0"/>
    <n v="300735"/>
    <x v="5"/>
  </r>
  <r>
    <x v="0"/>
    <n v="365457"/>
    <x v="6"/>
  </r>
  <r>
    <x v="0"/>
    <n v="338095"/>
    <x v="7"/>
  </r>
  <r>
    <x v="0"/>
    <n v="290043"/>
    <x v="8"/>
  </r>
  <r>
    <x v="0"/>
    <n v="187302"/>
    <x v="9"/>
  </r>
  <r>
    <x v="0"/>
    <n v="69262"/>
    <x v="10"/>
  </r>
  <r>
    <x v="0"/>
    <n v="44682"/>
    <x v="11"/>
  </r>
  <r>
    <x v="1"/>
    <n v="68030"/>
    <x v="0"/>
  </r>
  <r>
    <x v="1"/>
    <n v="33787"/>
    <x v="1"/>
  </r>
  <r>
    <x v="1"/>
    <n v="128333"/>
    <x v="2"/>
  </r>
  <r>
    <x v="1"/>
    <n v="175248"/>
    <x v="3"/>
  </r>
  <r>
    <x v="1"/>
    <n v="230470"/>
    <x v="4"/>
  </r>
  <r>
    <x v="1"/>
    <n v="299694"/>
    <x v="5"/>
  </r>
  <r>
    <x v="1"/>
    <n v="317633"/>
    <x v="6"/>
  </r>
  <r>
    <x v="1"/>
    <n v="327900"/>
    <x v="7"/>
  </r>
  <r>
    <x v="1"/>
    <n v="323240"/>
    <x v="8"/>
  </r>
  <r>
    <x v="1"/>
    <n v="284080"/>
    <x v="9"/>
  </r>
  <r>
    <x v="1"/>
    <n v="182892"/>
    <x v="10"/>
  </r>
  <r>
    <x v="1"/>
    <n v="129296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399510"/>
  </r>
  <r>
    <x v="0"/>
    <x v="1"/>
    <n v="226587"/>
  </r>
  <r>
    <x v="0"/>
    <x v="2"/>
    <n v="212782"/>
  </r>
  <r>
    <x v="0"/>
    <x v="3"/>
    <n v="215971"/>
  </r>
  <r>
    <x v="0"/>
    <x v="4"/>
    <n v="222033"/>
  </r>
  <r>
    <x v="0"/>
    <x v="5"/>
    <n v="287162"/>
  </r>
  <r>
    <x v="0"/>
    <x v="6"/>
    <n v="463643"/>
  </r>
  <r>
    <x v="1"/>
    <x v="0"/>
    <n v="305827"/>
  </r>
  <r>
    <x v="1"/>
    <x v="1"/>
    <n v="341099"/>
  </r>
  <r>
    <x v="1"/>
    <x v="2"/>
    <n v="382449"/>
  </r>
  <r>
    <x v="1"/>
    <x v="3"/>
    <n v="391943"/>
  </r>
  <r>
    <x v="1"/>
    <x v="4"/>
    <n v="368032"/>
  </r>
  <r>
    <x v="1"/>
    <x v="5"/>
    <n v="360160"/>
  </r>
  <r>
    <x v="1"/>
    <x v="6"/>
    <n v="3510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873.4251363341946"/>
  </r>
  <r>
    <x v="0"/>
    <x v="1"/>
    <n v="2279.8837776275936"/>
  </r>
  <r>
    <x v="0"/>
    <x v="2"/>
    <n v="1696.8338895569577"/>
  </r>
  <r>
    <x v="0"/>
    <x v="3"/>
    <n v="1978.2085026943294"/>
  </r>
  <r>
    <x v="0"/>
    <x v="4"/>
    <n v="1712.8531376897824"/>
  </r>
  <r>
    <x v="0"/>
    <x v="5"/>
    <n v="2113.1606624062047"/>
  </r>
  <r>
    <x v="0"/>
    <x v="6"/>
    <n v="1745.3905499525335"/>
  </r>
  <r>
    <x v="1"/>
    <x v="0"/>
    <n v="775.16771963564827"/>
  </r>
  <r>
    <x v="1"/>
    <x v="1"/>
    <n v="903.91114604962218"/>
  </r>
  <r>
    <x v="1"/>
    <x v="2"/>
    <n v="758.08084849072441"/>
  </r>
  <r>
    <x v="1"/>
    <x v="3"/>
    <n v="927.3007942398807"/>
  </r>
  <r>
    <x v="1"/>
    <x v="4"/>
    <n v="779.14664315859613"/>
  </r>
  <r>
    <x v="1"/>
    <x v="5"/>
    <n v="751.81889618294065"/>
  </r>
  <r>
    <x v="1"/>
    <x v="6"/>
    <n v="753.937879298939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2C797-DA8D-4C34-B951-F89908DCBBA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D17" firstHeaderRow="1" firstDataRow="2" firstDataCol="1"/>
  <pivotFields count="3"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count_trips" fld="1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907A1-0449-41BF-A906-3C93210DA05E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:D12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trips" fld="2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E48F8-2D4F-4518-AD21-33374A3DCBA2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D12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2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avg_ride" fld="2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D4803B0-131C-439E-88F6-A1CC8B839F3E}" autoFormatId="16" applyNumberFormats="0" applyBorderFormats="0" applyFontFormats="0" applyPatternFormats="0" applyAlignmentFormats="0" applyWidthHeightFormats="0">
  <queryTableRefresh nextId="4">
    <queryTableFields count="3">
      <queryTableField id="1" name="member_casual" tableColumnId="4"/>
      <queryTableField id="2" name="count_trips" tableColumnId="2"/>
      <queryTableField id="3" name="y_month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B070A64E-E954-48CC-B650-7C7F8D1C15C1}" autoFormatId="16" applyNumberFormats="0" applyBorderFormats="0" applyFontFormats="0" applyPatternFormats="0" applyAlignmentFormats="0" applyWidthHeightFormats="0">
  <queryTableRefresh nextId="5">
    <queryTableFields count="4">
      <queryTableField id="1" name="inverno_member" tableColumnId="5"/>
      <queryTableField id="2" name="primavera_member" tableColumnId="2"/>
      <queryTableField id="3" name="verao_member" tableColumnId="3"/>
      <queryTableField id="4" name="outono_membe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0D5F59AD-01BC-4F43-88A0-9D89FF790322}" autoFormatId="16" applyNumberFormats="0" applyBorderFormats="0" applyFontFormats="0" applyPatternFormats="0" applyAlignmentFormats="0" applyWidthHeightFormats="0">
  <queryTableRefresh nextId="5">
    <queryTableFields count="4">
      <queryTableField id="1" name="inverno_casual" tableColumnId="5"/>
      <queryTableField id="2" name="primavera_casual" tableColumnId="2"/>
      <queryTableField id="3" name="verao_casual" tableColumnId="3"/>
      <queryTableField id="4" name="outono_casua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D8047EC9-88BF-4FCA-A54A-F49F0D71169D}" autoFormatId="16" applyNumberFormats="0" applyBorderFormats="0" applyFontFormats="0" applyPatternFormats="0" applyAlignmentFormats="0" applyWidthHeightFormats="0">
  <queryTableRefresh nextId="4">
    <queryTableFields count="3">
      <queryTableField id="1" name="member_casual" tableColumnId="4"/>
      <queryTableField id="2" name="week_day" tableColumnId="2"/>
      <queryTableField id="3" name="trip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2FC87BF2-0E2E-4AE3-945A-DA4DF73E2F4F}" autoFormatId="16" applyNumberFormats="0" applyBorderFormats="0" applyFontFormats="0" applyPatternFormats="0" applyAlignmentFormats="0" applyWidthHeightFormats="0">
  <queryTableRefresh nextId="4">
    <queryTableFields count="3">
      <queryTableField id="1" name="member_casual" tableColumnId="4"/>
      <queryTableField id="2" name="week_day" tableColumnId="2"/>
      <queryTableField id="3" name="avg_rid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4141B-1EAB-4B2C-B93D-E36A84BD1CB5}" name="Consulta1" displayName="Consulta1" ref="A1:C25" tableType="queryTable" totalsRowShown="0">
  <autoFilter ref="A1:C25" xr:uid="{1734141B-1EAB-4B2C-B93D-E36A84BD1CB5}"/>
  <sortState xmlns:xlrd2="http://schemas.microsoft.com/office/spreadsheetml/2017/richdata2" ref="A2:C25">
    <sortCondition ref="A2:A25"/>
    <sortCondition ref="C2:C25" customList="jan,fev,mar,abr,mai,jun,jul,ago,set,out,nov,dez"/>
  </sortState>
  <tableColumns count="3">
    <tableColumn id="4" xr3:uid="{ECD26E87-43A4-4C23-97C2-C73678792837}" uniqueName="4" name="member_casual" queryTableFieldId="1" dataDxfId="16"/>
    <tableColumn id="2" xr3:uid="{BC640626-FAB2-4C6C-AC28-10CB36EA8AF9}" uniqueName="2" name="count_trips" queryTableFieldId="2" dataDxfId="15"/>
    <tableColumn id="3" xr3:uid="{1F113892-7D43-4EC5-A25C-9F5320F8B031}" uniqueName="3" name="y_month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14D6C7-62C6-4883-885C-6FEF04DADD97}" name="Consulta2" displayName="Consulta2" ref="A7:D8" tableType="queryTable" totalsRowShown="0">
  <autoFilter ref="A7:D8" xr:uid="{0B14D6C7-62C6-4883-885C-6FEF04DADD97}"/>
  <tableColumns count="4">
    <tableColumn id="5" xr3:uid="{CE4B84FA-45FD-4B59-B961-08719BF5F08E}" uniqueName="5" name="inverno_member" queryTableFieldId="1" dataDxfId="13"/>
    <tableColumn id="2" xr3:uid="{6085E2A3-710A-4C49-8532-C84CC4405627}" uniqueName="2" name="primavera_member" queryTableFieldId="2" dataDxfId="12"/>
    <tableColumn id="3" xr3:uid="{5DCF2E57-021A-4D51-BDA7-B89A9DE0EAF5}" uniqueName="3" name="verao_member" queryTableFieldId="3" dataDxfId="11"/>
    <tableColumn id="4" xr3:uid="{C7AFCAA2-23B5-4CE0-8176-E97D9CC27C92}" uniqueName="4" name="outono_member" queryTableFieldId="4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D17DAD-BD2A-4826-A5CD-7DA5F257CC13}" name="Consulta3" displayName="Consulta3" ref="A10:D11" tableType="queryTable" totalsRowShown="0">
  <autoFilter ref="A10:D11" xr:uid="{40D17DAD-BD2A-4826-A5CD-7DA5F257CC13}"/>
  <tableColumns count="4">
    <tableColumn id="5" xr3:uid="{447454F8-38CD-4235-B139-03A8A07DEDAE}" uniqueName="5" name="inverno_casual" queryTableFieldId="1" dataDxfId="9"/>
    <tableColumn id="2" xr3:uid="{EA37E31C-62E7-40A7-912C-81EFB7D79D74}" uniqueName="2" name="primavera_casual" queryTableFieldId="2" dataDxfId="8"/>
    <tableColumn id="3" xr3:uid="{92CE1683-5C95-4B1E-9818-B92AB69A0A5D}" uniqueName="3" name="verao_casual" queryTableFieldId="3" dataDxfId="7"/>
    <tableColumn id="4" xr3:uid="{0ED75402-D5DA-429C-B61C-4C97C59FCEC1}" uniqueName="4" name="outono_casual" queryTableFieldId="4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822417-7AA1-4C99-830D-48833DF23D43}" name="Consulta4" displayName="Consulta4" ref="A1:C15" tableType="queryTable" totalsRowShown="0">
  <autoFilter ref="A1:C15" xr:uid="{3F822417-7AA1-4C99-830D-48833DF23D43}"/>
  <sortState xmlns:xlrd2="http://schemas.microsoft.com/office/spreadsheetml/2017/richdata2" ref="A2:C15">
    <sortCondition ref="A2:A15"/>
    <sortCondition ref="B2:B15" customList="Domingo,Segunda-feira,Terça-feira,Quarta-feira,Quinta-feira,Sexta-feira,Sábado"/>
  </sortState>
  <tableColumns count="3">
    <tableColumn id="4" xr3:uid="{8FB4E86C-C198-4A54-A11E-60C022CEFF6D}" uniqueName="4" name="member_casual" queryTableFieldId="1" dataDxfId="5"/>
    <tableColumn id="2" xr3:uid="{3CCA227E-9C0D-4E42-90C6-32B56549C969}" uniqueName="2" name="week_day" queryTableFieldId="2" dataDxfId="4"/>
    <tableColumn id="3" xr3:uid="{2CDB225E-56AB-4184-B17C-1A2913C14C50}" uniqueName="3" name="trips" queryTableFieldId="3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F79350-A595-4386-97CF-66AB0047A661}" name="Consulta5" displayName="Consulta5" ref="A1:C15" tableType="queryTable" totalsRowShown="0">
  <autoFilter ref="A1:C15" xr:uid="{F0F79350-A595-4386-97CF-66AB0047A661}"/>
  <tableColumns count="3">
    <tableColumn id="4" xr3:uid="{0B2AEEF9-964C-4292-846A-036136A7B726}" uniqueName="4" name="member_casual" queryTableFieldId="1" dataDxfId="2"/>
    <tableColumn id="2" xr3:uid="{868190A6-4AB9-46BC-B8C5-8CAA70B1186B}" uniqueName="2" name="week_day" queryTableFieldId="2" dataDxfId="1"/>
    <tableColumn id="3" xr3:uid="{533E4EFE-530B-497D-9629-2D51BAD2C7B1}" uniqueName="3" name="avg_rid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70BB-1FA5-42A0-AB8F-83C0DCEFC2D5}">
  <dimension ref="A1:C25"/>
  <sheetViews>
    <sheetView tabSelected="1" topLeftCell="A2" zoomScaleNormal="100" workbookViewId="0">
      <selection activeCell="F6" sqref="F6"/>
    </sheetView>
  </sheetViews>
  <sheetFormatPr defaultRowHeight="15" x14ac:dyDescent="0.25"/>
  <cols>
    <col min="1" max="1" width="17.42578125" bestFit="1" customWidth="1"/>
    <col min="2" max="2" width="13.28515625" bestFit="1" customWidth="1"/>
    <col min="3" max="3" width="1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14582</v>
      </c>
      <c r="C2" s="1" t="s">
        <v>16</v>
      </c>
    </row>
    <row r="3" spans="1:3" x14ac:dyDescent="0.25">
      <c r="A3" s="1" t="s">
        <v>3</v>
      </c>
      <c r="B3" s="1">
        <v>8506</v>
      </c>
      <c r="C3" s="1" t="s">
        <v>12</v>
      </c>
    </row>
    <row r="4" spans="1:3" x14ac:dyDescent="0.25">
      <c r="A4" s="1" t="s">
        <v>3</v>
      </c>
      <c r="B4" s="1">
        <v>75050</v>
      </c>
      <c r="C4" s="1" t="s">
        <v>11</v>
      </c>
    </row>
    <row r="5" spans="1:3" x14ac:dyDescent="0.25">
      <c r="A5" s="1" t="s">
        <v>3</v>
      </c>
      <c r="B5" s="1">
        <v>119349</v>
      </c>
      <c r="C5" s="1" t="s">
        <v>6</v>
      </c>
    </row>
    <row r="6" spans="1:3" x14ac:dyDescent="0.25">
      <c r="A6" s="1" t="s">
        <v>3</v>
      </c>
      <c r="B6" s="1">
        <v>214625</v>
      </c>
      <c r="C6" s="1" t="s">
        <v>13</v>
      </c>
    </row>
    <row r="7" spans="1:3" x14ac:dyDescent="0.25">
      <c r="A7" s="1" t="s">
        <v>3</v>
      </c>
      <c r="B7" s="1">
        <v>300735</v>
      </c>
      <c r="C7" s="1" t="s">
        <v>15</v>
      </c>
    </row>
    <row r="8" spans="1:3" x14ac:dyDescent="0.25">
      <c r="A8" s="1" t="s">
        <v>3</v>
      </c>
      <c r="B8" s="1">
        <v>365457</v>
      </c>
      <c r="C8" s="1" t="s">
        <v>14</v>
      </c>
    </row>
    <row r="9" spans="1:3" x14ac:dyDescent="0.25">
      <c r="A9" s="1" t="s">
        <v>3</v>
      </c>
      <c r="B9" s="1">
        <v>338095</v>
      </c>
      <c r="C9" s="1" t="s">
        <v>8</v>
      </c>
    </row>
    <row r="10" spans="1:3" x14ac:dyDescent="0.25">
      <c r="A10" s="1" t="s">
        <v>3</v>
      </c>
      <c r="B10" s="1">
        <v>290043</v>
      </c>
      <c r="C10" s="1" t="s">
        <v>10</v>
      </c>
    </row>
    <row r="11" spans="1:3" x14ac:dyDescent="0.25">
      <c r="A11" s="1" t="s">
        <v>3</v>
      </c>
      <c r="B11" s="1">
        <v>187302</v>
      </c>
      <c r="C11" s="1" t="s">
        <v>4</v>
      </c>
    </row>
    <row r="12" spans="1:3" x14ac:dyDescent="0.25">
      <c r="A12" s="1" t="s">
        <v>3</v>
      </c>
      <c r="B12" s="1">
        <v>69262</v>
      </c>
      <c r="C12" s="1" t="s">
        <v>7</v>
      </c>
    </row>
    <row r="13" spans="1:3" x14ac:dyDescent="0.25">
      <c r="A13" s="1" t="s">
        <v>3</v>
      </c>
      <c r="B13" s="1">
        <v>44682</v>
      </c>
      <c r="C13" s="1" t="s">
        <v>9</v>
      </c>
    </row>
    <row r="14" spans="1:3" x14ac:dyDescent="0.25">
      <c r="A14" s="1" t="s">
        <v>5</v>
      </c>
      <c r="B14" s="1">
        <v>68030</v>
      </c>
      <c r="C14" s="1" t="s">
        <v>16</v>
      </c>
    </row>
    <row r="15" spans="1:3" x14ac:dyDescent="0.25">
      <c r="A15" s="1" t="s">
        <v>5</v>
      </c>
      <c r="B15" s="1">
        <v>33787</v>
      </c>
      <c r="C15" s="1" t="s">
        <v>12</v>
      </c>
    </row>
    <row r="16" spans="1:3" x14ac:dyDescent="0.25">
      <c r="A16" s="1" t="s">
        <v>5</v>
      </c>
      <c r="B16" s="1">
        <v>128333</v>
      </c>
      <c r="C16" s="1" t="s">
        <v>11</v>
      </c>
    </row>
    <row r="17" spans="1:3" x14ac:dyDescent="0.25">
      <c r="A17" s="1" t="s">
        <v>5</v>
      </c>
      <c r="B17" s="1">
        <v>175248</v>
      </c>
      <c r="C17" s="1" t="s">
        <v>6</v>
      </c>
    </row>
    <row r="18" spans="1:3" x14ac:dyDescent="0.25">
      <c r="A18" s="1" t="s">
        <v>5</v>
      </c>
      <c r="B18" s="1">
        <v>230470</v>
      </c>
      <c r="C18" s="1" t="s">
        <v>13</v>
      </c>
    </row>
    <row r="19" spans="1:3" x14ac:dyDescent="0.25">
      <c r="A19" s="1" t="s">
        <v>5</v>
      </c>
      <c r="B19" s="1">
        <v>299694</v>
      </c>
      <c r="C19" s="1" t="s">
        <v>15</v>
      </c>
    </row>
    <row r="20" spans="1:3" x14ac:dyDescent="0.25">
      <c r="A20" s="1" t="s">
        <v>5</v>
      </c>
      <c r="B20" s="1">
        <v>317633</v>
      </c>
      <c r="C20" s="1" t="s">
        <v>14</v>
      </c>
    </row>
    <row r="21" spans="1:3" x14ac:dyDescent="0.25">
      <c r="A21" s="1" t="s">
        <v>5</v>
      </c>
      <c r="B21" s="1">
        <v>327900</v>
      </c>
      <c r="C21" s="1" t="s">
        <v>8</v>
      </c>
    </row>
    <row r="22" spans="1:3" x14ac:dyDescent="0.25">
      <c r="A22" s="1" t="s">
        <v>5</v>
      </c>
      <c r="B22" s="1">
        <v>323240</v>
      </c>
      <c r="C22" s="1" t="s">
        <v>10</v>
      </c>
    </row>
    <row r="23" spans="1:3" x14ac:dyDescent="0.25">
      <c r="A23" s="1" t="s">
        <v>5</v>
      </c>
      <c r="B23" s="1">
        <v>284080</v>
      </c>
      <c r="C23" s="1" t="s">
        <v>4</v>
      </c>
    </row>
    <row r="24" spans="1:3" x14ac:dyDescent="0.25">
      <c r="A24" s="1" t="s">
        <v>5</v>
      </c>
      <c r="B24" s="1">
        <v>182892</v>
      </c>
      <c r="C24" s="1" t="s">
        <v>7</v>
      </c>
    </row>
    <row r="25" spans="1:3" x14ac:dyDescent="0.25">
      <c r="A25" s="1" t="s">
        <v>5</v>
      </c>
      <c r="B25" s="1">
        <v>129296</v>
      </c>
      <c r="C25" s="1" t="s">
        <v>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20F2-0C6B-4E59-AE95-C922EFB7EE2F}">
  <dimension ref="A3:D17"/>
  <sheetViews>
    <sheetView workbookViewId="0">
      <selection activeCell="T12" sqref="T12"/>
    </sheetView>
  </sheetViews>
  <sheetFormatPr defaultRowHeight="15" x14ac:dyDescent="0.25"/>
  <cols>
    <col min="1" max="1" width="19.28515625" bestFit="1" customWidth="1"/>
    <col min="2" max="2" width="19.5703125" bestFit="1" customWidth="1"/>
    <col min="3" max="3" width="8.5703125" bestFit="1" customWidth="1"/>
    <col min="4" max="4" width="10.7109375" bestFit="1" customWidth="1"/>
    <col min="5" max="11" width="7" bestFit="1" customWidth="1"/>
    <col min="12" max="13" width="6" bestFit="1" customWidth="1"/>
    <col min="14" max="14" width="11.28515625" bestFit="1" customWidth="1"/>
    <col min="15" max="15" width="10.42578125" bestFit="1" customWidth="1"/>
    <col min="16" max="16" width="6" bestFit="1" customWidth="1"/>
    <col min="17" max="26" width="7" bestFit="1" customWidth="1"/>
    <col min="27" max="27" width="13.5703125" bestFit="1" customWidth="1"/>
    <col min="28" max="28" width="10.7109375" bestFit="1" customWidth="1"/>
  </cols>
  <sheetData>
    <row r="3" spans="1:4" x14ac:dyDescent="0.25">
      <c r="A3" s="2" t="s">
        <v>19</v>
      </c>
      <c r="B3" s="2" t="s">
        <v>20</v>
      </c>
    </row>
    <row r="4" spans="1:4" x14ac:dyDescent="0.25">
      <c r="A4" s="2" t="s">
        <v>17</v>
      </c>
      <c r="B4" t="s">
        <v>3</v>
      </c>
      <c r="C4" t="s">
        <v>5</v>
      </c>
      <c r="D4" t="s">
        <v>18</v>
      </c>
    </row>
    <row r="5" spans="1:4" x14ac:dyDescent="0.25">
      <c r="A5" s="3" t="s">
        <v>16</v>
      </c>
      <c r="B5" s="1">
        <v>14582</v>
      </c>
      <c r="C5" s="1">
        <v>68030</v>
      </c>
      <c r="D5" s="1">
        <v>82612</v>
      </c>
    </row>
    <row r="6" spans="1:4" x14ac:dyDescent="0.25">
      <c r="A6" s="3" t="s">
        <v>12</v>
      </c>
      <c r="B6" s="1">
        <v>8506</v>
      </c>
      <c r="C6" s="1">
        <v>33787</v>
      </c>
      <c r="D6" s="1">
        <v>42293</v>
      </c>
    </row>
    <row r="7" spans="1:4" x14ac:dyDescent="0.25">
      <c r="A7" s="3" t="s">
        <v>11</v>
      </c>
      <c r="B7" s="1">
        <v>75050</v>
      </c>
      <c r="C7" s="1">
        <v>128333</v>
      </c>
      <c r="D7" s="1">
        <v>203383</v>
      </c>
    </row>
    <row r="8" spans="1:4" x14ac:dyDescent="0.25">
      <c r="A8" s="3" t="s">
        <v>6</v>
      </c>
      <c r="B8" s="1">
        <v>119349</v>
      </c>
      <c r="C8" s="1">
        <v>175248</v>
      </c>
      <c r="D8" s="1">
        <v>294597</v>
      </c>
    </row>
    <row r="9" spans="1:4" x14ac:dyDescent="0.25">
      <c r="A9" s="3" t="s">
        <v>13</v>
      </c>
      <c r="B9" s="1">
        <v>214625</v>
      </c>
      <c r="C9" s="1">
        <v>230470</v>
      </c>
      <c r="D9" s="1">
        <v>445095</v>
      </c>
    </row>
    <row r="10" spans="1:4" x14ac:dyDescent="0.25">
      <c r="A10" s="3" t="s">
        <v>15</v>
      </c>
      <c r="B10" s="1">
        <v>300735</v>
      </c>
      <c r="C10" s="1">
        <v>299694</v>
      </c>
      <c r="D10" s="1">
        <v>600429</v>
      </c>
    </row>
    <row r="11" spans="1:4" x14ac:dyDescent="0.25">
      <c r="A11" s="3" t="s">
        <v>14</v>
      </c>
      <c r="B11" s="1">
        <v>365457</v>
      </c>
      <c r="C11" s="1">
        <v>317633</v>
      </c>
      <c r="D11" s="1">
        <v>683090</v>
      </c>
    </row>
    <row r="12" spans="1:4" x14ac:dyDescent="0.25">
      <c r="A12" s="3" t="s">
        <v>8</v>
      </c>
      <c r="B12" s="1">
        <v>338095</v>
      </c>
      <c r="C12" s="1">
        <v>327900</v>
      </c>
      <c r="D12" s="1">
        <v>665995</v>
      </c>
    </row>
    <row r="13" spans="1:4" x14ac:dyDescent="0.25">
      <c r="A13" s="3" t="s">
        <v>10</v>
      </c>
      <c r="B13" s="1">
        <v>290043</v>
      </c>
      <c r="C13" s="1">
        <v>323240</v>
      </c>
      <c r="D13" s="1">
        <v>613283</v>
      </c>
    </row>
    <row r="14" spans="1:4" x14ac:dyDescent="0.25">
      <c r="A14" s="3" t="s">
        <v>4</v>
      </c>
      <c r="B14" s="1">
        <v>187302</v>
      </c>
      <c r="C14" s="1">
        <v>284080</v>
      </c>
      <c r="D14" s="1">
        <v>471382</v>
      </c>
    </row>
    <row r="15" spans="1:4" x14ac:dyDescent="0.25">
      <c r="A15" s="3" t="s">
        <v>7</v>
      </c>
      <c r="B15" s="1">
        <v>69262</v>
      </c>
      <c r="C15" s="1">
        <v>182892</v>
      </c>
      <c r="D15" s="1">
        <v>252154</v>
      </c>
    </row>
    <row r="16" spans="1:4" x14ac:dyDescent="0.25">
      <c r="A16" s="3" t="s">
        <v>9</v>
      </c>
      <c r="B16" s="1">
        <v>44682</v>
      </c>
      <c r="C16" s="1">
        <v>129296</v>
      </c>
      <c r="D16" s="1">
        <v>173978</v>
      </c>
    </row>
    <row r="17" spans="1:4" x14ac:dyDescent="0.25">
      <c r="A17" s="3" t="s">
        <v>18</v>
      </c>
      <c r="B17" s="1">
        <v>2027688</v>
      </c>
      <c r="C17" s="1">
        <v>2500603</v>
      </c>
      <c r="D17" s="1">
        <v>4528291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F3E8-7658-4782-ABF4-BC4E905198A8}">
  <dimension ref="A3:H11"/>
  <sheetViews>
    <sheetView workbookViewId="0">
      <selection activeCell="H3" activeCellId="1" sqref="F3:F7 H3:H7"/>
    </sheetView>
  </sheetViews>
  <sheetFormatPr defaultRowHeight="15" x14ac:dyDescent="0.25"/>
  <cols>
    <col min="1" max="1" width="16.7109375" bestFit="1" customWidth="1"/>
    <col min="2" max="2" width="18.85546875" bestFit="1" customWidth="1"/>
    <col min="3" max="3" width="14.7109375" bestFit="1" customWidth="1"/>
    <col min="4" max="4" width="16.28515625" bestFit="1" customWidth="1"/>
    <col min="6" max="6" width="14.42578125" bestFit="1" customWidth="1"/>
  </cols>
  <sheetData>
    <row r="3" spans="1:8" x14ac:dyDescent="0.25">
      <c r="F3" t="s">
        <v>35</v>
      </c>
      <c r="G3" t="s">
        <v>34</v>
      </c>
      <c r="H3" t="s">
        <v>33</v>
      </c>
    </row>
    <row r="4" spans="1:8" x14ac:dyDescent="0.25">
      <c r="F4" t="s">
        <v>29</v>
      </c>
      <c r="G4">
        <v>192865</v>
      </c>
      <c r="H4">
        <v>65680</v>
      </c>
    </row>
    <row r="5" spans="1:8" x14ac:dyDescent="0.25">
      <c r="F5" t="s">
        <v>30</v>
      </c>
      <c r="G5">
        <v>675161</v>
      </c>
      <c r="H5">
        <v>602909</v>
      </c>
    </row>
    <row r="6" spans="1:8" x14ac:dyDescent="0.25">
      <c r="F6" t="s">
        <v>31</v>
      </c>
      <c r="G6">
        <v>969578</v>
      </c>
      <c r="H6">
        <v>999674</v>
      </c>
    </row>
    <row r="7" spans="1:8" x14ac:dyDescent="0.25">
      <c r="A7" s="1" t="s">
        <v>21</v>
      </c>
      <c r="B7" s="1" t="s">
        <v>22</v>
      </c>
      <c r="C7" s="1" t="s">
        <v>23</v>
      </c>
      <c r="D7" s="1" t="s">
        <v>24</v>
      </c>
      <c r="F7" t="s">
        <v>32</v>
      </c>
      <c r="G7">
        <v>659968</v>
      </c>
      <c r="H7" s="4">
        <v>357830</v>
      </c>
    </row>
    <row r="8" spans="1:8" x14ac:dyDescent="0.25">
      <c r="A8" s="1">
        <v>192865</v>
      </c>
      <c r="B8" s="1">
        <v>675161</v>
      </c>
      <c r="C8" s="1">
        <v>969578</v>
      </c>
      <c r="D8" s="1">
        <v>659968</v>
      </c>
    </row>
    <row r="10" spans="1:8" x14ac:dyDescent="0.25">
      <c r="A10" s="1" t="s">
        <v>25</v>
      </c>
      <c r="B10" s="1" t="s">
        <v>26</v>
      </c>
      <c r="C10" s="1" t="s">
        <v>27</v>
      </c>
      <c r="D10" s="1" t="s">
        <v>28</v>
      </c>
    </row>
    <row r="11" spans="1:8" x14ac:dyDescent="0.25">
      <c r="A11" s="1">
        <v>65680</v>
      </c>
      <c r="B11" s="1">
        <v>602909</v>
      </c>
      <c r="C11" s="1">
        <v>999674</v>
      </c>
      <c r="D11" s="1">
        <v>357830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8D3C-4DC5-452E-B310-E9451CA4F9B3}">
  <dimension ref="A1"/>
  <sheetViews>
    <sheetView topLeftCell="B1" zoomScaleNormal="100" workbookViewId="0">
      <selection activeCell="S10" sqref="S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D6B6-8081-47E6-B686-CF26E916B3F1}">
  <dimension ref="A1:C15"/>
  <sheetViews>
    <sheetView workbookViewId="0">
      <selection sqref="A1:C15"/>
    </sheetView>
  </sheetViews>
  <sheetFormatPr defaultRowHeight="15" x14ac:dyDescent="0.25"/>
  <cols>
    <col min="1" max="1" width="17.42578125" bestFit="1" customWidth="1"/>
    <col min="2" max="2" width="13.5703125" bestFit="1" customWidth="1"/>
    <col min="3" max="3" width="7.28515625" bestFit="1" customWidth="1"/>
  </cols>
  <sheetData>
    <row r="1" spans="1:3" x14ac:dyDescent="0.25">
      <c r="A1" s="1" t="s">
        <v>0</v>
      </c>
      <c r="B1" s="1" t="s">
        <v>36</v>
      </c>
      <c r="C1" s="1" t="s">
        <v>37</v>
      </c>
    </row>
    <row r="2" spans="1:3" x14ac:dyDescent="0.25">
      <c r="A2" s="1" t="s">
        <v>3</v>
      </c>
      <c r="B2" s="1" t="s">
        <v>40</v>
      </c>
      <c r="C2" s="1">
        <v>399510</v>
      </c>
    </row>
    <row r="3" spans="1:3" x14ac:dyDescent="0.25">
      <c r="A3" s="1" t="s">
        <v>3</v>
      </c>
      <c r="B3" s="1" t="s">
        <v>42</v>
      </c>
      <c r="C3" s="1">
        <v>226587</v>
      </c>
    </row>
    <row r="4" spans="1:3" x14ac:dyDescent="0.25">
      <c r="A4" s="1" t="s">
        <v>3</v>
      </c>
      <c r="B4" s="1" t="s">
        <v>45</v>
      </c>
      <c r="C4" s="1">
        <v>212782</v>
      </c>
    </row>
    <row r="5" spans="1:3" x14ac:dyDescent="0.25">
      <c r="A5" s="1" t="s">
        <v>3</v>
      </c>
      <c r="B5" s="1" t="s">
        <v>43</v>
      </c>
      <c r="C5" s="1">
        <v>215971</v>
      </c>
    </row>
    <row r="6" spans="1:3" x14ac:dyDescent="0.25">
      <c r="A6" s="1" t="s">
        <v>3</v>
      </c>
      <c r="B6" s="1" t="s">
        <v>41</v>
      </c>
      <c r="C6" s="1">
        <v>222033</v>
      </c>
    </row>
    <row r="7" spans="1:3" x14ac:dyDescent="0.25">
      <c r="A7" s="1" t="s">
        <v>3</v>
      </c>
      <c r="B7" s="1" t="s">
        <v>39</v>
      </c>
      <c r="C7" s="1">
        <v>287162</v>
      </c>
    </row>
    <row r="8" spans="1:3" x14ac:dyDescent="0.25">
      <c r="A8" s="1" t="s">
        <v>3</v>
      </c>
      <c r="B8" s="1" t="s">
        <v>44</v>
      </c>
      <c r="C8" s="1">
        <v>463643</v>
      </c>
    </row>
    <row r="9" spans="1:3" x14ac:dyDescent="0.25">
      <c r="A9" s="1" t="s">
        <v>5</v>
      </c>
      <c r="B9" s="1" t="s">
        <v>40</v>
      </c>
      <c r="C9" s="1">
        <v>305827</v>
      </c>
    </row>
    <row r="10" spans="1:3" x14ac:dyDescent="0.25">
      <c r="A10" s="1" t="s">
        <v>5</v>
      </c>
      <c r="B10" s="1" t="s">
        <v>42</v>
      </c>
      <c r="C10" s="1">
        <v>341099</v>
      </c>
    </row>
    <row r="11" spans="1:3" x14ac:dyDescent="0.25">
      <c r="A11" s="1" t="s">
        <v>5</v>
      </c>
      <c r="B11" s="1" t="s">
        <v>45</v>
      </c>
      <c r="C11" s="1">
        <v>382449</v>
      </c>
    </row>
    <row r="12" spans="1:3" x14ac:dyDescent="0.25">
      <c r="A12" s="1" t="s">
        <v>5</v>
      </c>
      <c r="B12" s="1" t="s">
        <v>43</v>
      </c>
      <c r="C12" s="1">
        <v>391943</v>
      </c>
    </row>
    <row r="13" spans="1:3" x14ac:dyDescent="0.25">
      <c r="A13" s="1" t="s">
        <v>5</v>
      </c>
      <c r="B13" s="1" t="s">
        <v>41</v>
      </c>
      <c r="C13" s="1">
        <v>368032</v>
      </c>
    </row>
    <row r="14" spans="1:3" x14ac:dyDescent="0.25">
      <c r="A14" s="1" t="s">
        <v>5</v>
      </c>
      <c r="B14" s="1" t="s">
        <v>39</v>
      </c>
      <c r="C14" s="1">
        <v>360160</v>
      </c>
    </row>
    <row r="15" spans="1:3" x14ac:dyDescent="0.25">
      <c r="A15" s="1" t="s">
        <v>5</v>
      </c>
      <c r="B15" s="1" t="s">
        <v>44</v>
      </c>
      <c r="C15" s="1">
        <v>351093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3390-8181-4261-B011-B412022B2895}">
  <dimension ref="A3:D12"/>
  <sheetViews>
    <sheetView workbookViewId="0">
      <selection activeCell="Q10" sqref="Q10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8.5703125" bestFit="1" customWidth="1"/>
    <col min="4" max="4" width="10.7109375" bestFit="1" customWidth="1"/>
    <col min="5" max="6" width="11.85546875" bestFit="1" customWidth="1"/>
    <col min="7" max="7" width="10.7109375" bestFit="1" customWidth="1"/>
    <col min="8" max="8" width="7.42578125" bestFit="1" customWidth="1"/>
    <col min="9" max="9" width="10.7109375" bestFit="1" customWidth="1"/>
  </cols>
  <sheetData>
    <row r="3" spans="1:4" x14ac:dyDescent="0.25">
      <c r="A3" s="2" t="s">
        <v>38</v>
      </c>
      <c r="B3" s="2" t="s">
        <v>20</v>
      </c>
    </row>
    <row r="4" spans="1:4" x14ac:dyDescent="0.25">
      <c r="A4" s="2" t="s">
        <v>17</v>
      </c>
      <c r="B4" t="s">
        <v>3</v>
      </c>
      <c r="C4" t="s">
        <v>5</v>
      </c>
      <c r="D4" t="s">
        <v>18</v>
      </c>
    </row>
    <row r="5" spans="1:4" x14ac:dyDescent="0.25">
      <c r="A5" s="3" t="s">
        <v>40</v>
      </c>
      <c r="B5" s="1">
        <v>399510</v>
      </c>
      <c r="C5" s="1">
        <v>305827</v>
      </c>
      <c r="D5" s="1">
        <v>705337</v>
      </c>
    </row>
    <row r="6" spans="1:4" x14ac:dyDescent="0.25">
      <c r="A6" s="3" t="s">
        <v>42</v>
      </c>
      <c r="B6" s="1">
        <v>226587</v>
      </c>
      <c r="C6" s="1">
        <v>341099</v>
      </c>
      <c r="D6" s="1">
        <v>567686</v>
      </c>
    </row>
    <row r="7" spans="1:4" x14ac:dyDescent="0.25">
      <c r="A7" s="3" t="s">
        <v>45</v>
      </c>
      <c r="B7" s="1">
        <v>212782</v>
      </c>
      <c r="C7" s="1">
        <v>382449</v>
      </c>
      <c r="D7" s="1">
        <v>595231</v>
      </c>
    </row>
    <row r="8" spans="1:4" x14ac:dyDescent="0.25">
      <c r="A8" s="3" t="s">
        <v>43</v>
      </c>
      <c r="B8" s="1">
        <v>215971</v>
      </c>
      <c r="C8" s="1">
        <v>391943</v>
      </c>
      <c r="D8" s="1">
        <v>607914</v>
      </c>
    </row>
    <row r="9" spans="1:4" x14ac:dyDescent="0.25">
      <c r="A9" s="3" t="s">
        <v>41</v>
      </c>
      <c r="B9" s="1">
        <v>222033</v>
      </c>
      <c r="C9" s="1">
        <v>368032</v>
      </c>
      <c r="D9" s="1">
        <v>590065</v>
      </c>
    </row>
    <row r="10" spans="1:4" x14ac:dyDescent="0.25">
      <c r="A10" s="3" t="s">
        <v>39</v>
      </c>
      <c r="B10" s="1">
        <v>287162</v>
      </c>
      <c r="C10" s="1">
        <v>360160</v>
      </c>
      <c r="D10" s="1">
        <v>647322</v>
      </c>
    </row>
    <row r="11" spans="1:4" x14ac:dyDescent="0.25">
      <c r="A11" s="3" t="s">
        <v>44</v>
      </c>
      <c r="B11" s="1">
        <v>463643</v>
      </c>
      <c r="C11" s="1">
        <v>351093</v>
      </c>
      <c r="D11" s="1">
        <v>814736</v>
      </c>
    </row>
    <row r="12" spans="1:4" x14ac:dyDescent="0.25">
      <c r="A12" s="3" t="s">
        <v>18</v>
      </c>
      <c r="B12" s="1">
        <v>2027688</v>
      </c>
      <c r="C12" s="1">
        <v>2500603</v>
      </c>
      <c r="D12" s="1">
        <v>4528291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5A36-1BA2-412E-9B97-8D4EB6D1327A}">
  <dimension ref="A1:H15"/>
  <sheetViews>
    <sheetView workbookViewId="0">
      <selection activeCell="F1" sqref="F1:H15"/>
    </sheetView>
  </sheetViews>
  <sheetFormatPr defaultRowHeight="15" x14ac:dyDescent="0.25"/>
  <cols>
    <col min="1" max="1" width="17.42578125" bestFit="1" customWidth="1"/>
    <col min="2" max="2" width="12.28515625" bestFit="1" customWidth="1"/>
    <col min="3" max="3" width="12" bestFit="1" customWidth="1"/>
    <col min="6" max="6" width="15.140625" bestFit="1" customWidth="1"/>
    <col min="7" max="7" width="10" bestFit="1" customWidth="1"/>
  </cols>
  <sheetData>
    <row r="1" spans="1:8" x14ac:dyDescent="0.25">
      <c r="A1" s="1" t="s">
        <v>0</v>
      </c>
      <c r="B1" s="1" t="s">
        <v>36</v>
      </c>
      <c r="C1" s="1" t="s">
        <v>46</v>
      </c>
      <c r="F1" t="s">
        <v>0</v>
      </c>
      <c r="G1" t="s">
        <v>36</v>
      </c>
      <c r="H1" t="s">
        <v>46</v>
      </c>
    </row>
    <row r="2" spans="1:8" x14ac:dyDescent="0.25">
      <c r="A2" s="1" t="s">
        <v>3</v>
      </c>
      <c r="B2" s="1">
        <v>6</v>
      </c>
      <c r="C2" s="1">
        <v>1873.4251363341946</v>
      </c>
      <c r="F2" t="s">
        <v>3</v>
      </c>
      <c r="G2" t="s">
        <v>47</v>
      </c>
      <c r="H2" s="5">
        <f>Consulta5[[#This Row],[avg_ride]]</f>
        <v>1873.4251363341946</v>
      </c>
    </row>
    <row r="3" spans="1:8" x14ac:dyDescent="0.25">
      <c r="A3" s="1" t="s">
        <v>3</v>
      </c>
      <c r="B3" s="1">
        <v>1</v>
      </c>
      <c r="C3" s="1">
        <v>2279.8837776275936</v>
      </c>
      <c r="F3" t="s">
        <v>3</v>
      </c>
      <c r="G3" t="s">
        <v>48</v>
      </c>
      <c r="H3" s="5">
        <f>Consulta5[[#This Row],[avg_ride]]</f>
        <v>2279.8837776275936</v>
      </c>
    </row>
    <row r="4" spans="1:8" x14ac:dyDescent="0.25">
      <c r="A4" s="1" t="s">
        <v>3</v>
      </c>
      <c r="B4" s="1">
        <v>5</v>
      </c>
      <c r="C4" s="1">
        <v>1696.8338895569577</v>
      </c>
      <c r="F4" t="s">
        <v>3</v>
      </c>
      <c r="G4" t="s">
        <v>49</v>
      </c>
      <c r="H4" s="5">
        <f>Consulta5[[#This Row],[avg_ride]]</f>
        <v>1696.8338895569577</v>
      </c>
    </row>
    <row r="5" spans="1:8" x14ac:dyDescent="0.25">
      <c r="A5" s="1" t="s">
        <v>3</v>
      </c>
      <c r="B5" s="1">
        <v>2</v>
      </c>
      <c r="C5" s="1">
        <v>1978.2085026943294</v>
      </c>
      <c r="F5" t="s">
        <v>3</v>
      </c>
      <c r="G5" t="s">
        <v>50</v>
      </c>
      <c r="H5" s="5">
        <f>Consulta5[[#This Row],[avg_ride]]</f>
        <v>1978.2085026943294</v>
      </c>
    </row>
    <row r="6" spans="1:8" x14ac:dyDescent="0.25">
      <c r="A6" s="1" t="s">
        <v>3</v>
      </c>
      <c r="B6" s="1">
        <v>4</v>
      </c>
      <c r="C6" s="1">
        <v>1712.8531376897824</v>
      </c>
      <c r="F6" t="s">
        <v>3</v>
      </c>
      <c r="G6" t="s">
        <v>51</v>
      </c>
      <c r="H6" s="5">
        <f>Consulta5[[#This Row],[avg_ride]]</f>
        <v>1712.8531376897824</v>
      </c>
    </row>
    <row r="7" spans="1:8" x14ac:dyDescent="0.25">
      <c r="A7" s="1" t="s">
        <v>3</v>
      </c>
      <c r="B7" s="1">
        <v>7</v>
      </c>
      <c r="C7" s="1">
        <v>2113.1606624062047</v>
      </c>
      <c r="F7" t="s">
        <v>3</v>
      </c>
      <c r="G7" t="s">
        <v>52</v>
      </c>
      <c r="H7" s="5">
        <f>Consulta5[[#This Row],[avg_ride]]</f>
        <v>2113.1606624062047</v>
      </c>
    </row>
    <row r="8" spans="1:8" x14ac:dyDescent="0.25">
      <c r="A8" s="1" t="s">
        <v>3</v>
      </c>
      <c r="B8" s="1">
        <v>3</v>
      </c>
      <c r="C8" s="1">
        <v>1745.3905499525335</v>
      </c>
      <c r="F8" t="s">
        <v>3</v>
      </c>
      <c r="G8" t="s">
        <v>53</v>
      </c>
      <c r="H8" s="5">
        <f>Consulta5[[#This Row],[avg_ride]]</f>
        <v>1745.3905499525335</v>
      </c>
    </row>
    <row r="9" spans="1:8" x14ac:dyDescent="0.25">
      <c r="A9" s="1" t="s">
        <v>5</v>
      </c>
      <c r="B9" s="1">
        <v>2</v>
      </c>
      <c r="C9" s="1">
        <v>775.16771963564827</v>
      </c>
      <c r="F9" t="s">
        <v>5</v>
      </c>
      <c r="G9" t="s">
        <v>47</v>
      </c>
      <c r="H9" s="5">
        <f>Consulta5[[#This Row],[avg_ride]]</f>
        <v>775.16771963564827</v>
      </c>
    </row>
    <row r="10" spans="1:8" x14ac:dyDescent="0.25">
      <c r="A10" s="1" t="s">
        <v>5</v>
      </c>
      <c r="B10" s="1">
        <v>7</v>
      </c>
      <c r="C10" s="1">
        <v>903.91114604962218</v>
      </c>
      <c r="F10" t="s">
        <v>5</v>
      </c>
      <c r="G10" t="s">
        <v>48</v>
      </c>
      <c r="H10" s="5">
        <f>Consulta5[[#This Row],[avg_ride]]</f>
        <v>903.91114604962218</v>
      </c>
    </row>
    <row r="11" spans="1:8" x14ac:dyDescent="0.25">
      <c r="A11" s="1" t="s">
        <v>5</v>
      </c>
      <c r="B11" s="1">
        <v>4</v>
      </c>
      <c r="C11" s="1">
        <v>758.08084849072441</v>
      </c>
      <c r="F11" t="s">
        <v>5</v>
      </c>
      <c r="G11" t="s">
        <v>49</v>
      </c>
      <c r="H11" s="5">
        <f>Consulta5[[#This Row],[avg_ride]]</f>
        <v>758.08084849072441</v>
      </c>
    </row>
    <row r="12" spans="1:8" x14ac:dyDescent="0.25">
      <c r="A12" s="1" t="s">
        <v>5</v>
      </c>
      <c r="B12" s="1">
        <v>1</v>
      </c>
      <c r="C12" s="1">
        <v>927.3007942398807</v>
      </c>
      <c r="F12" t="s">
        <v>5</v>
      </c>
      <c r="G12" t="s">
        <v>50</v>
      </c>
      <c r="H12" s="5">
        <f>Consulta5[[#This Row],[avg_ride]]</f>
        <v>927.3007942398807</v>
      </c>
    </row>
    <row r="13" spans="1:8" x14ac:dyDescent="0.25">
      <c r="A13" s="1" t="s">
        <v>5</v>
      </c>
      <c r="B13" s="1">
        <v>6</v>
      </c>
      <c r="C13" s="1">
        <v>779.14664315859613</v>
      </c>
      <c r="F13" t="s">
        <v>5</v>
      </c>
      <c r="G13" t="s">
        <v>51</v>
      </c>
      <c r="H13" s="5">
        <f>Consulta5[[#This Row],[avg_ride]]</f>
        <v>779.14664315859613</v>
      </c>
    </row>
    <row r="14" spans="1:8" x14ac:dyDescent="0.25">
      <c r="A14" s="1" t="s">
        <v>5</v>
      </c>
      <c r="B14" s="1">
        <v>5</v>
      </c>
      <c r="C14" s="1">
        <v>751.81889618294065</v>
      </c>
      <c r="F14" t="s">
        <v>5</v>
      </c>
      <c r="G14" t="s">
        <v>52</v>
      </c>
      <c r="H14" s="5">
        <f>Consulta5[[#This Row],[avg_ride]]</f>
        <v>751.81889618294065</v>
      </c>
    </row>
    <row r="15" spans="1:8" x14ac:dyDescent="0.25">
      <c r="A15" s="1" t="s">
        <v>5</v>
      </c>
      <c r="B15" s="1">
        <v>3</v>
      </c>
      <c r="C15" s="1">
        <v>753.93787929893915</v>
      </c>
      <c r="F15" t="s">
        <v>5</v>
      </c>
      <c r="G15" t="s">
        <v>53</v>
      </c>
      <c r="H15" s="5">
        <f>Consulta5[[#This Row],[avg_ride]]</f>
        <v>753.93787929893915</v>
      </c>
    </row>
  </sheetData>
  <sortState xmlns:xlrd2="http://schemas.microsoft.com/office/spreadsheetml/2017/richdata2" ref="F2:H15">
    <sortCondition ref="F2:F15"/>
    <sortCondition ref="G2:G15" customList="Dom,Seg,Ter,Qua,Qui,Sex,Sáb"/>
  </sortState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9DC5-A77B-4A9A-936D-2C859DCE9554}">
  <dimension ref="A3:D12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9.5703125" bestFit="1" customWidth="1"/>
    <col min="3" max="9" width="12" bestFit="1" customWidth="1"/>
  </cols>
  <sheetData>
    <row r="3" spans="1:4" x14ac:dyDescent="0.25">
      <c r="A3" s="2" t="s">
        <v>54</v>
      </c>
      <c r="B3" s="2" t="s">
        <v>20</v>
      </c>
    </row>
    <row r="4" spans="1:4" x14ac:dyDescent="0.25">
      <c r="A4" s="2" t="s">
        <v>17</v>
      </c>
      <c r="B4" t="s">
        <v>3</v>
      </c>
      <c r="C4" t="s">
        <v>5</v>
      </c>
      <c r="D4" t="s">
        <v>18</v>
      </c>
    </row>
    <row r="5" spans="1:4" x14ac:dyDescent="0.25">
      <c r="A5" s="3" t="s">
        <v>47</v>
      </c>
      <c r="B5" s="1">
        <v>1873.4251363341946</v>
      </c>
      <c r="C5" s="1">
        <v>775.16771963564827</v>
      </c>
      <c r="D5" s="1">
        <v>2648.5928559698427</v>
      </c>
    </row>
    <row r="6" spans="1:4" x14ac:dyDescent="0.25">
      <c r="A6" s="3" t="s">
        <v>48</v>
      </c>
      <c r="B6" s="1">
        <v>2279.8837776275936</v>
      </c>
      <c r="C6" s="1">
        <v>903.91114604962218</v>
      </c>
      <c r="D6" s="1">
        <v>3183.7949236772156</v>
      </c>
    </row>
    <row r="7" spans="1:4" x14ac:dyDescent="0.25">
      <c r="A7" s="3" t="s">
        <v>49</v>
      </c>
      <c r="B7" s="1">
        <v>1696.8338895569577</v>
      </c>
      <c r="C7" s="1">
        <v>758.08084849072441</v>
      </c>
      <c r="D7" s="1">
        <v>2454.914738047682</v>
      </c>
    </row>
    <row r="8" spans="1:4" x14ac:dyDescent="0.25">
      <c r="A8" s="3" t="s">
        <v>50</v>
      </c>
      <c r="B8" s="1">
        <v>1978.2085026943294</v>
      </c>
      <c r="C8" s="1">
        <v>927.3007942398807</v>
      </c>
      <c r="D8" s="1">
        <v>2905.5092969342099</v>
      </c>
    </row>
    <row r="9" spans="1:4" x14ac:dyDescent="0.25">
      <c r="A9" s="3" t="s">
        <v>51</v>
      </c>
      <c r="B9" s="1">
        <v>1712.8531376897824</v>
      </c>
      <c r="C9" s="1">
        <v>779.14664315859613</v>
      </c>
      <c r="D9" s="1">
        <v>2491.9997808483786</v>
      </c>
    </row>
    <row r="10" spans="1:4" x14ac:dyDescent="0.25">
      <c r="A10" s="3" t="s">
        <v>52</v>
      </c>
      <c r="B10" s="1">
        <v>2113.1606624062047</v>
      </c>
      <c r="C10" s="1">
        <v>751.81889618294065</v>
      </c>
      <c r="D10" s="1">
        <v>2864.9795585891452</v>
      </c>
    </row>
    <row r="11" spans="1:4" x14ac:dyDescent="0.25">
      <c r="A11" s="3" t="s">
        <v>53</v>
      </c>
      <c r="B11" s="1">
        <v>1745.3905499525335</v>
      </c>
      <c r="C11" s="1">
        <v>753.93787929893915</v>
      </c>
      <c r="D11" s="1">
        <v>2499.3284292514727</v>
      </c>
    </row>
    <row r="12" spans="1:4" x14ac:dyDescent="0.25">
      <c r="A12" s="3" t="s">
        <v>18</v>
      </c>
      <c r="B12" s="1">
        <v>13399.755656261596</v>
      </c>
      <c r="C12" s="1">
        <v>5649.3639270563517</v>
      </c>
      <c r="D12" s="1">
        <v>19049.119583317948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f 4 5 4 8 0 - a f d 7 - 4 f 7 c - 8 3 2 d - 8 3 a e 1 4 6 0 9 3 8 0 "   x m l n s = " h t t p : / / s c h e m a s . m i c r o s o f t . c o m / D a t a M a s h u p " > A A A A A G I G A A B Q S w M E F A A C A A g A k q H 1 V E A 0 C n u l A A A A 9 g A A A B I A H A B D b 2 5 m a W c v U G F j a 2 F n Z S 5 4 b W w g o h g A K K A U A A A A A A A A A A A A A A A A A A A A A A A A A A A A h Y 9 B D o I w F E S v Q r q n L W A M I Z + S 6 F Y S o 4 l x 2 5 Q K j V A I L Z a 7 u f B I X k G M o u 5 c z p u 3 m L l f b 5 C N T e 1 d Z G 9 U q 1 M U Y I o 8 q U V b K F 2 m a L A n P 0 Y Z g y 0 X Z 1 5 K b 5 K 1 S U Z T p K i y t k s I c c 5 h F + G 2 L 0 l I a U C O + W Y v K t l w 9 J H V f 9 l X 2 l i u h U Q M D q 8 x L M Q B X e J F H G E K Z I a Q K / 0 V w m n v s / 2 B s B 5 q O / S S d d Z f 7 Y D M E c j 7 A 3 s A U E s D B B Q A A g A I A J K h 9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o f V U O c L j r F s D A A B q E w A A E w A c A E Z v c m 1 1 b G F z L 1 N l Y 3 R p b 2 4 x L m 0 g o h g A K K A U A A A A A A A A A A A A A A A A A A A A A A A A A A A A 7 Z f R T t s w F I b v k f o O V r h o K i W I p g U 0 I S 5 K G 5 g 0 o D Q J s G m b I r c x J V r i d L b T U S E e h i u 0 i 1 3 u C f p i s x 0 6 Q p P Q d i u a U F c 1 a n p 8 c v 7 j z / H f h q I e 8 y M M 7 O S z u l t a K 6 3 R K 0 i Q B 5 o R p n H A Y B X s g Q C x 0 h r g r 4 M I M 8 Q D 9 t d g o w U Z 7 E K K V K V l 2 u + c 9 q n u 7 F j 7 9 b P q J 7 t z Z L 4 / t U z b V j S g e P 5 w O O I n H z s x I q M 9 x T a P z K a z r g a X l X W V l 6 i E K O w i 4 v Y g j W G g p Q a a 7 b M T R 3 0 y X A E N G / S i G D O X E X 9 A 0 + k j N + T t X c n I g d U + T g 1 5 3 W h D 5 H u 8 Z 1 c 2 5 B q b R l V m H F r t s 1 O w / 6 G w I / B Q e F d m K J 8 r p T U f p 3 j k U T O W T U 3 X R W 0 G + y g E H g J D n 5 9 h C g Y R A Y g y O L 4 f / 0 Q U e B G A O O I f F M Q 0 H t 8 R n 5 / J a f h U d p + B r 2 Y i D / E E f r N h O y q v T x j y X M g E / V b D M S u V C k h d I m i D T I k C 6 N n E i 7 e m Z W b D O W v B I Z a T Q B k 0 T l o F l 6 Q b 3 j e d C 9 M 8 A W U h r W + K t 7 x 0 E q j p x m a 5 S L t t g c J S V U M 3 j H Q p H q h V y x V 5 h / p 4 i A i O 3 K R X L c t 7 J t 5 M R 1 N 3 9 B y g 8 z k v D 3 M x 5 Q R q i v K 2 b n A 0 Y n o D 4 o e Q w 4 G r y k a i S L N 5 o x u 1 h I 3 A k n f P r B A d C e P p p u K 7 T N K J Y h b 9 3 l K 7 8 9 l w 7 b 8 N v 5 Q N J 2 e v w 4 a z f y 1 e z W a a j f k v b X h F 2 c y 0 4 S y X F a I z 2 4 a T 6 n P a c P 0 F b L j D v G k H 9 n w I P A g o C i G G Y A A J B I I K 4 e a L C o w 4 3 4 0 L n 0 i + I f T F 9 e A o + 5 Q y G Z G M 5 K P J 8 p 9 D J h o y o 2 2 1 T O u Z d L E 0 W k J 8 X X H 8 Q Q Q a A e N 3 t h c p H L 4 D u w H a c A j E 9 D I i Y T M K 4 h A 7 o w G i q l w f 7 e Z G m c h x 7 o y P A I a u 2 e 3 t Y 9 F z G H D o d t y l z G f x + E e 6 s o U G A e w h n h I j d V p f U 6 r 8 a E W h j / v 8 2 0 M u e X K R l t J / V r N a K J r T n 6 Y Y / L B R P 8 Y e 1 C + R T 2 B W 3 + H z n F v e W E B e z L r G D w e R 8 f 1 y 5 G s L y I u p 1 / n R i f m 2 X 4 5 8 f Q F 5 M f M t K e / j J c l v L S A v Z r 4 t F / 9 6 S e r b C 6 i L i e 8 I 9 f F d V 2 6 B 2 c q P v p o v n m e 0 W y 9 g t M f j 7 9 J Y h Q G E f B t P T D d M H D b j q 9 x r J 6 4 L s Q w I b 0 5 M e d p z w Z + a b u P 8 U C W + h 9 w A 4 T 6 7 c q n 0 X T j s u y L 6 j 6 0 3 5 0 f x F 1 B L A Q I t A B Q A A g A I A J K h 9 V R A N A p 7 p Q A A A P Y A A A A S A A A A A A A A A A A A A A A A A A A A A A B D b 2 5 m a W c v U G F j a 2 F n Z S 5 4 b W x Q S w E C L Q A U A A I A C A C S o f V U D 8 r p q 6 Q A A A D p A A A A E w A A A A A A A A A A A A A A A A D x A A A A W 0 N v b n R l b n R f V H l w Z X N d L n h t b F B L A Q I t A B Q A A g A I A J K h 9 V Q 5 w u O s W w M A A G o T A A A T A A A A A A A A A A A A A A A A A O I B A A B G b 3 J t d W x h c y 9 T Z W N 0 a W 9 u M S 5 t U E s F B g A A A A A D A A M A w g A A A I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s A A A A A A A A j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B U M j M 6 N D k 6 N D I u O T k 1 O D c 2 O V o i I C 8 + P E V u d H J 5 I F R 5 c G U 9 I k Z p b G x D b 2 x 1 b W 5 U e X B l c y I g V m F s d W U 9 I n N C Z 0 l H I i A v P j x F b n R y e S B U e X B l P S J G a W x s Q 2 9 s d W 1 u T m F t Z X M i I F Z h b H V l P S J z W y Z x d W 9 0 O 2 1 l b W J l c l 9 j Y X N 1 Y W w m c X V v d D s s J n F 1 b 3 Q 7 Y 2 9 1 b n R f d H J p c H M m c X V v d D s s J n F 1 b 3 Q 7 e V 9 t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G b 2 5 0 Z S 5 7 b W V t Y m V y X 2 N h c 3 V h b C w w f S Z x d W 9 0 O y w m c X V v d D t T Z W N 0 a W 9 u M S 9 D b 2 5 z d W x 0 Y T E v R m 9 u d G U u e 2 N v d W 5 0 X 3 R y a X B z L D F 9 J n F 1 b 3 Q 7 L C Z x d W 9 0 O 1 N l Y 3 R p b 2 4 x L 0 N v b n N 1 b H R h M S 9 G b 2 5 0 Z S 5 7 e V 9 t b 2 5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5 z d W x 0 Y T E v R m 9 u d G U u e 2 1 l b W J l c l 9 j Y X N 1 Y W w s M H 0 m c X V v d D s s J n F 1 b 3 Q 7 U 2 V j d G l v b j E v Q 2 9 u c 3 V s d G E x L 0 Z v b n R l L n t j b 3 V u d F 9 0 c m l w c y w x f S Z x d W 9 0 O y w m c X V v d D t T Z W N 0 a W 9 u M S 9 D b 2 5 z d W x 0 Y T E v R m 9 u d G U u e 3 l f b W 9 u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N 1 b H R h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v R m 9 u d G U u e 2 l u d m V y b m 9 f b W V t Y m V y L D B 9 J n F 1 b 3 Q 7 L C Z x d W 9 0 O 1 N l Y 3 R p b 2 4 x L 0 N v b n N 1 b H R h M i 9 G b 2 5 0 Z S 5 7 c H J p b W F 2 Z X J h X 2 1 l b W J l c i w x f S Z x d W 9 0 O y w m c X V v d D t T Z W N 0 a W 9 u M S 9 D b 2 5 z d W x 0 Y T I v R m 9 u d G U u e 3 Z l c m F v X 2 1 l b W J l c i w y f S Z x d W 9 0 O y w m c X V v d D t T Z W N 0 a W 9 u M S 9 D b 2 5 z d W x 0 Y T I v R m 9 u d G U u e 2 9 1 d G 9 u b 1 9 t Z W 1 i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3 V s d G E y L 0 Z v b n R l L n t p b n Z l c m 5 v X 2 1 l b W J l c i w w f S Z x d W 9 0 O y w m c X V v d D t T Z W N 0 a W 9 u M S 9 D b 2 5 z d W x 0 Y T I v R m 9 u d G U u e 3 B y a W 1 h d m V y Y V 9 t Z W 1 i Z X I s M X 0 m c X V v d D s s J n F 1 b 3 Q 7 U 2 V j d G l v b j E v Q 2 9 u c 3 V s d G E y L 0 Z v b n R l L n t 2 Z X J h b 1 9 t Z W 1 i Z X I s M n 0 m c X V v d D s s J n F 1 b 3 Q 7 U 2 V j d G l v b j E v Q 2 9 u c 3 V s d G E y L 0 Z v b n R l L n t v d X R v b m 9 f b W V t Y m V y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b n Z l c m 5 v X 2 1 l b W J l c i Z x d W 9 0 O y w m c X V v d D t w c m l t Y X Z l c m F f b W V t Y m V y J n F 1 b 3 Q 7 L C Z x d W 9 0 O 3 Z l c m F v X 2 1 l b W J l c i Z x d W 9 0 O y w m c X V v d D t v d X R v b m 9 f b W V t Y m V y J n F 1 b 3 Q 7 X S I g L z 4 8 R W 5 0 c n k g V H l w Z T 0 i R m l s b E N v b H V t b l R 5 c G V z I i B W Y W x 1 Z T 0 i c 0 F n S U N B Z z 0 9 I i A v P j x F b n R y e S B U e X B l P S J G a W x s T G F z d F V w Z G F 0 Z W Q i I F Z h b H V l P S J k M j A y M i 0 w N y 0 y M V Q w M z o 1 N j o y N S 4 3 N z U 4 M j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S Z W N v d m V y e V R h c m d l d F J v d y I g V m F s d W U 9 I m w 3 I i A v P j x F b n R y e S B U e X B l P S J S Z W N v d m V y e V R h c m d l d E N v b H V t b i I g V m F s d W U 9 I m w x I i A v P j x F b n R y e S B U e X B l P S J S Z W N v d m V y e V R h c m d l d F N o Z W V 0 I i B W Y W x 1 Z T 0 i c 3 F 1 Z X J 5 M m U z I i A v P j w v U 3 R h Y m x l R W 5 0 c m l l c z 4 8 L 0 l 0 Z W 0 + P E l 0 Z W 0 + P E l 0 Z W 1 M b 2 N h d G l v b j 4 8 S X R l b V R 5 c G U + R m 9 y b X V s Y T w v S X R l b V R 5 c G U + P E l 0 Z W 1 Q Y X R o P l N l Y 3 R p b 2 4 x L 0 N v b n N 1 b H R h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N 1 b H R h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M v R m 9 u d G U u e 2 l u d m V y b m 9 f Y 2 F z d W F s L D B 9 J n F 1 b 3 Q 7 L C Z x d W 9 0 O 1 N l Y 3 R p b 2 4 x L 0 N v b n N 1 b H R h M y 9 G b 2 5 0 Z S 5 7 c H J p b W F 2 Z X J h X 2 N h c 3 V h b C w x f S Z x d W 9 0 O y w m c X V v d D t T Z W N 0 a W 9 u M S 9 D b 2 5 z d W x 0 Y T M v R m 9 u d G U u e 3 Z l c m F v X 2 N h c 3 V h b C w y f S Z x d W 9 0 O y w m c X V v d D t T Z W N 0 a W 9 u M S 9 D b 2 5 z d W x 0 Y T M v R m 9 u d G U u e 2 9 1 d G 9 u b 1 9 j Y X N 1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3 V s d G E z L 0 Z v b n R l L n t p b n Z l c m 5 v X 2 N h c 3 V h b C w w f S Z x d W 9 0 O y w m c X V v d D t T Z W N 0 a W 9 u M S 9 D b 2 5 z d W x 0 Y T M v R m 9 u d G U u e 3 B y a W 1 h d m V y Y V 9 j Y X N 1 Y W w s M X 0 m c X V v d D s s J n F 1 b 3 Q 7 U 2 V j d G l v b j E v Q 2 9 u c 3 V s d G E z L 0 Z v b n R l L n t 2 Z X J h b 1 9 j Y X N 1 Y W w s M n 0 m c X V v d D s s J n F 1 b 3 Q 7 U 2 V j d G l v b j E v Q 2 9 u c 3 V s d G E z L 0 Z v b n R l L n t v d X R v b m 9 f Y 2 F z d W F s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b n Z l c m 5 v X 2 N h c 3 V h b C Z x d W 9 0 O y w m c X V v d D t w c m l t Y X Z l c m F f Y 2 F z d W F s J n F 1 b 3 Q 7 L C Z x d W 9 0 O 3 Z l c m F v X 2 N h c 3 V h b C Z x d W 9 0 O y w m c X V v d D t v d X R v b m 9 f Y 2 F z d W F s J n F 1 b 3 Q 7 X S I g L z 4 8 R W 5 0 c n k g V H l w Z T 0 i R m l s b E N v b H V t b l R 5 c G V z I i B W Y W x 1 Z T 0 i c 0 F n S U N B Z z 0 9 I i A v P j x F b n R y e S B U e X B l P S J G a W x s T G F z d F V w Z G F 0 Z W Q i I F Z h b H V l P S J k M j A y M i 0 w N y 0 y M V Q w M z o 1 N j o z N S 4 z M D M 0 M D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S Z W N v d m V y e V R h c m d l d F J v d y I g V m F s d W U 9 I m w x M C I g L z 4 8 R W 5 0 c n k g V H l w Z T 0 i U m V j b 3 Z l c n l U Y X J n Z X R D b 2 x 1 b W 4 i I F Z h b H V l P S J s M S I g L z 4 8 R W 5 0 c n k g V H l w Z T 0 i U m V j b 3 Z l c n l U Y X J n Z X R T a G V l d C I g V m F s d W U 9 I n N x d W V y e T J l M y I g L z 4 8 L 1 N 0 Y W J s Z U V u d H J p Z X M + P C 9 J d G V t P j x J d G V t P j x J d G V t T G 9 j Y X R p b 2 4 + P E l 0 Z W 1 U e X B l P k Z v c m 1 1 b G E 8 L 0 l 0 Z W 1 U e X B l P j x J d G V t U G F 0 a D 5 T Z W N 0 a W 9 u M S 9 D b 2 5 z d W x 0 Y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z d W x 0 Y T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W V t Y m V y X 2 N h c 3 V h b C Z x d W 9 0 O y w m c X V v d D t 3 Z W V r X 2 R h e S Z x d W 9 0 O y w m c X V v d D t 0 c m l w c y Z x d W 9 0 O 1 0 i I C 8 + P E V u d H J 5 I F R 5 c G U 9 I k Z p b G x D b 2 x 1 b W 5 U e X B l c y I g V m F s d W U 9 I n N C Z 1 l D I i A v P j x F b n R y e S B U e X B l P S J G a W x s T G F z d F V w Z G F 0 Z W Q i I F Z h b H V l P S J k M j A y M i 0 w N y 0 y M V Q x N j o 0 O D o x N C 4 2 M T E w N z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0 L 0 Z v b n R l L n t t Z W 1 i Z X J f Y 2 F z d W F s L D B 9 J n F 1 b 3 Q 7 L C Z x d W 9 0 O 1 N l Y 3 R p b 2 4 x L 0 N v b n N 1 b H R h N C 9 W Y W x v c i B T d W J z d G l 0 d c O t Z G 8 2 L n t 3 Z W V r X 2 R h e S w x f S Z x d W 9 0 O y w m c X V v d D t T Z W N 0 a W 9 u M S 9 D b 2 5 z d W x 0 Y T Q v R m 9 u d G U u e 3 R y a X B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N 1 b H R h N C 9 G b 2 5 0 Z S 5 7 b W V t Y m V y X 2 N h c 3 V h b C w w f S Z x d W 9 0 O y w m c X V v d D t T Z W N 0 a W 9 u M S 9 D b 2 5 z d W x 0 Y T Q v V m F s b 3 I g U 3 V i c 3 R p d H X D r W R v N i 5 7 d 2 V l a 1 9 k Y X k s M X 0 m c X V v d D s s J n F 1 b 3 Q 7 U 2 V j d G l v b j E v Q 2 9 u c 3 V s d G E 0 L 0 Z v b n R l L n t 0 c m l w c y w y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D b 2 5 z d W x 0 Y T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0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N C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0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Q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N C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0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Q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F U M j M 6 M T I 6 M z c u N T g w O T c 2 M l o i I C 8 + P E V u d H J 5 I F R 5 c G U 9 I k Z p b G x D b 2 x 1 b W 5 U e X B l c y I g V m F s d W U 9 I n N C Z 1 V G I i A v P j x F b n R y e S B U e X B l P S J G a W x s Q 2 9 s d W 1 u T m F t Z X M i I F Z h b H V l P S J z W y Z x d W 9 0 O 2 1 l b W J l c l 9 j Y X N 1 Y W w m c X V v d D s s J n F 1 b 3 Q 7 d 2 V l a 1 9 k Y X k m c X V v d D s s J n F 1 b 3 Q 7 Y X Z n X 3 J p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U v R m 9 u d G U u e 2 1 l b W J l c l 9 j Y X N 1 Y W w s M H 0 m c X V v d D s s J n F 1 b 3 Q 7 U 2 V j d G l v b j E v Q 2 9 u c 3 V s d G E 1 L 0 Z v b n R l L n t 3 Z W V r X 2 R h e S w x f S Z x d W 9 0 O y w m c X V v d D t T Z W N 0 a W 9 u M S 9 D b 2 5 z d W x 0 Y T U v R m 9 u d G U u e 2 F 2 Z 1 9 y a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N 1 b H R h N S 9 G b 2 5 0 Z S 5 7 b W V t Y m V y X 2 N h c 3 V h b C w w f S Z x d W 9 0 O y w m c X V v d D t T Z W N 0 a W 9 u M S 9 D b 2 5 z d W x 0 Y T U v R m 9 u d G U u e 3 d l Z W t f Z G F 5 L D F 9 J n F 1 b 3 Q 7 L C Z x d W 9 0 O 1 N l Y 3 R p b 2 4 x L 0 N v b n N 1 b H R h N S 9 G b 2 5 0 Z S 5 7 Y X Z n X 3 J p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N S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n f / n r H p G S q E i 7 J i G Y j o x A A A A A A I A A A A A A B B m A A A A A Q A A I A A A A G i E v M x j b 3 H B U d I y P T A W c z 0 B O 5 s C J y + W 1 9 a U s 0 U W w 8 H W A A A A A A 6 A A A A A A g A A I A A A A H t i I P f K R e n M 0 Z 0 H 0 k Q Q A 1 f g U s N A A d g H c D n x 5 Z r 6 z q a W U A A A A L U B H n S y T L 3 d M r W r 3 J V Y C E W Z 9 8 x 9 5 P j 9 + m o a W c x K s F 8 M 2 C b Y K c v a Z Y K m x w F 5 h Q U G F 0 P M 6 6 I v T K W 0 F 9 k m n A c 2 F W Y l k e E H E F a e o t i I q b N x T S h S Q A A A A N N 9 O y p L q C B G K m o u y g K M l j f l x m c y 6 x v g Y J 0 c F m r P R v E f v g l T P K q d w M u X 3 9 m G a 2 f N X P 2 b a 7 3 / / 8 t / K S g D x 0 j / 4 3 I = < / D a t a M a s h u p > 
</file>

<file path=customXml/itemProps1.xml><?xml version="1.0" encoding="utf-8"?>
<ds:datastoreItem xmlns:ds="http://schemas.openxmlformats.org/officeDocument/2006/customXml" ds:itemID="{572DE569-6750-4D53-B256-880DD62735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query1</vt:lpstr>
      <vt:lpstr>q1pivottable</vt:lpstr>
      <vt:lpstr>query2e3</vt:lpstr>
      <vt:lpstr>q2e3graf</vt:lpstr>
      <vt:lpstr>query4</vt:lpstr>
      <vt:lpstr>q4pivottable</vt:lpstr>
      <vt:lpstr>q5</vt:lpstr>
      <vt:lpstr>q5pivottable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2015-06-05T18:19:34Z</dcterms:created>
  <dcterms:modified xsi:type="dcterms:W3CDTF">2022-07-22T20:08:40Z</dcterms:modified>
</cp:coreProperties>
</file>