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EAO\EAO_SHARED\DIGITAL SERVICES\00 - EPIC.system\01 - EPIC.track\20 - Event Tables\"/>
    </mc:Choice>
  </mc:AlternateContent>
  <xr:revisionPtr revIDLastSave="0" documentId="13_ncr:1_{FDC953D8-6976-4C2C-AD35-36C77638E6A3}" xr6:coauthVersionLast="47" xr6:coauthVersionMax="47" xr10:uidLastSave="{00000000-0000-0000-0000-000000000000}"/>
  <bookViews>
    <workbookView xWindow="20640" yWindow="0" windowWidth="20640" windowHeight="16680" activeTab="1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C6" i="6"/>
  <c r="C5" i="6"/>
  <c r="C4" i="6"/>
  <c r="C3" i="6"/>
  <c r="E161" i="3" l="1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2" i="6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<sst xmlns="http://schemas.openxmlformats.org/spreadsheetml/2006/main" count="1063" uniqueCount="225">
  <si>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</si>
  <si>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</si>
  <si>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</si>
  <si>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</si>
  <si>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</si>
  <si>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</si>
  <si>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</si>
  <si>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</si>
  <si>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Project Notification</t>
  </si>
  <si>
    <t>Minister's Designation</t>
  </si>
  <si>
    <t>CEAO's Designation</t>
  </si>
  <si>
    <t>EAC Assessment</t>
  </si>
  <si>
    <t>Dispute Resolution</t>
  </si>
  <si>
    <t>Document Review</t>
  </si>
  <si>
    <t>EAC Extension</t>
  </si>
  <si>
    <t>Substantial Start Decision</t>
  </si>
  <si>
    <t>EAC/Order Transfer</t>
  </si>
  <si>
    <t>EAC/Order Suspension</t>
  </si>
  <si>
    <t>EAC/Order Cancellation</t>
  </si>
  <si>
    <t>Other</t>
  </si>
  <si>
    <t>EA Act (2018)</t>
  </si>
  <si>
    <t>EA Act</t>
  </si>
  <si>
    <t>EA Act (2002)</t>
  </si>
  <si>
    <t>EA Act (1996)</t>
  </si>
  <si>
    <t>Parent</t>
  </si>
  <si>
    <t>PhaseNo</t>
  </si>
  <si>
    <t>EventName</t>
  </si>
  <si>
    <t>Phase</t>
  </si>
  <si>
    <t>EventType</t>
  </si>
  <si>
    <t>EventCategory</t>
  </si>
  <si>
    <t>StartAt</t>
  </si>
  <si>
    <t>Mandatory</t>
  </si>
  <si>
    <t>Event Type</t>
  </si>
  <si>
    <t>Event Category</t>
  </si>
  <si>
    <t>Milestone</t>
  </si>
  <si>
    <t>Calendar</t>
  </si>
  <si>
    <t>Decision</t>
  </si>
  <si>
    <t>Finance</t>
  </si>
  <si>
    <t>PCP</t>
  </si>
  <si>
    <t>Extension</t>
  </si>
  <si>
    <t>Suspension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</si>
  <si>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</si>
  <si>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</si>
  <si>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</si>
  <si>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</si>
  <si>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</si>
  <si>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</si>
  <si>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</si>
  <si>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CompleteCurrentPhase</t>
  </si>
  <si>
    <t>DisableWorkStartDate</t>
  </si>
  <si>
    <t>CloseEverything</t>
  </si>
  <si>
    <t>DuplicatePhase</t>
  </si>
  <si>
    <t>AllEventsDeactivated</t>
  </si>
  <si>
    <t>AllEventsDeleted</t>
  </si>
  <si>
    <t>CloseWork</t>
  </si>
  <si>
    <t>CreateNewWork</t>
  </si>
  <si>
    <t>This color means that the cell has a formula and should not be changed. Change the vLookup source.</t>
  </si>
  <si>
    <t>This color means that the cell has a picklist Validation constraint.</t>
  </si>
  <si>
    <t>This color means the cell is open to user input</t>
  </si>
  <si>
    <t>Cell Colors</t>
  </si>
  <si>
    <t>You need to do the Phases before Events, Events before Outcomes, and Outcomes before Actions</t>
  </si>
  <si>
    <t>Order of Data Entry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</si>
  <si>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</si>
  <si>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</si>
  <si>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</si>
  <si>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#FFFFFF</t>
  </si>
  <si>
    <t>{}</t>
  </si>
  <si>
    <t>Generic</t>
  </si>
  <si>
    <t>Meeting</t>
  </si>
  <si>
    <t>Notification</t>
  </si>
  <si>
    <t>Order</t>
  </si>
  <si>
    <t>Referral</t>
  </si>
  <si>
    <t>Report</t>
  </si>
  <si>
    <t>Request</t>
  </si>
  <si>
    <t>Submission</t>
  </si>
  <si>
    <t>Time Limit Extension</t>
  </si>
  <si>
    <t>PCP Time Limit Extension</t>
  </si>
  <si>
    <t>Time Limit Suspension</t>
  </si>
  <si>
    <t>EAC Ministers</t>
  </si>
  <si>
    <t>Minister</t>
  </si>
  <si>
    <t>CEAO</t>
  </si>
  <si>
    <t>ADM</t>
  </si>
  <si>
    <t>EPD</t>
  </si>
  <si>
    <t>PAD (Lead)</t>
  </si>
  <si>
    <t>Reviewer</t>
  </si>
  <si>
    <t>Federal</t>
  </si>
  <si>
    <t>Comment Period</t>
  </si>
  <si>
    <t>Open House</t>
  </si>
  <si>
    <t>Virtual Information Session</t>
  </si>
  <si>
    <t>Communications</t>
  </si>
  <si>
    <t>Executive</t>
  </si>
  <si>
    <t>Financial</t>
  </si>
  <si>
    <t>Work</t>
  </si>
  <si>
    <t>Capacity Funding</t>
  </si>
  <si>
    <t>Fee Order</t>
  </si>
  <si>
    <t>Penalties</t>
  </si>
  <si>
    <t>Administrative</t>
  </si>
  <si>
    <t>END</t>
  </si>
  <si>
    <t>INTERMEDIATE</t>
  </si>
  <si>
    <t>Event Position</t>
  </si>
  <si>
    <t>EventPosition</t>
  </si>
  <si>
    <t>START</t>
  </si>
  <si>
    <t>Multiple Days</t>
  </si>
  <si>
    <t>Date Capture</t>
  </si>
  <si>
    <t>Time Limit Resumption</t>
  </si>
  <si>
    <t>Exemption Request</t>
  </si>
  <si>
    <t>EAC/Order Amendment</t>
  </si>
  <si>
    <t>MultipleDays</t>
  </si>
  <si>
    <t>Initial Contact</t>
  </si>
  <si>
    <t>Amendment Procedures</t>
  </si>
  <si>
    <t>Amendment Application Development (Proponent Time)</t>
  </si>
  <si>
    <t>Amendment Application Submission</t>
  </si>
  <si>
    <t>Amendment Application Review (Simple)</t>
  </si>
  <si>
    <t>Amendment Application Review (Typical)</t>
  </si>
  <si>
    <t>Amendment Application Review (Complex)</t>
  </si>
  <si>
    <t>Amendment Application Decision</t>
  </si>
  <si>
    <t>Initial Contact with Holder</t>
  </si>
  <si>
    <t>Submission of Amendment Project Description</t>
  </si>
  <si>
    <t>Last Day of Initial Contact (Date Capture)</t>
  </si>
  <si>
    <t>Additional Information Submission</t>
  </si>
  <si>
    <t>Submission Withdrawn</t>
  </si>
  <si>
    <t>Start of Assessment Procedures Development (Date Capture)</t>
  </si>
  <si>
    <t>Assessment Procedures Posted</t>
  </si>
  <si>
    <t>Amendment Application Information Requirements</t>
  </si>
  <si>
    <t>Notification of Potential PINs</t>
  </si>
  <si>
    <t>PIN Notice Complete</t>
  </si>
  <si>
    <t>TAC Established</t>
  </si>
  <si>
    <t>CAC Established</t>
  </si>
  <si>
    <t>Dispute Resolution Triggered</t>
  </si>
  <si>
    <t>DR Triggered Announcement &amp; Tweet</t>
  </si>
  <si>
    <t>Dispute Resolution Milestone Bullet</t>
  </si>
  <si>
    <t>Additional Comment Period</t>
  </si>
  <si>
    <t>PCP Coming Soon Announcement &amp; Tweet</t>
  </si>
  <si>
    <t>Additional PCP Milestone Bullet</t>
  </si>
  <si>
    <t>PCP Now Open Announcement &amp; Tweet</t>
  </si>
  <si>
    <t>PCP Ending Soon Announcement &amp; Tweet</t>
  </si>
  <si>
    <t>Comment Period Time Limit Extension</t>
  </si>
  <si>
    <t>PCP Extended Announcement &amp; Tweet</t>
  </si>
  <si>
    <t>PCP Extended Milestone Bullet</t>
  </si>
  <si>
    <t>Amendment Request Terminated s.39(d)</t>
  </si>
  <si>
    <t>Termination Announcement &amp; Tweet</t>
  </si>
  <si>
    <t>Amendment Request Terminated Milestone Bullet</t>
  </si>
  <si>
    <t>Amendment Request Withdrawn</t>
  </si>
  <si>
    <t>Withdrawal Announcement &amp; Tweet</t>
  </si>
  <si>
    <t>Amendment Request Withdrawn Milestone Bullet</t>
  </si>
  <si>
    <t>Start of Amendment Application Development (Proponent Time) (Date Capture Milestone)</t>
  </si>
  <si>
    <t>Submission of "Draft" Amendment Application</t>
  </si>
  <si>
    <t>Draft Amendment Application Receipt Milestone Bullet</t>
  </si>
  <si>
    <t>REMINDER: Draft Amendment Application Receipt Milestone Bullet</t>
  </si>
  <si>
    <t>"Draft" Amendment Application Initial Review</t>
  </si>
  <si>
    <t>Last Day of Amendment Application Development (Proponent Time) (Date Capture Milestone)</t>
  </si>
  <si>
    <t>Amendment Terminated s.39(d)</t>
  </si>
  <si>
    <t>Amendment Terminated Milestone Bullet</t>
  </si>
  <si>
    <t>Amendment Withdrawn</t>
  </si>
  <si>
    <t>Amendment Withdrawn Milestone Bullet</t>
  </si>
  <si>
    <t>Amendment Application Received</t>
  </si>
  <si>
    <t>Amendment Application Announcement &amp; Tweet</t>
  </si>
  <si>
    <t>Amendment Application Milestone Bullet</t>
  </si>
  <si>
    <t>Delegation of Decision</t>
  </si>
  <si>
    <t>Amendment Complexity/Fee Decision</t>
  </si>
  <si>
    <t>Review of Supplementary Information</t>
  </si>
  <si>
    <t>Start of Amendment Application Review (Simple) (Date Capture)</t>
  </si>
  <si>
    <t xml:space="preserve">Final Amendment Report &amp; Recommendation </t>
  </si>
  <si>
    <t>Amendment Report Referred to Decision Maker</t>
  </si>
  <si>
    <t>Start of Amendment Application Review (Typical) (Date Capture)</t>
  </si>
  <si>
    <t>Draft Amendment Assessment Report &amp; Recommendation</t>
  </si>
  <si>
    <t xml:space="preserve">Review of Supplementary Information </t>
  </si>
  <si>
    <t>Start of Amendment Application Review (Complex) (Date Capture)</t>
  </si>
  <si>
    <t>Referral Package Received by Decision Maker</t>
  </si>
  <si>
    <t>Draft Amendment Decision Milestone Bullets</t>
  </si>
  <si>
    <t>REMINDER: Draft Amendment Decision Milestone Bullets Due</t>
  </si>
  <si>
    <t>Amendment Decision</t>
  </si>
  <si>
    <t>Amendment Decision Announcement &amp; Tweet</t>
  </si>
  <si>
    <t>Amendment Decision Milestone Bullet (only if Decision is not: Minister)</t>
  </si>
  <si>
    <t>Assessment Procedures Posted Announcement &amp; Tweet</t>
  </si>
  <si>
    <t>Assessment Procedures Posted Milestone Bullet</t>
  </si>
  <si>
    <t>number_of_days-2</t>
  </si>
  <si>
    <t>Fee Order: Filing of Amendment Application</t>
  </si>
  <si>
    <t>Filing the Amendment Application Fee Order</t>
  </si>
  <si>
    <t>Holder withdraws Submission from the Amendment process</t>
  </si>
  <si>
    <t>Dispute Resolution is started</t>
  </si>
  <si>
    <t>Amendment Request is Terminated under s.39(d) of Act</t>
  </si>
  <si>
    <t>Holder withdraws Amendment Request from EA process</t>
  </si>
  <si>
    <t>Amendment is Terminated under s.39(d) of Act</t>
  </si>
  <si>
    <t>Holder withdraws Application from Amendment process</t>
  </si>
  <si>
    <t>End of Amendment Procedures PHASE, start of Amendment Application Development (Proponent Time) PHASE</t>
  </si>
  <si>
    <t>Initial Review of "Draft" Amendment Application is POSITIVE</t>
  </si>
  <si>
    <t>Initial Review of "Draft" Amendment Application is NEGATIVE</t>
  </si>
  <si>
    <t>Starts the "clock" for Amendment</t>
  </si>
  <si>
    <t>ADM, EA Operations is delegated to make the final Amendment Decision</t>
  </si>
  <si>
    <t>CEAO is delegated to make the final Amendment Decision</t>
  </si>
  <si>
    <t>Minister is delegated to make the final Amendment Decision</t>
  </si>
  <si>
    <t>Amendment is determined to be "Simple"</t>
  </si>
  <si>
    <t>Amendment is determined to be "Typical"</t>
  </si>
  <si>
    <t>Amendment is determined to be "Complex"</t>
  </si>
  <si>
    <t>Decision Maker Amends the EAC/Exemption Order</t>
  </si>
  <si>
    <t>Decision Maker Refuses to Amend the EAC/Exemption Order</t>
  </si>
  <si>
    <t>SetPhasesStatus</t>
  </si>
  <si>
    <t>Set all "future" PHASEs to INACTIVE</t>
  </si>
  <si>
    <t>SetEventsStatus</t>
  </si>
  <si>
    <t>Set all "future" EVENTs in thisPhase to INACTIVE</t>
  </si>
  <si>
    <t>SetWorkState</t>
  </si>
  <si>
    <t>Set workState to WITHDRAWN</t>
  </si>
  <si>
    <t>CreateWork</t>
  </si>
  <si>
    <t>Create a new WORK: "Dispute Resolution" and link to thisWorkLinkedProject</t>
  </si>
  <si>
    <t>Set workState to TERMINATED</t>
  </si>
  <si>
    <t>SetEventDate</t>
  </si>
  <si>
    <t>Sets ACTUAL of "Amendment Application Development (Proponent Time) | Start of Amendment Application Development (Proponent Time) (Date Capture Milestone)" to thisEventACTUAL +1</t>
  </si>
  <si>
    <t>AddEvent</t>
  </si>
  <si>
    <t>Set ANTICIPATED of "Amendment Application Submission | Amendment Application Received" to thisEventACTUAL +1</t>
  </si>
  <si>
    <t>Add a copy of "Amendment Application Development (Proponent Time) | Submission of "Draft" Amendment Application" to thisPhase at thisEventACTUAL +28</t>
  </si>
  <si>
    <t>Add a copy of "Amendment Application Development (Proponent Time) | "Draft" Amendment Application Initial Review" to thisPhase at thisEventACTUAL +38</t>
  </si>
  <si>
    <t>LockWorkStartDate</t>
  </si>
  <si>
    <t>Set the workStartDate to thisEventACTUAL</t>
  </si>
  <si>
    <t>SetWorkDecisionMaker</t>
  </si>
  <si>
    <t>Set the workDecisionMaker to currentMinisterEnvironment</t>
  </si>
  <si>
    <t>Set the workDecisionMaker to currentCEAO</t>
  </si>
  <si>
    <t>Set the workDecisionMaker to currentADMoperations</t>
  </si>
  <si>
    <t>Set "Amendment Application Review (Typical)" PHASE to INACTIVE</t>
  </si>
  <si>
    <t>Set "Amendment Application Review (Simple)" PHASE to ACTIVE</t>
  </si>
  <si>
    <t>Set "Amendment Application Review (Complex)" PHASE to ACTIVE</t>
  </si>
  <si>
    <t>Set "Amendment Application Review (Typical) | Start of Amendment Application Review (Typical) (Date Capture)" to thisEvent ACTUAL +1</t>
  </si>
  <si>
    <t>Set "Amendment Application Review (Simple) | Start of Amendment Application Review (Simple) (Date Capture)" to thisEvent ACTUAL +1</t>
  </si>
  <si>
    <t>Set "Amendment Application Review (Complex) | Start of Amendment Application Review (Complex) (Date Capture)" to thisEvent ACTUAL +1</t>
  </si>
  <si>
    <t>Set workState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</si>
</sst>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0" fillId="7" borderId="0" xfId="0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6" fillId="6" borderId="0" xfId="0" applyFont="1" applyFill="1" applyBorder="1" applyAlignment="1">
      <alignment vertical="center"/>
    </xf>
    <xf numFmtId="0" fontId="6" fillId="8" borderId="0" xfId="0" applyFont="1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4" x14ac:dyDescent="0.3"/>
  <cols>
    <col min="1" max="1" width="3.77734375" customWidth="1"/>
  </cols>
  <sheetData>
    <row r="2" spans="2:3" ht="21" x14ac:dyDescent="0.4">
      <c r="B2" s="13" t="s">
        <v>59</v>
      </c>
    </row>
    <row r="3" spans="2:3" x14ac:dyDescent="0.3">
      <c r="B3" s="11"/>
      <c r="C3" t="s">
        <v>57</v>
      </c>
    </row>
    <row r="4" spans="2:3" x14ac:dyDescent="0.3">
      <c r="B4" s="12"/>
      <c r="C4" t="s">
        <v>56</v>
      </c>
    </row>
    <row r="5" spans="2:3" x14ac:dyDescent="0.3">
      <c r="B5" s="10"/>
      <c r="C5" t="s">
        <v>58</v>
      </c>
    </row>
    <row r="8" spans="2:3" ht="21" x14ac:dyDescent="0.4">
      <c r="B8" s="13" t="s">
        <v>61</v>
      </c>
    </row>
    <row r="9" spans="2:3" x14ac:dyDescent="0.3">
      <c r="B9" t="s">
        <v>60</v>
      </c>
    </row>
    <row r="12" spans="2:3" ht="21" x14ac:dyDescent="0.4">
      <c r="B12" s="13" t="s">
        <v>62</v>
      </c>
    </row>
    <row r="13" spans="2:3" x14ac:dyDescent="0.3">
      <c r="B13" t="s">
        <v>63</v>
      </c>
    </row>
    <row r="14" spans="2:3" x14ac:dyDescent="0.3">
      <c r="B1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H2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6.77734375" style="3" customWidth="1"/>
    <col min="2" max="2" width="50.77734375" style="2" customWidth="1"/>
    <col min="3" max="3" width="24.77734375" style="2" customWidth="1"/>
    <col min="4" max="5" width="14.77734375" style="2" customWidth="1"/>
    <col min="6" max="7" width="12.77734375" style="2" customWidth="1"/>
    <col min="8" max="8" width="10.77734375" style="2" customWidth="1"/>
    <col min="9" max="16384" width="8.88671875" style="2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3">
        <v>1</v>
      </c>
      <c r="B2" s="2" t="s">
        <v>108</v>
      </c>
      <c r="C2" s="7" t="s">
        <v>106</v>
      </c>
      <c r="D2" s="7" t="s">
        <v>20</v>
      </c>
      <c r="E2" s="3">
        <v>60</v>
      </c>
      <c r="F2" s="8" t="b">
        <v>0</v>
      </c>
      <c r="G2" s="3" t="s">
        <v>65</v>
      </c>
      <c r="H2" s="3">
        <v>1</v>
      </c>
    </row>
    <row r="3" spans="1:8" x14ac:dyDescent="0.3">
      <c r="A3" s="3">
        <v>2</v>
      </c>
      <c r="B3" s="2" t="s">
        <v>109</v>
      </c>
      <c r="C3" s="7" t="s">
        <v>106</v>
      </c>
      <c r="D3" s="7" t="s">
        <v>20</v>
      </c>
      <c r="E3" s="3">
        <v>60</v>
      </c>
      <c r="F3" s="8" t="b">
        <v>0</v>
      </c>
      <c r="G3" s="3" t="s">
        <v>65</v>
      </c>
      <c r="H3" s="3">
        <v>2</v>
      </c>
    </row>
    <row r="4" spans="1:8" x14ac:dyDescent="0.3">
      <c r="A4" s="3">
        <v>3</v>
      </c>
      <c r="B4" s="2" t="s">
        <v>110</v>
      </c>
      <c r="C4" s="7" t="s">
        <v>106</v>
      </c>
      <c r="D4" s="7" t="s">
        <v>20</v>
      </c>
      <c r="E4" s="3">
        <v>365</v>
      </c>
      <c r="F4" s="8" t="b">
        <v>0</v>
      </c>
      <c r="G4" s="3" t="s">
        <v>65</v>
      </c>
      <c r="H4" s="3">
        <v>3</v>
      </c>
    </row>
    <row r="5" spans="1:8" x14ac:dyDescent="0.3">
      <c r="A5" s="3">
        <v>4</v>
      </c>
      <c r="B5" s="2" t="s">
        <v>111</v>
      </c>
      <c r="C5" s="7" t="s">
        <v>106</v>
      </c>
      <c r="D5" s="7" t="s">
        <v>20</v>
      </c>
      <c r="E5" s="3">
        <v>30</v>
      </c>
      <c r="F5" s="8" t="b">
        <v>0</v>
      </c>
      <c r="G5" s="3" t="s">
        <v>65</v>
      </c>
      <c r="H5" s="3">
        <v>4</v>
      </c>
    </row>
    <row r="6" spans="1:8" x14ac:dyDescent="0.3">
      <c r="A6" s="3">
        <v>5</v>
      </c>
      <c r="B6" s="2" t="s">
        <v>112</v>
      </c>
      <c r="C6" s="7" t="s">
        <v>106</v>
      </c>
      <c r="D6" s="7" t="s">
        <v>20</v>
      </c>
      <c r="E6" s="3">
        <v>60</v>
      </c>
      <c r="F6" s="8" t="b">
        <v>0</v>
      </c>
      <c r="G6" s="3" t="s">
        <v>65</v>
      </c>
      <c r="H6" s="3">
        <v>5</v>
      </c>
    </row>
    <row r="7" spans="1:8" x14ac:dyDescent="0.3">
      <c r="A7" s="3">
        <v>6</v>
      </c>
      <c r="B7" s="2" t="s">
        <v>113</v>
      </c>
      <c r="C7" s="7" t="s">
        <v>106</v>
      </c>
      <c r="D7" s="7" t="s">
        <v>20</v>
      </c>
      <c r="E7" s="3">
        <v>180</v>
      </c>
      <c r="F7" s="8" t="b">
        <v>0</v>
      </c>
      <c r="G7" s="3" t="s">
        <v>65</v>
      </c>
      <c r="H7" s="3">
        <v>6</v>
      </c>
    </row>
    <row r="8" spans="1:8" x14ac:dyDescent="0.3">
      <c r="A8" s="3">
        <v>7</v>
      </c>
      <c r="B8" s="2" t="s">
        <v>114</v>
      </c>
      <c r="C8" s="7" t="s">
        <v>106</v>
      </c>
      <c r="D8" s="7" t="s">
        <v>20</v>
      </c>
      <c r="E8" s="3">
        <v>240</v>
      </c>
      <c r="F8" s="8" t="b">
        <v>0</v>
      </c>
      <c r="G8" s="3" t="s">
        <v>65</v>
      </c>
      <c r="H8" s="3">
        <v>7</v>
      </c>
    </row>
    <row r="9" spans="1:8" x14ac:dyDescent="0.3">
      <c r="A9" s="3">
        <v>8</v>
      </c>
      <c r="B9" s="2" t="s">
        <v>115</v>
      </c>
      <c r="C9" s="7" t="s">
        <v>106</v>
      </c>
      <c r="D9" s="7" t="s">
        <v>20</v>
      </c>
      <c r="E9" s="3">
        <v>30</v>
      </c>
      <c r="F9" s="8" t="b">
        <v>0</v>
      </c>
      <c r="G9" s="3" t="s">
        <v>65</v>
      </c>
      <c r="H9" s="3">
        <v>8</v>
      </c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F2:F9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D2:D9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M16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4.4" x14ac:dyDescent="0.3"/>
  <cols>
    <col min="1" max="1" width="6.77734375" style="3" customWidth="1"/>
    <col min="2" max="3" width="10.77734375" style="3" customWidth="1"/>
    <col min="4" max="4" width="70.77734375" style="2" customWidth="1"/>
    <col min="5" max="5" width="48.77734375" style="2" customWidth="1"/>
    <col min="6" max="6" width="32.77734375" style="2" customWidth="1"/>
    <col min="7" max="9" width="14.77734375" style="2" customWidth="1"/>
    <col min="10" max="10" width="18.77734375" style="2" customWidth="1"/>
    <col min="11" max="11" width="14.77734375" style="2" customWidth="1"/>
    <col min="12" max="12" width="12.77734375" style="2" customWidth="1"/>
    <col min="13" max="13" width="10.77734375" style="2" customWidth="1"/>
    <col min="14" max="16384" width="8.88671875" style="2"/>
  </cols>
  <sheetData>
    <row r="1" spans="1:13" s="1" customFormat="1" x14ac:dyDescent="0.3">
      <c r="A1" s="1" t="s">
        <v>0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100</v>
      </c>
      <c r="I1" s="1" t="s">
        <v>107</v>
      </c>
      <c r="J1" s="1" t="s">
        <v>30</v>
      </c>
      <c r="K1" s="1" t="s">
        <v>4</v>
      </c>
      <c r="L1" s="1" t="s">
        <v>31</v>
      </c>
      <c r="M1" s="1" t="s">
        <v>7</v>
      </c>
    </row>
    <row r="2" spans="1:13" x14ac:dyDescent="0.3">
      <c r="A2" s="3">
        <v>1</v>
      </c>
      <c r="C2" s="28">
        <v>1</v>
      </c>
      <c r="D2" s="26" t="s">
        <v>116</v>
      </c>
      <c r="E2" s="6" t="str">
        <f>IF((C2=""),"",VLOOKUP(C2,Phases!$A$2:$B$9,2,FALSE))</f>
        <v>Initial Contact</v>
      </c>
      <c r="F2" s="7" t="s">
        <v>68</v>
      </c>
      <c r="G2" s="7" t="s">
        <v>34</v>
      </c>
      <c r="H2" s="7" t="s">
        <v>101</v>
      </c>
      <c r="I2" s="7" t="b">
        <v>0</v>
      </c>
      <c r="J2" s="2">
        <v>0</v>
      </c>
      <c r="K2" s="3">
        <v>0</v>
      </c>
      <c r="L2" s="8" t="b">
        <v>1</v>
      </c>
      <c r="M2" s="3">
        <v>1</v>
      </c>
    </row>
    <row r="3" spans="1:13" x14ac:dyDescent="0.3">
      <c r="A3" s="3">
        <v>2</v>
      </c>
      <c r="C3" s="8">
        <v>1</v>
      </c>
      <c r="D3" s="27" t="s">
        <v>117</v>
      </c>
      <c r="E3" s="6" t="str">
        <f>IF((C3=""),"",VLOOKUP(C3,Phases!$A$2:$B$9,2,FALSE))</f>
        <v>Initial Contact</v>
      </c>
      <c r="F3" s="7" t="s">
        <v>74</v>
      </c>
      <c r="G3" s="7" t="s">
        <v>34</v>
      </c>
      <c r="H3" s="7" t="s">
        <v>98</v>
      </c>
      <c r="I3" s="7" t="b">
        <v>0</v>
      </c>
      <c r="J3" s="2">
        <v>60</v>
      </c>
      <c r="K3" s="3">
        <v>0</v>
      </c>
      <c r="L3" s="8" t="b">
        <v>1</v>
      </c>
      <c r="M3" s="3">
        <v>2</v>
      </c>
    </row>
    <row r="4" spans="1:13" x14ac:dyDescent="0.3">
      <c r="A4" s="3">
        <v>3</v>
      </c>
      <c r="C4" s="8">
        <v>1</v>
      </c>
      <c r="D4" s="16" t="s">
        <v>119</v>
      </c>
      <c r="E4" s="6" t="str">
        <f>IF((C4=""),"",VLOOKUP(C4,Phases!$A$2:$B$9,2,FALSE))</f>
        <v>Initial Contact</v>
      </c>
      <c r="F4" s="7" t="s">
        <v>74</v>
      </c>
      <c r="G4" s="7" t="s">
        <v>34</v>
      </c>
      <c r="H4" s="7" t="s">
        <v>98</v>
      </c>
      <c r="I4" s="7" t="b">
        <v>0</v>
      </c>
      <c r="J4" s="2">
        <v>0</v>
      </c>
      <c r="K4" s="3">
        <v>0</v>
      </c>
      <c r="L4" s="8" t="b">
        <v>0</v>
      </c>
      <c r="M4" s="3">
        <v>3</v>
      </c>
    </row>
    <row r="5" spans="1:13" x14ac:dyDescent="0.3">
      <c r="A5" s="3">
        <v>4</v>
      </c>
      <c r="C5" s="8">
        <v>1</v>
      </c>
      <c r="D5" s="17" t="s">
        <v>120</v>
      </c>
      <c r="E5" s="6" t="str">
        <f>IF((C5=""),"",VLOOKUP(C5,Phases!$A$2:$B$9,2,FALSE))</f>
        <v>Initial Contact</v>
      </c>
      <c r="F5" s="7" t="s">
        <v>82</v>
      </c>
      <c r="G5" s="7" t="s">
        <v>36</v>
      </c>
      <c r="H5" s="7" t="s">
        <v>98</v>
      </c>
      <c r="I5" s="7" t="b">
        <v>0</v>
      </c>
      <c r="J5" s="2">
        <v>0</v>
      </c>
      <c r="K5" s="3">
        <v>0</v>
      </c>
      <c r="L5" s="8" t="b">
        <v>0</v>
      </c>
      <c r="M5" s="3">
        <v>4</v>
      </c>
    </row>
    <row r="6" spans="1:13" x14ac:dyDescent="0.3">
      <c r="A6" s="3">
        <v>5</v>
      </c>
      <c r="C6" s="8">
        <v>1</v>
      </c>
      <c r="D6" s="16" t="s">
        <v>19</v>
      </c>
      <c r="E6" s="6" t="str">
        <f>IF((C6=""),"",VLOOKUP(C6,Phases!$A$2:$B$9,2,FALSE))</f>
        <v>Initial Contact</v>
      </c>
      <c r="F6" s="7" t="s">
        <v>19</v>
      </c>
      <c r="G6" s="7" t="s">
        <v>34</v>
      </c>
      <c r="H6" s="7" t="s">
        <v>98</v>
      </c>
      <c r="I6" s="7" t="b">
        <v>0</v>
      </c>
      <c r="J6" s="2">
        <v>0</v>
      </c>
      <c r="K6" s="3">
        <v>0</v>
      </c>
      <c r="L6" s="8" t="b">
        <v>0</v>
      </c>
      <c r="M6" s="3">
        <v>5</v>
      </c>
    </row>
    <row r="7" spans="1:13" x14ac:dyDescent="0.3">
      <c r="A7" s="3">
        <v>6</v>
      </c>
      <c r="C7" s="29">
        <v>1</v>
      </c>
      <c r="D7" s="21" t="s">
        <v>118</v>
      </c>
      <c r="E7" s="6" t="str">
        <f>IF((C7=""),"",VLOOKUP(C7,Phases!$A$2:$B$9,2,FALSE))</f>
        <v>Initial Contact</v>
      </c>
      <c r="F7" s="7" t="s">
        <v>103</v>
      </c>
      <c r="G7" s="7" t="s">
        <v>34</v>
      </c>
      <c r="H7" s="7" t="s">
        <v>97</v>
      </c>
      <c r="I7" s="7" t="b">
        <v>0</v>
      </c>
      <c r="J7" s="2">
        <v>60</v>
      </c>
      <c r="K7" s="3">
        <v>0</v>
      </c>
      <c r="L7" s="8" t="b">
        <v>1</v>
      </c>
      <c r="M7" s="3">
        <v>6</v>
      </c>
    </row>
    <row r="8" spans="1:13" x14ac:dyDescent="0.3">
      <c r="A8" s="3">
        <v>7</v>
      </c>
      <c r="C8" s="28">
        <v>2</v>
      </c>
      <c r="D8" s="20" t="s">
        <v>121</v>
      </c>
      <c r="E8" s="6" t="str">
        <f>IF((C8=""),"",VLOOKUP(C8,Phases!$A$2:$B$9,2,FALSE))</f>
        <v>Amendment Procedures</v>
      </c>
      <c r="F8" s="7" t="s">
        <v>103</v>
      </c>
      <c r="G8" s="7" t="s">
        <v>34</v>
      </c>
      <c r="H8" s="7" t="s">
        <v>101</v>
      </c>
      <c r="I8" s="7" t="b">
        <v>0</v>
      </c>
      <c r="J8" s="2">
        <v>0</v>
      </c>
      <c r="K8" s="3">
        <v>0</v>
      </c>
      <c r="L8" s="8" t="b">
        <v>1</v>
      </c>
      <c r="M8" s="3">
        <v>7</v>
      </c>
    </row>
    <row r="9" spans="1:13" x14ac:dyDescent="0.3">
      <c r="A9" s="3">
        <v>8</v>
      </c>
      <c r="C9" s="8">
        <v>2</v>
      </c>
      <c r="D9" s="16" t="s">
        <v>119</v>
      </c>
      <c r="E9" s="6" t="str">
        <f>IF((C9=""),"",VLOOKUP(C9,Phases!$A$2:$B$9,2,FALSE))</f>
        <v>Amendment Procedures</v>
      </c>
      <c r="F9" s="7" t="s">
        <v>74</v>
      </c>
      <c r="G9" s="7" t="s">
        <v>34</v>
      </c>
      <c r="H9" s="7" t="s">
        <v>98</v>
      </c>
      <c r="I9" s="7" t="b">
        <v>0</v>
      </c>
      <c r="J9" s="2">
        <v>0</v>
      </c>
      <c r="K9" s="3">
        <v>0</v>
      </c>
      <c r="L9" s="8" t="b">
        <v>0</v>
      </c>
      <c r="M9" s="3">
        <v>8</v>
      </c>
    </row>
    <row r="10" spans="1:13" x14ac:dyDescent="0.3">
      <c r="A10" s="3">
        <v>9</v>
      </c>
      <c r="C10" s="8">
        <v>2</v>
      </c>
      <c r="D10" s="16" t="s">
        <v>123</v>
      </c>
      <c r="E10" s="6" t="str">
        <f>IF((C10=""),"",VLOOKUP(C10,Phases!$A$2:$B$9,2,FALSE))</f>
        <v>Amendment Procedures</v>
      </c>
      <c r="F10" s="7" t="s">
        <v>74</v>
      </c>
      <c r="G10" s="7" t="s">
        <v>34</v>
      </c>
      <c r="H10" s="7" t="s">
        <v>98</v>
      </c>
      <c r="I10" s="7" t="b">
        <v>0</v>
      </c>
      <c r="J10" s="2">
        <v>0</v>
      </c>
      <c r="K10" s="3">
        <v>0</v>
      </c>
      <c r="L10" s="8" t="b">
        <v>0</v>
      </c>
      <c r="M10" s="3">
        <v>9</v>
      </c>
    </row>
    <row r="11" spans="1:13" x14ac:dyDescent="0.3">
      <c r="A11" s="3">
        <v>10</v>
      </c>
      <c r="C11" s="8">
        <v>2</v>
      </c>
      <c r="D11" s="16" t="s">
        <v>124</v>
      </c>
      <c r="E11" s="6" t="str">
        <f>IF((C11=""),"",VLOOKUP(C11,Phases!$A$2:$B$9,2,FALSE))</f>
        <v>Amendment Procedures</v>
      </c>
      <c r="F11" s="7" t="s">
        <v>69</v>
      </c>
      <c r="G11" s="7" t="s">
        <v>34</v>
      </c>
      <c r="H11" s="7" t="s">
        <v>98</v>
      </c>
      <c r="I11" s="7" t="b">
        <v>0</v>
      </c>
      <c r="J11" s="2">
        <v>0</v>
      </c>
      <c r="K11" s="3">
        <v>0</v>
      </c>
      <c r="L11" s="8" t="b">
        <v>0</v>
      </c>
      <c r="M11" s="3">
        <v>10</v>
      </c>
    </row>
    <row r="12" spans="1:13" x14ac:dyDescent="0.3">
      <c r="A12" s="3">
        <v>11</v>
      </c>
      <c r="C12" s="8">
        <v>2</v>
      </c>
      <c r="D12" s="16" t="s">
        <v>125</v>
      </c>
      <c r="E12" s="6" t="str">
        <f>IF((C12=""),"",VLOOKUP(C12,Phases!$A$2:$B$9,2,FALSE))</f>
        <v>Amendment Procedures</v>
      </c>
      <c r="F12" s="7" t="s">
        <v>67</v>
      </c>
      <c r="G12" s="7" t="s">
        <v>34</v>
      </c>
      <c r="H12" s="7" t="s">
        <v>98</v>
      </c>
      <c r="I12" s="7" t="b">
        <v>0</v>
      </c>
      <c r="J12" s="2">
        <v>0</v>
      </c>
      <c r="K12" s="3">
        <v>0</v>
      </c>
      <c r="L12" s="8" t="b">
        <v>0</v>
      </c>
      <c r="M12" s="3">
        <v>11</v>
      </c>
    </row>
    <row r="13" spans="1:13" x14ac:dyDescent="0.3">
      <c r="A13" s="3">
        <v>12</v>
      </c>
      <c r="C13" s="8">
        <v>2</v>
      </c>
      <c r="D13" s="16" t="s">
        <v>126</v>
      </c>
      <c r="E13" s="6" t="str">
        <f>IF((C13=""),"",VLOOKUP(C13,Phases!$A$2:$B$9,2,FALSE))</f>
        <v>Amendment Procedures</v>
      </c>
      <c r="F13" s="7" t="s">
        <v>67</v>
      </c>
      <c r="G13" s="7" t="s">
        <v>34</v>
      </c>
      <c r="H13" s="7" t="s">
        <v>98</v>
      </c>
      <c r="I13" s="7" t="b">
        <v>0</v>
      </c>
      <c r="J13" s="2">
        <v>0</v>
      </c>
      <c r="K13" s="3">
        <v>0</v>
      </c>
      <c r="L13" s="8" t="b">
        <v>0</v>
      </c>
      <c r="M13" s="3">
        <v>12</v>
      </c>
    </row>
    <row r="14" spans="1:13" x14ac:dyDescent="0.3">
      <c r="A14" s="3">
        <v>13</v>
      </c>
      <c r="C14" s="8">
        <v>2</v>
      </c>
      <c r="D14" s="16" t="s">
        <v>127</v>
      </c>
      <c r="E14" s="6" t="str">
        <f>IF((C14=""),"",VLOOKUP(C14,Phases!$A$2:$B$9,2,FALSE))</f>
        <v>Amendment Procedures</v>
      </c>
      <c r="F14" s="7" t="s">
        <v>67</v>
      </c>
      <c r="G14" s="7" t="s">
        <v>34</v>
      </c>
      <c r="H14" s="7" t="s">
        <v>98</v>
      </c>
      <c r="I14" s="7" t="b">
        <v>0</v>
      </c>
      <c r="J14" s="2">
        <v>0</v>
      </c>
      <c r="K14" s="3">
        <v>0</v>
      </c>
      <c r="L14" s="8" t="b">
        <v>0</v>
      </c>
      <c r="M14" s="3">
        <v>13</v>
      </c>
    </row>
    <row r="15" spans="1:13" x14ac:dyDescent="0.3">
      <c r="A15" s="3">
        <v>14</v>
      </c>
      <c r="C15" s="8">
        <v>2</v>
      </c>
      <c r="D15" s="16" t="s">
        <v>128</v>
      </c>
      <c r="E15" s="6" t="str">
        <f>IF((C15=""),"",VLOOKUP(C15,Phases!$A$2:$B$9,2,FALSE))</f>
        <v>Amendment Procedures</v>
      </c>
      <c r="F15" s="7" t="s">
        <v>73</v>
      </c>
      <c r="G15" s="7" t="s">
        <v>34</v>
      </c>
      <c r="H15" s="7" t="s">
        <v>98</v>
      </c>
      <c r="I15" s="7" t="b">
        <v>0</v>
      </c>
      <c r="J15" s="2">
        <v>0</v>
      </c>
      <c r="K15" s="3">
        <v>0</v>
      </c>
      <c r="L15" s="8" t="b">
        <v>0</v>
      </c>
      <c r="M15" s="3">
        <v>14</v>
      </c>
    </row>
    <row r="16" spans="1:13" x14ac:dyDescent="0.3">
      <c r="A16" s="3">
        <v>15</v>
      </c>
      <c r="B16" s="3">
        <v>14</v>
      </c>
      <c r="C16" s="8">
        <v>2</v>
      </c>
      <c r="D16" s="19" t="s">
        <v>129</v>
      </c>
      <c r="E16" s="6" t="str">
        <f>IF((C16=""),"",VLOOKUP(C16,Phases!$A$2:$B$9,2,FALSE))</f>
        <v>Amendment Procedures</v>
      </c>
      <c r="F16" s="7" t="s">
        <v>89</v>
      </c>
      <c r="G16" s="7" t="s">
        <v>35</v>
      </c>
      <c r="H16" s="7" t="s">
        <v>98</v>
      </c>
      <c r="I16" s="7" t="b">
        <v>0</v>
      </c>
      <c r="J16" s="2">
        <v>0</v>
      </c>
      <c r="K16" s="3">
        <v>0</v>
      </c>
      <c r="L16" s="8" t="b">
        <v>0</v>
      </c>
      <c r="M16" s="3">
        <v>15</v>
      </c>
    </row>
    <row r="17" spans="1:13" x14ac:dyDescent="0.3">
      <c r="A17" s="3">
        <v>16</v>
      </c>
      <c r="B17" s="3">
        <v>14</v>
      </c>
      <c r="C17" s="8">
        <v>2</v>
      </c>
      <c r="D17" s="24" t="s">
        <v>130</v>
      </c>
      <c r="E17" s="6" t="str">
        <f>IF((C17=""),"",VLOOKUP(C17,Phases!$A$2:$B$9,2,FALSE))</f>
        <v>Amendment Procedures</v>
      </c>
      <c r="F17" s="7" t="s">
        <v>90</v>
      </c>
      <c r="G17" s="7" t="s">
        <v>35</v>
      </c>
      <c r="H17" s="7" t="s">
        <v>98</v>
      </c>
      <c r="I17" s="7" t="b">
        <v>0</v>
      </c>
      <c r="J17" s="2">
        <v>0</v>
      </c>
      <c r="K17" s="3">
        <v>0</v>
      </c>
      <c r="L17" s="8" t="b">
        <v>0</v>
      </c>
      <c r="M17" s="3">
        <v>16</v>
      </c>
    </row>
    <row r="18" spans="1:13" x14ac:dyDescent="0.3">
      <c r="A18" s="3">
        <v>17</v>
      </c>
      <c r="C18" s="8">
        <v>2</v>
      </c>
      <c r="D18" s="16" t="s">
        <v>131</v>
      </c>
      <c r="E18" s="6" t="str">
        <f>IF((C18=""),"",VLOOKUP(C18,Phases!$A$2:$B$9,2,FALSE))</f>
        <v>Amendment Procedures</v>
      </c>
      <c r="F18" s="7" t="s">
        <v>86</v>
      </c>
      <c r="G18" s="7" t="s">
        <v>38</v>
      </c>
      <c r="H18" s="7" t="s">
        <v>98</v>
      </c>
      <c r="I18" s="7" t="b">
        <v>1</v>
      </c>
      <c r="J18" s="2">
        <v>0</v>
      </c>
      <c r="K18" s="3">
        <v>30</v>
      </c>
      <c r="L18" s="8" t="b">
        <v>0</v>
      </c>
      <c r="M18" s="3">
        <v>17</v>
      </c>
    </row>
    <row r="19" spans="1:13" x14ac:dyDescent="0.3">
      <c r="A19" s="3">
        <v>18</v>
      </c>
      <c r="B19" s="3">
        <v>17</v>
      </c>
      <c r="C19" s="8">
        <v>2</v>
      </c>
      <c r="D19" s="19" t="s">
        <v>132</v>
      </c>
      <c r="E19" s="6" t="str">
        <f>IF((C19=""),"",VLOOKUP(C19,Phases!$A$2:$B$9,2,FALSE))</f>
        <v>Amendment Procedures</v>
      </c>
      <c r="F19" s="7" t="s">
        <v>89</v>
      </c>
      <c r="G19" s="7" t="s">
        <v>35</v>
      </c>
      <c r="H19" s="7" t="s">
        <v>98</v>
      </c>
      <c r="I19" s="7" t="b">
        <v>0</v>
      </c>
      <c r="J19" s="2">
        <v>-7</v>
      </c>
      <c r="K19" s="3">
        <v>0</v>
      </c>
      <c r="L19" s="8" t="b">
        <v>0</v>
      </c>
      <c r="M19" s="3">
        <v>18</v>
      </c>
    </row>
    <row r="20" spans="1:13" x14ac:dyDescent="0.3">
      <c r="A20" s="3">
        <v>19</v>
      </c>
      <c r="B20" s="3">
        <v>17</v>
      </c>
      <c r="C20" s="8">
        <v>2</v>
      </c>
      <c r="D20" s="18" t="s">
        <v>133</v>
      </c>
      <c r="E20" s="6" t="str">
        <f>IF((C20=""),"",VLOOKUP(C20,Phases!$A$2:$B$9,2,FALSE))</f>
        <v>Amendment Procedures</v>
      </c>
      <c r="F20" s="7" t="s">
        <v>90</v>
      </c>
      <c r="G20" s="7" t="s">
        <v>35</v>
      </c>
      <c r="H20" s="7" t="s">
        <v>98</v>
      </c>
      <c r="I20" s="7" t="b">
        <v>0</v>
      </c>
      <c r="J20" s="2">
        <v>-7</v>
      </c>
      <c r="K20" s="3">
        <v>0</v>
      </c>
      <c r="L20" s="8" t="b">
        <v>0</v>
      </c>
      <c r="M20" s="3">
        <v>19</v>
      </c>
    </row>
    <row r="21" spans="1:13" x14ac:dyDescent="0.3">
      <c r="A21" s="3">
        <v>20</v>
      </c>
      <c r="B21" s="3">
        <v>17</v>
      </c>
      <c r="C21" s="8">
        <v>2</v>
      </c>
      <c r="D21" s="19" t="s">
        <v>134</v>
      </c>
      <c r="E21" s="6" t="str">
        <f>IF((C21=""),"",VLOOKUP(C21,Phases!$A$2:$B$9,2,FALSE))</f>
        <v>Amendment Procedures</v>
      </c>
      <c r="F21" s="7" t="s">
        <v>89</v>
      </c>
      <c r="G21" s="7" t="s">
        <v>35</v>
      </c>
      <c r="H21" s="7" t="s">
        <v>98</v>
      </c>
      <c r="I21" s="7" t="b">
        <v>0</v>
      </c>
      <c r="J21" s="2">
        <v>0</v>
      </c>
      <c r="K21" s="3">
        <v>0</v>
      </c>
      <c r="L21" s="8" t="b">
        <v>0</v>
      </c>
      <c r="M21" s="3">
        <v>20</v>
      </c>
    </row>
    <row r="22" spans="1:13" x14ac:dyDescent="0.3">
      <c r="A22" s="3">
        <v>21</v>
      </c>
      <c r="B22" s="3">
        <v>17</v>
      </c>
      <c r="C22" s="8">
        <v>2</v>
      </c>
      <c r="D22" s="19" t="s">
        <v>135</v>
      </c>
      <c r="E22" s="6" t="str">
        <f>IF((C22=""),"",VLOOKUP(C22,Phases!$A$2:$B$9,2,FALSE))</f>
        <v>Amendment Procedures</v>
      </c>
      <c r="F22" s="7" t="s">
        <v>89</v>
      </c>
      <c r="G22" s="7" t="s">
        <v>35</v>
      </c>
      <c r="H22" s="7" t="s">
        <v>98</v>
      </c>
      <c r="I22" s="7" t="b">
        <v>0</v>
      </c>
      <c r="J22" s="3" t="s">
        <v>176</v>
      </c>
      <c r="K22" s="3">
        <v>0</v>
      </c>
      <c r="L22" s="8" t="b">
        <v>0</v>
      </c>
      <c r="M22" s="3">
        <v>21</v>
      </c>
    </row>
    <row r="23" spans="1:13" x14ac:dyDescent="0.3">
      <c r="A23" s="3">
        <v>22</v>
      </c>
      <c r="C23" s="8">
        <v>2</v>
      </c>
      <c r="D23" s="16" t="s">
        <v>87</v>
      </c>
      <c r="E23" s="6" t="str">
        <f>IF((C23=""),"",VLOOKUP(C23,Phases!$A$2:$B$9,2,FALSE))</f>
        <v>Amendment Procedures</v>
      </c>
      <c r="F23" s="7" t="s">
        <v>87</v>
      </c>
      <c r="G23" s="7" t="s">
        <v>38</v>
      </c>
      <c r="H23" s="7" t="s">
        <v>98</v>
      </c>
      <c r="I23" s="7" t="b">
        <v>0</v>
      </c>
      <c r="J23" s="2">
        <v>0</v>
      </c>
      <c r="K23" s="3">
        <v>0</v>
      </c>
      <c r="L23" s="8" t="b">
        <v>0</v>
      </c>
      <c r="M23" s="3">
        <v>22</v>
      </c>
    </row>
    <row r="24" spans="1:13" x14ac:dyDescent="0.3">
      <c r="A24" s="3">
        <v>23</v>
      </c>
      <c r="C24" s="8">
        <v>2</v>
      </c>
      <c r="D24" s="16" t="s">
        <v>88</v>
      </c>
      <c r="E24" s="6" t="str">
        <f>IF((C24=""),"",VLOOKUP(C24,Phases!$A$2:$B$9,2,FALSE))</f>
        <v>Amendment Procedures</v>
      </c>
      <c r="F24" s="7" t="s">
        <v>88</v>
      </c>
      <c r="G24" s="7" t="s">
        <v>38</v>
      </c>
      <c r="H24" s="7" t="s">
        <v>98</v>
      </c>
      <c r="I24" s="7" t="b">
        <v>0</v>
      </c>
      <c r="J24" s="2">
        <v>0</v>
      </c>
      <c r="K24" s="3">
        <v>0</v>
      </c>
      <c r="L24" s="8" t="b">
        <v>0</v>
      </c>
      <c r="M24" s="3">
        <v>23</v>
      </c>
    </row>
    <row r="25" spans="1:13" x14ac:dyDescent="0.3">
      <c r="A25" s="3">
        <v>24</v>
      </c>
      <c r="C25" s="8">
        <v>2</v>
      </c>
      <c r="D25" s="16" t="s">
        <v>136</v>
      </c>
      <c r="E25" s="6" t="str">
        <f>IF((C25=""),"",VLOOKUP(C25,Phases!$A$2:$B$9,2,FALSE))</f>
        <v>Amendment Procedures</v>
      </c>
      <c r="F25" s="7" t="s">
        <v>76</v>
      </c>
      <c r="G25" s="7" t="s">
        <v>39</v>
      </c>
      <c r="H25" s="7" t="s">
        <v>98</v>
      </c>
      <c r="I25" s="7" t="b">
        <v>0</v>
      </c>
      <c r="J25" s="2">
        <v>0</v>
      </c>
      <c r="K25" s="3">
        <v>0</v>
      </c>
      <c r="L25" s="8" t="b">
        <v>0</v>
      </c>
      <c r="M25" s="3">
        <v>24</v>
      </c>
    </row>
    <row r="26" spans="1:13" x14ac:dyDescent="0.3">
      <c r="A26" s="3">
        <v>25</v>
      </c>
      <c r="B26" s="3">
        <v>24</v>
      </c>
      <c r="C26" s="8">
        <v>2</v>
      </c>
      <c r="D26" s="19" t="s">
        <v>137</v>
      </c>
      <c r="E26" s="6" t="str">
        <f>IF((C26=""),"",VLOOKUP(C26,Phases!$A$2:$B$9,2,FALSE))</f>
        <v>Amendment Procedures</v>
      </c>
      <c r="F26" s="7" t="s">
        <v>89</v>
      </c>
      <c r="G26" s="7" t="s">
        <v>35</v>
      </c>
      <c r="H26" s="7" t="s">
        <v>98</v>
      </c>
      <c r="I26" s="7" t="b">
        <v>0</v>
      </c>
      <c r="J26" s="2">
        <v>0</v>
      </c>
      <c r="K26" s="3">
        <v>0</v>
      </c>
      <c r="L26" s="8" t="b">
        <v>0</v>
      </c>
      <c r="M26" s="3">
        <v>25</v>
      </c>
    </row>
    <row r="27" spans="1:13" x14ac:dyDescent="0.3">
      <c r="A27" s="3">
        <v>26</v>
      </c>
      <c r="B27" s="3">
        <v>24</v>
      </c>
      <c r="C27" s="8">
        <v>2</v>
      </c>
      <c r="D27" s="18" t="s">
        <v>138</v>
      </c>
      <c r="E27" s="6" t="str">
        <f>IF((C27=""),"",VLOOKUP(C27,Phases!$A$2:$B$9,2,FALSE))</f>
        <v>Amendment Procedures</v>
      </c>
      <c r="F27" s="7" t="s">
        <v>90</v>
      </c>
      <c r="G27" s="7" t="s">
        <v>35</v>
      </c>
      <c r="H27" s="7" t="s">
        <v>98</v>
      </c>
      <c r="I27" s="7" t="b">
        <v>0</v>
      </c>
      <c r="J27" s="2">
        <v>0</v>
      </c>
      <c r="K27" s="3">
        <v>0</v>
      </c>
      <c r="L27" s="8" t="b">
        <v>0</v>
      </c>
      <c r="M27" s="3">
        <v>26</v>
      </c>
    </row>
    <row r="28" spans="1:13" x14ac:dyDescent="0.3">
      <c r="A28" s="3">
        <v>27</v>
      </c>
      <c r="C28" s="8">
        <v>2</v>
      </c>
      <c r="D28" s="17" t="s">
        <v>139</v>
      </c>
      <c r="E28" s="6" t="str">
        <f>IF((C28=""),"",VLOOKUP(C28,Phases!$A$2:$B$9,2,FALSE))</f>
        <v>Amendment Procedures</v>
      </c>
      <c r="F28" s="7" t="s">
        <v>80</v>
      </c>
      <c r="G28" s="7" t="s">
        <v>36</v>
      </c>
      <c r="H28" s="7" t="s">
        <v>98</v>
      </c>
      <c r="I28" s="7" t="b">
        <v>0</v>
      </c>
      <c r="J28" s="2">
        <v>0</v>
      </c>
      <c r="K28" s="3">
        <v>0</v>
      </c>
      <c r="L28" s="8" t="b">
        <v>0</v>
      </c>
      <c r="M28" s="3">
        <v>27</v>
      </c>
    </row>
    <row r="29" spans="1:13" x14ac:dyDescent="0.3">
      <c r="A29" s="3">
        <v>28</v>
      </c>
      <c r="B29" s="3">
        <v>27</v>
      </c>
      <c r="C29" s="8">
        <v>2</v>
      </c>
      <c r="D29" s="19" t="s">
        <v>140</v>
      </c>
      <c r="E29" s="6" t="str">
        <f>IF((C29=""),"",VLOOKUP(C29,Phases!$A$2:$B$9,2,FALSE))</f>
        <v>Amendment Procedures</v>
      </c>
      <c r="F29" s="7" t="s">
        <v>89</v>
      </c>
      <c r="G29" s="7" t="s">
        <v>35</v>
      </c>
      <c r="H29" s="7" t="s">
        <v>98</v>
      </c>
      <c r="I29" s="7" t="b">
        <v>0</v>
      </c>
      <c r="J29" s="2">
        <v>0</v>
      </c>
      <c r="K29" s="3">
        <v>0</v>
      </c>
      <c r="L29" s="8" t="b">
        <v>0</v>
      </c>
      <c r="M29" s="3">
        <v>28</v>
      </c>
    </row>
    <row r="30" spans="1:13" x14ac:dyDescent="0.3">
      <c r="A30" s="3">
        <v>29</v>
      </c>
      <c r="B30" s="3">
        <v>27</v>
      </c>
      <c r="C30" s="8">
        <v>2</v>
      </c>
      <c r="D30" s="18" t="s">
        <v>141</v>
      </c>
      <c r="E30" s="6" t="str">
        <f>IF((C30=""),"",VLOOKUP(C30,Phases!$A$2:$B$9,2,FALSE))</f>
        <v>Amendment Procedures</v>
      </c>
      <c r="F30" s="7" t="s">
        <v>90</v>
      </c>
      <c r="G30" s="7" t="s">
        <v>35</v>
      </c>
      <c r="H30" s="7" t="s">
        <v>98</v>
      </c>
      <c r="I30" s="7" t="b">
        <v>0</v>
      </c>
      <c r="J30" s="2">
        <v>0</v>
      </c>
      <c r="K30" s="3">
        <v>0</v>
      </c>
      <c r="L30" s="8" t="b">
        <v>0</v>
      </c>
      <c r="M30" s="3">
        <v>29</v>
      </c>
    </row>
    <row r="31" spans="1:13" x14ac:dyDescent="0.3">
      <c r="A31" s="3">
        <v>30</v>
      </c>
      <c r="C31" s="8">
        <v>2</v>
      </c>
      <c r="D31" s="17" t="s">
        <v>142</v>
      </c>
      <c r="E31" s="6" t="str">
        <f>IF((C31=""),"",VLOOKUP(C31,Phases!$A$2:$B$9,2,FALSE))</f>
        <v>Amendment Procedures</v>
      </c>
      <c r="F31" s="7" t="s">
        <v>82</v>
      </c>
      <c r="G31" s="7" t="s">
        <v>36</v>
      </c>
      <c r="H31" s="7" t="s">
        <v>98</v>
      </c>
      <c r="I31" s="7" t="b">
        <v>0</v>
      </c>
      <c r="J31" s="2">
        <v>0</v>
      </c>
      <c r="K31" s="3">
        <v>0</v>
      </c>
      <c r="L31" s="8" t="b">
        <v>0</v>
      </c>
      <c r="M31" s="3">
        <v>30</v>
      </c>
    </row>
    <row r="32" spans="1:13" x14ac:dyDescent="0.3">
      <c r="A32" s="3">
        <v>31</v>
      </c>
      <c r="B32" s="3">
        <v>30</v>
      </c>
      <c r="C32" s="8">
        <v>2</v>
      </c>
      <c r="D32" s="19" t="s">
        <v>143</v>
      </c>
      <c r="E32" s="6" t="str">
        <f>IF((C32=""),"",VLOOKUP(C32,Phases!$A$2:$B$9,2,FALSE))</f>
        <v>Amendment Procedures</v>
      </c>
      <c r="F32" s="7" t="s">
        <v>89</v>
      </c>
      <c r="G32" s="7" t="s">
        <v>35</v>
      </c>
      <c r="H32" s="7" t="s">
        <v>98</v>
      </c>
      <c r="I32" s="7" t="b">
        <v>0</v>
      </c>
      <c r="J32" s="2">
        <v>0</v>
      </c>
      <c r="K32" s="3">
        <v>0</v>
      </c>
      <c r="L32" s="8" t="b">
        <v>0</v>
      </c>
      <c r="M32" s="3">
        <v>31</v>
      </c>
    </row>
    <row r="33" spans="1:13" x14ac:dyDescent="0.3">
      <c r="A33" s="3">
        <v>32</v>
      </c>
      <c r="B33" s="3">
        <v>30</v>
      </c>
      <c r="C33" s="8">
        <v>2</v>
      </c>
      <c r="D33" s="18" t="s">
        <v>144</v>
      </c>
      <c r="E33" s="6" t="str">
        <f>IF((C33=""),"",VLOOKUP(C33,Phases!$A$2:$B$9,2,FALSE))</f>
        <v>Amendment Procedures</v>
      </c>
      <c r="F33" s="7" t="s">
        <v>90</v>
      </c>
      <c r="G33" s="7" t="s">
        <v>35</v>
      </c>
      <c r="H33" s="7" t="s">
        <v>98</v>
      </c>
      <c r="I33" s="7" t="b">
        <v>0</v>
      </c>
      <c r="J33" s="2">
        <v>0</v>
      </c>
      <c r="K33" s="3">
        <v>0</v>
      </c>
      <c r="L33" s="8" t="b">
        <v>0</v>
      </c>
      <c r="M33" s="3">
        <v>32</v>
      </c>
    </row>
    <row r="34" spans="1:13" x14ac:dyDescent="0.3">
      <c r="A34" s="3">
        <v>33</v>
      </c>
      <c r="C34" s="8">
        <v>2</v>
      </c>
      <c r="D34" s="16" t="s">
        <v>19</v>
      </c>
      <c r="E34" s="6" t="str">
        <f>IF((C34=""),"",VLOOKUP(C34,Phases!$A$2:$B$9,2,FALSE))</f>
        <v>Amendment Procedures</v>
      </c>
      <c r="F34" s="7" t="s">
        <v>19</v>
      </c>
      <c r="G34" s="7" t="s">
        <v>34</v>
      </c>
      <c r="H34" s="7" t="s">
        <v>98</v>
      </c>
      <c r="I34" s="7" t="b">
        <v>0</v>
      </c>
      <c r="J34" s="2">
        <v>0</v>
      </c>
      <c r="K34" s="3">
        <v>0</v>
      </c>
      <c r="L34" s="8" t="b">
        <v>0</v>
      </c>
      <c r="M34" s="3">
        <v>33</v>
      </c>
    </row>
    <row r="35" spans="1:13" x14ac:dyDescent="0.3">
      <c r="A35" s="3">
        <v>34</v>
      </c>
      <c r="C35" s="29">
        <v>2</v>
      </c>
      <c r="D35" s="21" t="s">
        <v>122</v>
      </c>
      <c r="E35" s="6" t="str">
        <f>IF((C35=""),"",VLOOKUP(C35,Phases!$A$2:$B$9,2,FALSE))</f>
        <v>Amendment Procedures</v>
      </c>
      <c r="F35" s="7" t="s">
        <v>72</v>
      </c>
      <c r="G35" s="7" t="s">
        <v>34</v>
      </c>
      <c r="H35" s="7" t="s">
        <v>97</v>
      </c>
      <c r="I35" s="7" t="b">
        <v>0</v>
      </c>
      <c r="J35" s="2">
        <v>60</v>
      </c>
      <c r="K35" s="3">
        <v>0</v>
      </c>
      <c r="L35" s="8" t="b">
        <v>1</v>
      </c>
      <c r="M35" s="3">
        <v>34</v>
      </c>
    </row>
    <row r="36" spans="1:13" x14ac:dyDescent="0.3">
      <c r="A36" s="3">
        <v>35</v>
      </c>
      <c r="B36" s="3">
        <v>34</v>
      </c>
      <c r="C36" s="8">
        <v>2</v>
      </c>
      <c r="D36" s="14" t="s">
        <v>174</v>
      </c>
      <c r="E36" s="6" t="str">
        <f>IF((C36=""),"",VLOOKUP(C36,Phases!$A$2:$B$9,2,FALSE))</f>
        <v>Amendment Procedures</v>
      </c>
      <c r="F36" s="7" t="s">
        <v>89</v>
      </c>
      <c r="G36" s="7" t="s">
        <v>35</v>
      </c>
      <c r="H36" s="7" t="s">
        <v>98</v>
      </c>
      <c r="I36" s="7" t="b">
        <v>0</v>
      </c>
      <c r="J36" s="2">
        <v>0</v>
      </c>
      <c r="K36" s="3">
        <v>0</v>
      </c>
      <c r="L36" s="8" t="b">
        <v>1</v>
      </c>
      <c r="M36" s="3">
        <v>35</v>
      </c>
    </row>
    <row r="37" spans="1:13" x14ac:dyDescent="0.3">
      <c r="A37" s="3">
        <v>36</v>
      </c>
      <c r="B37" s="3">
        <v>34</v>
      </c>
      <c r="C37" s="8">
        <v>2</v>
      </c>
      <c r="D37" s="15" t="s">
        <v>175</v>
      </c>
      <c r="E37" s="6" t="str">
        <f>IF((C37=""),"",VLOOKUP(C37,Phases!$A$2:$B$9,2,FALSE))</f>
        <v>Amendment Procedures</v>
      </c>
      <c r="F37" s="7" t="s">
        <v>90</v>
      </c>
      <c r="G37" s="7" t="s">
        <v>35</v>
      </c>
      <c r="H37" s="7" t="s">
        <v>98</v>
      </c>
      <c r="I37" s="7" t="b">
        <v>0</v>
      </c>
      <c r="J37" s="2">
        <v>0</v>
      </c>
      <c r="K37" s="3">
        <v>0</v>
      </c>
      <c r="L37" s="8" t="b">
        <v>1</v>
      </c>
      <c r="M37" s="3">
        <v>36</v>
      </c>
    </row>
    <row r="38" spans="1:13" x14ac:dyDescent="0.3">
      <c r="A38" s="3">
        <v>37</v>
      </c>
      <c r="C38" s="28">
        <v>3</v>
      </c>
      <c r="D38" s="20" t="s">
        <v>145</v>
      </c>
      <c r="E38" s="6" t="str">
        <f>IF((C38=""),"",VLOOKUP(C38,Phases!$A$2:$B$9,2,FALSE))</f>
        <v>Amendment Application Development (Proponent Time)</v>
      </c>
      <c r="F38" s="7" t="s">
        <v>103</v>
      </c>
      <c r="G38" s="7" t="s">
        <v>34</v>
      </c>
      <c r="H38" s="7" t="s">
        <v>101</v>
      </c>
      <c r="I38" s="7" t="b">
        <v>0</v>
      </c>
      <c r="J38" s="2">
        <v>0</v>
      </c>
      <c r="K38" s="3">
        <v>0</v>
      </c>
      <c r="L38" s="8" t="b">
        <v>1</v>
      </c>
      <c r="M38" s="3">
        <v>37</v>
      </c>
    </row>
    <row r="39" spans="1:13" x14ac:dyDescent="0.3">
      <c r="A39" s="3">
        <v>38</v>
      </c>
      <c r="C39" s="8">
        <v>3</v>
      </c>
      <c r="D39" s="16" t="s">
        <v>146</v>
      </c>
      <c r="E39" s="6" t="str">
        <f>IF((C39=""),"",VLOOKUP(C39,Phases!$A$2:$B$9,2,FALSE))</f>
        <v>Amendment Application Development (Proponent Time)</v>
      </c>
      <c r="F39" s="7" t="s">
        <v>74</v>
      </c>
      <c r="G39" s="7" t="s">
        <v>34</v>
      </c>
      <c r="H39" s="7" t="s">
        <v>98</v>
      </c>
      <c r="I39" s="7" t="b">
        <v>0</v>
      </c>
      <c r="J39" s="2">
        <v>355</v>
      </c>
      <c r="K39" s="3">
        <v>0</v>
      </c>
      <c r="L39" s="8" t="b">
        <v>1</v>
      </c>
      <c r="M39" s="3">
        <v>38</v>
      </c>
    </row>
    <row r="40" spans="1:13" x14ac:dyDescent="0.3">
      <c r="A40" s="3">
        <v>39</v>
      </c>
      <c r="C40" s="8">
        <v>3</v>
      </c>
      <c r="D40" s="16" t="s">
        <v>147</v>
      </c>
      <c r="E40" s="6" t="str">
        <f>IF((C40=""),"",VLOOKUP(C40,Phases!$A$2:$B$9,2,FALSE))</f>
        <v>Amendment Application Development (Proponent Time)</v>
      </c>
      <c r="F40" s="7" t="s">
        <v>67</v>
      </c>
      <c r="G40" s="7" t="s">
        <v>34</v>
      </c>
      <c r="H40" s="7" t="s">
        <v>98</v>
      </c>
      <c r="I40" s="7" t="b">
        <v>0</v>
      </c>
      <c r="J40" s="2">
        <v>360</v>
      </c>
      <c r="K40" s="3">
        <v>0</v>
      </c>
      <c r="L40" s="8" t="b">
        <v>1</v>
      </c>
      <c r="M40" s="3">
        <v>39</v>
      </c>
    </row>
    <row r="41" spans="1:13" x14ac:dyDescent="0.3">
      <c r="A41" s="3">
        <v>40</v>
      </c>
      <c r="C41" s="8">
        <v>3</v>
      </c>
      <c r="D41" s="18" t="s">
        <v>148</v>
      </c>
      <c r="E41" s="6" t="str">
        <f>IF((C41=""),"",VLOOKUP(C41,Phases!$A$2:$B$9,2,FALSE))</f>
        <v>Amendment Application Development (Proponent Time)</v>
      </c>
      <c r="F41" s="7" t="s">
        <v>90</v>
      </c>
      <c r="G41" s="7" t="s">
        <v>35</v>
      </c>
      <c r="H41" s="7" t="s">
        <v>98</v>
      </c>
      <c r="I41" s="7" t="b">
        <v>0</v>
      </c>
      <c r="J41" s="2">
        <v>0</v>
      </c>
      <c r="K41" s="3">
        <v>0</v>
      </c>
      <c r="L41" s="8" t="b">
        <v>1</v>
      </c>
      <c r="M41" s="3">
        <v>40</v>
      </c>
    </row>
    <row r="42" spans="1:13" x14ac:dyDescent="0.3">
      <c r="A42" s="3">
        <v>41</v>
      </c>
      <c r="C42" s="8">
        <v>3</v>
      </c>
      <c r="D42" s="17" t="s">
        <v>149</v>
      </c>
      <c r="E42" s="6" t="str">
        <f>IF((C42=""),"",VLOOKUP(C42,Phases!$A$2:$B$9,2,FALSE))</f>
        <v>Amendment Application Development (Proponent Time)</v>
      </c>
      <c r="F42" s="7" t="s">
        <v>83</v>
      </c>
      <c r="G42" s="7" t="s">
        <v>36</v>
      </c>
      <c r="H42" s="7" t="s">
        <v>98</v>
      </c>
      <c r="I42" s="7" t="b">
        <v>0</v>
      </c>
      <c r="J42" s="2">
        <v>365</v>
      </c>
      <c r="K42" s="3">
        <v>0</v>
      </c>
      <c r="L42" s="8" t="b">
        <v>1</v>
      </c>
      <c r="M42" s="3">
        <v>41</v>
      </c>
    </row>
    <row r="43" spans="1:13" x14ac:dyDescent="0.3">
      <c r="A43" s="3">
        <v>42</v>
      </c>
      <c r="C43" s="8">
        <v>3</v>
      </c>
      <c r="D43" s="16" t="s">
        <v>119</v>
      </c>
      <c r="E43" s="6" t="str">
        <f>IF((C43=""),"",VLOOKUP(C43,Phases!$A$2:$B$9,2,FALSE))</f>
        <v>Amendment Application Development (Proponent Time)</v>
      </c>
      <c r="F43" s="7" t="s">
        <v>74</v>
      </c>
      <c r="G43" s="7" t="s">
        <v>34</v>
      </c>
      <c r="H43" s="7" t="s">
        <v>98</v>
      </c>
      <c r="I43" s="7" t="b">
        <v>0</v>
      </c>
      <c r="J43" s="2">
        <v>0</v>
      </c>
      <c r="K43" s="3">
        <v>0</v>
      </c>
      <c r="L43" s="8" t="b">
        <v>0</v>
      </c>
      <c r="M43" s="3">
        <v>42</v>
      </c>
    </row>
    <row r="44" spans="1:13" x14ac:dyDescent="0.3">
      <c r="A44" s="3">
        <v>43</v>
      </c>
      <c r="C44" s="8">
        <v>3</v>
      </c>
      <c r="D44" s="16" t="s">
        <v>128</v>
      </c>
      <c r="E44" s="6" t="str">
        <f>IF((C44=""),"",VLOOKUP(C44,Phases!$A$2:$B$9,2,FALSE))</f>
        <v>Amendment Application Development (Proponent Time)</v>
      </c>
      <c r="F44" s="7" t="s">
        <v>73</v>
      </c>
      <c r="G44" s="7" t="s">
        <v>34</v>
      </c>
      <c r="H44" s="7" t="s">
        <v>98</v>
      </c>
      <c r="I44" s="7" t="b">
        <v>0</v>
      </c>
      <c r="J44" s="2">
        <v>0</v>
      </c>
      <c r="K44" s="3">
        <v>0</v>
      </c>
      <c r="L44" s="8" t="b">
        <v>0</v>
      </c>
      <c r="M44" s="3">
        <v>43</v>
      </c>
    </row>
    <row r="45" spans="1:13" x14ac:dyDescent="0.3">
      <c r="A45" s="3">
        <v>44</v>
      </c>
      <c r="B45" s="3">
        <v>43</v>
      </c>
      <c r="C45" s="8">
        <v>3</v>
      </c>
      <c r="D45" s="19" t="s">
        <v>129</v>
      </c>
      <c r="E45" s="6" t="str">
        <f>IF((C45=""),"",VLOOKUP(C45,Phases!$A$2:$B$9,2,FALSE))</f>
        <v>Amendment Application Development (Proponent Time)</v>
      </c>
      <c r="F45" s="7" t="s">
        <v>89</v>
      </c>
      <c r="G45" s="7" t="s">
        <v>35</v>
      </c>
      <c r="H45" s="7" t="s">
        <v>98</v>
      </c>
      <c r="I45" s="7" t="b">
        <v>0</v>
      </c>
      <c r="J45" s="2">
        <v>0</v>
      </c>
      <c r="K45" s="3">
        <v>0</v>
      </c>
      <c r="L45" s="8" t="b">
        <v>0</v>
      </c>
      <c r="M45" s="3">
        <v>44</v>
      </c>
    </row>
    <row r="46" spans="1:13" x14ac:dyDescent="0.3">
      <c r="A46" s="3">
        <v>45</v>
      </c>
      <c r="B46" s="3">
        <v>43</v>
      </c>
      <c r="C46" s="8">
        <v>3</v>
      </c>
      <c r="D46" s="24" t="s">
        <v>130</v>
      </c>
      <c r="E46" s="6" t="str">
        <f>IF((C46=""),"",VLOOKUP(C46,Phases!$A$2:$B$9,2,FALSE))</f>
        <v>Amendment Application Development (Proponent Time)</v>
      </c>
      <c r="F46" s="7" t="s">
        <v>90</v>
      </c>
      <c r="G46" s="7" t="s">
        <v>35</v>
      </c>
      <c r="H46" s="7" t="s">
        <v>98</v>
      </c>
      <c r="I46" s="7" t="b">
        <v>0</v>
      </c>
      <c r="J46" s="2">
        <v>0</v>
      </c>
      <c r="K46" s="3">
        <v>0</v>
      </c>
      <c r="L46" s="8" t="b">
        <v>0</v>
      </c>
      <c r="M46" s="3">
        <v>45</v>
      </c>
    </row>
    <row r="47" spans="1:13" x14ac:dyDescent="0.3">
      <c r="A47" s="3">
        <v>46</v>
      </c>
      <c r="C47" s="8">
        <v>3</v>
      </c>
      <c r="D47" s="17" t="s">
        <v>151</v>
      </c>
      <c r="E47" s="6" t="str">
        <f>IF((C47=""),"",VLOOKUP(C47,Phases!$A$2:$B$9,2,FALSE))</f>
        <v>Amendment Application Development (Proponent Time)</v>
      </c>
      <c r="F47" s="7" t="s">
        <v>80</v>
      </c>
      <c r="G47" s="7" t="s">
        <v>36</v>
      </c>
      <c r="H47" s="7" t="s">
        <v>98</v>
      </c>
      <c r="I47" s="7" t="b">
        <v>0</v>
      </c>
      <c r="J47" s="2">
        <v>0</v>
      </c>
      <c r="K47" s="3">
        <v>0</v>
      </c>
      <c r="L47" s="8" t="b">
        <v>0</v>
      </c>
      <c r="M47" s="3">
        <v>46</v>
      </c>
    </row>
    <row r="48" spans="1:13" x14ac:dyDescent="0.3">
      <c r="A48" s="3">
        <v>47</v>
      </c>
      <c r="B48" s="3">
        <v>46</v>
      </c>
      <c r="C48" s="8">
        <v>3</v>
      </c>
      <c r="D48" s="19" t="s">
        <v>140</v>
      </c>
      <c r="E48" s="6" t="str">
        <f>IF((C48=""),"",VLOOKUP(C48,Phases!$A$2:$B$9,2,FALSE))</f>
        <v>Amendment Application Development (Proponent Time)</v>
      </c>
      <c r="F48" s="7" t="s">
        <v>89</v>
      </c>
      <c r="G48" s="7" t="s">
        <v>35</v>
      </c>
      <c r="H48" s="7" t="s">
        <v>98</v>
      </c>
      <c r="I48" s="7" t="b">
        <v>0</v>
      </c>
      <c r="J48" s="2">
        <v>0</v>
      </c>
      <c r="K48" s="3">
        <v>0</v>
      </c>
      <c r="L48" s="8" t="b">
        <v>0</v>
      </c>
      <c r="M48" s="3">
        <v>47</v>
      </c>
    </row>
    <row r="49" spans="1:13" x14ac:dyDescent="0.3">
      <c r="A49" s="3">
        <v>48</v>
      </c>
      <c r="B49" s="3">
        <v>46</v>
      </c>
      <c r="C49" s="8">
        <v>3</v>
      </c>
      <c r="D49" s="18" t="s">
        <v>152</v>
      </c>
      <c r="E49" s="6" t="str">
        <f>IF((C49=""),"",VLOOKUP(C49,Phases!$A$2:$B$9,2,FALSE))</f>
        <v>Amendment Application Development (Proponent Time)</v>
      </c>
      <c r="F49" s="7" t="s">
        <v>90</v>
      </c>
      <c r="G49" s="7" t="s">
        <v>35</v>
      </c>
      <c r="H49" s="7" t="s">
        <v>98</v>
      </c>
      <c r="I49" s="7" t="b">
        <v>0</v>
      </c>
      <c r="J49" s="2">
        <v>0</v>
      </c>
      <c r="K49" s="3">
        <v>0</v>
      </c>
      <c r="L49" s="8" t="b">
        <v>0</v>
      </c>
      <c r="M49" s="3">
        <v>48</v>
      </c>
    </row>
    <row r="50" spans="1:13" x14ac:dyDescent="0.3">
      <c r="A50" s="3">
        <v>49</v>
      </c>
      <c r="C50" s="8">
        <v>3</v>
      </c>
      <c r="D50" s="17" t="s">
        <v>153</v>
      </c>
      <c r="E50" s="6" t="str">
        <f>IF((C50=""),"",VLOOKUP(C50,Phases!$A$2:$B$9,2,FALSE))</f>
        <v>Amendment Application Development (Proponent Time)</v>
      </c>
      <c r="F50" s="7" t="s">
        <v>82</v>
      </c>
      <c r="G50" s="7" t="s">
        <v>36</v>
      </c>
      <c r="H50" s="7" t="s">
        <v>98</v>
      </c>
      <c r="I50" s="7" t="b">
        <v>0</v>
      </c>
      <c r="J50" s="2">
        <v>0</v>
      </c>
      <c r="K50" s="3">
        <v>0</v>
      </c>
      <c r="L50" s="8" t="b">
        <v>0</v>
      </c>
      <c r="M50" s="3">
        <v>49</v>
      </c>
    </row>
    <row r="51" spans="1:13" x14ac:dyDescent="0.3">
      <c r="A51" s="3">
        <v>50</v>
      </c>
      <c r="B51" s="3">
        <v>49</v>
      </c>
      <c r="C51" s="8">
        <v>3</v>
      </c>
      <c r="D51" s="19" t="s">
        <v>143</v>
      </c>
      <c r="E51" s="6" t="str">
        <f>IF((C51=""),"",VLOOKUP(C51,Phases!$A$2:$B$9,2,FALSE))</f>
        <v>Amendment Application Development (Proponent Time)</v>
      </c>
      <c r="F51" s="7" t="s">
        <v>89</v>
      </c>
      <c r="G51" s="7" t="s">
        <v>35</v>
      </c>
      <c r="H51" s="7" t="s">
        <v>98</v>
      </c>
      <c r="I51" s="7" t="b">
        <v>0</v>
      </c>
      <c r="J51" s="2">
        <v>0</v>
      </c>
      <c r="K51" s="3">
        <v>0</v>
      </c>
      <c r="L51" s="8" t="b">
        <v>0</v>
      </c>
      <c r="M51" s="3">
        <v>50</v>
      </c>
    </row>
    <row r="52" spans="1:13" x14ac:dyDescent="0.3">
      <c r="A52" s="3">
        <v>51</v>
      </c>
      <c r="B52" s="3">
        <v>49</v>
      </c>
      <c r="C52" s="8">
        <v>3</v>
      </c>
      <c r="D52" s="18" t="s">
        <v>154</v>
      </c>
      <c r="E52" s="6" t="str">
        <f>IF((C52=""),"",VLOOKUP(C52,Phases!$A$2:$B$9,2,FALSE))</f>
        <v>Amendment Application Development (Proponent Time)</v>
      </c>
      <c r="F52" s="7" t="s">
        <v>90</v>
      </c>
      <c r="G52" s="7" t="s">
        <v>35</v>
      </c>
      <c r="H52" s="7" t="s">
        <v>98</v>
      </c>
      <c r="I52" s="7" t="b">
        <v>0</v>
      </c>
      <c r="J52" s="2">
        <v>0</v>
      </c>
      <c r="K52" s="3">
        <v>0</v>
      </c>
      <c r="L52" s="8" t="b">
        <v>0</v>
      </c>
      <c r="M52" s="3">
        <v>51</v>
      </c>
    </row>
    <row r="53" spans="1:13" x14ac:dyDescent="0.3">
      <c r="A53" s="3">
        <v>52</v>
      </c>
      <c r="C53" s="8">
        <v>3</v>
      </c>
      <c r="D53" s="16" t="s">
        <v>19</v>
      </c>
      <c r="E53" s="6" t="str">
        <f>IF((C53=""),"",VLOOKUP(C53,Phases!$A$2:$B$9,2,FALSE))</f>
        <v>Amendment Application Development (Proponent Time)</v>
      </c>
      <c r="F53" s="7" t="s">
        <v>19</v>
      </c>
      <c r="G53" s="7" t="s">
        <v>34</v>
      </c>
      <c r="H53" s="7" t="s">
        <v>98</v>
      </c>
      <c r="I53" s="7" t="b">
        <v>0</v>
      </c>
      <c r="J53" s="2">
        <v>0</v>
      </c>
      <c r="K53" s="3">
        <v>0</v>
      </c>
      <c r="L53" s="8" t="b">
        <v>0</v>
      </c>
      <c r="M53" s="3">
        <v>52</v>
      </c>
    </row>
    <row r="54" spans="1:13" x14ac:dyDescent="0.3">
      <c r="A54" s="3">
        <v>53</v>
      </c>
      <c r="C54" s="29">
        <v>3</v>
      </c>
      <c r="D54" s="21" t="s">
        <v>150</v>
      </c>
      <c r="E54" s="6" t="str">
        <f>IF((C54=""),"",VLOOKUP(C54,Phases!$A$2:$B$9,2,FALSE))</f>
        <v>Amendment Application Development (Proponent Time)</v>
      </c>
      <c r="F54" s="7" t="s">
        <v>103</v>
      </c>
      <c r="G54" s="7" t="s">
        <v>34</v>
      </c>
      <c r="H54" s="7" t="s">
        <v>97</v>
      </c>
      <c r="I54" s="7" t="b">
        <v>0</v>
      </c>
      <c r="J54" s="2">
        <v>365</v>
      </c>
      <c r="K54" s="3">
        <v>0</v>
      </c>
      <c r="L54" s="8" t="b">
        <v>1</v>
      </c>
      <c r="M54" s="3">
        <v>53</v>
      </c>
    </row>
    <row r="55" spans="1:13" x14ac:dyDescent="0.3">
      <c r="A55" s="3">
        <v>54</v>
      </c>
      <c r="C55" s="28">
        <v>4</v>
      </c>
      <c r="D55" s="20" t="s">
        <v>155</v>
      </c>
      <c r="E55" s="6" t="str">
        <f>IF((C55=""),"",VLOOKUP(C55,Phases!$A$2:$B$9,2,FALSE))</f>
        <v>Amendment Application Submission</v>
      </c>
      <c r="F55" s="7" t="s">
        <v>74</v>
      </c>
      <c r="G55" s="7" t="s">
        <v>34</v>
      </c>
      <c r="H55" s="7" t="s">
        <v>101</v>
      </c>
      <c r="I55" s="7" t="b">
        <v>0</v>
      </c>
      <c r="J55" s="2">
        <v>0</v>
      </c>
      <c r="K55" s="3">
        <v>0</v>
      </c>
      <c r="L55" s="8" t="b">
        <v>1</v>
      </c>
      <c r="M55" s="3">
        <v>54</v>
      </c>
    </row>
    <row r="56" spans="1:13" x14ac:dyDescent="0.3">
      <c r="A56" s="3">
        <v>55</v>
      </c>
      <c r="B56" s="3">
        <v>54</v>
      </c>
      <c r="C56" s="8">
        <v>4</v>
      </c>
      <c r="D56" s="19" t="s">
        <v>156</v>
      </c>
      <c r="E56" s="6" t="str">
        <f>IF((C56=""),"",VLOOKUP(C56,Phases!$A$2:$B$9,2,FALSE))</f>
        <v>Amendment Application Submission</v>
      </c>
      <c r="F56" s="7" t="s">
        <v>89</v>
      </c>
      <c r="G56" s="7" t="s">
        <v>35</v>
      </c>
      <c r="H56" s="7" t="s">
        <v>98</v>
      </c>
      <c r="I56" s="7" t="b">
        <v>0</v>
      </c>
      <c r="J56" s="2">
        <v>0</v>
      </c>
      <c r="K56" s="3">
        <v>0</v>
      </c>
      <c r="L56" s="8" t="b">
        <v>1</v>
      </c>
      <c r="M56" s="3">
        <v>55</v>
      </c>
    </row>
    <row r="57" spans="1:13" x14ac:dyDescent="0.3">
      <c r="A57" s="3">
        <v>56</v>
      </c>
      <c r="B57" s="3">
        <v>54</v>
      </c>
      <c r="C57" s="8">
        <v>4</v>
      </c>
      <c r="D57" s="18" t="s">
        <v>157</v>
      </c>
      <c r="E57" s="6" t="str">
        <f>IF((C57=""),"",VLOOKUP(C57,Phases!$A$2:$B$9,2,FALSE))</f>
        <v>Amendment Application Submission</v>
      </c>
      <c r="F57" s="7" t="s">
        <v>90</v>
      </c>
      <c r="G57" s="7" t="s">
        <v>35</v>
      </c>
      <c r="H57" s="7" t="s">
        <v>98</v>
      </c>
      <c r="I57" s="7" t="b">
        <v>0</v>
      </c>
      <c r="J57" s="2">
        <v>0</v>
      </c>
      <c r="K57" s="3">
        <v>0</v>
      </c>
      <c r="L57" s="8" t="b">
        <v>1</v>
      </c>
      <c r="M57" s="3">
        <v>56</v>
      </c>
    </row>
    <row r="58" spans="1:13" x14ac:dyDescent="0.3">
      <c r="A58" s="3">
        <v>57</v>
      </c>
      <c r="C58" s="8">
        <v>4</v>
      </c>
      <c r="D58" s="23" t="s">
        <v>158</v>
      </c>
      <c r="E58" s="6" t="str">
        <f>IF((C58=""),"",VLOOKUP(C58,Phases!$A$2:$B$9,2,FALSE))</f>
        <v>Amendment Application Submission</v>
      </c>
      <c r="F58" s="7" t="s">
        <v>80</v>
      </c>
      <c r="G58" s="7" t="s">
        <v>36</v>
      </c>
      <c r="H58" s="7" t="s">
        <v>98</v>
      </c>
      <c r="I58" s="7" t="b">
        <v>0</v>
      </c>
      <c r="J58" s="2">
        <v>25</v>
      </c>
      <c r="K58" s="3">
        <v>0</v>
      </c>
      <c r="L58" s="8" t="b">
        <v>1</v>
      </c>
      <c r="M58" s="3">
        <v>57</v>
      </c>
    </row>
    <row r="59" spans="1:13" x14ac:dyDescent="0.3">
      <c r="A59" s="3">
        <v>58</v>
      </c>
      <c r="C59" s="8">
        <v>4</v>
      </c>
      <c r="D59" s="16" t="s">
        <v>177</v>
      </c>
      <c r="E59" s="6" t="str">
        <f>IF((C59=""),"",VLOOKUP(C59,Phases!$A$2:$B$9,2,FALSE))</f>
        <v>Amendment Application Submission</v>
      </c>
      <c r="F59" s="7" t="s">
        <v>94</v>
      </c>
      <c r="G59" s="7" t="s">
        <v>37</v>
      </c>
      <c r="H59" s="7" t="s">
        <v>98</v>
      </c>
      <c r="I59" s="7" t="b">
        <v>0</v>
      </c>
      <c r="J59" s="2">
        <v>30</v>
      </c>
      <c r="K59" s="3">
        <v>0</v>
      </c>
      <c r="L59" s="8" t="b">
        <v>1</v>
      </c>
      <c r="M59" s="3">
        <v>58</v>
      </c>
    </row>
    <row r="60" spans="1:13" x14ac:dyDescent="0.3">
      <c r="A60" s="3">
        <v>59</v>
      </c>
      <c r="B60" s="3">
        <v>58</v>
      </c>
      <c r="C60" s="8">
        <v>4</v>
      </c>
      <c r="D60" s="25" t="s">
        <v>178</v>
      </c>
      <c r="E60" s="6" t="str">
        <f>IF((C60=""),"",VLOOKUP(C60,Phases!$A$2:$B$9,2,FALSE))</f>
        <v>Amendment Application Submission</v>
      </c>
      <c r="F60" s="7" t="s">
        <v>91</v>
      </c>
      <c r="G60" s="7" t="s">
        <v>35</v>
      </c>
      <c r="H60" s="7" t="s">
        <v>98</v>
      </c>
      <c r="I60" s="7" t="b">
        <v>0</v>
      </c>
      <c r="J60" s="2">
        <v>0</v>
      </c>
      <c r="K60" s="3">
        <v>0</v>
      </c>
      <c r="L60" s="8" t="b">
        <v>1</v>
      </c>
      <c r="M60" s="3">
        <v>59</v>
      </c>
    </row>
    <row r="61" spans="1:13" x14ac:dyDescent="0.3">
      <c r="A61" s="3">
        <v>60</v>
      </c>
      <c r="C61" s="8">
        <v>4</v>
      </c>
      <c r="D61" s="16" t="s">
        <v>119</v>
      </c>
      <c r="E61" s="6" t="str">
        <f>IF((C61=""),"",VLOOKUP(C61,Phases!$A$2:$B$9,2,FALSE))</f>
        <v>Amendment Application Submission</v>
      </c>
      <c r="F61" s="7" t="s">
        <v>74</v>
      </c>
      <c r="G61" s="7" t="s">
        <v>34</v>
      </c>
      <c r="H61" s="7" t="s">
        <v>98</v>
      </c>
      <c r="I61" s="7" t="b">
        <v>0</v>
      </c>
      <c r="J61" s="2">
        <v>0</v>
      </c>
      <c r="K61" s="3">
        <v>0</v>
      </c>
      <c r="L61" s="8" t="b">
        <v>0</v>
      </c>
      <c r="M61" s="3">
        <v>60</v>
      </c>
    </row>
    <row r="62" spans="1:13" x14ac:dyDescent="0.3">
      <c r="A62" s="3">
        <v>61</v>
      </c>
      <c r="C62" s="8">
        <v>4</v>
      </c>
      <c r="D62" s="16" t="s">
        <v>160</v>
      </c>
      <c r="E62" s="6" t="str">
        <f>IF((C62=""),"",VLOOKUP(C62,Phases!$A$2:$B$9,2,FALSE))</f>
        <v>Amendment Application Submission</v>
      </c>
      <c r="F62" s="7" t="s">
        <v>74</v>
      </c>
      <c r="G62" s="7" t="s">
        <v>34</v>
      </c>
      <c r="H62" s="7" t="s">
        <v>98</v>
      </c>
      <c r="I62" s="7" t="b">
        <v>0</v>
      </c>
      <c r="J62" s="2">
        <v>0</v>
      </c>
      <c r="K62" s="3">
        <v>0</v>
      </c>
      <c r="L62" s="8" t="b">
        <v>0</v>
      </c>
      <c r="M62" s="3">
        <v>61</v>
      </c>
    </row>
    <row r="63" spans="1:13" x14ac:dyDescent="0.3">
      <c r="A63" s="3">
        <v>62</v>
      </c>
      <c r="C63" s="8">
        <v>4</v>
      </c>
      <c r="D63" s="16" t="s">
        <v>128</v>
      </c>
      <c r="E63" s="6" t="str">
        <f>IF((C63=""),"",VLOOKUP(C63,Phases!$A$2:$B$9,2,FALSE))</f>
        <v>Amendment Application Submission</v>
      </c>
      <c r="F63" s="7" t="s">
        <v>73</v>
      </c>
      <c r="G63" s="7" t="s">
        <v>34</v>
      </c>
      <c r="H63" s="7" t="s">
        <v>98</v>
      </c>
      <c r="I63" s="7" t="b">
        <v>0</v>
      </c>
      <c r="J63" s="2">
        <v>0</v>
      </c>
      <c r="K63" s="3">
        <v>0</v>
      </c>
      <c r="L63" s="8" t="b">
        <v>0</v>
      </c>
      <c r="M63" s="3">
        <v>62</v>
      </c>
    </row>
    <row r="64" spans="1:13" x14ac:dyDescent="0.3">
      <c r="A64" s="3">
        <v>63</v>
      </c>
      <c r="B64" s="3">
        <v>62</v>
      </c>
      <c r="C64" s="8">
        <v>4</v>
      </c>
      <c r="D64" s="19" t="s">
        <v>129</v>
      </c>
      <c r="E64" s="6" t="str">
        <f>IF((C64=""),"",VLOOKUP(C64,Phases!$A$2:$B$9,2,FALSE))</f>
        <v>Amendment Application Submission</v>
      </c>
      <c r="F64" s="7" t="s">
        <v>89</v>
      </c>
      <c r="G64" s="7" t="s">
        <v>35</v>
      </c>
      <c r="H64" s="7" t="s">
        <v>98</v>
      </c>
      <c r="I64" s="7" t="b">
        <v>0</v>
      </c>
      <c r="J64" s="2">
        <v>0</v>
      </c>
      <c r="K64" s="3">
        <v>0</v>
      </c>
      <c r="L64" s="8" t="b">
        <v>0</v>
      </c>
      <c r="M64" s="3">
        <v>63</v>
      </c>
    </row>
    <row r="65" spans="1:13" x14ac:dyDescent="0.3">
      <c r="A65" s="3">
        <v>64</v>
      </c>
      <c r="B65" s="3">
        <v>62</v>
      </c>
      <c r="C65" s="8">
        <v>4</v>
      </c>
      <c r="D65" s="24" t="s">
        <v>130</v>
      </c>
      <c r="E65" s="6" t="str">
        <f>IF((C65=""),"",VLOOKUP(C65,Phases!$A$2:$B$9,2,FALSE))</f>
        <v>Amendment Application Submission</v>
      </c>
      <c r="F65" s="7" t="s">
        <v>90</v>
      </c>
      <c r="G65" s="7" t="s">
        <v>35</v>
      </c>
      <c r="H65" s="7" t="s">
        <v>98</v>
      </c>
      <c r="I65" s="7" t="b">
        <v>0</v>
      </c>
      <c r="J65" s="2">
        <v>0</v>
      </c>
      <c r="K65" s="3">
        <v>0</v>
      </c>
      <c r="L65" s="8" t="b">
        <v>0</v>
      </c>
      <c r="M65" s="3">
        <v>64</v>
      </c>
    </row>
    <row r="66" spans="1:13" x14ac:dyDescent="0.3">
      <c r="A66" s="3">
        <v>65</v>
      </c>
      <c r="C66" s="8">
        <v>4</v>
      </c>
      <c r="D66" s="17" t="s">
        <v>151</v>
      </c>
      <c r="E66" s="6" t="str">
        <f>IF((C66=""),"",VLOOKUP(C66,Phases!$A$2:$B$9,2,FALSE))</f>
        <v>Amendment Application Submission</v>
      </c>
      <c r="F66" s="7" t="s">
        <v>80</v>
      </c>
      <c r="G66" s="7" t="s">
        <v>36</v>
      </c>
      <c r="H66" s="7" t="s">
        <v>98</v>
      </c>
      <c r="I66" s="7" t="b">
        <v>0</v>
      </c>
      <c r="J66" s="2">
        <v>0</v>
      </c>
      <c r="K66" s="3">
        <v>0</v>
      </c>
      <c r="L66" s="8" t="b">
        <v>0</v>
      </c>
      <c r="M66" s="3">
        <v>65</v>
      </c>
    </row>
    <row r="67" spans="1:13" x14ac:dyDescent="0.3">
      <c r="A67" s="3">
        <v>66</v>
      </c>
      <c r="B67" s="3">
        <v>65</v>
      </c>
      <c r="C67" s="8">
        <v>4</v>
      </c>
      <c r="D67" s="19" t="s">
        <v>140</v>
      </c>
      <c r="E67" s="6" t="str">
        <f>IF((C67=""),"",VLOOKUP(C67,Phases!$A$2:$B$9,2,FALSE))</f>
        <v>Amendment Application Submission</v>
      </c>
      <c r="F67" s="7" t="s">
        <v>89</v>
      </c>
      <c r="G67" s="7" t="s">
        <v>35</v>
      </c>
      <c r="H67" s="7" t="s">
        <v>98</v>
      </c>
      <c r="I67" s="7" t="b">
        <v>0</v>
      </c>
      <c r="J67" s="2">
        <v>0</v>
      </c>
      <c r="K67" s="3">
        <v>0</v>
      </c>
      <c r="L67" s="8" t="b">
        <v>0</v>
      </c>
      <c r="M67" s="3">
        <v>66</v>
      </c>
    </row>
    <row r="68" spans="1:13" x14ac:dyDescent="0.3">
      <c r="A68" s="3">
        <v>67</v>
      </c>
      <c r="B68" s="3">
        <v>65</v>
      </c>
      <c r="C68" s="8">
        <v>4</v>
      </c>
      <c r="D68" s="18" t="s">
        <v>152</v>
      </c>
      <c r="E68" s="6" t="str">
        <f>IF((C68=""),"",VLOOKUP(C68,Phases!$A$2:$B$9,2,FALSE))</f>
        <v>Amendment Application Submission</v>
      </c>
      <c r="F68" s="7" t="s">
        <v>90</v>
      </c>
      <c r="G68" s="7" t="s">
        <v>35</v>
      </c>
      <c r="H68" s="7" t="s">
        <v>98</v>
      </c>
      <c r="I68" s="7" t="b">
        <v>0</v>
      </c>
      <c r="J68" s="2">
        <v>0</v>
      </c>
      <c r="K68" s="3">
        <v>0</v>
      </c>
      <c r="L68" s="8" t="b">
        <v>0</v>
      </c>
      <c r="M68" s="3">
        <v>67</v>
      </c>
    </row>
    <row r="69" spans="1:13" x14ac:dyDescent="0.3">
      <c r="A69" s="3">
        <v>68</v>
      </c>
      <c r="C69" s="8">
        <v>4</v>
      </c>
      <c r="D69" s="17" t="s">
        <v>153</v>
      </c>
      <c r="E69" s="6" t="str">
        <f>IF((C69=""),"",VLOOKUP(C69,Phases!$A$2:$B$9,2,FALSE))</f>
        <v>Amendment Application Submission</v>
      </c>
      <c r="F69" s="7" t="s">
        <v>82</v>
      </c>
      <c r="G69" s="7" t="s">
        <v>36</v>
      </c>
      <c r="H69" s="7" t="s">
        <v>98</v>
      </c>
      <c r="I69" s="7" t="b">
        <v>0</v>
      </c>
      <c r="J69" s="2">
        <v>0</v>
      </c>
      <c r="K69" s="3">
        <v>0</v>
      </c>
      <c r="L69" s="8" t="b">
        <v>0</v>
      </c>
      <c r="M69" s="3">
        <v>68</v>
      </c>
    </row>
    <row r="70" spans="1:13" x14ac:dyDescent="0.3">
      <c r="A70" s="3">
        <v>69</v>
      </c>
      <c r="B70" s="3">
        <v>68</v>
      </c>
      <c r="C70" s="8">
        <v>4</v>
      </c>
      <c r="D70" s="19" t="s">
        <v>143</v>
      </c>
      <c r="E70" s="6" t="str">
        <f>IF((C70=""),"",VLOOKUP(C70,Phases!$A$2:$B$9,2,FALSE))</f>
        <v>Amendment Application Submission</v>
      </c>
      <c r="F70" s="7" t="s">
        <v>89</v>
      </c>
      <c r="G70" s="7" t="s">
        <v>35</v>
      </c>
      <c r="H70" s="7" t="s">
        <v>98</v>
      </c>
      <c r="I70" s="7" t="b">
        <v>0</v>
      </c>
      <c r="J70" s="2">
        <v>0</v>
      </c>
      <c r="K70" s="3">
        <v>0</v>
      </c>
      <c r="L70" s="8" t="b">
        <v>0</v>
      </c>
      <c r="M70" s="3">
        <v>69</v>
      </c>
    </row>
    <row r="71" spans="1:13" x14ac:dyDescent="0.3">
      <c r="A71" s="3">
        <v>70</v>
      </c>
      <c r="B71" s="3">
        <v>68</v>
      </c>
      <c r="C71" s="8">
        <v>4</v>
      </c>
      <c r="D71" s="18" t="s">
        <v>154</v>
      </c>
      <c r="E71" s="6" t="str">
        <f>IF((C71=""),"",VLOOKUP(C71,Phases!$A$2:$B$9,2,FALSE))</f>
        <v>Amendment Application Submission</v>
      </c>
      <c r="F71" s="7" t="s">
        <v>90</v>
      </c>
      <c r="G71" s="7" t="s">
        <v>35</v>
      </c>
      <c r="H71" s="7" t="s">
        <v>98</v>
      </c>
      <c r="I71" s="7" t="b">
        <v>0</v>
      </c>
      <c r="J71" s="2">
        <v>0</v>
      </c>
      <c r="K71" s="3">
        <v>0</v>
      </c>
      <c r="L71" s="8" t="b">
        <v>0</v>
      </c>
      <c r="M71" s="3">
        <v>70</v>
      </c>
    </row>
    <row r="72" spans="1:13" x14ac:dyDescent="0.3">
      <c r="A72" s="3">
        <v>71</v>
      </c>
      <c r="C72" s="8">
        <v>4</v>
      </c>
      <c r="D72" s="16" t="s">
        <v>19</v>
      </c>
      <c r="E72" s="6" t="str">
        <f>IF((C72=""),"",VLOOKUP(C72,Phases!$A$2:$B$9,2,FALSE))</f>
        <v>Amendment Application Submission</v>
      </c>
      <c r="F72" s="7" t="s">
        <v>19</v>
      </c>
      <c r="G72" s="7" t="s">
        <v>34</v>
      </c>
      <c r="H72" s="7" t="s">
        <v>98</v>
      </c>
      <c r="I72" s="7" t="b">
        <v>0</v>
      </c>
      <c r="J72" s="2">
        <v>0</v>
      </c>
      <c r="K72" s="3">
        <v>0</v>
      </c>
      <c r="L72" s="8" t="b">
        <v>0</v>
      </c>
      <c r="M72" s="3">
        <v>71</v>
      </c>
    </row>
    <row r="73" spans="1:13" x14ac:dyDescent="0.3">
      <c r="A73" s="3">
        <v>72</v>
      </c>
      <c r="C73" s="29">
        <v>4</v>
      </c>
      <c r="D73" s="21" t="s">
        <v>159</v>
      </c>
      <c r="E73" s="6" t="str">
        <f>IF((C73=""),"",VLOOKUP(C73,Phases!$A$2:$B$9,2,FALSE))</f>
        <v>Amendment Application Submission</v>
      </c>
      <c r="F73" s="7" t="s">
        <v>82</v>
      </c>
      <c r="G73" s="7" t="s">
        <v>36</v>
      </c>
      <c r="H73" s="7" t="s">
        <v>97</v>
      </c>
      <c r="I73" s="7" t="b">
        <v>0</v>
      </c>
      <c r="J73" s="2">
        <v>30</v>
      </c>
      <c r="K73" s="3">
        <v>0</v>
      </c>
      <c r="L73" s="8" t="b">
        <v>1</v>
      </c>
      <c r="M73" s="3">
        <v>72</v>
      </c>
    </row>
    <row r="74" spans="1:13" x14ac:dyDescent="0.3">
      <c r="A74" s="3">
        <v>73</v>
      </c>
      <c r="C74" s="28">
        <v>5</v>
      </c>
      <c r="D74" s="20" t="s">
        <v>161</v>
      </c>
      <c r="E74" s="6" t="str">
        <f>IF((C74=""),"",VLOOKUP(C74,Phases!$A$2:$B$9,2,FALSE))</f>
        <v>Amendment Application Review (Simple)</v>
      </c>
      <c r="F74" s="7" t="s">
        <v>103</v>
      </c>
      <c r="G74" s="7" t="s">
        <v>34</v>
      </c>
      <c r="H74" s="7" t="s">
        <v>101</v>
      </c>
      <c r="I74" s="7" t="b">
        <v>0</v>
      </c>
      <c r="J74" s="2">
        <v>0</v>
      </c>
      <c r="K74" s="3">
        <v>0</v>
      </c>
      <c r="L74" s="8" t="b">
        <v>1</v>
      </c>
      <c r="M74" s="3">
        <v>73</v>
      </c>
    </row>
    <row r="75" spans="1:13" x14ac:dyDescent="0.3">
      <c r="A75" s="3">
        <v>74</v>
      </c>
      <c r="C75" s="8">
        <v>5</v>
      </c>
      <c r="D75" s="16" t="s">
        <v>162</v>
      </c>
      <c r="E75" s="6" t="str">
        <f>IF((C75=""),"",VLOOKUP(C75,Phases!$A$2:$B$9,2,FALSE))</f>
        <v>Amendment Application Review (Simple)</v>
      </c>
      <c r="F75" s="7" t="s">
        <v>72</v>
      </c>
      <c r="G75" s="7" t="s">
        <v>34</v>
      </c>
      <c r="H75" s="7" t="s">
        <v>98</v>
      </c>
      <c r="I75" s="7" t="b">
        <v>0</v>
      </c>
      <c r="J75" s="2">
        <v>50</v>
      </c>
      <c r="K75" s="3">
        <v>0</v>
      </c>
      <c r="L75" s="8" t="b">
        <v>1</v>
      </c>
      <c r="M75" s="3">
        <v>74</v>
      </c>
    </row>
    <row r="76" spans="1:13" x14ac:dyDescent="0.3">
      <c r="A76" s="3">
        <v>75</v>
      </c>
      <c r="C76" s="8">
        <v>5</v>
      </c>
      <c r="D76" s="16" t="s">
        <v>119</v>
      </c>
      <c r="E76" s="6" t="str">
        <f>IF((C76=""),"",VLOOKUP(C76,Phases!$A$2:$B$9,2,FALSE))</f>
        <v>Amendment Application Review (Simple)</v>
      </c>
      <c r="F76" s="7" t="s">
        <v>74</v>
      </c>
      <c r="G76" s="7" t="s">
        <v>34</v>
      </c>
      <c r="H76" s="7" t="s">
        <v>98</v>
      </c>
      <c r="I76" s="7" t="b">
        <v>0</v>
      </c>
      <c r="J76" s="2">
        <v>0</v>
      </c>
      <c r="K76" s="3">
        <v>0</v>
      </c>
      <c r="L76" s="8" t="b">
        <v>0</v>
      </c>
      <c r="M76" s="3">
        <v>75</v>
      </c>
    </row>
    <row r="77" spans="1:13" x14ac:dyDescent="0.3">
      <c r="A77" s="3">
        <v>76</v>
      </c>
      <c r="C77" s="8">
        <v>5</v>
      </c>
      <c r="D77" s="16" t="s">
        <v>160</v>
      </c>
      <c r="E77" s="6" t="str">
        <f>IF((C77=""),"",VLOOKUP(C77,Phases!$A$2:$B$9,2,FALSE))</f>
        <v>Amendment Application Review (Simple)</v>
      </c>
      <c r="F77" s="7" t="s">
        <v>74</v>
      </c>
      <c r="G77" s="7" t="s">
        <v>34</v>
      </c>
      <c r="H77" s="7" t="s">
        <v>98</v>
      </c>
      <c r="I77" s="7" t="b">
        <v>0</v>
      </c>
      <c r="J77" s="2">
        <v>0</v>
      </c>
      <c r="K77" s="3">
        <v>0</v>
      </c>
      <c r="L77" s="8" t="b">
        <v>0</v>
      </c>
      <c r="M77" s="3">
        <v>76</v>
      </c>
    </row>
    <row r="78" spans="1:13" x14ac:dyDescent="0.3">
      <c r="A78" s="3">
        <v>77</v>
      </c>
      <c r="C78" s="8">
        <v>5</v>
      </c>
      <c r="D78" s="16" t="s">
        <v>128</v>
      </c>
      <c r="E78" s="6" t="str">
        <f>IF((C78=""),"",VLOOKUP(C78,Phases!$A$2:$B$9,2,FALSE))</f>
        <v>Amendment Application Review (Simple)</v>
      </c>
      <c r="F78" s="7" t="s">
        <v>73</v>
      </c>
      <c r="G78" s="7" t="s">
        <v>34</v>
      </c>
      <c r="H78" s="7" t="s">
        <v>98</v>
      </c>
      <c r="I78" s="7" t="b">
        <v>0</v>
      </c>
      <c r="J78" s="2">
        <v>0</v>
      </c>
      <c r="K78" s="3">
        <v>0</v>
      </c>
      <c r="L78" s="8" t="b">
        <v>0</v>
      </c>
      <c r="M78" s="3">
        <v>77</v>
      </c>
    </row>
    <row r="79" spans="1:13" x14ac:dyDescent="0.3">
      <c r="A79" s="3">
        <v>78</v>
      </c>
      <c r="B79" s="3">
        <v>77</v>
      </c>
      <c r="C79" s="8">
        <v>5</v>
      </c>
      <c r="D79" s="19" t="s">
        <v>129</v>
      </c>
      <c r="E79" s="6" t="str">
        <f>IF((C79=""),"",VLOOKUP(C79,Phases!$A$2:$B$9,2,FALSE))</f>
        <v>Amendment Application Review (Simple)</v>
      </c>
      <c r="F79" s="7" t="s">
        <v>89</v>
      </c>
      <c r="G79" s="7" t="s">
        <v>35</v>
      </c>
      <c r="H79" s="7" t="s">
        <v>98</v>
      </c>
      <c r="I79" s="7" t="b">
        <v>0</v>
      </c>
      <c r="J79" s="2">
        <v>0</v>
      </c>
      <c r="K79" s="3">
        <v>0</v>
      </c>
      <c r="L79" s="8" t="b">
        <v>0</v>
      </c>
      <c r="M79" s="3">
        <v>78</v>
      </c>
    </row>
    <row r="80" spans="1:13" x14ac:dyDescent="0.3">
      <c r="A80" s="3">
        <v>79</v>
      </c>
      <c r="B80" s="3">
        <v>77</v>
      </c>
      <c r="C80" s="8">
        <v>5</v>
      </c>
      <c r="D80" s="24" t="s">
        <v>130</v>
      </c>
      <c r="E80" s="6" t="str">
        <f>IF((C80=""),"",VLOOKUP(C80,Phases!$A$2:$B$9,2,FALSE))</f>
        <v>Amendment Application Review (Simple)</v>
      </c>
      <c r="F80" s="7" t="s">
        <v>90</v>
      </c>
      <c r="G80" s="7" t="s">
        <v>35</v>
      </c>
      <c r="H80" s="7" t="s">
        <v>98</v>
      </c>
      <c r="I80" s="7" t="b">
        <v>0</v>
      </c>
      <c r="J80" s="2">
        <v>0</v>
      </c>
      <c r="K80" s="3">
        <v>0</v>
      </c>
      <c r="L80" s="8" t="b">
        <v>0</v>
      </c>
      <c r="M80" s="3">
        <v>79</v>
      </c>
    </row>
    <row r="81" spans="1:13" x14ac:dyDescent="0.3">
      <c r="A81" s="3">
        <v>80</v>
      </c>
      <c r="C81" s="8">
        <v>5</v>
      </c>
      <c r="D81" s="16" t="s">
        <v>131</v>
      </c>
      <c r="E81" s="6" t="str">
        <f>IF((C81=""),"",VLOOKUP(C81,Phases!$A$2:$B$9,2,FALSE))</f>
        <v>Amendment Application Review (Simple)</v>
      </c>
      <c r="F81" s="7" t="s">
        <v>86</v>
      </c>
      <c r="G81" s="7" t="s">
        <v>38</v>
      </c>
      <c r="H81" s="7" t="s">
        <v>98</v>
      </c>
      <c r="I81" s="7" t="b">
        <v>1</v>
      </c>
      <c r="J81" s="2">
        <v>0</v>
      </c>
      <c r="K81" s="3">
        <v>30</v>
      </c>
      <c r="L81" s="8" t="b">
        <v>0</v>
      </c>
      <c r="M81" s="3">
        <v>80</v>
      </c>
    </row>
    <row r="82" spans="1:13" x14ac:dyDescent="0.3">
      <c r="A82" s="3">
        <v>81</v>
      </c>
      <c r="B82" s="3">
        <v>80</v>
      </c>
      <c r="C82" s="8">
        <v>5</v>
      </c>
      <c r="D82" s="19" t="s">
        <v>132</v>
      </c>
      <c r="E82" s="6" t="str">
        <f>IF((C82=""),"",VLOOKUP(C82,Phases!$A$2:$B$9,2,FALSE))</f>
        <v>Amendment Application Review (Simple)</v>
      </c>
      <c r="F82" s="7" t="s">
        <v>89</v>
      </c>
      <c r="G82" s="7" t="s">
        <v>35</v>
      </c>
      <c r="H82" s="7" t="s">
        <v>98</v>
      </c>
      <c r="I82" s="7" t="b">
        <v>0</v>
      </c>
      <c r="J82" s="2">
        <v>-7</v>
      </c>
      <c r="K82" s="3">
        <v>0</v>
      </c>
      <c r="L82" s="8" t="b">
        <v>0</v>
      </c>
      <c r="M82" s="3">
        <v>81</v>
      </c>
    </row>
    <row r="83" spans="1:13" x14ac:dyDescent="0.3">
      <c r="A83" s="3">
        <v>82</v>
      </c>
      <c r="B83" s="3">
        <v>80</v>
      </c>
      <c r="C83" s="8">
        <v>5</v>
      </c>
      <c r="D83" s="18" t="s">
        <v>133</v>
      </c>
      <c r="E83" s="6" t="str">
        <f>IF((C83=""),"",VLOOKUP(C83,Phases!$A$2:$B$9,2,FALSE))</f>
        <v>Amendment Application Review (Simple)</v>
      </c>
      <c r="F83" s="7" t="s">
        <v>90</v>
      </c>
      <c r="G83" s="7" t="s">
        <v>35</v>
      </c>
      <c r="H83" s="7" t="s">
        <v>98</v>
      </c>
      <c r="I83" s="7" t="b">
        <v>0</v>
      </c>
      <c r="J83" s="2">
        <v>-7</v>
      </c>
      <c r="K83" s="3">
        <v>0</v>
      </c>
      <c r="L83" s="8" t="b">
        <v>0</v>
      </c>
      <c r="M83" s="3">
        <v>82</v>
      </c>
    </row>
    <row r="84" spans="1:13" x14ac:dyDescent="0.3">
      <c r="A84" s="3">
        <v>83</v>
      </c>
      <c r="B84" s="3">
        <v>80</v>
      </c>
      <c r="C84" s="8">
        <v>5</v>
      </c>
      <c r="D84" s="19" t="s">
        <v>134</v>
      </c>
      <c r="E84" s="6" t="str">
        <f>IF((C84=""),"",VLOOKUP(C84,Phases!$A$2:$B$9,2,FALSE))</f>
        <v>Amendment Application Review (Simple)</v>
      </c>
      <c r="F84" s="7" t="s">
        <v>89</v>
      </c>
      <c r="G84" s="7" t="s">
        <v>35</v>
      </c>
      <c r="H84" s="7" t="s">
        <v>98</v>
      </c>
      <c r="I84" s="7" t="b">
        <v>0</v>
      </c>
      <c r="J84" s="2">
        <v>0</v>
      </c>
      <c r="K84" s="3">
        <v>0</v>
      </c>
      <c r="L84" s="8" t="b">
        <v>0</v>
      </c>
      <c r="M84" s="3">
        <v>83</v>
      </c>
    </row>
    <row r="85" spans="1:13" x14ac:dyDescent="0.3">
      <c r="A85" s="3">
        <v>84</v>
      </c>
      <c r="B85" s="3">
        <v>80</v>
      </c>
      <c r="C85" s="8">
        <v>5</v>
      </c>
      <c r="D85" s="19" t="s">
        <v>135</v>
      </c>
      <c r="E85" s="6" t="str">
        <f>IF((C85=""),"",VLOOKUP(C85,Phases!$A$2:$B$9,2,FALSE))</f>
        <v>Amendment Application Review (Simple)</v>
      </c>
      <c r="F85" s="7" t="s">
        <v>89</v>
      </c>
      <c r="G85" s="7" t="s">
        <v>35</v>
      </c>
      <c r="H85" s="7" t="s">
        <v>98</v>
      </c>
      <c r="I85" s="7" t="b">
        <v>0</v>
      </c>
      <c r="J85" s="3" t="s">
        <v>176</v>
      </c>
      <c r="K85" s="3">
        <v>0</v>
      </c>
      <c r="L85" s="8" t="b">
        <v>0</v>
      </c>
      <c r="M85" s="3">
        <v>84</v>
      </c>
    </row>
    <row r="86" spans="1:13" x14ac:dyDescent="0.3">
      <c r="A86" s="3">
        <v>85</v>
      </c>
      <c r="C86" s="8">
        <v>5</v>
      </c>
      <c r="D86" s="16" t="s">
        <v>87</v>
      </c>
      <c r="E86" s="6" t="str">
        <f>IF((C86=""),"",VLOOKUP(C86,Phases!$A$2:$B$9,2,FALSE))</f>
        <v>Amendment Application Review (Simple)</v>
      </c>
      <c r="F86" s="7" t="s">
        <v>87</v>
      </c>
      <c r="G86" s="7" t="s">
        <v>38</v>
      </c>
      <c r="H86" s="7" t="s">
        <v>98</v>
      </c>
      <c r="I86" s="7" t="b">
        <v>0</v>
      </c>
      <c r="J86" s="2">
        <v>0</v>
      </c>
      <c r="K86" s="3">
        <v>0</v>
      </c>
      <c r="L86" s="8" t="b">
        <v>0</v>
      </c>
      <c r="M86" s="3">
        <v>85</v>
      </c>
    </row>
    <row r="87" spans="1:13" x14ac:dyDescent="0.3">
      <c r="A87" s="3">
        <v>86</v>
      </c>
      <c r="C87" s="8">
        <v>5</v>
      </c>
      <c r="D87" s="16" t="s">
        <v>88</v>
      </c>
      <c r="E87" s="6" t="str">
        <f>IF((C87=""),"",VLOOKUP(C87,Phases!$A$2:$B$9,2,FALSE))</f>
        <v>Amendment Application Review (Simple)</v>
      </c>
      <c r="F87" s="7" t="s">
        <v>88</v>
      </c>
      <c r="G87" s="7" t="s">
        <v>38</v>
      </c>
      <c r="H87" s="7" t="s">
        <v>98</v>
      </c>
      <c r="I87" s="7" t="b">
        <v>0</v>
      </c>
      <c r="J87" s="2">
        <v>0</v>
      </c>
      <c r="K87" s="3">
        <v>0</v>
      </c>
      <c r="L87" s="8" t="b">
        <v>0</v>
      </c>
      <c r="M87" s="3">
        <v>86</v>
      </c>
    </row>
    <row r="88" spans="1:13" x14ac:dyDescent="0.3">
      <c r="A88" s="3">
        <v>87</v>
      </c>
      <c r="C88" s="8">
        <v>5</v>
      </c>
      <c r="D88" s="16" t="s">
        <v>136</v>
      </c>
      <c r="E88" s="6" t="str">
        <f>IF((C88=""),"",VLOOKUP(C88,Phases!$A$2:$B$9,2,FALSE))</f>
        <v>Amendment Application Review (Simple)</v>
      </c>
      <c r="F88" s="7" t="s">
        <v>76</v>
      </c>
      <c r="G88" s="7" t="s">
        <v>39</v>
      </c>
      <c r="H88" s="7" t="s">
        <v>98</v>
      </c>
      <c r="I88" s="7" t="b">
        <v>0</v>
      </c>
      <c r="J88" s="2">
        <v>0</v>
      </c>
      <c r="K88" s="3">
        <v>0</v>
      </c>
      <c r="L88" s="8" t="b">
        <v>0</v>
      </c>
      <c r="M88" s="3">
        <v>87</v>
      </c>
    </row>
    <row r="89" spans="1:13" x14ac:dyDescent="0.3">
      <c r="A89" s="3">
        <v>88</v>
      </c>
      <c r="B89" s="3">
        <v>87</v>
      </c>
      <c r="C89" s="8">
        <v>5</v>
      </c>
      <c r="D89" s="19" t="s">
        <v>137</v>
      </c>
      <c r="E89" s="6" t="str">
        <f>IF((C89=""),"",VLOOKUP(C89,Phases!$A$2:$B$9,2,FALSE))</f>
        <v>Amendment Application Review (Simple)</v>
      </c>
      <c r="F89" s="7" t="s">
        <v>89</v>
      </c>
      <c r="G89" s="7" t="s">
        <v>35</v>
      </c>
      <c r="H89" s="7" t="s">
        <v>98</v>
      </c>
      <c r="I89" s="7" t="b">
        <v>0</v>
      </c>
      <c r="J89" s="2">
        <v>0</v>
      </c>
      <c r="K89" s="3">
        <v>0</v>
      </c>
      <c r="L89" s="8" t="b">
        <v>0</v>
      </c>
      <c r="M89" s="3">
        <v>88</v>
      </c>
    </row>
    <row r="90" spans="1:13" x14ac:dyDescent="0.3">
      <c r="A90" s="3">
        <v>89</v>
      </c>
      <c r="B90" s="3">
        <v>87</v>
      </c>
      <c r="C90" s="8">
        <v>5</v>
      </c>
      <c r="D90" s="18" t="s">
        <v>138</v>
      </c>
      <c r="E90" s="6" t="str">
        <f>IF((C90=""),"",VLOOKUP(C90,Phases!$A$2:$B$9,2,FALSE))</f>
        <v>Amendment Application Review (Simple)</v>
      </c>
      <c r="F90" s="7" t="s">
        <v>90</v>
      </c>
      <c r="G90" s="7" t="s">
        <v>35</v>
      </c>
      <c r="H90" s="7" t="s">
        <v>98</v>
      </c>
      <c r="I90" s="7" t="b">
        <v>0</v>
      </c>
      <c r="J90" s="2">
        <v>0</v>
      </c>
      <c r="K90" s="3">
        <v>0</v>
      </c>
      <c r="L90" s="8" t="b">
        <v>0</v>
      </c>
      <c r="M90" s="3">
        <v>89</v>
      </c>
    </row>
    <row r="91" spans="1:13" x14ac:dyDescent="0.3">
      <c r="A91" s="3">
        <v>90</v>
      </c>
      <c r="C91" s="8">
        <v>5</v>
      </c>
      <c r="D91" s="17" t="s">
        <v>151</v>
      </c>
      <c r="E91" s="6" t="str">
        <f>IF((C91=""),"",VLOOKUP(C91,Phases!$A$2:$B$9,2,FALSE))</f>
        <v>Amendment Application Review (Simple)</v>
      </c>
      <c r="F91" s="7" t="s">
        <v>80</v>
      </c>
      <c r="G91" s="7" t="s">
        <v>36</v>
      </c>
      <c r="H91" s="7" t="s">
        <v>98</v>
      </c>
      <c r="I91" s="7" t="b">
        <v>0</v>
      </c>
      <c r="J91" s="2">
        <v>0</v>
      </c>
      <c r="K91" s="3">
        <v>0</v>
      </c>
      <c r="L91" s="8" t="b">
        <v>0</v>
      </c>
      <c r="M91" s="3">
        <v>90</v>
      </c>
    </row>
    <row r="92" spans="1:13" x14ac:dyDescent="0.3">
      <c r="A92" s="3">
        <v>91</v>
      </c>
      <c r="B92" s="3">
        <v>90</v>
      </c>
      <c r="C92" s="8">
        <v>5</v>
      </c>
      <c r="D92" s="19" t="s">
        <v>140</v>
      </c>
      <c r="E92" s="6" t="str">
        <f>IF((C92=""),"",VLOOKUP(C92,Phases!$A$2:$B$9,2,FALSE))</f>
        <v>Amendment Application Review (Simple)</v>
      </c>
      <c r="F92" s="7" t="s">
        <v>89</v>
      </c>
      <c r="G92" s="7" t="s">
        <v>35</v>
      </c>
      <c r="H92" s="7" t="s">
        <v>98</v>
      </c>
      <c r="I92" s="7" t="b">
        <v>0</v>
      </c>
      <c r="J92" s="2">
        <v>0</v>
      </c>
      <c r="K92" s="3">
        <v>0</v>
      </c>
      <c r="L92" s="8" t="b">
        <v>0</v>
      </c>
      <c r="M92" s="3">
        <v>91</v>
      </c>
    </row>
    <row r="93" spans="1:13" x14ac:dyDescent="0.3">
      <c r="A93" s="3">
        <v>92</v>
      </c>
      <c r="B93" s="3">
        <v>90</v>
      </c>
      <c r="C93" s="8">
        <v>5</v>
      </c>
      <c r="D93" s="18" t="s">
        <v>152</v>
      </c>
      <c r="E93" s="6" t="str">
        <f>IF((C93=""),"",VLOOKUP(C93,Phases!$A$2:$B$9,2,FALSE))</f>
        <v>Amendment Application Review (Simple)</v>
      </c>
      <c r="F93" s="7" t="s">
        <v>90</v>
      </c>
      <c r="G93" s="7" t="s">
        <v>35</v>
      </c>
      <c r="H93" s="7" t="s">
        <v>98</v>
      </c>
      <c r="I93" s="7" t="b">
        <v>0</v>
      </c>
      <c r="J93" s="2">
        <v>0</v>
      </c>
      <c r="K93" s="3">
        <v>0</v>
      </c>
      <c r="L93" s="8" t="b">
        <v>0</v>
      </c>
      <c r="M93" s="3">
        <v>92</v>
      </c>
    </row>
    <row r="94" spans="1:13" x14ac:dyDescent="0.3">
      <c r="A94" s="3">
        <v>93</v>
      </c>
      <c r="C94" s="8">
        <v>5</v>
      </c>
      <c r="D94" s="17" t="s">
        <v>153</v>
      </c>
      <c r="E94" s="6" t="str">
        <f>IF((C94=""),"",VLOOKUP(C94,Phases!$A$2:$B$9,2,FALSE))</f>
        <v>Amendment Application Review (Simple)</v>
      </c>
      <c r="F94" s="7" t="s">
        <v>82</v>
      </c>
      <c r="G94" s="7" t="s">
        <v>36</v>
      </c>
      <c r="H94" s="7" t="s">
        <v>98</v>
      </c>
      <c r="I94" s="7" t="b">
        <v>0</v>
      </c>
      <c r="J94" s="2">
        <v>0</v>
      </c>
      <c r="K94" s="3">
        <v>0</v>
      </c>
      <c r="L94" s="8" t="b">
        <v>0</v>
      </c>
      <c r="M94" s="3">
        <v>93</v>
      </c>
    </row>
    <row r="95" spans="1:13" x14ac:dyDescent="0.3">
      <c r="A95" s="3">
        <v>94</v>
      </c>
      <c r="B95" s="3">
        <v>93</v>
      </c>
      <c r="C95" s="8">
        <v>5</v>
      </c>
      <c r="D95" s="19" t="s">
        <v>143</v>
      </c>
      <c r="E95" s="6" t="str">
        <f>IF((C95=""),"",VLOOKUP(C95,Phases!$A$2:$B$9,2,FALSE))</f>
        <v>Amendment Application Review (Simple)</v>
      </c>
      <c r="F95" s="7" t="s">
        <v>89</v>
      </c>
      <c r="G95" s="7" t="s">
        <v>35</v>
      </c>
      <c r="H95" s="7" t="s">
        <v>98</v>
      </c>
      <c r="I95" s="7" t="b">
        <v>0</v>
      </c>
      <c r="J95" s="2">
        <v>0</v>
      </c>
      <c r="K95" s="3">
        <v>0</v>
      </c>
      <c r="L95" s="8" t="b">
        <v>0</v>
      </c>
      <c r="M95" s="3">
        <v>94</v>
      </c>
    </row>
    <row r="96" spans="1:13" x14ac:dyDescent="0.3">
      <c r="A96" s="3">
        <v>95</v>
      </c>
      <c r="B96" s="3">
        <v>93</v>
      </c>
      <c r="C96" s="8">
        <v>5</v>
      </c>
      <c r="D96" s="18" t="s">
        <v>154</v>
      </c>
      <c r="E96" s="6" t="str">
        <f>IF((C96=""),"",VLOOKUP(C96,Phases!$A$2:$B$9,2,FALSE))</f>
        <v>Amendment Application Review (Simple)</v>
      </c>
      <c r="F96" s="7" t="s">
        <v>90</v>
      </c>
      <c r="G96" s="7" t="s">
        <v>35</v>
      </c>
      <c r="H96" s="7" t="s">
        <v>98</v>
      </c>
      <c r="I96" s="7" t="b">
        <v>0</v>
      </c>
      <c r="J96" s="2">
        <v>0</v>
      </c>
      <c r="K96" s="3">
        <v>0</v>
      </c>
      <c r="L96" s="8" t="b">
        <v>0</v>
      </c>
      <c r="M96" s="3">
        <v>95</v>
      </c>
    </row>
    <row r="97" spans="1:13" x14ac:dyDescent="0.3">
      <c r="A97" s="3">
        <v>96</v>
      </c>
      <c r="C97" s="8">
        <v>5</v>
      </c>
      <c r="D97" s="16" t="s">
        <v>19</v>
      </c>
      <c r="E97" s="6" t="str">
        <f>IF((C97=""),"",VLOOKUP(C97,Phases!$A$2:$B$9,2,FALSE))</f>
        <v>Amendment Application Review (Simple)</v>
      </c>
      <c r="F97" s="7" t="s">
        <v>19</v>
      </c>
      <c r="G97" s="7" t="s">
        <v>34</v>
      </c>
      <c r="H97" s="7" t="s">
        <v>98</v>
      </c>
      <c r="I97" s="7" t="b">
        <v>0</v>
      </c>
      <c r="J97" s="2">
        <v>0</v>
      </c>
      <c r="K97" s="3">
        <v>0</v>
      </c>
      <c r="L97" s="8" t="b">
        <v>0</v>
      </c>
      <c r="M97" s="3">
        <v>96</v>
      </c>
    </row>
    <row r="98" spans="1:13" x14ac:dyDescent="0.3">
      <c r="A98" s="3">
        <v>97</v>
      </c>
      <c r="C98" s="29">
        <v>5</v>
      </c>
      <c r="D98" s="22" t="s">
        <v>163</v>
      </c>
      <c r="E98" s="6" t="str">
        <f>IF((C98=""),"",VLOOKUP(C98,Phases!$A$2:$B$9,2,FALSE))</f>
        <v>Amendment Application Review (Simple)</v>
      </c>
      <c r="F98" s="7" t="s">
        <v>71</v>
      </c>
      <c r="G98" s="7" t="s">
        <v>34</v>
      </c>
      <c r="H98" s="7" t="s">
        <v>97</v>
      </c>
      <c r="I98" s="7" t="b">
        <v>0</v>
      </c>
      <c r="J98" s="2">
        <v>60</v>
      </c>
      <c r="K98" s="3">
        <v>0</v>
      </c>
      <c r="L98" s="8" t="b">
        <v>1</v>
      </c>
      <c r="M98" s="3">
        <v>97</v>
      </c>
    </row>
    <row r="99" spans="1:13" x14ac:dyDescent="0.3">
      <c r="A99" s="3">
        <v>98</v>
      </c>
      <c r="C99" s="28">
        <v>6</v>
      </c>
      <c r="D99" s="20" t="s">
        <v>164</v>
      </c>
      <c r="E99" s="6" t="str">
        <f>IF((C99=""),"",VLOOKUP(C99,Phases!$A$2:$B$9,2,FALSE))</f>
        <v>Amendment Application Review (Typical)</v>
      </c>
      <c r="F99" s="7" t="s">
        <v>103</v>
      </c>
      <c r="G99" s="7" t="s">
        <v>34</v>
      </c>
      <c r="H99" s="7" t="s">
        <v>101</v>
      </c>
      <c r="I99" s="7" t="b">
        <v>0</v>
      </c>
      <c r="J99" s="2">
        <v>0</v>
      </c>
      <c r="K99" s="3">
        <v>0</v>
      </c>
      <c r="L99" s="8" t="b">
        <v>1</v>
      </c>
      <c r="M99" s="3">
        <v>98</v>
      </c>
    </row>
    <row r="100" spans="1:13" x14ac:dyDescent="0.3">
      <c r="A100" s="3">
        <v>99</v>
      </c>
      <c r="C100" s="8">
        <v>6</v>
      </c>
      <c r="D100" s="16" t="s">
        <v>165</v>
      </c>
      <c r="E100" s="6" t="str">
        <f>IF((C100=""),"",VLOOKUP(C100,Phases!$A$2:$B$9,2,FALSE))</f>
        <v>Amendment Application Review (Typical)</v>
      </c>
      <c r="F100" s="7" t="s">
        <v>72</v>
      </c>
      <c r="G100" s="7" t="s">
        <v>34</v>
      </c>
      <c r="H100" s="7" t="s">
        <v>98</v>
      </c>
      <c r="I100" s="7" t="b">
        <v>0</v>
      </c>
      <c r="J100" s="2">
        <v>90</v>
      </c>
      <c r="K100" s="3">
        <v>0</v>
      </c>
      <c r="L100" s="8" t="b">
        <v>1</v>
      </c>
      <c r="M100" s="3">
        <v>99</v>
      </c>
    </row>
    <row r="101" spans="1:13" x14ac:dyDescent="0.3">
      <c r="A101" s="3">
        <v>100</v>
      </c>
      <c r="C101" s="8">
        <v>6</v>
      </c>
      <c r="D101" s="16" t="s">
        <v>162</v>
      </c>
      <c r="E101" s="6" t="str">
        <f>IF((C101=""),"",VLOOKUP(C101,Phases!$A$2:$B$9,2,FALSE))</f>
        <v>Amendment Application Review (Typical)</v>
      </c>
      <c r="F101" s="7" t="s">
        <v>72</v>
      </c>
      <c r="G101" s="7" t="s">
        <v>34</v>
      </c>
      <c r="H101" s="7" t="s">
        <v>98</v>
      </c>
      <c r="I101" s="7" t="b">
        <v>0</v>
      </c>
      <c r="J101" s="2">
        <v>150</v>
      </c>
      <c r="K101" s="3">
        <v>0</v>
      </c>
      <c r="L101" s="8" t="b">
        <v>1</v>
      </c>
      <c r="M101" s="3">
        <v>100</v>
      </c>
    </row>
    <row r="102" spans="1:13" x14ac:dyDescent="0.3">
      <c r="A102" s="3">
        <v>101</v>
      </c>
      <c r="C102" s="8">
        <v>6</v>
      </c>
      <c r="D102" s="16" t="s">
        <v>119</v>
      </c>
      <c r="E102" s="6" t="str">
        <f>IF((C102=""),"",VLOOKUP(C102,Phases!$A$2:$B$9,2,FALSE))</f>
        <v>Amendment Application Review (Typical)</v>
      </c>
      <c r="F102" s="7" t="s">
        <v>74</v>
      </c>
      <c r="G102" s="7" t="s">
        <v>34</v>
      </c>
      <c r="H102" s="7" t="s">
        <v>98</v>
      </c>
      <c r="I102" s="7" t="b">
        <v>0</v>
      </c>
      <c r="J102" s="2">
        <v>0</v>
      </c>
      <c r="K102" s="3">
        <v>0</v>
      </c>
      <c r="L102" s="8" t="b">
        <v>0</v>
      </c>
      <c r="M102" s="3">
        <v>101</v>
      </c>
    </row>
    <row r="103" spans="1:13" x14ac:dyDescent="0.3">
      <c r="A103" s="3">
        <v>102</v>
      </c>
      <c r="C103" s="8">
        <v>6</v>
      </c>
      <c r="D103" s="16" t="s">
        <v>166</v>
      </c>
      <c r="E103" s="6" t="str">
        <f>IF((C103=""),"",VLOOKUP(C103,Phases!$A$2:$B$9,2,FALSE))</f>
        <v>Amendment Application Review (Typical)</v>
      </c>
      <c r="F103" s="7" t="s">
        <v>74</v>
      </c>
      <c r="G103" s="7" t="s">
        <v>34</v>
      </c>
      <c r="H103" s="7" t="s">
        <v>98</v>
      </c>
      <c r="I103" s="7" t="b">
        <v>0</v>
      </c>
      <c r="J103" s="2">
        <v>0</v>
      </c>
      <c r="K103" s="3">
        <v>0</v>
      </c>
      <c r="L103" s="8" t="b">
        <v>0</v>
      </c>
      <c r="M103" s="3">
        <v>102</v>
      </c>
    </row>
    <row r="104" spans="1:13" x14ac:dyDescent="0.3">
      <c r="A104" s="3">
        <v>103</v>
      </c>
      <c r="C104" s="8">
        <v>6</v>
      </c>
      <c r="D104" s="16" t="s">
        <v>128</v>
      </c>
      <c r="E104" s="6" t="str">
        <f>IF((C104=""),"",VLOOKUP(C104,Phases!$A$2:$B$9,2,FALSE))</f>
        <v>Amendment Application Review (Typical)</v>
      </c>
      <c r="F104" s="7" t="s">
        <v>73</v>
      </c>
      <c r="G104" s="7" t="s">
        <v>34</v>
      </c>
      <c r="H104" s="7" t="s">
        <v>98</v>
      </c>
      <c r="I104" s="7" t="b">
        <v>0</v>
      </c>
      <c r="J104" s="2">
        <v>0</v>
      </c>
      <c r="K104" s="3">
        <v>0</v>
      </c>
      <c r="L104" s="8" t="b">
        <v>0</v>
      </c>
      <c r="M104" s="3">
        <v>103</v>
      </c>
    </row>
    <row r="105" spans="1:13" x14ac:dyDescent="0.3">
      <c r="A105" s="3">
        <v>104</v>
      </c>
      <c r="B105" s="3">
        <v>103</v>
      </c>
      <c r="C105" s="8">
        <v>6</v>
      </c>
      <c r="D105" s="19" t="s">
        <v>129</v>
      </c>
      <c r="E105" s="6" t="str">
        <f>IF((C105=""),"",VLOOKUP(C105,Phases!$A$2:$B$9,2,FALSE))</f>
        <v>Amendment Application Review (Typical)</v>
      </c>
      <c r="F105" s="7" t="s">
        <v>89</v>
      </c>
      <c r="G105" s="7" t="s">
        <v>35</v>
      </c>
      <c r="H105" s="7" t="s">
        <v>98</v>
      </c>
      <c r="I105" s="7" t="b">
        <v>0</v>
      </c>
      <c r="J105" s="2">
        <v>0</v>
      </c>
      <c r="K105" s="3">
        <v>0</v>
      </c>
      <c r="L105" s="8" t="b">
        <v>0</v>
      </c>
      <c r="M105" s="3">
        <v>104</v>
      </c>
    </row>
    <row r="106" spans="1:13" x14ac:dyDescent="0.3">
      <c r="A106" s="3">
        <v>105</v>
      </c>
      <c r="B106" s="3">
        <v>103</v>
      </c>
      <c r="C106" s="8">
        <v>6</v>
      </c>
      <c r="D106" s="18" t="s">
        <v>130</v>
      </c>
      <c r="E106" s="6" t="str">
        <f>IF((C106=""),"",VLOOKUP(C106,Phases!$A$2:$B$9,2,FALSE))</f>
        <v>Amendment Application Review (Typical)</v>
      </c>
      <c r="F106" s="7" t="s">
        <v>90</v>
      </c>
      <c r="G106" s="7" t="s">
        <v>35</v>
      </c>
      <c r="H106" s="7" t="s">
        <v>98</v>
      </c>
      <c r="I106" s="7" t="b">
        <v>0</v>
      </c>
      <c r="J106" s="2">
        <v>0</v>
      </c>
      <c r="K106" s="3">
        <v>0</v>
      </c>
      <c r="L106" s="8" t="b">
        <v>0</v>
      </c>
      <c r="M106" s="3">
        <v>105</v>
      </c>
    </row>
    <row r="107" spans="1:13" x14ac:dyDescent="0.3">
      <c r="A107" s="3">
        <v>106</v>
      </c>
      <c r="C107" s="8">
        <v>6</v>
      </c>
      <c r="D107" s="16" t="s">
        <v>131</v>
      </c>
      <c r="E107" s="6" t="str">
        <f>IF((C107=""),"",VLOOKUP(C107,Phases!$A$2:$B$9,2,FALSE))</f>
        <v>Amendment Application Review (Typical)</v>
      </c>
      <c r="F107" s="7" t="s">
        <v>86</v>
      </c>
      <c r="G107" s="7" t="s">
        <v>38</v>
      </c>
      <c r="H107" s="7" t="s">
        <v>98</v>
      </c>
      <c r="I107" s="7" t="b">
        <v>1</v>
      </c>
      <c r="J107" s="2">
        <v>0</v>
      </c>
      <c r="K107" s="3">
        <v>30</v>
      </c>
      <c r="L107" s="8" t="b">
        <v>0</v>
      </c>
      <c r="M107" s="3">
        <v>106</v>
      </c>
    </row>
    <row r="108" spans="1:13" x14ac:dyDescent="0.3">
      <c r="A108" s="3">
        <v>107</v>
      </c>
      <c r="B108" s="3">
        <v>106</v>
      </c>
      <c r="C108" s="8">
        <v>6</v>
      </c>
      <c r="D108" s="19" t="s">
        <v>132</v>
      </c>
      <c r="E108" s="6" t="str">
        <f>IF((C108=""),"",VLOOKUP(C108,Phases!$A$2:$B$9,2,FALSE))</f>
        <v>Amendment Application Review (Typical)</v>
      </c>
      <c r="F108" s="7" t="s">
        <v>89</v>
      </c>
      <c r="G108" s="7" t="s">
        <v>35</v>
      </c>
      <c r="H108" s="7" t="s">
        <v>98</v>
      </c>
      <c r="I108" s="7" t="b">
        <v>0</v>
      </c>
      <c r="J108" s="2">
        <v>-7</v>
      </c>
      <c r="K108" s="3">
        <v>0</v>
      </c>
      <c r="L108" s="8" t="b">
        <v>0</v>
      </c>
      <c r="M108" s="3">
        <v>107</v>
      </c>
    </row>
    <row r="109" spans="1:13" x14ac:dyDescent="0.3">
      <c r="A109" s="3">
        <v>108</v>
      </c>
      <c r="B109" s="3">
        <v>106</v>
      </c>
      <c r="C109" s="8">
        <v>6</v>
      </c>
      <c r="D109" s="18" t="s">
        <v>133</v>
      </c>
      <c r="E109" s="6" t="str">
        <f>IF((C109=""),"",VLOOKUP(C109,Phases!$A$2:$B$9,2,FALSE))</f>
        <v>Amendment Application Review (Typical)</v>
      </c>
      <c r="F109" s="7" t="s">
        <v>90</v>
      </c>
      <c r="G109" s="7" t="s">
        <v>35</v>
      </c>
      <c r="H109" s="7" t="s">
        <v>98</v>
      </c>
      <c r="I109" s="7" t="b">
        <v>0</v>
      </c>
      <c r="J109" s="2">
        <v>-7</v>
      </c>
      <c r="K109" s="3">
        <v>0</v>
      </c>
      <c r="L109" s="8" t="b">
        <v>0</v>
      </c>
      <c r="M109" s="3">
        <v>108</v>
      </c>
    </row>
    <row r="110" spans="1:13" x14ac:dyDescent="0.3">
      <c r="A110" s="3">
        <v>109</v>
      </c>
      <c r="B110" s="3">
        <v>106</v>
      </c>
      <c r="C110" s="8">
        <v>6</v>
      </c>
      <c r="D110" s="19" t="s">
        <v>134</v>
      </c>
      <c r="E110" s="6" t="str">
        <f>IF((C110=""),"",VLOOKUP(C110,Phases!$A$2:$B$9,2,FALSE))</f>
        <v>Amendment Application Review (Typical)</v>
      </c>
      <c r="F110" s="7" t="s">
        <v>89</v>
      </c>
      <c r="G110" s="7" t="s">
        <v>35</v>
      </c>
      <c r="H110" s="7" t="s">
        <v>98</v>
      </c>
      <c r="I110" s="7" t="b">
        <v>0</v>
      </c>
      <c r="J110" s="2">
        <v>0</v>
      </c>
      <c r="K110" s="3">
        <v>0</v>
      </c>
      <c r="L110" s="8" t="b">
        <v>0</v>
      </c>
      <c r="M110" s="3">
        <v>109</v>
      </c>
    </row>
    <row r="111" spans="1:13" x14ac:dyDescent="0.3">
      <c r="A111" s="3">
        <v>110</v>
      </c>
      <c r="B111" s="3">
        <v>106</v>
      </c>
      <c r="C111" s="8">
        <v>6</v>
      </c>
      <c r="D111" s="19" t="s">
        <v>135</v>
      </c>
      <c r="E111" s="6" t="str">
        <f>IF((C111=""),"",VLOOKUP(C111,Phases!$A$2:$B$9,2,FALSE))</f>
        <v>Amendment Application Review (Typical)</v>
      </c>
      <c r="F111" s="7" t="s">
        <v>89</v>
      </c>
      <c r="G111" s="7" t="s">
        <v>35</v>
      </c>
      <c r="H111" s="7" t="s">
        <v>98</v>
      </c>
      <c r="I111" s="7" t="b">
        <v>0</v>
      </c>
      <c r="J111" s="3" t="s">
        <v>176</v>
      </c>
      <c r="K111" s="3">
        <v>0</v>
      </c>
      <c r="L111" s="8" t="b">
        <v>0</v>
      </c>
      <c r="M111" s="3">
        <v>110</v>
      </c>
    </row>
    <row r="112" spans="1:13" x14ac:dyDescent="0.3">
      <c r="A112" s="3">
        <v>111</v>
      </c>
      <c r="C112" s="8">
        <v>6</v>
      </c>
      <c r="D112" s="16" t="s">
        <v>87</v>
      </c>
      <c r="E112" s="6" t="str">
        <f>IF((C112=""),"",VLOOKUP(C112,Phases!$A$2:$B$9,2,FALSE))</f>
        <v>Amendment Application Review (Typical)</v>
      </c>
      <c r="F112" s="7" t="s">
        <v>87</v>
      </c>
      <c r="G112" s="7" t="s">
        <v>38</v>
      </c>
      <c r="H112" s="7" t="s">
        <v>98</v>
      </c>
      <c r="I112" s="7" t="b">
        <v>0</v>
      </c>
      <c r="J112" s="2">
        <v>0</v>
      </c>
      <c r="K112" s="3">
        <v>0</v>
      </c>
      <c r="L112" s="8" t="b">
        <v>0</v>
      </c>
      <c r="M112" s="3">
        <v>111</v>
      </c>
    </row>
    <row r="113" spans="1:13" x14ac:dyDescent="0.3">
      <c r="A113" s="3">
        <v>112</v>
      </c>
      <c r="C113" s="8">
        <v>6</v>
      </c>
      <c r="D113" s="16" t="s">
        <v>88</v>
      </c>
      <c r="E113" s="6" t="str">
        <f>IF((C113=""),"",VLOOKUP(C113,Phases!$A$2:$B$9,2,FALSE))</f>
        <v>Amendment Application Review (Typical)</v>
      </c>
      <c r="F113" s="7" t="s">
        <v>88</v>
      </c>
      <c r="G113" s="7" t="s">
        <v>38</v>
      </c>
      <c r="H113" s="7" t="s">
        <v>98</v>
      </c>
      <c r="I113" s="7" t="b">
        <v>0</v>
      </c>
      <c r="J113" s="2">
        <v>0</v>
      </c>
      <c r="K113" s="3">
        <v>0</v>
      </c>
      <c r="L113" s="8" t="b">
        <v>0</v>
      </c>
      <c r="M113" s="3">
        <v>112</v>
      </c>
    </row>
    <row r="114" spans="1:13" x14ac:dyDescent="0.3">
      <c r="A114" s="3">
        <v>113</v>
      </c>
      <c r="C114" s="8">
        <v>6</v>
      </c>
      <c r="D114" s="16" t="s">
        <v>136</v>
      </c>
      <c r="E114" s="6" t="str">
        <f>IF((C114=""),"",VLOOKUP(C114,Phases!$A$2:$B$9,2,FALSE))</f>
        <v>Amendment Application Review (Typical)</v>
      </c>
      <c r="F114" s="7" t="s">
        <v>76</v>
      </c>
      <c r="G114" s="7" t="s">
        <v>39</v>
      </c>
      <c r="H114" s="7" t="s">
        <v>98</v>
      </c>
      <c r="I114" s="7" t="b">
        <v>0</v>
      </c>
      <c r="J114" s="2">
        <v>0</v>
      </c>
      <c r="K114" s="3">
        <v>0</v>
      </c>
      <c r="L114" s="8" t="b">
        <v>0</v>
      </c>
      <c r="M114" s="3">
        <v>113</v>
      </c>
    </row>
    <row r="115" spans="1:13" x14ac:dyDescent="0.3">
      <c r="A115" s="3">
        <v>114</v>
      </c>
      <c r="B115" s="3">
        <v>113</v>
      </c>
      <c r="C115" s="8">
        <v>6</v>
      </c>
      <c r="D115" s="19" t="s">
        <v>137</v>
      </c>
      <c r="E115" s="6" t="str">
        <f>IF((C115=""),"",VLOOKUP(C115,Phases!$A$2:$B$9,2,FALSE))</f>
        <v>Amendment Application Review (Typical)</v>
      </c>
      <c r="F115" s="7" t="s">
        <v>89</v>
      </c>
      <c r="G115" s="7" t="s">
        <v>35</v>
      </c>
      <c r="H115" s="7" t="s">
        <v>98</v>
      </c>
      <c r="I115" s="7" t="b">
        <v>0</v>
      </c>
      <c r="J115" s="2">
        <v>0</v>
      </c>
      <c r="K115" s="3">
        <v>0</v>
      </c>
      <c r="L115" s="8" t="b">
        <v>0</v>
      </c>
      <c r="M115" s="3">
        <v>114</v>
      </c>
    </row>
    <row r="116" spans="1:13" x14ac:dyDescent="0.3">
      <c r="A116" s="3">
        <v>115</v>
      </c>
      <c r="B116" s="3">
        <v>113</v>
      </c>
      <c r="C116" s="8">
        <v>6</v>
      </c>
      <c r="D116" s="18" t="s">
        <v>138</v>
      </c>
      <c r="E116" s="6" t="str">
        <f>IF((C116=""),"",VLOOKUP(C116,Phases!$A$2:$B$9,2,FALSE))</f>
        <v>Amendment Application Review (Typical)</v>
      </c>
      <c r="F116" s="7" t="s">
        <v>90</v>
      </c>
      <c r="G116" s="7" t="s">
        <v>35</v>
      </c>
      <c r="H116" s="7" t="s">
        <v>98</v>
      </c>
      <c r="I116" s="7" t="b">
        <v>0</v>
      </c>
      <c r="J116" s="2">
        <v>0</v>
      </c>
      <c r="K116" s="3">
        <v>0</v>
      </c>
      <c r="L116" s="8" t="b">
        <v>0</v>
      </c>
      <c r="M116" s="3">
        <v>115</v>
      </c>
    </row>
    <row r="117" spans="1:13" x14ac:dyDescent="0.3">
      <c r="A117" s="3">
        <v>116</v>
      </c>
      <c r="C117" s="8">
        <v>6</v>
      </c>
      <c r="D117" s="17" t="s">
        <v>151</v>
      </c>
      <c r="E117" s="6" t="str">
        <f>IF((C117=""),"",VLOOKUP(C117,Phases!$A$2:$B$9,2,FALSE))</f>
        <v>Amendment Application Review (Typical)</v>
      </c>
      <c r="F117" s="7" t="s">
        <v>80</v>
      </c>
      <c r="G117" s="7" t="s">
        <v>36</v>
      </c>
      <c r="H117" s="7" t="s">
        <v>98</v>
      </c>
      <c r="I117" s="7" t="b">
        <v>0</v>
      </c>
      <c r="J117" s="2">
        <v>0</v>
      </c>
      <c r="K117" s="3">
        <v>0</v>
      </c>
      <c r="L117" s="8" t="b">
        <v>0</v>
      </c>
      <c r="M117" s="3">
        <v>116</v>
      </c>
    </row>
    <row r="118" spans="1:13" x14ac:dyDescent="0.3">
      <c r="A118" s="3">
        <v>117</v>
      </c>
      <c r="B118" s="3">
        <v>116</v>
      </c>
      <c r="C118" s="8">
        <v>6</v>
      </c>
      <c r="D118" s="19" t="s">
        <v>140</v>
      </c>
      <c r="E118" s="6" t="str">
        <f>IF((C118=""),"",VLOOKUP(C118,Phases!$A$2:$B$9,2,FALSE))</f>
        <v>Amendment Application Review (Typical)</v>
      </c>
      <c r="F118" s="7" t="s">
        <v>89</v>
      </c>
      <c r="G118" s="7" t="s">
        <v>35</v>
      </c>
      <c r="H118" s="7" t="s">
        <v>98</v>
      </c>
      <c r="I118" s="7" t="b">
        <v>0</v>
      </c>
      <c r="J118" s="2">
        <v>0</v>
      </c>
      <c r="K118" s="3">
        <v>0</v>
      </c>
      <c r="L118" s="8" t="b">
        <v>0</v>
      </c>
      <c r="M118" s="3">
        <v>117</v>
      </c>
    </row>
    <row r="119" spans="1:13" x14ac:dyDescent="0.3">
      <c r="A119" s="3">
        <v>118</v>
      </c>
      <c r="B119" s="3">
        <v>116</v>
      </c>
      <c r="C119" s="8">
        <v>6</v>
      </c>
      <c r="D119" s="18" t="s">
        <v>152</v>
      </c>
      <c r="E119" s="6" t="str">
        <f>IF((C119=""),"",VLOOKUP(C119,Phases!$A$2:$B$9,2,FALSE))</f>
        <v>Amendment Application Review (Typical)</v>
      </c>
      <c r="F119" s="7" t="s">
        <v>90</v>
      </c>
      <c r="G119" s="7" t="s">
        <v>35</v>
      </c>
      <c r="H119" s="7" t="s">
        <v>98</v>
      </c>
      <c r="I119" s="7" t="b">
        <v>0</v>
      </c>
      <c r="J119" s="2">
        <v>0</v>
      </c>
      <c r="K119" s="3">
        <v>0</v>
      </c>
      <c r="L119" s="8" t="b">
        <v>0</v>
      </c>
      <c r="M119" s="3">
        <v>118</v>
      </c>
    </row>
    <row r="120" spans="1:13" x14ac:dyDescent="0.3">
      <c r="A120" s="3">
        <v>119</v>
      </c>
      <c r="C120" s="8">
        <v>6</v>
      </c>
      <c r="D120" s="17" t="s">
        <v>153</v>
      </c>
      <c r="E120" s="6" t="str">
        <f>IF((C120=""),"",VLOOKUP(C120,Phases!$A$2:$B$9,2,FALSE))</f>
        <v>Amendment Application Review (Typical)</v>
      </c>
      <c r="F120" s="7" t="s">
        <v>82</v>
      </c>
      <c r="G120" s="7" t="s">
        <v>36</v>
      </c>
      <c r="H120" s="7" t="s">
        <v>98</v>
      </c>
      <c r="I120" s="7" t="b">
        <v>0</v>
      </c>
      <c r="J120" s="2">
        <v>0</v>
      </c>
      <c r="K120" s="3">
        <v>0</v>
      </c>
      <c r="L120" s="8" t="b">
        <v>0</v>
      </c>
      <c r="M120" s="3">
        <v>119</v>
      </c>
    </row>
    <row r="121" spans="1:13" x14ac:dyDescent="0.3">
      <c r="A121" s="3">
        <v>120</v>
      </c>
      <c r="B121" s="3">
        <v>119</v>
      </c>
      <c r="C121" s="8">
        <v>6</v>
      </c>
      <c r="D121" s="19" t="s">
        <v>143</v>
      </c>
      <c r="E121" s="6" t="str">
        <f>IF((C121=""),"",VLOOKUP(C121,Phases!$A$2:$B$9,2,FALSE))</f>
        <v>Amendment Application Review (Typical)</v>
      </c>
      <c r="F121" s="7" t="s">
        <v>89</v>
      </c>
      <c r="G121" s="7" t="s">
        <v>35</v>
      </c>
      <c r="H121" s="7" t="s">
        <v>98</v>
      </c>
      <c r="I121" s="7" t="b">
        <v>0</v>
      </c>
      <c r="J121" s="2">
        <v>0</v>
      </c>
      <c r="K121" s="3">
        <v>0</v>
      </c>
      <c r="L121" s="8" t="b">
        <v>0</v>
      </c>
      <c r="M121" s="3">
        <v>120</v>
      </c>
    </row>
    <row r="122" spans="1:13" x14ac:dyDescent="0.3">
      <c r="A122" s="3">
        <v>121</v>
      </c>
      <c r="B122" s="3">
        <v>119</v>
      </c>
      <c r="C122" s="8">
        <v>6</v>
      </c>
      <c r="D122" s="18" t="s">
        <v>154</v>
      </c>
      <c r="E122" s="6" t="str">
        <f>IF((C122=""),"",VLOOKUP(C122,Phases!$A$2:$B$9,2,FALSE))</f>
        <v>Amendment Application Review (Typical)</v>
      </c>
      <c r="F122" s="7" t="s">
        <v>90</v>
      </c>
      <c r="G122" s="7" t="s">
        <v>35</v>
      </c>
      <c r="H122" s="7" t="s">
        <v>98</v>
      </c>
      <c r="I122" s="7" t="b">
        <v>0</v>
      </c>
      <c r="J122" s="2">
        <v>0</v>
      </c>
      <c r="K122" s="3">
        <v>0</v>
      </c>
      <c r="L122" s="8" t="b">
        <v>0</v>
      </c>
      <c r="M122" s="3">
        <v>121</v>
      </c>
    </row>
    <row r="123" spans="1:13" x14ac:dyDescent="0.3">
      <c r="A123" s="3">
        <v>122</v>
      </c>
      <c r="C123" s="8">
        <v>6</v>
      </c>
      <c r="D123" s="16" t="s">
        <v>19</v>
      </c>
      <c r="E123" s="6" t="str">
        <f>IF((C123=""),"",VLOOKUP(C123,Phases!$A$2:$B$9,2,FALSE))</f>
        <v>Amendment Application Review (Typical)</v>
      </c>
      <c r="F123" s="7" t="s">
        <v>19</v>
      </c>
      <c r="G123" s="7" t="s">
        <v>34</v>
      </c>
      <c r="H123" s="7" t="s">
        <v>98</v>
      </c>
      <c r="I123" s="7" t="b">
        <v>0</v>
      </c>
      <c r="J123" s="2">
        <v>0</v>
      </c>
      <c r="K123" s="3">
        <v>0</v>
      </c>
      <c r="L123" s="8" t="b">
        <v>0</v>
      </c>
      <c r="M123" s="3">
        <v>122</v>
      </c>
    </row>
    <row r="124" spans="1:13" x14ac:dyDescent="0.3">
      <c r="A124" s="3">
        <v>123</v>
      </c>
      <c r="C124" s="29">
        <v>6</v>
      </c>
      <c r="D124" s="22" t="s">
        <v>163</v>
      </c>
      <c r="E124" s="6" t="str">
        <f>IF((C124=""),"",VLOOKUP(C124,Phases!$A$2:$B$9,2,FALSE))</f>
        <v>Amendment Application Review (Typical)</v>
      </c>
      <c r="F124" s="7" t="s">
        <v>71</v>
      </c>
      <c r="G124" s="7" t="s">
        <v>34</v>
      </c>
      <c r="H124" s="7" t="s">
        <v>97</v>
      </c>
      <c r="I124" s="7" t="b">
        <v>0</v>
      </c>
      <c r="J124" s="2">
        <v>180</v>
      </c>
      <c r="K124" s="3">
        <v>0</v>
      </c>
      <c r="L124" s="8" t="b">
        <v>1</v>
      </c>
      <c r="M124" s="3">
        <v>123</v>
      </c>
    </row>
    <row r="125" spans="1:13" x14ac:dyDescent="0.3">
      <c r="A125" s="3">
        <v>124</v>
      </c>
      <c r="C125" s="28">
        <v>7</v>
      </c>
      <c r="D125" s="20" t="s">
        <v>167</v>
      </c>
      <c r="E125" s="6" t="str">
        <f>IF((C125=""),"",VLOOKUP(C125,Phases!$A$2:$B$9,2,FALSE))</f>
        <v>Amendment Application Review (Complex)</v>
      </c>
      <c r="F125" s="7" t="s">
        <v>103</v>
      </c>
      <c r="G125" s="7" t="s">
        <v>34</v>
      </c>
      <c r="H125" s="7" t="s">
        <v>101</v>
      </c>
      <c r="I125" s="7" t="b">
        <v>0</v>
      </c>
      <c r="J125" s="2">
        <v>0</v>
      </c>
      <c r="K125" s="3">
        <v>0</v>
      </c>
      <c r="L125" s="8" t="b">
        <v>1</v>
      </c>
      <c r="M125" s="3">
        <v>124</v>
      </c>
    </row>
    <row r="126" spans="1:13" x14ac:dyDescent="0.3">
      <c r="A126" s="3">
        <v>125</v>
      </c>
      <c r="C126" s="8">
        <v>7</v>
      </c>
      <c r="D126" s="16" t="s">
        <v>165</v>
      </c>
      <c r="E126" s="6" t="str">
        <f>IF((C126=""),"",VLOOKUP(C126,Phases!$A$2:$B$9,2,FALSE))</f>
        <v>Amendment Application Review (Complex)</v>
      </c>
      <c r="F126" s="7" t="s">
        <v>72</v>
      </c>
      <c r="G126" s="7" t="s">
        <v>34</v>
      </c>
      <c r="H126" s="7" t="s">
        <v>98</v>
      </c>
      <c r="I126" s="7" t="b">
        <v>0</v>
      </c>
      <c r="J126" s="2">
        <v>150</v>
      </c>
      <c r="K126" s="3">
        <v>0</v>
      </c>
      <c r="L126" s="8" t="b">
        <v>1</v>
      </c>
      <c r="M126" s="3">
        <v>125</v>
      </c>
    </row>
    <row r="127" spans="1:13" x14ac:dyDescent="0.3">
      <c r="A127" s="3">
        <v>126</v>
      </c>
      <c r="C127" s="8">
        <v>7</v>
      </c>
      <c r="D127" s="16" t="s">
        <v>162</v>
      </c>
      <c r="E127" s="6" t="str">
        <f>IF((C127=""),"",VLOOKUP(C127,Phases!$A$2:$B$9,2,FALSE))</f>
        <v>Amendment Application Review (Complex)</v>
      </c>
      <c r="F127" s="7" t="s">
        <v>72</v>
      </c>
      <c r="G127" s="7" t="s">
        <v>34</v>
      </c>
      <c r="H127" s="7" t="s">
        <v>98</v>
      </c>
      <c r="I127" s="7" t="b">
        <v>0</v>
      </c>
      <c r="J127" s="2">
        <v>210</v>
      </c>
      <c r="K127" s="3">
        <v>0</v>
      </c>
      <c r="L127" s="8" t="b">
        <v>1</v>
      </c>
      <c r="M127" s="3">
        <v>126</v>
      </c>
    </row>
    <row r="128" spans="1:13" x14ac:dyDescent="0.3">
      <c r="A128" s="3">
        <v>127</v>
      </c>
      <c r="C128" s="8">
        <v>7</v>
      </c>
      <c r="D128" s="16" t="s">
        <v>119</v>
      </c>
      <c r="E128" s="6" t="str">
        <f>IF((C128=""),"",VLOOKUP(C128,Phases!$A$2:$B$9,2,FALSE))</f>
        <v>Amendment Application Review (Complex)</v>
      </c>
      <c r="F128" s="7" t="s">
        <v>74</v>
      </c>
      <c r="G128" s="7" t="s">
        <v>34</v>
      </c>
      <c r="H128" s="7" t="s">
        <v>98</v>
      </c>
      <c r="I128" s="7" t="b">
        <v>0</v>
      </c>
      <c r="J128" s="2">
        <v>0</v>
      </c>
      <c r="K128" s="3">
        <v>0</v>
      </c>
      <c r="L128" s="8" t="b">
        <v>0</v>
      </c>
      <c r="M128" s="3">
        <v>127</v>
      </c>
    </row>
    <row r="129" spans="1:13" x14ac:dyDescent="0.3">
      <c r="A129" s="3">
        <v>128</v>
      </c>
      <c r="C129" s="8">
        <v>7</v>
      </c>
      <c r="D129" s="16" t="s">
        <v>166</v>
      </c>
      <c r="E129" s="6" t="str">
        <f>IF((C129=""),"",VLOOKUP(C129,Phases!$A$2:$B$9,2,FALSE))</f>
        <v>Amendment Application Review (Complex)</v>
      </c>
      <c r="F129" s="7" t="s">
        <v>74</v>
      </c>
      <c r="G129" s="7" t="s">
        <v>34</v>
      </c>
      <c r="H129" s="7" t="s">
        <v>98</v>
      </c>
      <c r="I129" s="7" t="b">
        <v>0</v>
      </c>
      <c r="J129" s="2">
        <v>0</v>
      </c>
      <c r="K129" s="3">
        <v>0</v>
      </c>
      <c r="L129" s="8" t="b">
        <v>0</v>
      </c>
      <c r="M129" s="3">
        <v>128</v>
      </c>
    </row>
    <row r="130" spans="1:13" x14ac:dyDescent="0.3">
      <c r="A130" s="3">
        <v>129</v>
      </c>
      <c r="C130" s="8">
        <v>7</v>
      </c>
      <c r="D130" s="16" t="s">
        <v>128</v>
      </c>
      <c r="E130" s="6" t="str">
        <f>IF((C130=""),"",VLOOKUP(C130,Phases!$A$2:$B$9,2,FALSE))</f>
        <v>Amendment Application Review (Complex)</v>
      </c>
      <c r="F130" s="7" t="s">
        <v>73</v>
      </c>
      <c r="G130" s="7" t="s">
        <v>34</v>
      </c>
      <c r="H130" s="7" t="s">
        <v>98</v>
      </c>
      <c r="I130" s="7" t="b">
        <v>0</v>
      </c>
      <c r="J130" s="2">
        <v>0</v>
      </c>
      <c r="K130" s="3">
        <v>0</v>
      </c>
      <c r="L130" s="8" t="b">
        <v>0</v>
      </c>
      <c r="M130" s="3">
        <v>129</v>
      </c>
    </row>
    <row r="131" spans="1:13" x14ac:dyDescent="0.3">
      <c r="A131" s="3">
        <v>130</v>
      </c>
      <c r="B131" s="3">
        <v>129</v>
      </c>
      <c r="C131" s="8">
        <v>7</v>
      </c>
      <c r="D131" s="19" t="s">
        <v>129</v>
      </c>
      <c r="E131" s="6" t="str">
        <f>IF((C131=""),"",VLOOKUP(C131,Phases!$A$2:$B$9,2,FALSE))</f>
        <v>Amendment Application Review (Complex)</v>
      </c>
      <c r="F131" s="7" t="s">
        <v>89</v>
      </c>
      <c r="G131" s="7" t="s">
        <v>35</v>
      </c>
      <c r="H131" s="7" t="s">
        <v>98</v>
      </c>
      <c r="I131" s="7" t="b">
        <v>0</v>
      </c>
      <c r="J131" s="2">
        <v>0</v>
      </c>
      <c r="K131" s="3">
        <v>0</v>
      </c>
      <c r="L131" s="8" t="b">
        <v>0</v>
      </c>
      <c r="M131" s="3">
        <v>130</v>
      </c>
    </row>
    <row r="132" spans="1:13" x14ac:dyDescent="0.3">
      <c r="A132" s="3">
        <v>131</v>
      </c>
      <c r="B132" s="3">
        <v>129</v>
      </c>
      <c r="C132" s="8">
        <v>7</v>
      </c>
      <c r="D132" s="18" t="s">
        <v>130</v>
      </c>
      <c r="E132" s="6" t="str">
        <f>IF((C132=""),"",VLOOKUP(C132,Phases!$A$2:$B$9,2,FALSE))</f>
        <v>Amendment Application Review (Complex)</v>
      </c>
      <c r="F132" s="7" t="s">
        <v>90</v>
      </c>
      <c r="G132" s="7" t="s">
        <v>35</v>
      </c>
      <c r="H132" s="7" t="s">
        <v>98</v>
      </c>
      <c r="I132" s="7" t="b">
        <v>0</v>
      </c>
      <c r="J132" s="2">
        <v>0</v>
      </c>
      <c r="K132" s="3">
        <v>0</v>
      </c>
      <c r="L132" s="8" t="b">
        <v>0</v>
      </c>
      <c r="M132" s="3">
        <v>131</v>
      </c>
    </row>
    <row r="133" spans="1:13" x14ac:dyDescent="0.3">
      <c r="A133" s="3">
        <v>132</v>
      </c>
      <c r="C133" s="8">
        <v>7</v>
      </c>
      <c r="D133" s="16" t="s">
        <v>131</v>
      </c>
      <c r="E133" s="6" t="str">
        <f>IF((C133=""),"",VLOOKUP(C133,Phases!$A$2:$B$9,2,FALSE))</f>
        <v>Amendment Application Review (Complex)</v>
      </c>
      <c r="F133" s="7" t="s">
        <v>86</v>
      </c>
      <c r="G133" s="7" t="s">
        <v>38</v>
      </c>
      <c r="H133" s="7" t="s">
        <v>98</v>
      </c>
      <c r="I133" s="7" t="b">
        <v>1</v>
      </c>
      <c r="J133" s="2">
        <v>0</v>
      </c>
      <c r="K133" s="3">
        <v>30</v>
      </c>
      <c r="L133" s="8" t="b">
        <v>0</v>
      </c>
      <c r="M133" s="3">
        <v>132</v>
      </c>
    </row>
    <row r="134" spans="1:13" x14ac:dyDescent="0.3">
      <c r="A134" s="3">
        <v>133</v>
      </c>
      <c r="B134" s="3">
        <v>132</v>
      </c>
      <c r="C134" s="8">
        <v>7</v>
      </c>
      <c r="D134" s="19" t="s">
        <v>132</v>
      </c>
      <c r="E134" s="6" t="str">
        <f>IF((C134=""),"",VLOOKUP(C134,Phases!$A$2:$B$9,2,FALSE))</f>
        <v>Amendment Application Review (Complex)</v>
      </c>
      <c r="F134" s="7" t="s">
        <v>89</v>
      </c>
      <c r="G134" s="7" t="s">
        <v>35</v>
      </c>
      <c r="H134" s="7" t="s">
        <v>98</v>
      </c>
      <c r="I134" s="7" t="b">
        <v>0</v>
      </c>
      <c r="J134" s="2">
        <v>-7</v>
      </c>
      <c r="K134" s="3">
        <v>0</v>
      </c>
      <c r="L134" s="8" t="b">
        <v>0</v>
      </c>
      <c r="M134" s="3">
        <v>133</v>
      </c>
    </row>
    <row r="135" spans="1:13" x14ac:dyDescent="0.3">
      <c r="A135" s="3">
        <v>134</v>
      </c>
      <c r="B135" s="3">
        <v>132</v>
      </c>
      <c r="C135" s="8">
        <v>7</v>
      </c>
      <c r="D135" s="18" t="s">
        <v>133</v>
      </c>
      <c r="E135" s="6" t="str">
        <f>IF((C135=""),"",VLOOKUP(C135,Phases!$A$2:$B$9,2,FALSE))</f>
        <v>Amendment Application Review (Complex)</v>
      </c>
      <c r="F135" s="7" t="s">
        <v>90</v>
      </c>
      <c r="G135" s="7" t="s">
        <v>35</v>
      </c>
      <c r="H135" s="7" t="s">
        <v>98</v>
      </c>
      <c r="I135" s="7" t="b">
        <v>0</v>
      </c>
      <c r="J135" s="2">
        <v>-7</v>
      </c>
      <c r="K135" s="3">
        <v>0</v>
      </c>
      <c r="L135" s="8" t="b">
        <v>0</v>
      </c>
      <c r="M135" s="3">
        <v>134</v>
      </c>
    </row>
    <row r="136" spans="1:13" x14ac:dyDescent="0.3">
      <c r="A136" s="3">
        <v>135</v>
      </c>
      <c r="B136" s="3">
        <v>132</v>
      </c>
      <c r="C136" s="8">
        <v>7</v>
      </c>
      <c r="D136" s="19" t="s">
        <v>134</v>
      </c>
      <c r="E136" s="6" t="str">
        <f>IF((C136=""),"",VLOOKUP(C136,Phases!$A$2:$B$9,2,FALSE))</f>
        <v>Amendment Application Review (Complex)</v>
      </c>
      <c r="F136" s="7" t="s">
        <v>89</v>
      </c>
      <c r="G136" s="7" t="s">
        <v>35</v>
      </c>
      <c r="H136" s="7" t="s">
        <v>98</v>
      </c>
      <c r="I136" s="7" t="b">
        <v>0</v>
      </c>
      <c r="J136" s="2">
        <v>0</v>
      </c>
      <c r="K136" s="3">
        <v>0</v>
      </c>
      <c r="L136" s="8" t="b">
        <v>0</v>
      </c>
      <c r="M136" s="3">
        <v>135</v>
      </c>
    </row>
    <row r="137" spans="1:13" x14ac:dyDescent="0.3">
      <c r="A137" s="3">
        <v>136</v>
      </c>
      <c r="B137" s="3">
        <v>132</v>
      </c>
      <c r="C137" s="8">
        <v>7</v>
      </c>
      <c r="D137" s="19" t="s">
        <v>135</v>
      </c>
      <c r="E137" s="6" t="str">
        <f>IF((C137=""),"",VLOOKUP(C137,Phases!$A$2:$B$9,2,FALSE))</f>
        <v>Amendment Application Review (Complex)</v>
      </c>
      <c r="F137" s="7" t="s">
        <v>89</v>
      </c>
      <c r="G137" s="7" t="s">
        <v>35</v>
      </c>
      <c r="H137" s="7" t="s">
        <v>98</v>
      </c>
      <c r="I137" s="7" t="b">
        <v>0</v>
      </c>
      <c r="J137" s="3" t="s">
        <v>176</v>
      </c>
      <c r="K137" s="3">
        <v>0</v>
      </c>
      <c r="L137" s="8" t="b">
        <v>0</v>
      </c>
      <c r="M137" s="3">
        <v>136</v>
      </c>
    </row>
    <row r="138" spans="1:13" x14ac:dyDescent="0.3">
      <c r="A138" s="3">
        <v>137</v>
      </c>
      <c r="C138" s="8">
        <v>7</v>
      </c>
      <c r="D138" s="16" t="s">
        <v>87</v>
      </c>
      <c r="E138" s="6" t="str">
        <f>IF((C138=""),"",VLOOKUP(C138,Phases!$A$2:$B$9,2,FALSE))</f>
        <v>Amendment Application Review (Complex)</v>
      </c>
      <c r="F138" s="7" t="s">
        <v>87</v>
      </c>
      <c r="G138" s="7" t="s">
        <v>38</v>
      </c>
      <c r="H138" s="7" t="s">
        <v>98</v>
      </c>
      <c r="I138" s="7" t="b">
        <v>0</v>
      </c>
      <c r="J138" s="2">
        <v>0</v>
      </c>
      <c r="K138" s="3">
        <v>0</v>
      </c>
      <c r="L138" s="8" t="b">
        <v>0</v>
      </c>
      <c r="M138" s="3">
        <v>137</v>
      </c>
    </row>
    <row r="139" spans="1:13" x14ac:dyDescent="0.3">
      <c r="A139" s="3">
        <v>138</v>
      </c>
      <c r="C139" s="8">
        <v>7</v>
      </c>
      <c r="D139" s="16" t="s">
        <v>88</v>
      </c>
      <c r="E139" s="6" t="str">
        <f>IF((C139=""),"",VLOOKUP(C139,Phases!$A$2:$B$9,2,FALSE))</f>
        <v>Amendment Application Review (Complex)</v>
      </c>
      <c r="F139" s="7" t="s">
        <v>88</v>
      </c>
      <c r="G139" s="7" t="s">
        <v>38</v>
      </c>
      <c r="H139" s="7" t="s">
        <v>98</v>
      </c>
      <c r="I139" s="7" t="b">
        <v>0</v>
      </c>
      <c r="J139" s="2">
        <v>0</v>
      </c>
      <c r="K139" s="3">
        <v>0</v>
      </c>
      <c r="L139" s="8" t="b">
        <v>0</v>
      </c>
      <c r="M139" s="3">
        <v>138</v>
      </c>
    </row>
    <row r="140" spans="1:13" x14ac:dyDescent="0.3">
      <c r="A140" s="3">
        <v>139</v>
      </c>
      <c r="C140" s="8">
        <v>7</v>
      </c>
      <c r="D140" s="16" t="s">
        <v>136</v>
      </c>
      <c r="E140" s="6" t="str">
        <f>IF((C140=""),"",VLOOKUP(C140,Phases!$A$2:$B$9,2,FALSE))</f>
        <v>Amendment Application Review (Complex)</v>
      </c>
      <c r="F140" s="7" t="s">
        <v>76</v>
      </c>
      <c r="G140" s="7" t="s">
        <v>39</v>
      </c>
      <c r="H140" s="7" t="s">
        <v>98</v>
      </c>
      <c r="I140" s="7" t="b">
        <v>0</v>
      </c>
      <c r="J140" s="2">
        <v>0</v>
      </c>
      <c r="K140" s="3">
        <v>0</v>
      </c>
      <c r="L140" s="8" t="b">
        <v>0</v>
      </c>
      <c r="M140" s="3">
        <v>139</v>
      </c>
    </row>
    <row r="141" spans="1:13" x14ac:dyDescent="0.3">
      <c r="A141" s="3">
        <v>140</v>
      </c>
      <c r="B141" s="3">
        <v>139</v>
      </c>
      <c r="C141" s="8">
        <v>7</v>
      </c>
      <c r="D141" s="19" t="s">
        <v>137</v>
      </c>
      <c r="E141" s="6" t="str">
        <f>IF((C141=""),"",VLOOKUP(C141,Phases!$A$2:$B$9,2,FALSE))</f>
        <v>Amendment Application Review (Complex)</v>
      </c>
      <c r="F141" s="7" t="s">
        <v>89</v>
      </c>
      <c r="G141" s="7" t="s">
        <v>35</v>
      </c>
      <c r="H141" s="7" t="s">
        <v>98</v>
      </c>
      <c r="I141" s="7" t="b">
        <v>0</v>
      </c>
      <c r="J141" s="2">
        <v>0</v>
      </c>
      <c r="K141" s="3">
        <v>0</v>
      </c>
      <c r="L141" s="8" t="b">
        <v>0</v>
      </c>
      <c r="M141" s="3">
        <v>140</v>
      </c>
    </row>
    <row r="142" spans="1:13" x14ac:dyDescent="0.3">
      <c r="A142" s="3">
        <v>141</v>
      </c>
      <c r="B142" s="3">
        <v>139</v>
      </c>
      <c r="C142" s="8">
        <v>7</v>
      </c>
      <c r="D142" s="18" t="s">
        <v>138</v>
      </c>
      <c r="E142" s="6" t="str">
        <f>IF((C142=""),"",VLOOKUP(C142,Phases!$A$2:$B$9,2,FALSE))</f>
        <v>Amendment Application Review (Complex)</v>
      </c>
      <c r="F142" s="7" t="s">
        <v>90</v>
      </c>
      <c r="G142" s="7" t="s">
        <v>35</v>
      </c>
      <c r="H142" s="7" t="s">
        <v>98</v>
      </c>
      <c r="I142" s="7" t="b">
        <v>0</v>
      </c>
      <c r="J142" s="2">
        <v>0</v>
      </c>
      <c r="K142" s="3">
        <v>0</v>
      </c>
      <c r="L142" s="8" t="b">
        <v>0</v>
      </c>
      <c r="M142" s="3">
        <v>141</v>
      </c>
    </row>
    <row r="143" spans="1:13" x14ac:dyDescent="0.3">
      <c r="A143" s="3">
        <v>142</v>
      </c>
      <c r="C143" s="8">
        <v>7</v>
      </c>
      <c r="D143" s="17" t="s">
        <v>151</v>
      </c>
      <c r="E143" s="6" t="str">
        <f>IF((C143=""),"",VLOOKUP(C143,Phases!$A$2:$B$9,2,FALSE))</f>
        <v>Amendment Application Review (Complex)</v>
      </c>
      <c r="F143" s="7" t="s">
        <v>80</v>
      </c>
      <c r="G143" s="7" t="s">
        <v>36</v>
      </c>
      <c r="H143" s="7" t="s">
        <v>98</v>
      </c>
      <c r="I143" s="7" t="b">
        <v>0</v>
      </c>
      <c r="J143" s="2">
        <v>0</v>
      </c>
      <c r="K143" s="3">
        <v>0</v>
      </c>
      <c r="L143" s="8" t="b">
        <v>0</v>
      </c>
      <c r="M143" s="3">
        <v>142</v>
      </c>
    </row>
    <row r="144" spans="1:13" x14ac:dyDescent="0.3">
      <c r="A144" s="3">
        <v>143</v>
      </c>
      <c r="B144" s="3">
        <v>142</v>
      </c>
      <c r="C144" s="8">
        <v>7</v>
      </c>
      <c r="D144" s="19" t="s">
        <v>140</v>
      </c>
      <c r="E144" s="6" t="str">
        <f>IF((C144=""),"",VLOOKUP(C144,Phases!$A$2:$B$9,2,FALSE))</f>
        <v>Amendment Application Review (Complex)</v>
      </c>
      <c r="F144" s="7" t="s">
        <v>89</v>
      </c>
      <c r="G144" s="7" t="s">
        <v>35</v>
      </c>
      <c r="H144" s="7" t="s">
        <v>98</v>
      </c>
      <c r="I144" s="7" t="b">
        <v>0</v>
      </c>
      <c r="J144" s="2">
        <v>0</v>
      </c>
      <c r="K144" s="3">
        <v>0</v>
      </c>
      <c r="L144" s="8" t="b">
        <v>0</v>
      </c>
      <c r="M144" s="3">
        <v>143</v>
      </c>
    </row>
    <row r="145" spans="1:13" x14ac:dyDescent="0.3">
      <c r="A145" s="3">
        <v>144</v>
      </c>
      <c r="B145" s="3">
        <v>142</v>
      </c>
      <c r="C145" s="8">
        <v>7</v>
      </c>
      <c r="D145" s="18" t="s">
        <v>152</v>
      </c>
      <c r="E145" s="6" t="str">
        <f>IF((C145=""),"",VLOOKUP(C145,Phases!$A$2:$B$9,2,FALSE))</f>
        <v>Amendment Application Review (Complex)</v>
      </c>
      <c r="F145" s="7" t="s">
        <v>90</v>
      </c>
      <c r="G145" s="7" t="s">
        <v>35</v>
      </c>
      <c r="H145" s="7" t="s">
        <v>98</v>
      </c>
      <c r="I145" s="7" t="b">
        <v>0</v>
      </c>
      <c r="J145" s="2">
        <v>0</v>
      </c>
      <c r="K145" s="3">
        <v>0</v>
      </c>
      <c r="L145" s="8" t="b">
        <v>0</v>
      </c>
      <c r="M145" s="3">
        <v>144</v>
      </c>
    </row>
    <row r="146" spans="1:13" x14ac:dyDescent="0.3">
      <c r="A146" s="3">
        <v>145</v>
      </c>
      <c r="C146" s="8">
        <v>7</v>
      </c>
      <c r="D146" s="17" t="s">
        <v>153</v>
      </c>
      <c r="E146" s="6" t="str">
        <f>IF((C146=""),"",VLOOKUP(C146,Phases!$A$2:$B$9,2,FALSE))</f>
        <v>Amendment Application Review (Complex)</v>
      </c>
      <c r="F146" s="7" t="s">
        <v>82</v>
      </c>
      <c r="G146" s="7" t="s">
        <v>36</v>
      </c>
      <c r="H146" s="7" t="s">
        <v>98</v>
      </c>
      <c r="I146" s="7" t="b">
        <v>0</v>
      </c>
      <c r="J146" s="2">
        <v>0</v>
      </c>
      <c r="K146" s="3">
        <v>0</v>
      </c>
      <c r="L146" s="8" t="b">
        <v>0</v>
      </c>
      <c r="M146" s="3">
        <v>145</v>
      </c>
    </row>
    <row r="147" spans="1:13" x14ac:dyDescent="0.3">
      <c r="A147" s="3">
        <v>146</v>
      </c>
      <c r="B147" s="3">
        <v>145</v>
      </c>
      <c r="C147" s="8">
        <v>7</v>
      </c>
      <c r="D147" s="19" t="s">
        <v>143</v>
      </c>
      <c r="E147" s="6" t="str">
        <f>IF((C147=""),"",VLOOKUP(C147,Phases!$A$2:$B$9,2,FALSE))</f>
        <v>Amendment Application Review (Complex)</v>
      </c>
      <c r="F147" s="7" t="s">
        <v>89</v>
      </c>
      <c r="G147" s="7" t="s">
        <v>35</v>
      </c>
      <c r="H147" s="7" t="s">
        <v>98</v>
      </c>
      <c r="I147" s="7" t="b">
        <v>0</v>
      </c>
      <c r="J147" s="2">
        <v>0</v>
      </c>
      <c r="K147" s="3">
        <v>0</v>
      </c>
      <c r="L147" s="8" t="b">
        <v>0</v>
      </c>
      <c r="M147" s="3">
        <v>146</v>
      </c>
    </row>
    <row r="148" spans="1:13" x14ac:dyDescent="0.3">
      <c r="A148" s="3">
        <v>147</v>
      </c>
      <c r="B148" s="3">
        <v>145</v>
      </c>
      <c r="C148" s="8">
        <v>7</v>
      </c>
      <c r="D148" s="18" t="s">
        <v>154</v>
      </c>
      <c r="E148" s="6" t="str">
        <f>IF((C148=""),"",VLOOKUP(C148,Phases!$A$2:$B$9,2,FALSE))</f>
        <v>Amendment Application Review (Complex)</v>
      </c>
      <c r="F148" s="7" t="s">
        <v>90</v>
      </c>
      <c r="G148" s="7" t="s">
        <v>35</v>
      </c>
      <c r="H148" s="7" t="s">
        <v>98</v>
      </c>
      <c r="I148" s="7" t="b">
        <v>0</v>
      </c>
      <c r="J148" s="2">
        <v>0</v>
      </c>
      <c r="K148" s="3">
        <v>0</v>
      </c>
      <c r="L148" s="8" t="b">
        <v>0</v>
      </c>
      <c r="M148" s="3">
        <v>147</v>
      </c>
    </row>
    <row r="149" spans="1:13" x14ac:dyDescent="0.3">
      <c r="A149" s="3">
        <v>148</v>
      </c>
      <c r="C149" s="8">
        <v>7</v>
      </c>
      <c r="D149" s="16" t="s">
        <v>19</v>
      </c>
      <c r="E149" s="6" t="str">
        <f>IF((C149=""),"",VLOOKUP(C149,Phases!$A$2:$B$9,2,FALSE))</f>
        <v>Amendment Application Review (Complex)</v>
      </c>
      <c r="F149" s="7" t="s">
        <v>19</v>
      </c>
      <c r="G149" s="7" t="s">
        <v>34</v>
      </c>
      <c r="H149" s="7" t="s">
        <v>98</v>
      </c>
      <c r="I149" s="7" t="b">
        <v>0</v>
      </c>
      <c r="J149" s="2">
        <v>0</v>
      </c>
      <c r="K149" s="3">
        <v>0</v>
      </c>
      <c r="L149" s="8" t="b">
        <v>0</v>
      </c>
      <c r="M149" s="3">
        <v>148</v>
      </c>
    </row>
    <row r="150" spans="1:13" x14ac:dyDescent="0.3">
      <c r="A150" s="3">
        <v>149</v>
      </c>
      <c r="C150" s="29">
        <v>7</v>
      </c>
      <c r="D150" s="22" t="s">
        <v>163</v>
      </c>
      <c r="E150" s="6" t="str">
        <f>IF((C150=""),"",VLOOKUP(C150,Phases!$A$2:$B$9,2,FALSE))</f>
        <v>Amendment Application Review (Complex)</v>
      </c>
      <c r="F150" s="7" t="s">
        <v>71</v>
      </c>
      <c r="G150" s="7" t="s">
        <v>34</v>
      </c>
      <c r="H150" s="7" t="s">
        <v>97</v>
      </c>
      <c r="I150" s="7" t="b">
        <v>0</v>
      </c>
      <c r="J150" s="2">
        <v>240</v>
      </c>
      <c r="K150" s="3">
        <v>0</v>
      </c>
      <c r="L150" s="8" t="b">
        <v>1</v>
      </c>
      <c r="M150" s="3">
        <v>149</v>
      </c>
    </row>
    <row r="151" spans="1:13" x14ac:dyDescent="0.3">
      <c r="A151" s="3">
        <v>150</v>
      </c>
      <c r="C151" s="28">
        <v>8</v>
      </c>
      <c r="D151" s="20" t="s">
        <v>168</v>
      </c>
      <c r="E151" s="6" t="str">
        <f>IF((C151=""),"",VLOOKUP(C151,Phases!$A$2:$B$9,2,FALSE))</f>
        <v>Amendment Application Decision</v>
      </c>
      <c r="F151" s="7" t="s">
        <v>67</v>
      </c>
      <c r="G151" s="7" t="s">
        <v>34</v>
      </c>
      <c r="H151" s="7" t="s">
        <v>101</v>
      </c>
      <c r="I151" s="7" t="b">
        <v>0</v>
      </c>
      <c r="J151" s="2">
        <v>0</v>
      </c>
      <c r="K151" s="3">
        <v>0</v>
      </c>
      <c r="L151" s="8" t="b">
        <v>1</v>
      </c>
      <c r="M151" s="3">
        <v>150</v>
      </c>
    </row>
    <row r="152" spans="1:13" x14ac:dyDescent="0.3">
      <c r="A152" s="3">
        <v>151</v>
      </c>
      <c r="C152" s="8">
        <v>8</v>
      </c>
      <c r="D152" s="16" t="s">
        <v>169</v>
      </c>
      <c r="E152" s="6" t="str">
        <f>IF((C152=""),"",VLOOKUP(C152,Phases!$A$2:$B$9,2,FALSE))</f>
        <v>Amendment Application Decision</v>
      </c>
      <c r="F152" s="7" t="s">
        <v>67</v>
      </c>
      <c r="G152" s="7" t="s">
        <v>34</v>
      </c>
      <c r="H152" s="7" t="s">
        <v>98</v>
      </c>
      <c r="I152" s="7" t="b">
        <v>0</v>
      </c>
      <c r="J152" s="2">
        <v>25</v>
      </c>
      <c r="K152" s="3">
        <v>0</v>
      </c>
      <c r="L152" s="8" t="b">
        <v>1</v>
      </c>
      <c r="M152" s="3">
        <v>151</v>
      </c>
    </row>
    <row r="153" spans="1:13" x14ac:dyDescent="0.3">
      <c r="A153" s="3">
        <v>152</v>
      </c>
      <c r="B153" s="3">
        <v>151</v>
      </c>
      <c r="C153" s="8">
        <v>8</v>
      </c>
      <c r="D153" s="18" t="s">
        <v>170</v>
      </c>
      <c r="E153" s="6" t="str">
        <f>IF((C153=""),"",VLOOKUP(C153,Phases!$A$2:$B$9,2,FALSE))</f>
        <v>Amendment Application Decision</v>
      </c>
      <c r="F153" s="7" t="s">
        <v>90</v>
      </c>
      <c r="G153" s="7" t="s">
        <v>35</v>
      </c>
      <c r="H153" s="7" t="s">
        <v>98</v>
      </c>
      <c r="I153" s="7" t="b">
        <v>0</v>
      </c>
      <c r="J153" s="2">
        <v>0</v>
      </c>
      <c r="K153" s="3">
        <v>0</v>
      </c>
      <c r="L153" s="8" t="b">
        <v>1</v>
      </c>
      <c r="M153" s="3">
        <v>152</v>
      </c>
    </row>
    <row r="154" spans="1:13" x14ac:dyDescent="0.3">
      <c r="A154" s="3">
        <v>153</v>
      </c>
      <c r="C154" s="8">
        <v>8</v>
      </c>
      <c r="D154" s="16" t="s">
        <v>119</v>
      </c>
      <c r="E154" s="6" t="str">
        <f>IF((C154=""),"",VLOOKUP(C154,Phases!$A$2:$B$9,2,FALSE))</f>
        <v>Amendment Application Decision</v>
      </c>
      <c r="F154" s="7" t="s">
        <v>74</v>
      </c>
      <c r="G154" s="7" t="s">
        <v>34</v>
      </c>
      <c r="H154" s="7" t="s">
        <v>98</v>
      </c>
      <c r="I154" s="7" t="b">
        <v>0</v>
      </c>
      <c r="J154" s="2">
        <v>0</v>
      </c>
      <c r="K154" s="3">
        <v>0</v>
      </c>
      <c r="L154" s="8" t="b">
        <v>0</v>
      </c>
      <c r="M154" s="3">
        <v>153</v>
      </c>
    </row>
    <row r="155" spans="1:13" x14ac:dyDescent="0.3">
      <c r="A155" s="3">
        <v>154</v>
      </c>
      <c r="C155" s="8">
        <v>8</v>
      </c>
      <c r="D155" s="17" t="s">
        <v>153</v>
      </c>
      <c r="E155" s="6" t="str">
        <f>IF((C155=""),"",VLOOKUP(C155,Phases!$A$2:$B$9,2,FALSE))</f>
        <v>Amendment Application Decision</v>
      </c>
      <c r="F155" s="7" t="s">
        <v>82</v>
      </c>
      <c r="G155" s="7" t="s">
        <v>36</v>
      </c>
      <c r="H155" s="7" t="s">
        <v>98</v>
      </c>
      <c r="I155" s="7" t="b">
        <v>0</v>
      </c>
      <c r="J155" s="2">
        <v>0</v>
      </c>
      <c r="K155" s="3">
        <v>0</v>
      </c>
      <c r="L155" s="8" t="b">
        <v>0</v>
      </c>
      <c r="M155" s="3">
        <v>154</v>
      </c>
    </row>
    <row r="156" spans="1:13" x14ac:dyDescent="0.3">
      <c r="A156" s="3">
        <v>155</v>
      </c>
      <c r="B156" s="3">
        <v>154</v>
      </c>
      <c r="C156" s="8">
        <v>8</v>
      </c>
      <c r="D156" s="19" t="s">
        <v>143</v>
      </c>
      <c r="E156" s="6" t="str">
        <f>IF((C156=""),"",VLOOKUP(C156,Phases!$A$2:$B$9,2,FALSE))</f>
        <v>Amendment Application Decision</v>
      </c>
      <c r="F156" s="7" t="s">
        <v>89</v>
      </c>
      <c r="G156" s="7" t="s">
        <v>35</v>
      </c>
      <c r="H156" s="7" t="s">
        <v>98</v>
      </c>
      <c r="I156" s="7" t="b">
        <v>0</v>
      </c>
      <c r="J156" s="2">
        <v>0</v>
      </c>
      <c r="K156" s="3">
        <v>0</v>
      </c>
      <c r="L156" s="8" t="b">
        <v>0</v>
      </c>
      <c r="M156" s="3">
        <v>155</v>
      </c>
    </row>
    <row r="157" spans="1:13" x14ac:dyDescent="0.3">
      <c r="A157" s="3">
        <v>156</v>
      </c>
      <c r="B157" s="3">
        <v>154</v>
      </c>
      <c r="C157" s="8">
        <v>8</v>
      </c>
      <c r="D157" s="18" t="s">
        <v>154</v>
      </c>
      <c r="E157" s="6" t="str">
        <f>IF((C157=""),"",VLOOKUP(C157,Phases!$A$2:$B$9,2,FALSE))</f>
        <v>Amendment Application Decision</v>
      </c>
      <c r="F157" s="7" t="s">
        <v>90</v>
      </c>
      <c r="G157" s="7" t="s">
        <v>35</v>
      </c>
      <c r="H157" s="7" t="s">
        <v>98</v>
      </c>
      <c r="I157" s="7" t="b">
        <v>0</v>
      </c>
      <c r="J157" s="2">
        <v>0</v>
      </c>
      <c r="K157" s="3">
        <v>0</v>
      </c>
      <c r="L157" s="8" t="b">
        <v>0</v>
      </c>
      <c r="M157" s="3">
        <v>156</v>
      </c>
    </row>
    <row r="158" spans="1:13" x14ac:dyDescent="0.3">
      <c r="A158" s="3">
        <v>157</v>
      </c>
      <c r="C158" s="8">
        <v>8</v>
      </c>
      <c r="D158" s="16" t="s">
        <v>19</v>
      </c>
      <c r="E158" s="6" t="str">
        <f>IF((C158=""),"",VLOOKUP(C158,Phases!$A$2:$B$9,2,FALSE))</f>
        <v>Amendment Application Decision</v>
      </c>
      <c r="F158" s="7" t="s">
        <v>19</v>
      </c>
      <c r="G158" s="7" t="s">
        <v>34</v>
      </c>
      <c r="H158" s="7" t="s">
        <v>98</v>
      </c>
      <c r="I158" s="7" t="b">
        <v>0</v>
      </c>
      <c r="J158" s="2">
        <v>0</v>
      </c>
      <c r="K158" s="3">
        <v>0</v>
      </c>
      <c r="L158" s="8" t="b">
        <v>0</v>
      </c>
      <c r="M158" s="3">
        <v>157</v>
      </c>
    </row>
    <row r="159" spans="1:13" x14ac:dyDescent="0.3">
      <c r="A159" s="3">
        <v>158</v>
      </c>
      <c r="C159" s="8">
        <v>8</v>
      </c>
      <c r="D159" s="22" t="s">
        <v>171</v>
      </c>
      <c r="E159" s="6" t="str">
        <f>IF((C159=""),"",VLOOKUP(C159,Phases!$A$2:$B$9,2,FALSE))</f>
        <v>Amendment Application Decision</v>
      </c>
      <c r="F159" s="7" t="s">
        <v>80</v>
      </c>
      <c r="G159" s="7" t="s">
        <v>36</v>
      </c>
      <c r="H159" s="7" t="s">
        <v>97</v>
      </c>
      <c r="I159" s="7" t="b">
        <v>0</v>
      </c>
      <c r="J159" s="2">
        <v>30</v>
      </c>
      <c r="K159" s="3">
        <v>0</v>
      </c>
      <c r="L159" s="8" t="b">
        <v>1</v>
      </c>
      <c r="M159" s="3">
        <v>158</v>
      </c>
    </row>
    <row r="160" spans="1:13" x14ac:dyDescent="0.3">
      <c r="A160" s="3">
        <v>159</v>
      </c>
      <c r="B160" s="3">
        <v>158</v>
      </c>
      <c r="C160" s="8">
        <v>8</v>
      </c>
      <c r="D160" s="19" t="s">
        <v>172</v>
      </c>
      <c r="E160" s="6" t="str">
        <f>IF((C160=""),"",VLOOKUP(C160,Phases!$A$2:$B$9,2,FALSE))</f>
        <v>Amendment Application Decision</v>
      </c>
      <c r="F160" s="7" t="s">
        <v>89</v>
      </c>
      <c r="G160" s="7" t="s">
        <v>35</v>
      </c>
      <c r="H160" s="7" t="s">
        <v>98</v>
      </c>
      <c r="I160" s="7" t="b">
        <v>0</v>
      </c>
      <c r="J160" s="2">
        <v>0</v>
      </c>
      <c r="K160" s="3">
        <v>0</v>
      </c>
      <c r="L160" s="8" t="b">
        <v>1</v>
      </c>
      <c r="M160" s="3">
        <v>159</v>
      </c>
    </row>
    <row r="161" spans="1:13" x14ac:dyDescent="0.3">
      <c r="A161" s="3">
        <v>160</v>
      </c>
      <c r="B161" s="3">
        <v>158</v>
      </c>
      <c r="C161" s="29">
        <v>8</v>
      </c>
      <c r="D161" s="18" t="s">
        <v>173</v>
      </c>
      <c r="E161" s="6" t="str">
        <f>IF((C161=""),"",VLOOKUP(C161,Phases!$A$2:$B$9,2,FALSE))</f>
        <v>Amendment Application Decision</v>
      </c>
      <c r="F161" s="7" t="s">
        <v>90</v>
      </c>
      <c r="G161" s="7" t="s">
        <v>35</v>
      </c>
      <c r="H161" s="7" t="s">
        <v>98</v>
      </c>
      <c r="I161" s="7" t="b">
        <v>0</v>
      </c>
      <c r="J161" s="2">
        <v>0</v>
      </c>
      <c r="K161" s="3">
        <v>0</v>
      </c>
      <c r="L161" s="8" t="b">
        <v>1</v>
      </c>
      <c r="M161" s="3">
        <v>160</v>
      </c>
    </row>
    <row r="162" spans="1:13" x14ac:dyDescent="0.3">
      <c r="D162" s="16"/>
    </row>
    <row r="163" spans="1:13" x14ac:dyDescent="0.3">
      <c r="D163" s="16"/>
    </row>
    <row r="164" spans="1:13" x14ac:dyDescent="0.3">
      <c r="D164" s="16"/>
    </row>
    <row r="165" spans="1:13" x14ac:dyDescent="0.3">
      <c r="D165" s="16"/>
    </row>
  </sheetData>
  <conditionalFormatting sqref="H1:H161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94FEBB1-315A-4609-9BCC-2B9E16A284E8}">
          <x14:formula1>
            <xm:f>Lookups!$M$3:$M$4</xm:f>
          </x14:formula1>
          <xm:sqref>L2:L161</xm:sqref>
        </x14:dataValidation>
        <x14:dataValidation type="list" allowBlank="1" showInputMessage="1" showErrorMessage="1" xr:uid="{52DB5617-9AC6-42B3-A0A1-82418CF13405}">
          <x14:formula1>
            <xm:f>Lookups!$K$3:$K$9</xm:f>
          </x14:formula1>
          <xm:sqref>G2:G58 G61:G161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H2:H161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I2:I161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F2:F58 F61:F161</xm:sqref>
        </x14:dataValidation>
        <x14:dataValidation type="list" allowBlank="1" showInputMessage="1" showErrorMessage="1" xr:uid="{22B15D01-845E-49E3-A9EB-3C108A48B871}">
          <x14:formula1>
            <xm:f>Phases!$A$2:$A$9</xm:f>
          </x14:formula1>
          <xm:sqref>C2:C161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6.77734375" style="2" customWidth="1"/>
    <col min="2" max="2" width="12.77734375" style="2" customWidth="1"/>
    <col min="3" max="4" width="70.77734375" style="2" customWidth="1"/>
    <col min="5" max="5" width="12.77734375" style="2" customWidth="1"/>
    <col min="6" max="16384" width="8.88671875" style="2"/>
  </cols>
  <sheetData>
    <row r="1" spans="1:5" s="1" customFormat="1" x14ac:dyDescent="0.3">
      <c r="A1" s="1" t="s">
        <v>0</v>
      </c>
      <c r="B1" s="1" t="s">
        <v>41</v>
      </c>
      <c r="C1" s="1" t="s">
        <v>42</v>
      </c>
      <c r="D1" s="1" t="s">
        <v>43</v>
      </c>
      <c r="E1" s="1" t="s">
        <v>7</v>
      </c>
    </row>
    <row r="2" spans="1:5" x14ac:dyDescent="0.3">
      <c r="A2" s="3">
        <v>1</v>
      </c>
      <c r="B2" s="8">
        <v>4</v>
      </c>
      <c r="C2" s="6" t="str">
        <f>IF((B2=""),"",VLOOKUP(B2,Events!$A$2:$D$161,4,FALSE))</f>
        <v>Submission Withdrawn</v>
      </c>
      <c r="D2" s="2" t="s">
        <v>179</v>
      </c>
      <c r="E2" s="3">
        <v>1</v>
      </c>
    </row>
    <row r="3" spans="1:5" x14ac:dyDescent="0.3">
      <c r="A3" s="3">
        <v>2</v>
      </c>
      <c r="B3" s="8">
        <v>14</v>
      </c>
      <c r="C3" s="6" t="str">
        <f>IF((B3=""),"",VLOOKUP(B3,Events!$A$2:$D$161,4,FALSE))</f>
        <v>Dispute Resolution Triggered</v>
      </c>
      <c r="D3" s="2" t="s">
        <v>180</v>
      </c>
      <c r="E3" s="3">
        <v>2</v>
      </c>
    </row>
    <row r="4" spans="1:5" x14ac:dyDescent="0.3">
      <c r="A4" s="3">
        <v>3</v>
      </c>
      <c r="B4" s="8">
        <v>27</v>
      </c>
      <c r="C4" s="6" t="str">
        <f>IF((B4=""),"",VLOOKUP(B4,Events!$A$2:$D$161,4,FALSE))</f>
        <v>Amendment Request Terminated s.39(d)</v>
      </c>
      <c r="D4" s="2" t="s">
        <v>181</v>
      </c>
      <c r="E4" s="3">
        <v>3</v>
      </c>
    </row>
    <row r="5" spans="1:5" x14ac:dyDescent="0.3">
      <c r="A5" s="3">
        <v>4</v>
      </c>
      <c r="B5" s="8">
        <v>30</v>
      </c>
      <c r="C5" s="6" t="str">
        <f>IF((B5=""),"",VLOOKUP(B5,Events!$A$2:$D$161,4,FALSE))</f>
        <v>Amendment Request Withdrawn</v>
      </c>
      <c r="D5" s="2" t="s">
        <v>182</v>
      </c>
      <c r="E5" s="3">
        <v>4</v>
      </c>
    </row>
    <row r="6" spans="1:5" x14ac:dyDescent="0.3">
      <c r="A6" s="3">
        <v>5</v>
      </c>
      <c r="B6" s="8">
        <v>34</v>
      </c>
      <c r="C6" s="6" t="str">
        <f>IF((B6=""),"",VLOOKUP(B6,Events!$A$2:$D$161,4,FALSE))</f>
        <v>Assessment Procedures Posted</v>
      </c>
      <c r="D6" s="2" t="s">
        <v>185</v>
      </c>
      <c r="E6" s="3">
        <v>5</v>
      </c>
    </row>
    <row r="7" spans="1:5" x14ac:dyDescent="0.3">
      <c r="A7" s="3">
        <v>6</v>
      </c>
      <c r="B7" s="8">
        <v>41</v>
      </c>
      <c r="C7" s="6" t="str">
        <f>IF((B7=""),"",VLOOKUP(B7,Events!$A$2:$D$161,4,FALSE))</f>
        <v>"Draft" Amendment Application Initial Review</v>
      </c>
      <c r="D7" s="2" t="s">
        <v>186</v>
      </c>
      <c r="E7" s="3">
        <v>6</v>
      </c>
    </row>
    <row r="8" spans="1:5" x14ac:dyDescent="0.3">
      <c r="A8" s="3">
        <v>7</v>
      </c>
      <c r="B8" s="8">
        <v>41</v>
      </c>
      <c r="C8" s="6" t="str">
        <f>IF((B8=""),"",VLOOKUP(B8,Events!$A$2:$D$161,4,FALSE))</f>
        <v>"Draft" Amendment Application Initial Review</v>
      </c>
      <c r="D8" s="2" t="s">
        <v>187</v>
      </c>
      <c r="E8" s="3">
        <v>7</v>
      </c>
    </row>
    <row r="9" spans="1:5" x14ac:dyDescent="0.3">
      <c r="A9" s="3">
        <v>8</v>
      </c>
      <c r="B9" s="8">
        <v>43</v>
      </c>
      <c r="C9" s="6" t="str">
        <f>IF((B9=""),"",VLOOKUP(B9,Events!$A$2:$D$161,4,FALSE))</f>
        <v>Dispute Resolution Triggered</v>
      </c>
      <c r="D9" s="2" t="s">
        <v>180</v>
      </c>
      <c r="E9" s="3">
        <v>8</v>
      </c>
    </row>
    <row r="10" spans="1:5" x14ac:dyDescent="0.3">
      <c r="A10" s="3">
        <v>9</v>
      </c>
      <c r="B10" s="8">
        <v>46</v>
      </c>
      <c r="C10" s="6" t="str">
        <f>IF((B10=""),"",VLOOKUP(B10,Events!$A$2:$D$161,4,FALSE))</f>
        <v>Amendment Terminated s.39(d)</v>
      </c>
      <c r="D10" s="2" t="s">
        <v>183</v>
      </c>
      <c r="E10" s="3">
        <v>9</v>
      </c>
    </row>
    <row r="11" spans="1:5" x14ac:dyDescent="0.3">
      <c r="A11" s="3">
        <v>10</v>
      </c>
      <c r="B11" s="8">
        <v>49</v>
      </c>
      <c r="C11" s="6" t="str">
        <f>IF((B11=""),"",VLOOKUP(B11,Events!$A$2:$D$161,4,FALSE))</f>
        <v>Amendment Withdrawn</v>
      </c>
      <c r="D11" s="2" t="s">
        <v>184</v>
      </c>
      <c r="E11" s="3">
        <v>10</v>
      </c>
    </row>
    <row r="12" spans="1:5" x14ac:dyDescent="0.3">
      <c r="A12" s="3">
        <v>11</v>
      </c>
      <c r="B12" s="8">
        <v>54</v>
      </c>
      <c r="C12" s="6" t="str">
        <f>IF((B12=""),"",VLOOKUP(B12,Events!$A$2:$D$161,4,FALSE))</f>
        <v>Amendment Application Received</v>
      </c>
      <c r="D12" s="2" t="s">
        <v>188</v>
      </c>
      <c r="E12" s="3">
        <v>11</v>
      </c>
    </row>
    <row r="13" spans="1:5" x14ac:dyDescent="0.3">
      <c r="A13" s="3">
        <v>12</v>
      </c>
      <c r="B13" s="8">
        <v>57</v>
      </c>
      <c r="C13" s="6" t="str">
        <f>IF((B13=""),"",VLOOKUP(B13,Events!$A$2:$D$161,4,FALSE))</f>
        <v>Delegation of Decision</v>
      </c>
      <c r="D13" s="2" t="s">
        <v>189</v>
      </c>
      <c r="E13" s="3">
        <v>12</v>
      </c>
    </row>
    <row r="14" spans="1:5" x14ac:dyDescent="0.3">
      <c r="A14" s="3">
        <v>13</v>
      </c>
      <c r="B14" s="8">
        <v>57</v>
      </c>
      <c r="C14" s="6" t="str">
        <f>IF((B14=""),"",VLOOKUP(B14,Events!$A$2:$D$161,4,FALSE))</f>
        <v>Delegation of Decision</v>
      </c>
      <c r="D14" s="2" t="s">
        <v>190</v>
      </c>
      <c r="E14" s="3">
        <v>13</v>
      </c>
    </row>
    <row r="15" spans="1:5" x14ac:dyDescent="0.3">
      <c r="A15" s="3">
        <v>14</v>
      </c>
      <c r="B15" s="8">
        <v>57</v>
      </c>
      <c r="C15" s="6" t="str">
        <f>IF((B15=""),"",VLOOKUP(B15,Events!$A$2:$D$161,4,FALSE))</f>
        <v>Delegation of Decision</v>
      </c>
      <c r="D15" s="2" t="s">
        <v>191</v>
      </c>
      <c r="E15" s="3">
        <v>14</v>
      </c>
    </row>
    <row r="16" spans="1:5" x14ac:dyDescent="0.3">
      <c r="A16" s="3">
        <v>15</v>
      </c>
      <c r="B16" s="8">
        <v>62</v>
      </c>
      <c r="C16" s="6" t="str">
        <f>IF((B16=""),"",VLOOKUP(B16,Events!$A$2:$D$161,4,FALSE))</f>
        <v>Dispute Resolution Triggered</v>
      </c>
      <c r="D16" s="2" t="s">
        <v>180</v>
      </c>
      <c r="E16" s="3">
        <v>15</v>
      </c>
    </row>
    <row r="17" spans="1:5" x14ac:dyDescent="0.3">
      <c r="A17" s="3">
        <v>16</v>
      </c>
      <c r="B17" s="8">
        <v>65</v>
      </c>
      <c r="C17" s="6" t="str">
        <f>IF((B17=""),"",VLOOKUP(B17,Events!$A$2:$D$161,4,FALSE))</f>
        <v>Amendment Terminated s.39(d)</v>
      </c>
      <c r="D17" s="2" t="s">
        <v>183</v>
      </c>
      <c r="E17" s="3">
        <v>16</v>
      </c>
    </row>
    <row r="18" spans="1:5" x14ac:dyDescent="0.3">
      <c r="A18" s="3">
        <v>17</v>
      </c>
      <c r="B18" s="8">
        <v>68</v>
      </c>
      <c r="C18" s="6" t="str">
        <f>IF((B18=""),"",VLOOKUP(B18,Events!$A$2:$D$161,4,FALSE))</f>
        <v>Amendment Withdrawn</v>
      </c>
      <c r="D18" s="2" t="s">
        <v>184</v>
      </c>
      <c r="E18" s="3">
        <v>17</v>
      </c>
    </row>
    <row r="19" spans="1:5" x14ac:dyDescent="0.3">
      <c r="A19" s="3">
        <v>18</v>
      </c>
      <c r="B19" s="8">
        <v>72</v>
      </c>
      <c r="C19" s="6" t="str">
        <f>IF((B19=""),"",VLOOKUP(B19,Events!$A$2:$D$161,4,FALSE))</f>
        <v>Amendment Complexity/Fee Decision</v>
      </c>
      <c r="D19" s="2" t="s">
        <v>192</v>
      </c>
      <c r="E19" s="3">
        <v>18</v>
      </c>
    </row>
    <row r="20" spans="1:5" x14ac:dyDescent="0.3">
      <c r="A20" s="3">
        <v>19</v>
      </c>
      <c r="B20" s="8">
        <v>72</v>
      </c>
      <c r="C20" s="6" t="str">
        <f>IF((B20=""),"",VLOOKUP(B20,Events!$A$2:$D$161,4,FALSE))</f>
        <v>Amendment Complexity/Fee Decision</v>
      </c>
      <c r="D20" s="2" t="s">
        <v>193</v>
      </c>
      <c r="E20" s="3">
        <v>19</v>
      </c>
    </row>
    <row r="21" spans="1:5" x14ac:dyDescent="0.3">
      <c r="A21" s="3">
        <v>20</v>
      </c>
      <c r="B21" s="8">
        <v>72</v>
      </c>
      <c r="C21" s="6" t="str">
        <f>IF((B21=""),"",VLOOKUP(B21,Events!$A$2:$D$161,4,FALSE))</f>
        <v>Amendment Complexity/Fee Decision</v>
      </c>
      <c r="D21" s="2" t="s">
        <v>194</v>
      </c>
      <c r="E21" s="3">
        <v>20</v>
      </c>
    </row>
    <row r="22" spans="1:5" x14ac:dyDescent="0.3">
      <c r="A22" s="3">
        <v>21</v>
      </c>
      <c r="B22" s="8">
        <v>77</v>
      </c>
      <c r="C22" s="6" t="str">
        <f>IF((B22=""),"",VLOOKUP(B22,Events!$A$2:$D$161,4,FALSE))</f>
        <v>Dispute Resolution Triggered</v>
      </c>
      <c r="D22" s="2" t="s">
        <v>180</v>
      </c>
      <c r="E22" s="3">
        <v>21</v>
      </c>
    </row>
    <row r="23" spans="1:5" x14ac:dyDescent="0.3">
      <c r="A23" s="3">
        <v>22</v>
      </c>
      <c r="B23" s="8">
        <v>90</v>
      </c>
      <c r="C23" s="6" t="str">
        <f>IF((B23=""),"",VLOOKUP(B23,Events!$A$2:$D$161,4,FALSE))</f>
        <v>Amendment Terminated s.39(d)</v>
      </c>
      <c r="D23" s="2" t="s">
        <v>183</v>
      </c>
      <c r="E23" s="3">
        <v>22</v>
      </c>
    </row>
    <row r="24" spans="1:5" x14ac:dyDescent="0.3">
      <c r="A24" s="3">
        <v>23</v>
      </c>
      <c r="B24" s="8">
        <v>93</v>
      </c>
      <c r="C24" s="6" t="str">
        <f>IF((B24=""),"",VLOOKUP(B24,Events!$A$2:$D$161,4,FALSE))</f>
        <v>Amendment Withdrawn</v>
      </c>
      <c r="D24" s="2" t="s">
        <v>184</v>
      </c>
      <c r="E24" s="3">
        <v>23</v>
      </c>
    </row>
    <row r="25" spans="1:5" x14ac:dyDescent="0.3">
      <c r="A25" s="3">
        <v>24</v>
      </c>
      <c r="B25" s="8">
        <v>103</v>
      </c>
      <c r="C25" s="6" t="str">
        <f>IF((B25=""),"",VLOOKUP(B25,Events!$A$2:$D$161,4,FALSE))</f>
        <v>Dispute Resolution Triggered</v>
      </c>
      <c r="D25" s="2" t="s">
        <v>180</v>
      </c>
      <c r="E25" s="3">
        <v>24</v>
      </c>
    </row>
    <row r="26" spans="1:5" x14ac:dyDescent="0.3">
      <c r="A26" s="3">
        <v>25</v>
      </c>
      <c r="B26" s="8">
        <v>116</v>
      </c>
      <c r="C26" s="6" t="str">
        <f>IF((B26=""),"",VLOOKUP(B26,Events!$A$2:$D$161,4,FALSE))</f>
        <v>Amendment Terminated s.39(d)</v>
      </c>
      <c r="D26" s="2" t="s">
        <v>183</v>
      </c>
      <c r="E26" s="3">
        <v>25</v>
      </c>
    </row>
    <row r="27" spans="1:5" x14ac:dyDescent="0.3">
      <c r="A27" s="3">
        <v>26</v>
      </c>
      <c r="B27" s="8">
        <v>119</v>
      </c>
      <c r="C27" s="6" t="str">
        <f>IF((B27=""),"",VLOOKUP(B27,Events!$A$2:$D$161,4,FALSE))</f>
        <v>Amendment Withdrawn</v>
      </c>
      <c r="D27" s="2" t="s">
        <v>184</v>
      </c>
      <c r="E27" s="3">
        <v>26</v>
      </c>
    </row>
    <row r="28" spans="1:5" x14ac:dyDescent="0.3">
      <c r="A28" s="3">
        <v>27</v>
      </c>
      <c r="B28" s="8">
        <v>129</v>
      </c>
      <c r="C28" s="6" t="str">
        <f>IF((B28=""),"",VLOOKUP(B28,Events!$A$2:$D$161,4,FALSE))</f>
        <v>Dispute Resolution Triggered</v>
      </c>
      <c r="D28" s="2" t="s">
        <v>180</v>
      </c>
      <c r="E28" s="3">
        <v>27</v>
      </c>
    </row>
    <row r="29" spans="1:5" x14ac:dyDescent="0.3">
      <c r="A29" s="3">
        <v>28</v>
      </c>
      <c r="B29" s="8">
        <v>142</v>
      </c>
      <c r="C29" s="6" t="str">
        <f>IF((B29=""),"",VLOOKUP(B29,Events!$A$2:$D$161,4,FALSE))</f>
        <v>Amendment Terminated s.39(d)</v>
      </c>
      <c r="D29" s="2" t="s">
        <v>183</v>
      </c>
      <c r="E29" s="3">
        <v>28</v>
      </c>
    </row>
    <row r="30" spans="1:5" x14ac:dyDescent="0.3">
      <c r="A30" s="3">
        <v>29</v>
      </c>
      <c r="B30" s="8">
        <v>145</v>
      </c>
      <c r="C30" s="6" t="str">
        <f>IF((B30=""),"",VLOOKUP(B30,Events!$A$2:$D$161,4,FALSE))</f>
        <v>Amendment Withdrawn</v>
      </c>
      <c r="D30" s="2" t="s">
        <v>184</v>
      </c>
      <c r="E30" s="3">
        <v>29</v>
      </c>
    </row>
    <row r="31" spans="1:5" x14ac:dyDescent="0.3">
      <c r="A31" s="3">
        <v>30</v>
      </c>
      <c r="B31" s="8">
        <v>154</v>
      </c>
      <c r="C31" s="6" t="str">
        <f>IF((B31=""),"",VLOOKUP(B31,Events!$A$2:$D$161,4,FALSE))</f>
        <v>Amendment Withdrawn</v>
      </c>
      <c r="D31" s="2" t="s">
        <v>184</v>
      </c>
      <c r="E31" s="3">
        <v>30</v>
      </c>
    </row>
    <row r="32" spans="1:5" x14ac:dyDescent="0.3">
      <c r="A32" s="3">
        <v>31</v>
      </c>
      <c r="B32" s="8">
        <v>158</v>
      </c>
      <c r="C32" s="6" t="str">
        <f>IF((B32=""),"",VLOOKUP(B32,Events!$A$2:$D$161,4,FALSE))</f>
        <v>Amendment Decision</v>
      </c>
      <c r="D32" s="2" t="s">
        <v>195</v>
      </c>
      <c r="E32" s="3">
        <v>31</v>
      </c>
    </row>
    <row r="33" spans="1:5" x14ac:dyDescent="0.3">
      <c r="A33" s="3">
        <v>32</v>
      </c>
      <c r="B33" s="8">
        <v>158</v>
      </c>
      <c r="C33" s="6" t="str">
        <f>IF((B33=""),"",VLOOKUP(B33,Events!$A$2:$D$161,4,FALSE))</f>
        <v>Amendment Decision</v>
      </c>
      <c r="D33" s="2" t="s">
        <v>196</v>
      </c>
      <c r="E33" s="3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Events!$A$2:$A$161</xm:f>
          </x14:formula1>
          <xm:sqref>B2:B33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66"/>
  <sheetViews>
    <sheetView workbookViewId="0">
      <pane xSplit="1" ySplit="1" topLeftCell="B2" activePane="bottomRight" state="frozen"/>
      <selection pane="topRight" activeCell="D1" sqref="D1"/>
      <selection pane="bottomLeft" activeCell="A7" sqref="A7"/>
      <selection pane="bottomRight" activeCell="B2" sqref="B2"/>
    </sheetView>
  </sheetViews>
  <sheetFormatPr defaultRowHeight="14.4" x14ac:dyDescent="0.3"/>
  <cols>
    <col min="1" max="1" width="8.88671875" style="2"/>
    <col min="2" max="2" width="12.77734375" style="2" customWidth="1"/>
    <col min="3" max="3" width="70.77734375" style="2" customWidth="1"/>
    <col min="4" max="4" width="30.77734375" style="2" customWidth="1"/>
    <col min="5" max="5" width="70.77734375" style="2" customWidth="1"/>
    <col min="6" max="6" width="20.77734375" style="2" customWidth="1"/>
    <col min="7" max="7" width="12.77734375" style="2" customWidth="1"/>
    <col min="8" max="16384" width="8.88671875" style="2"/>
  </cols>
  <sheetData>
    <row r="1" spans="1:7" s="1" customFormat="1" x14ac:dyDescent="0.3">
      <c r="A1" s="1" t="s">
        <v>0</v>
      </c>
      <c r="B1" s="1" t="s">
        <v>44</v>
      </c>
      <c r="C1" s="1" t="s">
        <v>43</v>
      </c>
      <c r="D1" s="1" t="s">
        <v>45</v>
      </c>
      <c r="E1" s="1" t="s">
        <v>46</v>
      </c>
      <c r="F1" s="1" t="s">
        <v>47</v>
      </c>
      <c r="G1" s="1" t="s">
        <v>7</v>
      </c>
    </row>
    <row r="2" spans="1:7" x14ac:dyDescent="0.3">
      <c r="A2" s="3">
        <v>1</v>
      </c>
      <c r="B2" s="8">
        <v>1</v>
      </c>
      <c r="C2" s="6" t="str">
        <f>IF((B2=""),"",VLOOKUP(B2,Outcomes!$A$2:$D$33,4,FALSE))</f>
        <v>Holder withdraws Submission from the Amendment process</v>
      </c>
      <c r="D2" s="30" t="s">
        <v>197</v>
      </c>
      <c r="E2" s="2" t="s">
        <v>198</v>
      </c>
      <c r="F2" s="2" t="s">
        <v>66</v>
      </c>
      <c r="G2" s="3">
        <v>1</v>
      </c>
    </row>
    <row r="3" spans="1:7" x14ac:dyDescent="0.3">
      <c r="A3" s="3">
        <v>2</v>
      </c>
      <c r="B3" s="8">
        <v>1</v>
      </c>
      <c r="C3" s="6" t="str">
        <f>IF((B3=""),"",VLOOKUP(B3,Outcomes!$A$2:$D$33,4,FALSE))</f>
        <v>Holder withdraws Submission from the Amendment process</v>
      </c>
      <c r="D3" t="s">
        <v>199</v>
      </c>
      <c r="E3" s="2" t="s">
        <v>200</v>
      </c>
      <c r="F3" s="2" t="s">
        <v>66</v>
      </c>
      <c r="G3" s="3">
        <v>2</v>
      </c>
    </row>
    <row r="4" spans="1:7" x14ac:dyDescent="0.3">
      <c r="A4" s="3">
        <v>3</v>
      </c>
      <c r="B4" s="8">
        <v>1</v>
      </c>
      <c r="C4" s="6" t="str">
        <f>IF((B4=""),"",VLOOKUP(B4,Outcomes!$A$2:$D$33,4,FALSE))</f>
        <v>Holder withdraws Submission from the Amendment process</v>
      </c>
      <c r="D4" s="30" t="s">
        <v>201</v>
      </c>
      <c r="E4" s="2" t="s">
        <v>202</v>
      </c>
      <c r="F4" s="2" t="s">
        <v>66</v>
      </c>
      <c r="G4" s="3">
        <v>3</v>
      </c>
    </row>
    <row r="5" spans="1:7" x14ac:dyDescent="0.3">
      <c r="A5" s="3">
        <v>4</v>
      </c>
      <c r="B5" s="8">
        <v>2</v>
      </c>
      <c r="C5" s="6" t="str">
        <f>IF((B5=""),"",VLOOKUP(B5,Outcomes!$A$2:$D$33,4,FALSE))</f>
        <v>Dispute Resolution is started</v>
      </c>
      <c r="D5" s="30" t="s">
        <v>203</v>
      </c>
      <c r="E5" s="30" t="s">
        <v>204</v>
      </c>
      <c r="F5" s="2" t="s">
        <v>66</v>
      </c>
      <c r="G5" s="3">
        <v>4</v>
      </c>
    </row>
    <row r="6" spans="1:7" x14ac:dyDescent="0.3">
      <c r="A6" s="3">
        <v>5</v>
      </c>
      <c r="B6" s="8">
        <v>3</v>
      </c>
      <c r="C6" s="6" t="str">
        <f>IF((B6=""),"",VLOOKUP(B6,Outcomes!$A$2:$D$33,4,FALSE))</f>
        <v>Amendment Request is Terminated under s.39(d) of Act</v>
      </c>
      <c r="D6" s="30" t="s">
        <v>197</v>
      </c>
      <c r="E6" s="30" t="s">
        <v>198</v>
      </c>
      <c r="F6" s="2" t="s">
        <v>66</v>
      </c>
      <c r="G6" s="3">
        <v>5</v>
      </c>
    </row>
    <row r="7" spans="1:7" x14ac:dyDescent="0.3">
      <c r="A7" s="3">
        <v>6</v>
      </c>
      <c r="B7" s="8">
        <v>3</v>
      </c>
      <c r="C7" s="6" t="str">
        <f>IF((B7=""),"",VLOOKUP(B7,Outcomes!$A$2:$D$33,4,FALSE))</f>
        <v>Amendment Request is Terminated under s.39(d) of Act</v>
      </c>
      <c r="D7" t="s">
        <v>199</v>
      </c>
      <c r="E7" s="30" t="s">
        <v>200</v>
      </c>
      <c r="F7" s="2" t="s">
        <v>66</v>
      </c>
      <c r="G7" s="3">
        <v>6</v>
      </c>
    </row>
    <row r="8" spans="1:7" x14ac:dyDescent="0.3">
      <c r="A8" s="3">
        <v>7</v>
      </c>
      <c r="B8" s="8">
        <v>3</v>
      </c>
      <c r="C8" s="6" t="str">
        <f>IF((B8=""),"",VLOOKUP(B8,Outcomes!$A$2:$D$33,4,FALSE))</f>
        <v>Amendment Request is Terminated under s.39(d) of Act</v>
      </c>
      <c r="D8" s="30" t="s">
        <v>201</v>
      </c>
      <c r="E8" s="30" t="s">
        <v>205</v>
      </c>
      <c r="F8" s="2" t="s">
        <v>66</v>
      </c>
      <c r="G8" s="3">
        <v>7</v>
      </c>
    </row>
    <row r="9" spans="1:7" x14ac:dyDescent="0.3">
      <c r="A9" s="3">
        <v>8</v>
      </c>
      <c r="B9" s="8">
        <v>4</v>
      </c>
      <c r="C9" s="6" t="str">
        <f>IF((B9=""),"",VLOOKUP(B9,Outcomes!$A$2:$D$33,4,FALSE))</f>
        <v>Holder withdraws Amendment Request from EA process</v>
      </c>
      <c r="D9" s="30" t="s">
        <v>197</v>
      </c>
      <c r="E9" s="2" t="s">
        <v>198</v>
      </c>
      <c r="F9" s="2" t="s">
        <v>66</v>
      </c>
      <c r="G9" s="3">
        <v>8</v>
      </c>
    </row>
    <row r="10" spans="1:7" x14ac:dyDescent="0.3">
      <c r="A10" s="3">
        <v>9</v>
      </c>
      <c r="B10" s="8">
        <v>4</v>
      </c>
      <c r="C10" s="6" t="str">
        <f>IF((B10=""),"",VLOOKUP(B10,Outcomes!$A$2:$D$33,4,FALSE))</f>
        <v>Holder withdraws Amendment Request from EA process</v>
      </c>
      <c r="D10" t="s">
        <v>199</v>
      </c>
      <c r="E10" s="2" t="s">
        <v>200</v>
      </c>
      <c r="F10" s="2" t="s">
        <v>66</v>
      </c>
      <c r="G10" s="3">
        <v>9</v>
      </c>
    </row>
    <row r="11" spans="1:7" x14ac:dyDescent="0.3">
      <c r="A11" s="3">
        <v>10</v>
      </c>
      <c r="B11" s="8">
        <v>4</v>
      </c>
      <c r="C11" s="6" t="str">
        <f>IF((B11=""),"",VLOOKUP(B11,Outcomes!$A$2:$D$33,4,FALSE))</f>
        <v>Holder withdraws Amendment Request from EA process</v>
      </c>
      <c r="D11" s="30" t="s">
        <v>201</v>
      </c>
      <c r="E11" s="2" t="s">
        <v>202</v>
      </c>
      <c r="F11" s="2" t="s">
        <v>66</v>
      </c>
      <c r="G11" s="3">
        <v>10</v>
      </c>
    </row>
    <row r="12" spans="1:7" x14ac:dyDescent="0.3">
      <c r="A12" s="3">
        <v>11</v>
      </c>
      <c r="B12" s="8">
        <v>5</v>
      </c>
      <c r="C12" s="6" t="str">
        <f>IF((B12=""),"",VLOOKUP(B12,Outcomes!$A$2:$D$33,4,FALSE))</f>
        <v>End of Amendment Procedures PHASE, start of Amendment Application Development (Proponent Time) PHASE</v>
      </c>
      <c r="D12" s="2" t="s">
        <v>206</v>
      </c>
      <c r="E12" s="2" t="s">
        <v>207</v>
      </c>
      <c r="F12" s="2" t="s">
        <v>66</v>
      </c>
      <c r="G12" s="3">
        <v>11</v>
      </c>
    </row>
    <row r="13" spans="1:7" x14ac:dyDescent="0.3">
      <c r="A13" s="3">
        <v>12</v>
      </c>
      <c r="B13" s="8">
        <v>6</v>
      </c>
      <c r="C13" s="6" t="str">
        <f>IF((B13=""),"",VLOOKUP(B13,Outcomes!$A$2:$D$33,4,FALSE))</f>
        <v>Initial Review of "Draft" Amendment Application is POSITIVE</v>
      </c>
      <c r="D13" s="2" t="s">
        <v>206</v>
      </c>
      <c r="E13" s="2" t="s">
        <v>209</v>
      </c>
      <c r="F13" s="2" t="s">
        <v>66</v>
      </c>
      <c r="G13" s="3">
        <v>12</v>
      </c>
    </row>
    <row r="14" spans="1:7" x14ac:dyDescent="0.3">
      <c r="A14" s="3">
        <v>13</v>
      </c>
      <c r="B14" s="8">
        <v>7</v>
      </c>
      <c r="C14" s="6" t="str">
        <f>IF((B14=""),"",VLOOKUP(B14,Outcomes!$A$2:$D$33,4,FALSE))</f>
        <v>Initial Review of "Draft" Amendment Application is NEGATIVE</v>
      </c>
      <c r="D14" s="2" t="s">
        <v>208</v>
      </c>
      <c r="E14" s="2" t="s">
        <v>210</v>
      </c>
      <c r="F14" s="2" t="s">
        <v>66</v>
      </c>
      <c r="G14" s="3">
        <v>13</v>
      </c>
    </row>
    <row r="15" spans="1:7" x14ac:dyDescent="0.3">
      <c r="A15" s="3">
        <v>14</v>
      </c>
      <c r="B15" s="8">
        <v>7</v>
      </c>
      <c r="C15" s="6" t="str">
        <f>IF((B15=""),"",VLOOKUP(B15,Outcomes!$A$2:$D$33,4,FALSE))</f>
        <v>Initial Review of "Draft" Amendment Application is NEGATIVE</v>
      </c>
      <c r="D15" s="2" t="s">
        <v>208</v>
      </c>
      <c r="E15" s="2" t="s">
        <v>211</v>
      </c>
      <c r="F15" s="2" t="s">
        <v>66</v>
      </c>
      <c r="G15" s="3">
        <v>14</v>
      </c>
    </row>
    <row r="16" spans="1:7" x14ac:dyDescent="0.3">
      <c r="A16" s="3">
        <v>15</v>
      </c>
      <c r="B16" s="8">
        <v>8</v>
      </c>
      <c r="C16" s="6" t="str">
        <f>IF((B16=""),"",VLOOKUP(B16,Outcomes!$A$2:$D$33,4,FALSE))</f>
        <v>Dispute Resolution is started</v>
      </c>
      <c r="D16" s="30" t="s">
        <v>203</v>
      </c>
      <c r="E16" s="30" t="s">
        <v>204</v>
      </c>
      <c r="F16" s="2" t="s">
        <v>66</v>
      </c>
      <c r="G16" s="3">
        <v>15</v>
      </c>
    </row>
    <row r="17" spans="1:7" x14ac:dyDescent="0.3">
      <c r="A17" s="3">
        <v>16</v>
      </c>
      <c r="B17" s="8">
        <v>9</v>
      </c>
      <c r="C17" s="6" t="str">
        <f>IF((B17=""),"",VLOOKUP(B17,Outcomes!$A$2:$D$33,4,FALSE))</f>
        <v>Amendment is Terminated under s.39(d) of Act</v>
      </c>
      <c r="D17" s="30" t="s">
        <v>197</v>
      </c>
      <c r="E17" s="30" t="s">
        <v>198</v>
      </c>
      <c r="F17" s="2" t="s">
        <v>66</v>
      </c>
      <c r="G17" s="3">
        <v>16</v>
      </c>
    </row>
    <row r="18" spans="1:7" x14ac:dyDescent="0.3">
      <c r="A18" s="3">
        <v>17</v>
      </c>
      <c r="B18" s="8">
        <v>9</v>
      </c>
      <c r="C18" s="6" t="str">
        <f>IF((B18=""),"",VLOOKUP(B18,Outcomes!$A$2:$D$33,4,FALSE))</f>
        <v>Amendment is Terminated under s.39(d) of Act</v>
      </c>
      <c r="D18" t="s">
        <v>199</v>
      </c>
      <c r="E18" s="30" t="s">
        <v>200</v>
      </c>
      <c r="F18" s="2" t="s">
        <v>66</v>
      </c>
      <c r="G18" s="3">
        <v>17</v>
      </c>
    </row>
    <row r="19" spans="1:7" x14ac:dyDescent="0.3">
      <c r="A19" s="3">
        <v>18</v>
      </c>
      <c r="B19" s="8">
        <v>9</v>
      </c>
      <c r="C19" s="6" t="str">
        <f>IF((B19=""),"",VLOOKUP(B19,Outcomes!$A$2:$D$33,4,FALSE))</f>
        <v>Amendment is Terminated under s.39(d) of Act</v>
      </c>
      <c r="D19" s="30" t="s">
        <v>201</v>
      </c>
      <c r="E19" s="30" t="s">
        <v>205</v>
      </c>
      <c r="F19" s="2" t="s">
        <v>66</v>
      </c>
      <c r="G19" s="3">
        <v>18</v>
      </c>
    </row>
    <row r="20" spans="1:7" x14ac:dyDescent="0.3">
      <c r="A20" s="3">
        <v>19</v>
      </c>
      <c r="B20" s="8">
        <v>10</v>
      </c>
      <c r="C20" s="6" t="str">
        <f>IF((B20=""),"",VLOOKUP(B20,Outcomes!$A$2:$D$33,4,FALSE))</f>
        <v>Holder withdraws Application from Amendment process</v>
      </c>
      <c r="D20" s="30" t="s">
        <v>197</v>
      </c>
      <c r="E20" s="2" t="s">
        <v>198</v>
      </c>
      <c r="F20" s="2" t="s">
        <v>66</v>
      </c>
      <c r="G20" s="3">
        <v>19</v>
      </c>
    </row>
    <row r="21" spans="1:7" x14ac:dyDescent="0.3">
      <c r="A21" s="3">
        <v>20</v>
      </c>
      <c r="B21" s="8">
        <v>10</v>
      </c>
      <c r="C21" s="6" t="str">
        <f>IF((B21=""),"",VLOOKUP(B21,Outcomes!$A$2:$D$33,4,FALSE))</f>
        <v>Holder withdraws Application from Amendment process</v>
      </c>
      <c r="D21" t="s">
        <v>199</v>
      </c>
      <c r="E21" s="2" t="s">
        <v>200</v>
      </c>
      <c r="F21" s="2" t="s">
        <v>66</v>
      </c>
      <c r="G21" s="3">
        <v>20</v>
      </c>
    </row>
    <row r="22" spans="1:7" x14ac:dyDescent="0.3">
      <c r="A22" s="3">
        <v>21</v>
      </c>
      <c r="B22" s="8">
        <v>10</v>
      </c>
      <c r="C22" s="6" t="str">
        <f>IF((B22=""),"",VLOOKUP(B22,Outcomes!$A$2:$D$33,4,FALSE))</f>
        <v>Holder withdraws Application from Amendment process</v>
      </c>
      <c r="D22" s="30" t="s">
        <v>201</v>
      </c>
      <c r="E22" s="2" t="s">
        <v>202</v>
      </c>
      <c r="F22" s="2" t="s">
        <v>66</v>
      </c>
      <c r="G22" s="3">
        <v>21</v>
      </c>
    </row>
    <row r="23" spans="1:7" x14ac:dyDescent="0.3">
      <c r="A23" s="3">
        <v>22</v>
      </c>
      <c r="B23" s="8">
        <v>11</v>
      </c>
      <c r="C23" s="6" t="str">
        <f>IF((B23=""),"",VLOOKUP(B23,Outcomes!$A$2:$D$33,4,FALSE))</f>
        <v>Starts the "clock" for Amendment</v>
      </c>
      <c r="D23" s="30" t="s">
        <v>212</v>
      </c>
      <c r="E23" s="30" t="s">
        <v>213</v>
      </c>
      <c r="F23" s="2" t="s">
        <v>66</v>
      </c>
      <c r="G23" s="3">
        <v>22</v>
      </c>
    </row>
    <row r="24" spans="1:7" x14ac:dyDescent="0.3">
      <c r="A24" s="3">
        <v>23</v>
      </c>
      <c r="B24" s="8">
        <v>12</v>
      </c>
      <c r="C24" s="6" t="str">
        <f>IF((B24=""),"",VLOOKUP(B24,Outcomes!$A$2:$D$33,4,FALSE))</f>
        <v>ADM, EA Operations is delegated to make the final Amendment Decision</v>
      </c>
      <c r="D24" s="30" t="s">
        <v>214</v>
      </c>
      <c r="E24" s="30" t="s">
        <v>217</v>
      </c>
      <c r="F24" s="2" t="s">
        <v>66</v>
      </c>
      <c r="G24" s="3">
        <v>23</v>
      </c>
    </row>
    <row r="25" spans="1:7" x14ac:dyDescent="0.3">
      <c r="A25" s="3">
        <v>24</v>
      </c>
      <c r="B25" s="8">
        <v>13</v>
      </c>
      <c r="C25" s="6" t="str">
        <f>IF((B25=""),"",VLOOKUP(B25,Outcomes!$A$2:$D$33,4,FALSE))</f>
        <v>CEAO is delegated to make the final Amendment Decision</v>
      </c>
      <c r="D25" s="30" t="s">
        <v>214</v>
      </c>
      <c r="E25" s="30" t="s">
        <v>216</v>
      </c>
      <c r="F25" s="2" t="s">
        <v>66</v>
      </c>
      <c r="G25" s="3">
        <v>24</v>
      </c>
    </row>
    <row r="26" spans="1:7" x14ac:dyDescent="0.3">
      <c r="A26" s="3">
        <v>25</v>
      </c>
      <c r="B26" s="8">
        <v>14</v>
      </c>
      <c r="C26" s="6" t="str">
        <f>IF((B26=""),"",VLOOKUP(B26,Outcomes!$A$2:$D$33,4,FALSE))</f>
        <v>Minister is delegated to make the final Amendment Decision</v>
      </c>
      <c r="D26" s="30" t="s">
        <v>214</v>
      </c>
      <c r="E26" s="30" t="s">
        <v>215</v>
      </c>
      <c r="F26" s="2" t="s">
        <v>66</v>
      </c>
      <c r="G26" s="3">
        <v>25</v>
      </c>
    </row>
    <row r="27" spans="1:7" x14ac:dyDescent="0.3">
      <c r="A27" s="3">
        <v>26</v>
      </c>
      <c r="B27" s="8">
        <v>15</v>
      </c>
      <c r="C27" s="6" t="str">
        <f>IF((B27=""),"",VLOOKUP(B27,Outcomes!$A$2:$D$33,4,FALSE))</f>
        <v>Dispute Resolution is started</v>
      </c>
      <c r="D27" s="30" t="s">
        <v>203</v>
      </c>
      <c r="E27" s="30" t="s">
        <v>204</v>
      </c>
      <c r="F27" s="2" t="s">
        <v>66</v>
      </c>
      <c r="G27" s="3">
        <v>26</v>
      </c>
    </row>
    <row r="28" spans="1:7" x14ac:dyDescent="0.3">
      <c r="A28" s="3">
        <v>27</v>
      </c>
      <c r="B28" s="8">
        <v>16</v>
      </c>
      <c r="C28" s="6" t="str">
        <f>IF((B28=""),"",VLOOKUP(B28,Outcomes!$A$2:$D$33,4,FALSE))</f>
        <v>Amendment is Terminated under s.39(d) of Act</v>
      </c>
      <c r="D28" s="30" t="s">
        <v>197</v>
      </c>
      <c r="E28" s="30" t="s">
        <v>198</v>
      </c>
      <c r="F28" s="2" t="s">
        <v>66</v>
      </c>
      <c r="G28" s="3">
        <v>27</v>
      </c>
    </row>
    <row r="29" spans="1:7" x14ac:dyDescent="0.3">
      <c r="A29" s="3">
        <v>28</v>
      </c>
      <c r="B29" s="8">
        <v>16</v>
      </c>
      <c r="C29" s="6" t="str">
        <f>IF((B29=""),"",VLOOKUP(B29,Outcomes!$A$2:$D$33,4,FALSE))</f>
        <v>Amendment is Terminated under s.39(d) of Act</v>
      </c>
      <c r="D29" t="s">
        <v>199</v>
      </c>
      <c r="E29" s="30" t="s">
        <v>200</v>
      </c>
      <c r="F29" s="2" t="s">
        <v>66</v>
      </c>
      <c r="G29" s="3">
        <v>28</v>
      </c>
    </row>
    <row r="30" spans="1:7" x14ac:dyDescent="0.3">
      <c r="A30" s="3">
        <v>29</v>
      </c>
      <c r="B30" s="8">
        <v>16</v>
      </c>
      <c r="C30" s="6" t="str">
        <f>IF((B30=""),"",VLOOKUP(B30,Outcomes!$A$2:$D$33,4,FALSE))</f>
        <v>Amendment is Terminated under s.39(d) of Act</v>
      </c>
      <c r="D30" s="30" t="s">
        <v>201</v>
      </c>
      <c r="E30" s="30" t="s">
        <v>205</v>
      </c>
      <c r="F30" s="2" t="s">
        <v>66</v>
      </c>
      <c r="G30" s="3">
        <v>29</v>
      </c>
    </row>
    <row r="31" spans="1:7" x14ac:dyDescent="0.3">
      <c r="A31" s="3">
        <v>30</v>
      </c>
      <c r="B31" s="8">
        <v>17</v>
      </c>
      <c r="C31" s="6" t="str">
        <f>IF((B31=""),"",VLOOKUP(B31,Outcomes!$A$2:$D$33,4,FALSE))</f>
        <v>Holder withdraws Application from Amendment process</v>
      </c>
      <c r="D31" s="30" t="s">
        <v>197</v>
      </c>
      <c r="E31" s="2" t="s">
        <v>198</v>
      </c>
      <c r="F31" s="2" t="s">
        <v>66</v>
      </c>
      <c r="G31" s="3">
        <v>30</v>
      </c>
    </row>
    <row r="32" spans="1:7" x14ac:dyDescent="0.3">
      <c r="A32" s="3">
        <v>31</v>
      </c>
      <c r="B32" s="8">
        <v>17</v>
      </c>
      <c r="C32" s="6" t="str">
        <f>IF((B32=""),"",VLOOKUP(B32,Outcomes!$A$2:$D$33,4,FALSE))</f>
        <v>Holder withdraws Application from Amendment process</v>
      </c>
      <c r="D32" t="s">
        <v>199</v>
      </c>
      <c r="E32" s="2" t="s">
        <v>200</v>
      </c>
      <c r="F32" s="2" t="s">
        <v>66</v>
      </c>
      <c r="G32" s="3">
        <v>31</v>
      </c>
    </row>
    <row r="33" spans="1:7" x14ac:dyDescent="0.3">
      <c r="A33" s="3">
        <v>32</v>
      </c>
      <c r="B33" s="8">
        <v>17</v>
      </c>
      <c r="C33" s="6" t="str">
        <f>IF((B33=""),"",VLOOKUP(B33,Outcomes!$A$2:$D$33,4,FALSE))</f>
        <v>Holder withdraws Application from Amendment process</v>
      </c>
      <c r="D33" s="30" t="s">
        <v>201</v>
      </c>
      <c r="E33" s="2" t="s">
        <v>202</v>
      </c>
      <c r="F33" s="2" t="s">
        <v>66</v>
      </c>
      <c r="G33" s="3">
        <v>32</v>
      </c>
    </row>
    <row r="34" spans="1:7" x14ac:dyDescent="0.3">
      <c r="A34" s="3">
        <v>33</v>
      </c>
      <c r="B34" s="8">
        <v>18</v>
      </c>
      <c r="C34" s="6" t="str">
        <f>IF((B34=""),"",VLOOKUP(B34,Outcomes!$A$2:$D$33,4,FALSE))</f>
        <v>Amendment is determined to be "Simple"</v>
      </c>
      <c r="D34" s="30" t="s">
        <v>197</v>
      </c>
      <c r="E34" s="2" t="s">
        <v>218</v>
      </c>
      <c r="F34" s="2" t="s">
        <v>66</v>
      </c>
      <c r="G34" s="3">
        <v>33</v>
      </c>
    </row>
    <row r="35" spans="1:7" x14ac:dyDescent="0.3">
      <c r="A35" s="3">
        <v>34</v>
      </c>
      <c r="B35" s="8">
        <v>18</v>
      </c>
      <c r="C35" s="6" t="str">
        <f>IF((B35=""),"",VLOOKUP(B35,Outcomes!$A$2:$D$33,4,FALSE))</f>
        <v>Amendment is determined to be "Simple"</v>
      </c>
      <c r="D35" s="30" t="s">
        <v>197</v>
      </c>
      <c r="E35" s="2" t="s">
        <v>219</v>
      </c>
      <c r="F35" s="2" t="s">
        <v>66</v>
      </c>
      <c r="G35" s="3">
        <v>34</v>
      </c>
    </row>
    <row r="36" spans="1:7" x14ac:dyDescent="0.3">
      <c r="A36" s="3">
        <v>35</v>
      </c>
      <c r="B36" s="8">
        <v>18</v>
      </c>
      <c r="C36" s="6" t="str">
        <f>IF((B36=""),"",VLOOKUP(B36,Outcomes!$A$2:$D$33,4,FALSE))</f>
        <v>Amendment is determined to be "Simple"</v>
      </c>
      <c r="D36" s="2" t="s">
        <v>206</v>
      </c>
      <c r="E36" s="2" t="s">
        <v>222</v>
      </c>
      <c r="F36" s="2" t="s">
        <v>66</v>
      </c>
      <c r="G36" s="3">
        <v>35</v>
      </c>
    </row>
    <row r="37" spans="1:7" x14ac:dyDescent="0.3">
      <c r="A37" s="3">
        <v>36</v>
      </c>
      <c r="B37" s="8">
        <v>19</v>
      </c>
      <c r="C37" s="6" t="str">
        <f>IF((B37=""),"",VLOOKUP(B37,Outcomes!$A$2:$D$33,4,FALSE))</f>
        <v>Amendment is determined to be "Typical"</v>
      </c>
      <c r="D37" s="2" t="s">
        <v>206</v>
      </c>
      <c r="E37" s="2" t="s">
        <v>221</v>
      </c>
      <c r="F37" s="2" t="s">
        <v>66</v>
      </c>
      <c r="G37" s="3">
        <v>36</v>
      </c>
    </row>
    <row r="38" spans="1:7" x14ac:dyDescent="0.3">
      <c r="A38" s="3">
        <v>37</v>
      </c>
      <c r="B38" s="8">
        <v>20</v>
      </c>
      <c r="C38" s="6" t="str">
        <f>IF((B38=""),"",VLOOKUP(B38,Outcomes!$A$2:$D$33,4,FALSE))</f>
        <v>Amendment is determined to be "Complex"</v>
      </c>
      <c r="D38" s="30" t="s">
        <v>197</v>
      </c>
      <c r="E38" s="2" t="s">
        <v>218</v>
      </c>
      <c r="F38" s="2" t="s">
        <v>66</v>
      </c>
      <c r="G38" s="3">
        <v>37</v>
      </c>
    </row>
    <row r="39" spans="1:7" x14ac:dyDescent="0.3">
      <c r="A39" s="3">
        <v>38</v>
      </c>
      <c r="B39" s="8">
        <v>20</v>
      </c>
      <c r="C39" s="6" t="str">
        <f>IF((B39=""),"",VLOOKUP(B39,Outcomes!$A$2:$D$33,4,FALSE))</f>
        <v>Amendment is determined to be "Complex"</v>
      </c>
      <c r="D39" s="30" t="s">
        <v>197</v>
      </c>
      <c r="E39" s="2" t="s">
        <v>220</v>
      </c>
      <c r="F39" s="2" t="s">
        <v>66</v>
      </c>
      <c r="G39" s="3">
        <v>38</v>
      </c>
    </row>
    <row r="40" spans="1:7" x14ac:dyDescent="0.3">
      <c r="A40" s="3">
        <v>39</v>
      </c>
      <c r="B40" s="8">
        <v>20</v>
      </c>
      <c r="C40" s="6" t="str">
        <f>IF((B40=""),"",VLOOKUP(B40,Outcomes!$A$2:$D$33,4,FALSE))</f>
        <v>Amendment is determined to be "Complex"</v>
      </c>
      <c r="D40" s="2" t="s">
        <v>206</v>
      </c>
      <c r="E40" s="2" t="s">
        <v>223</v>
      </c>
      <c r="F40" s="2" t="s">
        <v>66</v>
      </c>
      <c r="G40" s="3">
        <v>39</v>
      </c>
    </row>
    <row r="41" spans="1:7" x14ac:dyDescent="0.3">
      <c r="A41" s="3">
        <v>40</v>
      </c>
      <c r="B41" s="8">
        <v>21</v>
      </c>
      <c r="C41" s="6" t="str">
        <f>IF((B41=""),"",VLOOKUP(B41,Outcomes!$A$2:$D$33,4,FALSE))</f>
        <v>Dispute Resolution is started</v>
      </c>
      <c r="D41" s="30" t="s">
        <v>203</v>
      </c>
      <c r="E41" s="30" t="s">
        <v>204</v>
      </c>
      <c r="F41" s="2" t="s">
        <v>66</v>
      </c>
      <c r="G41" s="3">
        <v>40</v>
      </c>
    </row>
    <row r="42" spans="1:7" x14ac:dyDescent="0.3">
      <c r="A42" s="3">
        <v>41</v>
      </c>
      <c r="B42" s="8">
        <v>22</v>
      </c>
      <c r="C42" s="6" t="str">
        <f>IF((B42=""),"",VLOOKUP(B42,Outcomes!$A$2:$D$33,4,FALSE))</f>
        <v>Amendment is Terminated under s.39(d) of Act</v>
      </c>
      <c r="D42" s="30" t="s">
        <v>197</v>
      </c>
      <c r="E42" s="30" t="s">
        <v>198</v>
      </c>
      <c r="F42" s="2" t="s">
        <v>66</v>
      </c>
      <c r="G42" s="3">
        <v>41</v>
      </c>
    </row>
    <row r="43" spans="1:7" x14ac:dyDescent="0.3">
      <c r="A43" s="3">
        <v>42</v>
      </c>
      <c r="B43" s="8">
        <v>22</v>
      </c>
      <c r="C43" s="6" t="str">
        <f>IF((B43=""),"",VLOOKUP(B43,Outcomes!$A$2:$D$33,4,FALSE))</f>
        <v>Amendment is Terminated under s.39(d) of Act</v>
      </c>
      <c r="D43" t="s">
        <v>199</v>
      </c>
      <c r="E43" s="30" t="s">
        <v>200</v>
      </c>
      <c r="F43" s="2" t="s">
        <v>66</v>
      </c>
      <c r="G43" s="3">
        <v>42</v>
      </c>
    </row>
    <row r="44" spans="1:7" x14ac:dyDescent="0.3">
      <c r="A44" s="3">
        <v>43</v>
      </c>
      <c r="B44" s="8">
        <v>22</v>
      </c>
      <c r="C44" s="6" t="str">
        <f>IF((B44=""),"",VLOOKUP(B44,Outcomes!$A$2:$D$33,4,FALSE))</f>
        <v>Amendment is Terminated under s.39(d) of Act</v>
      </c>
      <c r="D44" s="30" t="s">
        <v>201</v>
      </c>
      <c r="E44" s="30" t="s">
        <v>205</v>
      </c>
      <c r="F44" s="2" t="s">
        <v>66</v>
      </c>
      <c r="G44" s="3">
        <v>43</v>
      </c>
    </row>
    <row r="45" spans="1:7" x14ac:dyDescent="0.3">
      <c r="A45" s="3">
        <v>44</v>
      </c>
      <c r="B45" s="8">
        <v>23</v>
      </c>
      <c r="C45" s="6" t="str">
        <f>IF((B45=""),"",VLOOKUP(B45,Outcomes!$A$2:$D$33,4,FALSE))</f>
        <v>Holder withdraws Application from Amendment process</v>
      </c>
      <c r="D45" s="30" t="s">
        <v>197</v>
      </c>
      <c r="E45" s="2" t="s">
        <v>198</v>
      </c>
      <c r="F45" s="2" t="s">
        <v>66</v>
      </c>
      <c r="G45" s="3">
        <v>44</v>
      </c>
    </row>
    <row r="46" spans="1:7" x14ac:dyDescent="0.3">
      <c r="A46" s="3">
        <v>45</v>
      </c>
      <c r="B46" s="8">
        <v>23</v>
      </c>
      <c r="C46" s="6" t="str">
        <f>IF((B46=""),"",VLOOKUP(B46,Outcomes!$A$2:$D$33,4,FALSE))</f>
        <v>Holder withdraws Application from Amendment process</v>
      </c>
      <c r="D46" t="s">
        <v>199</v>
      </c>
      <c r="E46" s="2" t="s">
        <v>200</v>
      </c>
      <c r="F46" s="2" t="s">
        <v>66</v>
      </c>
      <c r="G46" s="3">
        <v>45</v>
      </c>
    </row>
    <row r="47" spans="1:7" x14ac:dyDescent="0.3">
      <c r="A47" s="3">
        <v>46</v>
      </c>
      <c r="B47" s="8">
        <v>23</v>
      </c>
      <c r="C47" s="6" t="str">
        <f>IF((B47=""),"",VLOOKUP(B47,Outcomes!$A$2:$D$33,4,FALSE))</f>
        <v>Holder withdraws Application from Amendment process</v>
      </c>
      <c r="D47" s="30" t="s">
        <v>201</v>
      </c>
      <c r="E47" s="2" t="s">
        <v>202</v>
      </c>
      <c r="F47" s="2" t="s">
        <v>66</v>
      </c>
      <c r="G47" s="3">
        <v>46</v>
      </c>
    </row>
    <row r="48" spans="1:7" x14ac:dyDescent="0.3">
      <c r="A48" s="3">
        <v>47</v>
      </c>
      <c r="B48" s="8">
        <v>24</v>
      </c>
      <c r="C48" s="6" t="str">
        <f>IF((B48=""),"",VLOOKUP(B48,Outcomes!$A$2:$D$33,4,FALSE))</f>
        <v>Dispute Resolution is started</v>
      </c>
      <c r="D48" s="30" t="s">
        <v>203</v>
      </c>
      <c r="E48" s="30" t="s">
        <v>204</v>
      </c>
      <c r="F48" s="2" t="s">
        <v>66</v>
      </c>
      <c r="G48" s="3">
        <v>47</v>
      </c>
    </row>
    <row r="49" spans="1:7" x14ac:dyDescent="0.3">
      <c r="A49" s="3">
        <v>48</v>
      </c>
      <c r="B49" s="8">
        <v>25</v>
      </c>
      <c r="C49" s="6" t="str">
        <f>IF((B49=""),"",VLOOKUP(B49,Outcomes!$A$2:$D$33,4,FALSE))</f>
        <v>Amendment is Terminated under s.39(d) of Act</v>
      </c>
      <c r="D49" s="30" t="s">
        <v>197</v>
      </c>
      <c r="E49" s="30" t="s">
        <v>198</v>
      </c>
      <c r="F49" s="2" t="s">
        <v>66</v>
      </c>
      <c r="G49" s="3">
        <v>48</v>
      </c>
    </row>
    <row r="50" spans="1:7" x14ac:dyDescent="0.3">
      <c r="A50" s="3">
        <v>49</v>
      </c>
      <c r="B50" s="8">
        <v>25</v>
      </c>
      <c r="C50" s="6" t="str">
        <f>IF((B50=""),"",VLOOKUP(B50,Outcomes!$A$2:$D$33,4,FALSE))</f>
        <v>Amendment is Terminated under s.39(d) of Act</v>
      </c>
      <c r="D50" t="s">
        <v>199</v>
      </c>
      <c r="E50" s="30" t="s">
        <v>200</v>
      </c>
      <c r="F50" s="2" t="s">
        <v>66</v>
      </c>
      <c r="G50" s="3">
        <v>49</v>
      </c>
    </row>
    <row r="51" spans="1:7" x14ac:dyDescent="0.3">
      <c r="A51" s="3">
        <v>50</v>
      </c>
      <c r="B51" s="8">
        <v>25</v>
      </c>
      <c r="C51" s="6" t="str">
        <f>IF((B51=""),"",VLOOKUP(B51,Outcomes!$A$2:$D$33,4,FALSE))</f>
        <v>Amendment is Terminated under s.39(d) of Act</v>
      </c>
      <c r="D51" s="30" t="s">
        <v>201</v>
      </c>
      <c r="E51" s="30" t="s">
        <v>205</v>
      </c>
      <c r="F51" s="2" t="s">
        <v>66</v>
      </c>
      <c r="G51" s="3">
        <v>50</v>
      </c>
    </row>
    <row r="52" spans="1:7" x14ac:dyDescent="0.3">
      <c r="A52" s="3">
        <v>51</v>
      </c>
      <c r="B52" s="8">
        <v>26</v>
      </c>
      <c r="C52" s="6" t="str">
        <f>IF((B52=""),"",VLOOKUP(B52,Outcomes!$A$2:$D$33,4,FALSE))</f>
        <v>Holder withdraws Application from Amendment process</v>
      </c>
      <c r="D52" s="30" t="s">
        <v>197</v>
      </c>
      <c r="E52" s="2" t="s">
        <v>198</v>
      </c>
      <c r="F52" s="2" t="s">
        <v>66</v>
      </c>
      <c r="G52" s="3">
        <v>51</v>
      </c>
    </row>
    <row r="53" spans="1:7" x14ac:dyDescent="0.3">
      <c r="A53" s="3">
        <v>52</v>
      </c>
      <c r="B53" s="8">
        <v>26</v>
      </c>
      <c r="C53" s="6" t="str">
        <f>IF((B53=""),"",VLOOKUP(B53,Outcomes!$A$2:$D$33,4,FALSE))</f>
        <v>Holder withdraws Application from Amendment process</v>
      </c>
      <c r="D53" t="s">
        <v>199</v>
      </c>
      <c r="E53" s="2" t="s">
        <v>200</v>
      </c>
      <c r="F53" s="2" t="s">
        <v>66</v>
      </c>
      <c r="G53" s="3">
        <v>52</v>
      </c>
    </row>
    <row r="54" spans="1:7" x14ac:dyDescent="0.3">
      <c r="A54" s="3">
        <v>53</v>
      </c>
      <c r="B54" s="8">
        <v>26</v>
      </c>
      <c r="C54" s="6" t="str">
        <f>IF((B54=""),"",VLOOKUP(B54,Outcomes!$A$2:$D$33,4,FALSE))</f>
        <v>Holder withdraws Application from Amendment process</v>
      </c>
      <c r="D54" s="30" t="s">
        <v>201</v>
      </c>
      <c r="E54" s="2" t="s">
        <v>202</v>
      </c>
      <c r="F54" s="2" t="s">
        <v>66</v>
      </c>
      <c r="G54" s="3">
        <v>53</v>
      </c>
    </row>
    <row r="55" spans="1:7" x14ac:dyDescent="0.3">
      <c r="A55" s="3">
        <v>54</v>
      </c>
      <c r="B55" s="8">
        <v>27</v>
      </c>
      <c r="C55" s="6" t="str">
        <f>IF((B55=""),"",VLOOKUP(B55,Outcomes!$A$2:$D$33,4,FALSE))</f>
        <v>Dispute Resolution is started</v>
      </c>
      <c r="D55" s="30" t="s">
        <v>203</v>
      </c>
      <c r="E55" s="30" t="s">
        <v>204</v>
      </c>
      <c r="F55" s="2" t="s">
        <v>66</v>
      </c>
      <c r="G55" s="3">
        <v>54</v>
      </c>
    </row>
    <row r="56" spans="1:7" x14ac:dyDescent="0.3">
      <c r="A56" s="3">
        <v>55</v>
      </c>
      <c r="B56" s="8">
        <v>28</v>
      </c>
      <c r="C56" s="6" t="str">
        <f>IF((B56=""),"",VLOOKUP(B56,Outcomes!$A$2:$D$33,4,FALSE))</f>
        <v>Amendment is Terminated under s.39(d) of Act</v>
      </c>
      <c r="D56" s="30" t="s">
        <v>197</v>
      </c>
      <c r="E56" s="30" t="s">
        <v>198</v>
      </c>
      <c r="F56" s="2" t="s">
        <v>66</v>
      </c>
      <c r="G56" s="3">
        <v>55</v>
      </c>
    </row>
    <row r="57" spans="1:7" x14ac:dyDescent="0.3">
      <c r="A57" s="3">
        <v>56</v>
      </c>
      <c r="B57" s="8">
        <v>28</v>
      </c>
      <c r="C57" s="6" t="str">
        <f>IF((B57=""),"",VLOOKUP(B57,Outcomes!$A$2:$D$33,4,FALSE))</f>
        <v>Amendment is Terminated under s.39(d) of Act</v>
      </c>
      <c r="D57" t="s">
        <v>199</v>
      </c>
      <c r="E57" s="30" t="s">
        <v>200</v>
      </c>
      <c r="F57" s="2" t="s">
        <v>66</v>
      </c>
      <c r="G57" s="3">
        <v>56</v>
      </c>
    </row>
    <row r="58" spans="1:7" x14ac:dyDescent="0.3">
      <c r="A58" s="3">
        <v>57</v>
      </c>
      <c r="B58" s="8">
        <v>28</v>
      </c>
      <c r="C58" s="6" t="str">
        <f>IF((B58=""),"",VLOOKUP(B58,Outcomes!$A$2:$D$33,4,FALSE))</f>
        <v>Amendment is Terminated under s.39(d) of Act</v>
      </c>
      <c r="D58" s="30" t="s">
        <v>201</v>
      </c>
      <c r="E58" s="30" t="s">
        <v>205</v>
      </c>
      <c r="F58" s="2" t="s">
        <v>66</v>
      </c>
      <c r="G58" s="3">
        <v>57</v>
      </c>
    </row>
    <row r="59" spans="1:7" x14ac:dyDescent="0.3">
      <c r="A59" s="3">
        <v>58</v>
      </c>
      <c r="B59" s="8">
        <v>29</v>
      </c>
      <c r="C59" s="6" t="str">
        <f>IF((B59=""),"",VLOOKUP(B59,Outcomes!$A$2:$D$33,4,FALSE))</f>
        <v>Holder withdraws Application from Amendment process</v>
      </c>
      <c r="D59" s="30" t="s">
        <v>197</v>
      </c>
      <c r="E59" s="2" t="s">
        <v>198</v>
      </c>
      <c r="F59" s="2" t="s">
        <v>66</v>
      </c>
      <c r="G59" s="3">
        <v>58</v>
      </c>
    </row>
    <row r="60" spans="1:7" x14ac:dyDescent="0.3">
      <c r="A60" s="3">
        <v>59</v>
      </c>
      <c r="B60" s="8">
        <v>29</v>
      </c>
      <c r="C60" s="6" t="str">
        <f>IF((B60=""),"",VLOOKUP(B60,Outcomes!$A$2:$D$33,4,FALSE))</f>
        <v>Holder withdraws Application from Amendment process</v>
      </c>
      <c r="D60" t="s">
        <v>199</v>
      </c>
      <c r="E60" s="2" t="s">
        <v>200</v>
      </c>
      <c r="F60" s="2" t="s">
        <v>66</v>
      </c>
      <c r="G60" s="3">
        <v>59</v>
      </c>
    </row>
    <row r="61" spans="1:7" x14ac:dyDescent="0.3">
      <c r="A61" s="3">
        <v>60</v>
      </c>
      <c r="B61" s="8">
        <v>29</v>
      </c>
      <c r="C61" s="6" t="str">
        <f>IF((B61=""),"",VLOOKUP(B61,Outcomes!$A$2:$D$33,4,FALSE))</f>
        <v>Holder withdraws Application from Amendment process</v>
      </c>
      <c r="D61" s="30" t="s">
        <v>201</v>
      </c>
      <c r="E61" s="2" t="s">
        <v>202</v>
      </c>
      <c r="F61" s="2" t="s">
        <v>66</v>
      </c>
      <c r="G61" s="3">
        <v>60</v>
      </c>
    </row>
    <row r="62" spans="1:7" x14ac:dyDescent="0.3">
      <c r="A62" s="3">
        <v>61</v>
      </c>
      <c r="B62" s="8">
        <v>30</v>
      </c>
      <c r="C62" s="6" t="str">
        <f>IF((B62=""),"",VLOOKUP(B62,Outcomes!$A$2:$D$33,4,FALSE))</f>
        <v>Holder withdraws Application from Amendment process</v>
      </c>
      <c r="D62" s="30" t="s">
        <v>197</v>
      </c>
      <c r="E62" s="2" t="s">
        <v>198</v>
      </c>
      <c r="F62" s="2" t="s">
        <v>66</v>
      </c>
      <c r="G62" s="3">
        <v>61</v>
      </c>
    </row>
    <row r="63" spans="1:7" x14ac:dyDescent="0.3">
      <c r="A63" s="3">
        <v>62</v>
      </c>
      <c r="B63" s="8">
        <v>30</v>
      </c>
      <c r="C63" s="6" t="str">
        <f>IF((B63=""),"",VLOOKUP(B63,Outcomes!$A$2:$D$33,4,FALSE))</f>
        <v>Holder withdraws Application from Amendment process</v>
      </c>
      <c r="D63" t="s">
        <v>199</v>
      </c>
      <c r="E63" s="2" t="s">
        <v>200</v>
      </c>
      <c r="F63" s="2" t="s">
        <v>66</v>
      </c>
      <c r="G63" s="3">
        <v>62</v>
      </c>
    </row>
    <row r="64" spans="1:7" x14ac:dyDescent="0.3">
      <c r="A64" s="3">
        <v>63</v>
      </c>
      <c r="B64" s="8">
        <v>30</v>
      </c>
      <c r="C64" s="6" t="str">
        <f>IF((B64=""),"",VLOOKUP(B64,Outcomes!$A$2:$D$33,4,FALSE))</f>
        <v>Holder withdraws Application from Amendment process</v>
      </c>
      <c r="D64" s="30" t="s">
        <v>201</v>
      </c>
      <c r="E64" s="2" t="s">
        <v>202</v>
      </c>
      <c r="F64" s="2" t="s">
        <v>66</v>
      </c>
      <c r="G64" s="3">
        <v>63</v>
      </c>
    </row>
    <row r="65" spans="1:7" x14ac:dyDescent="0.3">
      <c r="A65" s="3">
        <v>64</v>
      </c>
      <c r="B65" s="8">
        <v>31</v>
      </c>
      <c r="C65" s="6" t="str">
        <f>IF((B65=""),"",VLOOKUP(B65,Outcomes!$A$2:$D$33,4,FALSE))</f>
        <v>Decision Maker Amends the EAC/Exemption Order</v>
      </c>
      <c r="D65" s="30" t="s">
        <v>201</v>
      </c>
      <c r="E65" s="2" t="s">
        <v>224</v>
      </c>
      <c r="F65" s="2" t="s">
        <v>66</v>
      </c>
      <c r="G65" s="3">
        <v>64</v>
      </c>
    </row>
    <row r="66" spans="1:7" x14ac:dyDescent="0.3">
      <c r="A66" s="3">
        <v>65</v>
      </c>
      <c r="B66" s="8">
        <v>32</v>
      </c>
      <c r="C66" s="6" t="str">
        <f>IF((B66=""),"",VLOOKUP(B66,Outcomes!$A$2:$D$33,4,FALSE))</f>
        <v>Decision Maker Refuses to Amend the EAC/Exemption Order</v>
      </c>
      <c r="D66" s="30" t="s">
        <v>201</v>
      </c>
      <c r="E66" s="2" t="s">
        <v>224</v>
      </c>
      <c r="F66" s="2" t="s">
        <v>66</v>
      </c>
      <c r="G66" s="3">
        <v>65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Outcomes!$A$2:$A$33</xm:f>
          </x14:formula1>
          <xm:sqref>B2:B66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/>
  </sheetViews>
  <sheetFormatPr defaultRowHeight="14.4" x14ac:dyDescent="0.3"/>
  <cols>
    <col min="1" max="1" width="3.77734375" style="4" customWidth="1"/>
    <col min="2" max="2" width="24.77734375" style="4" customWidth="1"/>
    <col min="3" max="3" width="3.77734375" style="4" customWidth="1"/>
    <col min="4" max="4" width="14.77734375" style="4" customWidth="1"/>
    <col min="5" max="5" width="3.77734375" style="4" customWidth="1"/>
    <col min="6" max="6" width="12.77734375" style="4" customWidth="1"/>
    <col min="7" max="7" width="3.77734375" style="4" customWidth="1"/>
    <col min="8" max="8" width="10.77734375" style="4" customWidth="1"/>
    <col min="9" max="9" width="24.77734375" style="4" customWidth="1"/>
    <col min="10" max="10" width="3.77734375" style="4" customWidth="1"/>
    <col min="11" max="11" width="16.77734375" style="4" customWidth="1"/>
    <col min="12" max="12" width="3.77734375" style="4" customWidth="1"/>
    <col min="13" max="13" width="12.77734375" style="4" customWidth="1"/>
    <col min="14" max="14" width="3.77734375" style="4" customWidth="1"/>
    <col min="15" max="15" width="30.77734375" style="4" customWidth="1"/>
    <col min="16" max="16" width="3.77734375" style="4" customWidth="1"/>
    <col min="17" max="17" width="14.77734375" style="4" customWidth="1"/>
    <col min="18" max="18" width="3.77734375" style="4" customWidth="1"/>
    <col min="19" max="19" width="14.77734375" style="4" customWidth="1"/>
    <col min="20" max="58" width="3.77734375" style="4" customWidth="1"/>
    <col min="59" max="59" width="8.88671875" style="4"/>
    <col min="60" max="16384" width="8.88671875" style="2"/>
  </cols>
  <sheetData>
    <row r="1" spans="1:59" s="4" customFormat="1" x14ac:dyDescent="0.3"/>
    <row r="2" spans="1:59" s="1" customFormat="1" x14ac:dyDescent="0.3">
      <c r="A2" s="5"/>
      <c r="B2" s="1" t="s">
        <v>2</v>
      </c>
      <c r="C2" s="5"/>
      <c r="D2" s="1" t="s">
        <v>21</v>
      </c>
      <c r="E2" s="5"/>
      <c r="F2" s="1" t="s">
        <v>5</v>
      </c>
      <c r="G2" s="5"/>
      <c r="H2" s="5"/>
      <c r="I2" s="1" t="s">
        <v>32</v>
      </c>
      <c r="J2" s="5"/>
      <c r="K2" s="1" t="s">
        <v>33</v>
      </c>
      <c r="L2" s="5"/>
      <c r="M2" s="1" t="s">
        <v>31</v>
      </c>
      <c r="N2" s="5"/>
      <c r="O2" s="1" t="s">
        <v>45</v>
      </c>
      <c r="P2" s="5"/>
      <c r="Q2" s="1" t="s">
        <v>99</v>
      </c>
      <c r="R2" s="5"/>
      <c r="S2" s="1" t="s">
        <v>102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3">
      <c r="B3" s="2" t="s">
        <v>8</v>
      </c>
      <c r="D3" s="2" t="s">
        <v>20</v>
      </c>
      <c r="F3" s="2" t="b">
        <v>1</v>
      </c>
      <c r="H3" s="4" t="s">
        <v>34</v>
      </c>
      <c r="I3" s="2" t="s">
        <v>67</v>
      </c>
      <c r="K3" s="2" t="s">
        <v>34</v>
      </c>
      <c r="M3" s="2" t="b">
        <v>1</v>
      </c>
      <c r="O3" s="2" t="s">
        <v>52</v>
      </c>
      <c r="Q3" s="2" t="s">
        <v>101</v>
      </c>
      <c r="S3" s="2" t="b">
        <v>1</v>
      </c>
    </row>
    <row r="4" spans="1:59" x14ac:dyDescent="0.3">
      <c r="B4" s="2" t="s">
        <v>9</v>
      </c>
      <c r="D4" s="2" t="s">
        <v>22</v>
      </c>
      <c r="F4" s="2" t="b">
        <v>0</v>
      </c>
      <c r="H4" s="4" t="s">
        <v>34</v>
      </c>
      <c r="I4" s="2" t="s">
        <v>68</v>
      </c>
      <c r="K4" s="2" t="s">
        <v>35</v>
      </c>
      <c r="M4" s="2" t="b">
        <v>0</v>
      </c>
      <c r="O4" s="2" t="s">
        <v>53</v>
      </c>
      <c r="Q4" s="2" t="s">
        <v>98</v>
      </c>
      <c r="S4" s="2" t="b">
        <v>0</v>
      </c>
    </row>
    <row r="5" spans="1:59" x14ac:dyDescent="0.3">
      <c r="B5" s="2" t="s">
        <v>10</v>
      </c>
      <c r="D5" s="2" t="s">
        <v>23</v>
      </c>
      <c r="H5" s="4" t="s">
        <v>34</v>
      </c>
      <c r="I5" s="2" t="s">
        <v>69</v>
      </c>
      <c r="K5" s="2" t="s">
        <v>36</v>
      </c>
      <c r="O5" s="2" t="s">
        <v>50</v>
      </c>
      <c r="Q5" s="2" t="s">
        <v>97</v>
      </c>
    </row>
    <row r="6" spans="1:59" x14ac:dyDescent="0.3">
      <c r="B6" s="2" t="s">
        <v>11</v>
      </c>
      <c r="H6" s="4" t="s">
        <v>34</v>
      </c>
      <c r="I6" s="2" t="s">
        <v>70</v>
      </c>
      <c r="K6" s="2" t="s">
        <v>37</v>
      </c>
      <c r="O6" s="2" t="s">
        <v>54</v>
      </c>
    </row>
    <row r="7" spans="1:59" x14ac:dyDescent="0.3">
      <c r="B7" s="2" t="s">
        <v>105</v>
      </c>
      <c r="H7" s="4" t="s">
        <v>34</v>
      </c>
      <c r="I7" s="2" t="s">
        <v>71</v>
      </c>
      <c r="K7" s="2" t="s">
        <v>38</v>
      </c>
      <c r="O7" s="2" t="s">
        <v>48</v>
      </c>
    </row>
    <row r="8" spans="1:59" x14ac:dyDescent="0.3">
      <c r="B8" s="2" t="s">
        <v>12</v>
      </c>
      <c r="H8" s="4" t="s">
        <v>34</v>
      </c>
      <c r="I8" s="2" t="s">
        <v>72</v>
      </c>
      <c r="K8" s="2" t="s">
        <v>39</v>
      </c>
      <c r="O8" s="2" t="s">
        <v>55</v>
      </c>
    </row>
    <row r="9" spans="1:59" x14ac:dyDescent="0.3">
      <c r="B9" s="2" t="s">
        <v>106</v>
      </c>
      <c r="H9" s="4" t="s">
        <v>34</v>
      </c>
      <c r="I9" s="2" t="s">
        <v>73</v>
      </c>
      <c r="K9" s="2" t="s">
        <v>40</v>
      </c>
      <c r="O9" s="2" t="s">
        <v>49</v>
      </c>
    </row>
    <row r="10" spans="1:59" x14ac:dyDescent="0.3">
      <c r="B10" s="2" t="s">
        <v>13</v>
      </c>
      <c r="H10" s="4" t="s">
        <v>34</v>
      </c>
      <c r="I10" s="2" t="s">
        <v>74</v>
      </c>
      <c r="O10" s="2" t="s">
        <v>51</v>
      </c>
    </row>
    <row r="11" spans="1:59" x14ac:dyDescent="0.3">
      <c r="B11" s="2" t="s">
        <v>14</v>
      </c>
      <c r="H11" s="4" t="s">
        <v>34</v>
      </c>
      <c r="I11" s="2" t="s">
        <v>19</v>
      </c>
      <c r="O11" s="9"/>
    </row>
    <row r="12" spans="1:59" x14ac:dyDescent="0.3">
      <c r="B12" s="2" t="s">
        <v>15</v>
      </c>
      <c r="H12" s="4" t="s">
        <v>34</v>
      </c>
      <c r="I12" s="2" t="s">
        <v>103</v>
      </c>
      <c r="O12" s="9"/>
    </row>
    <row r="13" spans="1:59" x14ac:dyDescent="0.3">
      <c r="B13" s="2" t="s">
        <v>16</v>
      </c>
      <c r="H13" s="4" t="s">
        <v>39</v>
      </c>
      <c r="I13" s="2" t="s">
        <v>75</v>
      </c>
      <c r="O13" s="9"/>
    </row>
    <row r="14" spans="1:59" x14ac:dyDescent="0.3">
      <c r="B14" s="2" t="s">
        <v>17</v>
      </c>
      <c r="H14" s="4" t="s">
        <v>39</v>
      </c>
      <c r="I14" s="2" t="s">
        <v>76</v>
      </c>
      <c r="O14" s="9"/>
    </row>
    <row r="15" spans="1:59" x14ac:dyDescent="0.3">
      <c r="B15" s="2" t="s">
        <v>18</v>
      </c>
      <c r="H15" s="4" t="s">
        <v>40</v>
      </c>
      <c r="I15" s="2" t="s">
        <v>77</v>
      </c>
      <c r="O15" s="9"/>
    </row>
    <row r="16" spans="1:59" x14ac:dyDescent="0.3">
      <c r="B16" s="2" t="s">
        <v>19</v>
      </c>
      <c r="H16" s="4" t="s">
        <v>40</v>
      </c>
      <c r="I16" s="2" t="s">
        <v>104</v>
      </c>
    </row>
    <row r="17" spans="8:9" x14ac:dyDescent="0.3">
      <c r="H17" s="4" t="s">
        <v>36</v>
      </c>
      <c r="I17" s="2" t="s">
        <v>78</v>
      </c>
    </row>
    <row r="18" spans="8:9" x14ac:dyDescent="0.3">
      <c r="H18" s="4" t="s">
        <v>36</v>
      </c>
      <c r="I18" s="2" t="s">
        <v>79</v>
      </c>
    </row>
    <row r="19" spans="8:9" x14ac:dyDescent="0.3">
      <c r="H19" s="4" t="s">
        <v>36</v>
      </c>
      <c r="I19" s="2" t="s">
        <v>80</v>
      </c>
    </row>
    <row r="20" spans="8:9" x14ac:dyDescent="0.3">
      <c r="H20" s="4" t="s">
        <v>36</v>
      </c>
      <c r="I20" s="2" t="s">
        <v>81</v>
      </c>
    </row>
    <row r="21" spans="8:9" x14ac:dyDescent="0.3">
      <c r="H21" s="4" t="s">
        <v>36</v>
      </c>
      <c r="I21" s="2" t="s">
        <v>82</v>
      </c>
    </row>
    <row r="22" spans="8:9" x14ac:dyDescent="0.3">
      <c r="H22" s="4" t="s">
        <v>36</v>
      </c>
      <c r="I22" s="2" t="s">
        <v>83</v>
      </c>
    </row>
    <row r="23" spans="8:9" x14ac:dyDescent="0.3">
      <c r="H23" s="4" t="s">
        <v>36</v>
      </c>
      <c r="I23" s="2" t="s">
        <v>84</v>
      </c>
    </row>
    <row r="24" spans="8:9" x14ac:dyDescent="0.3">
      <c r="H24" s="4" t="s">
        <v>36</v>
      </c>
      <c r="I24" s="2" t="s">
        <v>85</v>
      </c>
    </row>
    <row r="25" spans="8:9" x14ac:dyDescent="0.3">
      <c r="H25" s="4" t="s">
        <v>36</v>
      </c>
      <c r="I25" s="2" t="s">
        <v>19</v>
      </c>
    </row>
    <row r="26" spans="8:9" x14ac:dyDescent="0.3">
      <c r="H26" s="4" t="s">
        <v>38</v>
      </c>
      <c r="I26" s="2" t="s">
        <v>86</v>
      </c>
    </row>
    <row r="27" spans="8:9" x14ac:dyDescent="0.3">
      <c r="H27" s="4" t="s">
        <v>38</v>
      </c>
      <c r="I27" s="2" t="s">
        <v>87</v>
      </c>
    </row>
    <row r="28" spans="8:9" x14ac:dyDescent="0.3">
      <c r="H28" s="4" t="s">
        <v>38</v>
      </c>
      <c r="I28" s="2" t="s">
        <v>88</v>
      </c>
    </row>
    <row r="29" spans="8:9" x14ac:dyDescent="0.3">
      <c r="H29" s="4" t="s">
        <v>38</v>
      </c>
      <c r="I29" s="2" t="s">
        <v>19</v>
      </c>
    </row>
    <row r="30" spans="8:9" x14ac:dyDescent="0.3">
      <c r="H30" s="4" t="s">
        <v>35</v>
      </c>
      <c r="I30" s="2" t="s">
        <v>89</v>
      </c>
    </row>
    <row r="31" spans="8:9" x14ac:dyDescent="0.3">
      <c r="H31" s="4" t="s">
        <v>35</v>
      </c>
      <c r="I31" s="2" t="s">
        <v>90</v>
      </c>
    </row>
    <row r="32" spans="8:9" x14ac:dyDescent="0.3">
      <c r="H32" s="4" t="s">
        <v>35</v>
      </c>
      <c r="I32" s="2" t="s">
        <v>91</v>
      </c>
    </row>
    <row r="33" spans="8:9" x14ac:dyDescent="0.3">
      <c r="H33" s="4" t="s">
        <v>35</v>
      </c>
      <c r="I33" s="2" t="s">
        <v>92</v>
      </c>
    </row>
    <row r="34" spans="8:9" x14ac:dyDescent="0.3">
      <c r="H34" s="4" t="s">
        <v>35</v>
      </c>
      <c r="I34" s="2" t="s">
        <v>19</v>
      </c>
    </row>
    <row r="35" spans="8:9" x14ac:dyDescent="0.3">
      <c r="H35" s="4" t="s">
        <v>37</v>
      </c>
      <c r="I35" s="2" t="s">
        <v>93</v>
      </c>
    </row>
    <row r="36" spans="8:9" x14ac:dyDescent="0.3">
      <c r="H36" s="4" t="s">
        <v>37</v>
      </c>
      <c r="I36" s="2" t="s">
        <v>94</v>
      </c>
    </row>
    <row r="37" spans="8:9" x14ac:dyDescent="0.3">
      <c r="H37" s="4" t="s">
        <v>37</v>
      </c>
      <c r="I37" s="2" t="s">
        <v>95</v>
      </c>
    </row>
    <row r="38" spans="8:9" x14ac:dyDescent="0.3">
      <c r="H38" s="4" t="s">
        <v>37</v>
      </c>
      <c r="I38" s="2" t="s">
        <v>96</v>
      </c>
    </row>
    <row r="39" spans="8:9" x14ac:dyDescent="0.3">
      <c r="H39" s="4" t="s">
        <v>37</v>
      </c>
      <c r="I39" s="2" t="s">
        <v>19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Phases</vt:lpstr>
      <vt:lpstr>Events</vt:lpstr>
      <vt:lpstr>Outcomes</vt:lpstr>
      <vt:lpstr>Actions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McDonald, Geoff L EAO:EX</cp:lastModifiedBy>
  <dcterms:created xsi:type="dcterms:W3CDTF">2023-09-25T17:06:16Z</dcterms:created>
  <dcterms:modified xsi:type="dcterms:W3CDTF">2023-11-13T00:10:54Z</dcterms:modified>
</cp:coreProperties>
</file>