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CEA4627D-F6DC-411E-A384-939066D24EBA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Actions!$D$1:$D$261</definedName>
    <definedName name="_xlnm._FilterDatabase" localSheetId="1" hidden="1">Events!$A$1:$M$71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40" i="6"/>
  <c r="C39" i="6"/>
  <c r="C38" i="6"/>
  <c r="C37" i="6"/>
  <c r="C36" i="6"/>
  <c r="C35" i="6"/>
  <c r="C34" i="6"/>
  <c r="C33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8" i="6" l="1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32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<sst xmlns="http://schemas.openxmlformats.org/spreadsheetml/2006/main" count="2477" uniqueCount="400">
  <si>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</si>
  <si>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</si>
  <si>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</si>
  <si>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</si>
  <si>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</si>
  <si>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</si>
  <si>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</si>
  <si>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</si>
  <si>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</si>
  <si>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</si>
  <si>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</si>
  <si>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</si>
  <si>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</si>
  <si>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</si>
  <si>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</si>
  <si>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</si>
  <si>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</si>
  <si>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</si>
  <si>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</si>
  <si>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</si>
  <si>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</si>
  <si>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</si>
  <si>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</si>
  <si>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</si>
  <si>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</si>
  <si>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</si>
  <si>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</si>
  <si>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</si>
  <si>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</si>
  <si>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</si>
  <si>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</si>
  <si>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</si>
  <si>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</si>
  <si>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</si>
  <si>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</si>
  <si>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</si>
  <si>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</si>
  <si>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</si>
  <si>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</si>
  <si>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</si>
  <si>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</si>
  <si>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</si>
  <si>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</si>
  <si>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</si>
  <si>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</si>
  <si>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</si>
  <si>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</si>
  <si>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</si>
  <si>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</si>
  <si>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</si>
  <si>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</si>
  <si>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</si>
  <si>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</si>
  <si>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</si>
  <si>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</si>
  <si>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</si>
  <si>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</si>
  <si>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</si>
  <si>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</si>
  <si>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</si>
  <si>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</si>
  <si>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</si>
  <si>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</si>
  <si>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</si>
  <si>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</si>
  <si>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</si>
  <si>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</si>
  <si>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</si>
  <si>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</si>
  <si>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</si>
  <si>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</si>
  <si>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</si>
  <si>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</si>
  <si>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</si>
  <si>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</si>
  <si>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</si>
  <si>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</si>
  <si>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</si>
  <si>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</si>
  <si>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</si>
  <si>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</si>
  <si>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</si>
  <si>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</si>
  <si>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</si>
  <si>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</si>
  <si>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</si>
  <si>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</si>
  <si>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</si>
  <si>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</si>
  <si>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</si>
  <si>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</si>
  <si>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</si>
  <si>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</si>
  <si>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</si>
  <si>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</si>
  <si>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</si>
  <si>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</si>
  <si>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</si>
  <si>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</si>
  <si>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</si>
  <si>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</si>
  <si>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</si>
  <si>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</si>
  <si>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</si>
  <si>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</si>
  <si>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</si>
  <si>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</si>
  <si>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</si>
  <si>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</si>
  <si>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</si>
  <si>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</si>
  <si>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</si>
  <si>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</si>
  <si>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</si>
  <si>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</si>
  <si>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</si>
  <si>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</si>
  <si>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</si>
  <si>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</si>
  <si>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</si>
  <si>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</si>
  <si>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</si>
  <si>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</si>
  <si>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</si>
  <si>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</si>
  <si>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</si>
  <si>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</si>
  <si>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</si>
  <si>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</si>
  <si>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</si>
  <si>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</si>
  <si>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</si>
  <si>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</si>
  <si>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</si>
  <si>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</si>
  <si>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</si>
  <si>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</si>
  <si>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</si>
  <si>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</si>
  <si>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</si>
  <si>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</si>
  <si>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</si>
  <si>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</si>
  <si>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</si>
  <si>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</si>
  <si>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</si>
  <si>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</si>
  <si>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</si>
  <si>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</si>
  <si>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</si>
  <si>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</si>
  <si>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</si>
  <si>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</si>
  <si>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</si>
  <si>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</si>
  <si>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</si>
  <si>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</si>
  <si>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</si>
  <si>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</si>
  <si>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</si>
  <si>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</si>
  <si>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</si>
  <si>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</si>
  <si>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</si>
  <si>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</si>
  <si>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</si>
  <si>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</si>
  <si>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</si>
  <si>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</si>
  <si>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</si>
  <si>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</si>
  <si>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</si>
  <si>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</si>
  <si>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</si>
  <si>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</si>
  <si>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</si>
  <si>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</si>
  <si>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</si>
  <si>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</si>
  <si>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</si>
  <si>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</si>
  <si>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</si>
  <si>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</si>
  <si>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</si>
  <si>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</si>
  <si>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</si>
  <si>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</si>
  <si>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</si>
  <si>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</si>
  <si>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</si>
  <si>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</si>
  <si>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</si>
  <si>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</si>
  <si>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</si>
  <si>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</si>
  <si>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</si>
  <si>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</si>
  <si>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</si>
  <si>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</si>
  <si>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</si>
  <si>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</si>
  <si>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</si>
  <si>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</si>
  <si>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</si>
  <si>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</si>
  <si>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</si>
  <si>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</si>
  <si>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</si>
  <si>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</si>
  <si>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</si>
  <si>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</si>
  <si>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</si>
  <si>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</si>
  <si>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</si>
  <si>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</si>
  <si>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</si>
  <si>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</si>
  <si>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</si>
  <si>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</si>
  <si>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</si>
  <si>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</si>
  <si>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</si>
  <si>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</si>
  <si>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</si>
  <si>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</si>
  <si>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</si>
  <si>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</si>
  <si>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</si>
  <si>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</si>
  <si>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</si>
  <si>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</si>
  <si>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</si>
  <si>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</si>
  <si>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</si>
  <si>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</si>
  <si>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</si>
  <si>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</si>
  <si>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</si>
  <si>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</si>
  <si>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</si>
  <si>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</si>
  <si>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</si>
  <si>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</si>
  <si>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</si>
  <si>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</si>
  <si>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</si>
  <si>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</si>
  <si>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</si>
  <si>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</si>
  <si>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</si>
  <si>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</si>
  <si>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</si>
  <si>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</si>
  <si>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</si>
  <si>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</si>
  <si>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</si>
  <si>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</si>
  <si>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</si>
  <si>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</si>
  <si>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</si>
  <si>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</si>
  <si>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</si>
  <si>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</si>
  <si>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</si>
  <si>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</si>
  <si>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</si>
  <si>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</si>
  <si>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</si>
  <si>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</si>
  <si>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</si>
  <si>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</si>
  <si>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</si>
  <si>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</si>
  <si>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</si>
  <si>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</si>
  <si>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</si>
  <si>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</si>
  <si>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</si>
  <si>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</si>
  <si>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</si>
  <si>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</si>
  <si>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</si>
  <si>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</si>
  <si>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</si>
  <si>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</si>
  <si>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</si>
  <si>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</si>
  <si>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</si>
  <si>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</si>
  <si>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</si>
  <si>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</si>
  <si>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</si>
  <si>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</si>
  <si>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</si>
  <si>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</si>
  <si>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</si>
  <si>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======================================================================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</si>
  <si>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</si>
  <si>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</si>
  <si>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</si>
  <si>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</si>
  <si>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</si>
  <si>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</si>
  <si>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</si>
  <si>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</si>
  <si>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</si>
  <si>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</si>
  <si>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</si>
  <si>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</si>
  <si>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</si>
  <si>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</si>
  <si>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</si>
  <si>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</si>
  <si>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</si>
  <si>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</si>
  <si>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</si>
  <si>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</si>
  <si>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</si>
  <si>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</si>
  <si>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PHASE "Readiness Decision" (a copy of original PHASE)</t>
  </si>
  <si>
    <t>Add PHASE "Revised DPD Development (Proponent Time)" (a renamed copy of original PHASE)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</si>
  <si>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</si>
  <si>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</si>
  <si>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</si>
  <si>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</si>
  <si>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</si>
  <si>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</si>
  <si>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</si>
  <si>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</si>
  <si>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</si>
  <si>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</si>
  <si>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</si>
  <si>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</si>
  <si>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</si>
  <si>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</si>
  <si>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</si>
  <si>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</si>
  <si>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</si>
  <si>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</si>
  <si>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</si>
  <si>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Add EVENT "Revised EAC Application Development (Proponent Time) | Submission of Updated Revised EAC Application for Acceptance" at thisEvent ACTUAL +28  (a renamed copy of original EVENT)</t>
  </si>
  <si>
    <t>Add EVENT "Revised EAC Application Development (Proponent Time) | Updated Revised EAC Application Acceptance Decision (Day Zero)" at thisEvent ACTUAL +88  (a renamed copy of original EVENT)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</si>
  <si>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</si>
  <si>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</si>
  <si>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</si>
  <si>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</si>
  <si>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</si>
  <si>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</si>
  <si>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</si>
  <si>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</si>
  <si>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</si>
  <si>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</si>
  <si>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</si>
  <si>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{"phase_name":"DPD Development (Proponent Time)","work_type_id": 6, "ea_act_id": 3, "event_name": "Start of DPD Development (Day after SoE)", "start_at": 1 }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</si>
  <si>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</si>
  <si>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</si>
  <si>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</si>
  <si>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</si>
  <si>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</si>
  <si>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</si>
  <si>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</si>
  <si>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</si>
  <si>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</si>
  <si>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</si>
  <si>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</si>
  <si>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</si>
  <si>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</si>
  <si>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</si>
  <si>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</si>
  <si>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</si>
  <si>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{"phase_name":"Early Engagement","work_type_id": 6, "ea_act_id": 3, "event_name": "IPD/EP Approved (Day One)", "start_at": 28 }</t>
  </si>
  <si>
    <t>{"phase_name":"Revised EAC Application Development (Proponent Time)","work_type_id": 6, "ea_act_id": 3, "event_name": "Start of Revised EAC Application Development", "start_at": 1 }</t>
  </si>
  <si>
    <t>[{"phase_name":"DPD Development (Proponent Time)","work_type_id": 6, "ea_act_id": 3, "new_name": "Revised DPD Development (Proponent Time)", "legislated": false }]</t>
  </si>
  <si>
    <t>[{"phase_name":"Readiness Decision","work_type_id": 6, "ea_act_id": 3, "new_name": "Revised Readiness Decision", "legislated": false }]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</si>
  <si>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</si>
  <si>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</si>
  <si>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</si>
  <si>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</si>
  <si>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</si>
  <si>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</si>
  <si>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</si>
  <si>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</si>
  <si>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</si>
  <si>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</si>
  <si>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[{"phase_name":"Readiness Decision","work_type_id": 6, "ea_act_id": 3, "new_name": "Readiness Decision", "legislated": false }]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</si>
  <si>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</si>
  <si>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</si>
  <si>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</si>
  <si>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[{"phase_name":"Revised EAC Application Development (Proponent Time)","work_type_id": 6, "ea_act_id": 3, "event_name": "Submission of Revised EAC Application for CEAO Acceptance", "start_at": 28 }]</t>
  </si>
  <si>
    <t>[{"phase_name":"Revised EAC Application Development (Proponent Time)","work_type_id": 6, "ea_act_id": 3, "event_name": "Revised EAC Application Acceptance Decision (Day Zero)", "start_at": 88 }]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</si>
  <si>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</si>
  <si>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</si>
  <si>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</si>
  <si>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</si>
  <si>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Add EVENT "Pre-EA (EAC Assessment) | Submission of Revised IPD/EP for CEAO Approval" at thisEvent ACTUAL +28  (a renamed copy of original EVENT)</t>
  </si>
  <si>
    <t>Add EVENT "Pre-EA (EAC Assessment) | Revised IPD/EP Approval Decision (Day Zero)" at thisEvent ACTUAL +38  (a renamed copy of original EVENT)</t>
  </si>
  <si>
    <t>Set "Pre-EA (EAC Assessment) | Revised IPD/EP Approval Decision (Day Zero)" to PHASE END EVENT</t>
  </si>
  <si>
    <t>[{"phase_name":"Pre-EA (EAC Assessment)","work_type_id": 6, "ea_act_id": 3, "event_name": "Submission of IPD/EP for CEAO Approval", "start_at": 28 }]</t>
  </si>
  <si>
    <t>[{"phase_name":"Pre-EA (EAC Assessment)","work_type_id": 6, "ea_act_id": 3, "event_name": "IPD/EP Approval Decision (Day Zero)", "start_at": 38 }]</t>
  </si>
  <si>
    <t>{"phase_name":"Pre-EA (EAC Assessment)","work_type_id": 6, "ea_act_id": 3, "event_name": "IPD/EP Approval Decision (Day Zero)"}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</si>
</sst>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/>
    <xf numFmtId="0" fontId="9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0" fillId="6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0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0" fillId="12" borderId="0" xfId="0" applyFont="1" applyFill="1" applyAlignment="1">
      <alignment vertical="center"/>
    </xf>
    <xf numFmtId="0" fontId="10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0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0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0" fillId="14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8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4" fillId="9" borderId="0" xfId="0" applyFont="1" applyFill="1" applyAlignment="1">
      <alignment horizontal="left" vertical="center"/>
    </xf>
    <xf numFmtId="0" fontId="0" fillId="15" borderId="0" xfId="0" applyFill="1"/>
    <xf numFmtId="0" fontId="3" fillId="0" borderId="0" xfId="0" applyFont="1"/>
    <xf numFmtId="0" fontId="9" fillId="16" borderId="7" xfId="0" applyFont="1" applyFill="1" applyBorder="1" applyAlignment="1">
      <alignment vertical="center"/>
    </xf>
    <xf numFmtId="0" fontId="13" fillId="17" borderId="7" xfId="0" applyFont="1" applyFill="1" applyBorder="1" applyAlignment="1">
      <alignment vertical="center"/>
    </xf>
    <xf numFmtId="0" fontId="13" fillId="18" borderId="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2" fillId="13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B5" sqref="B5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305</v>
      </c>
      <c r="C2" s="11" t="s">
        <v>113</v>
      </c>
      <c r="D2" s="11" t="s">
        <v>9</v>
      </c>
      <c r="E2" s="2">
        <v>90</v>
      </c>
      <c r="F2" s="3" t="b">
        <v>0</v>
      </c>
      <c r="G2" s="2" t="s">
        <v>145</v>
      </c>
      <c r="H2" s="2" t="s">
        <v>10</v>
      </c>
      <c r="I2" s="2">
        <v>1</v>
      </c>
    </row>
    <row r="3" spans="1:9">
      <c r="A3" s="2">
        <v>2</v>
      </c>
      <c r="B3" t="s">
        <v>153</v>
      </c>
      <c r="C3" s="11" t="s">
        <v>113</v>
      </c>
      <c r="D3" s="11" t="s">
        <v>9</v>
      </c>
      <c r="E3" s="2">
        <v>90</v>
      </c>
      <c r="F3" s="3" t="b">
        <v>1</v>
      </c>
      <c r="G3" s="2" t="s">
        <v>146</v>
      </c>
      <c r="H3" s="2" t="s">
        <v>10</v>
      </c>
      <c r="I3" s="2">
        <v>2</v>
      </c>
    </row>
    <row r="4" spans="1:9">
      <c r="A4" s="2">
        <v>3</v>
      </c>
      <c r="B4" t="s">
        <v>154</v>
      </c>
      <c r="C4" s="11" t="s">
        <v>113</v>
      </c>
      <c r="D4" s="11" t="s">
        <v>9</v>
      </c>
      <c r="E4" s="2">
        <v>365</v>
      </c>
      <c r="F4" s="3" t="b">
        <v>0</v>
      </c>
      <c r="G4" s="2" t="s">
        <v>147</v>
      </c>
      <c r="H4" s="2" t="s">
        <v>10</v>
      </c>
      <c r="I4" s="2">
        <v>3</v>
      </c>
    </row>
    <row r="5" spans="1:9">
      <c r="A5" s="2">
        <v>4</v>
      </c>
      <c r="B5" t="s">
        <v>155</v>
      </c>
      <c r="C5" s="11" t="s">
        <v>113</v>
      </c>
      <c r="D5" s="11" t="s">
        <v>9</v>
      </c>
      <c r="E5" s="2">
        <v>60</v>
      </c>
      <c r="F5" s="3" t="b">
        <v>0</v>
      </c>
      <c r="G5" s="2" t="s">
        <v>148</v>
      </c>
      <c r="H5" s="2" t="s">
        <v>10</v>
      </c>
      <c r="I5" s="2">
        <v>4</v>
      </c>
    </row>
    <row r="6" spans="1:9">
      <c r="A6" s="2">
        <v>5</v>
      </c>
      <c r="B6" s="61" t="s">
        <v>156</v>
      </c>
      <c r="C6" s="11" t="s">
        <v>113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157</v>
      </c>
      <c r="C7" s="11" t="s">
        <v>113</v>
      </c>
      <c r="D7" s="11" t="s">
        <v>9</v>
      </c>
      <c r="E7" s="2">
        <v>30</v>
      </c>
      <c r="F7" s="3" t="b">
        <v>0</v>
      </c>
      <c r="G7" s="2" t="s">
        <v>148</v>
      </c>
      <c r="H7" s="2" t="s">
        <v>12</v>
      </c>
      <c r="I7" s="2">
        <v>6</v>
      </c>
    </row>
    <row r="8" spans="1:9">
      <c r="A8" s="2">
        <v>7</v>
      </c>
      <c r="B8" t="s">
        <v>158</v>
      </c>
      <c r="C8" s="11" t="s">
        <v>113</v>
      </c>
      <c r="D8" s="11" t="s">
        <v>9</v>
      </c>
      <c r="E8" s="2">
        <v>120</v>
      </c>
      <c r="F8" s="3" t="b">
        <v>1</v>
      </c>
      <c r="G8" s="2" t="s">
        <v>149</v>
      </c>
      <c r="H8" s="2" t="s">
        <v>10</v>
      </c>
      <c r="I8" s="2">
        <v>7</v>
      </c>
    </row>
    <row r="9" spans="1:9">
      <c r="A9" s="2">
        <v>8</v>
      </c>
      <c r="B9" t="s">
        <v>159</v>
      </c>
      <c r="C9" s="11" t="s">
        <v>113</v>
      </c>
      <c r="D9" s="11" t="s">
        <v>9</v>
      </c>
      <c r="E9" s="2">
        <v>1096</v>
      </c>
      <c r="F9" s="3" t="b">
        <v>0</v>
      </c>
      <c r="G9" s="2" t="s">
        <v>147</v>
      </c>
      <c r="H9" s="2" t="s">
        <v>10</v>
      </c>
      <c r="I9" s="2">
        <v>8</v>
      </c>
    </row>
    <row r="10" spans="1:9">
      <c r="A10" s="2">
        <v>9</v>
      </c>
      <c r="B10" t="s">
        <v>160</v>
      </c>
      <c r="C10" s="11" t="s">
        <v>113</v>
      </c>
      <c r="D10" s="11" t="s">
        <v>9</v>
      </c>
      <c r="E10" s="2">
        <v>180</v>
      </c>
      <c r="F10" s="3" t="b">
        <v>1</v>
      </c>
      <c r="G10" s="2" t="s">
        <v>150</v>
      </c>
      <c r="H10" s="2" t="s">
        <v>10</v>
      </c>
      <c r="I10" s="2">
        <v>9</v>
      </c>
    </row>
    <row r="11" spans="1:9">
      <c r="A11" s="2">
        <v>10</v>
      </c>
      <c r="B11" t="s">
        <v>161</v>
      </c>
      <c r="C11" s="11" t="s">
        <v>113</v>
      </c>
      <c r="D11" s="11" t="s">
        <v>9</v>
      </c>
      <c r="E11" s="2">
        <v>365</v>
      </c>
      <c r="F11" s="3" t="b">
        <v>0</v>
      </c>
      <c r="G11" s="2" t="s">
        <v>147</v>
      </c>
      <c r="H11" s="2" t="s">
        <v>10</v>
      </c>
      <c r="I11" s="2">
        <v>10</v>
      </c>
    </row>
    <row r="12" spans="1:9">
      <c r="A12" s="2">
        <v>11</v>
      </c>
      <c r="B12" t="s">
        <v>162</v>
      </c>
      <c r="C12" s="11" t="s">
        <v>113</v>
      </c>
      <c r="D12" s="11" t="s">
        <v>9</v>
      </c>
      <c r="E12" s="2">
        <v>150</v>
      </c>
      <c r="F12" s="3" t="b">
        <v>1</v>
      </c>
      <c r="G12" s="2" t="s">
        <v>151</v>
      </c>
      <c r="H12" s="2" t="s">
        <v>10</v>
      </c>
      <c r="I12" s="2">
        <v>11</v>
      </c>
    </row>
    <row r="13" spans="1:9">
      <c r="A13" s="2">
        <v>12</v>
      </c>
      <c r="B13" t="s">
        <v>163</v>
      </c>
      <c r="C13" s="11" t="s">
        <v>113</v>
      </c>
      <c r="D13" s="11" t="s">
        <v>9</v>
      </c>
      <c r="E13" s="2">
        <v>30</v>
      </c>
      <c r="F13" s="3" t="b">
        <v>1</v>
      </c>
      <c r="G13" s="2" t="s">
        <v>152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7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E17" sqref="E17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164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165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136</v>
      </c>
      <c r="M3" s="2">
        <v>2</v>
      </c>
    </row>
    <row r="4" spans="1:13">
      <c r="A4" s="2">
        <v>3</v>
      </c>
      <c r="C4" s="3">
        <v>1</v>
      </c>
      <c r="D4" s="12" t="s">
        <v>166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136</v>
      </c>
      <c r="M4" s="2">
        <v>3</v>
      </c>
    </row>
    <row r="5" spans="1:13">
      <c r="A5" s="2">
        <v>4</v>
      </c>
      <c r="B5" s="2">
        <v>3</v>
      </c>
      <c r="C5" s="3">
        <v>1</v>
      </c>
      <c r="D5" s="23" t="s">
        <v>167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136</v>
      </c>
      <c r="M5" s="2">
        <v>4</v>
      </c>
    </row>
    <row r="6" spans="1:13">
      <c r="A6" s="2">
        <v>5</v>
      </c>
      <c r="C6" s="3">
        <v>1</v>
      </c>
      <c r="D6" s="12" t="s">
        <v>290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168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136</v>
      </c>
      <c r="M7" s="2">
        <v>6</v>
      </c>
    </row>
    <row r="8" spans="1:13">
      <c r="A8" s="2">
        <v>7</v>
      </c>
      <c r="B8" s="2">
        <v>6</v>
      </c>
      <c r="C8" s="3">
        <v>1</v>
      </c>
      <c r="D8" s="24" t="s">
        <v>169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136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172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B11" s="2">
        <v>9</v>
      </c>
      <c r="C11" s="3">
        <v>1</v>
      </c>
      <c r="D11" s="14" t="s">
        <v>173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>
      <c r="A12" s="2">
        <v>11</v>
      </c>
      <c r="B12" s="2">
        <v>9</v>
      </c>
      <c r="C12" s="3">
        <v>1</v>
      </c>
      <c r="D12" s="22" t="s">
        <v>174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137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138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364</v>
      </c>
      <c r="E17" s="64" t="s">
        <v>305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291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>
      <c r="A19" s="2">
        <v>17</v>
      </c>
      <c r="B19" s="2">
        <v>16</v>
      </c>
      <c r="C19" s="3">
        <v>1</v>
      </c>
      <c r="D19" s="14" t="s">
        <v>170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>
      <c r="A20" s="2">
        <v>18</v>
      </c>
      <c r="B20" s="2">
        <v>16</v>
      </c>
      <c r="C20" s="3">
        <v>1</v>
      </c>
      <c r="D20" s="22" t="s">
        <v>171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175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176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136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177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136</v>
      </c>
      <c r="M28" s="2">
        <v>26</v>
      </c>
    </row>
    <row r="29" spans="1:13">
      <c r="A29" s="2">
        <v>27</v>
      </c>
      <c r="B29" s="2">
        <v>26</v>
      </c>
      <c r="C29" s="3">
        <v>2</v>
      </c>
      <c r="D29" s="23" t="s">
        <v>178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136</v>
      </c>
      <c r="M29" s="2">
        <v>27</v>
      </c>
    </row>
    <row r="30" spans="1:13">
      <c r="A30" s="2">
        <v>28</v>
      </c>
      <c r="C30" s="3">
        <v>2</v>
      </c>
      <c r="D30" s="1" t="s">
        <v>179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>
      <c r="A31" s="2">
        <v>29</v>
      </c>
      <c r="B31" s="2">
        <v>28</v>
      </c>
      <c r="C31" s="3">
        <v>2</v>
      </c>
      <c r="D31" s="25" t="s">
        <v>180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181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136</v>
      </c>
      <c r="M32" s="2">
        <v>30</v>
      </c>
    </row>
    <row r="33" spans="1:13">
      <c r="A33" s="2">
        <v>31</v>
      </c>
      <c r="C33" s="3">
        <v>2</v>
      </c>
      <c r="D33" s="1" t="s">
        <v>182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136</v>
      </c>
      <c r="M33" s="2">
        <v>31</v>
      </c>
    </row>
    <row r="34" spans="1:13">
      <c r="A34" s="2">
        <v>32</v>
      </c>
      <c r="B34" s="2">
        <v>31</v>
      </c>
      <c r="C34" s="3">
        <v>2</v>
      </c>
      <c r="D34" s="22" t="s">
        <v>183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136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166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>
      <c r="A37" s="2">
        <v>35</v>
      </c>
      <c r="B37" s="2">
        <v>34</v>
      </c>
      <c r="C37" s="3">
        <v>2</v>
      </c>
      <c r="D37" s="23" t="s">
        <v>167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187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>
      <c r="A39" s="2">
        <v>37</v>
      </c>
      <c r="B39" s="2">
        <v>36</v>
      </c>
      <c r="C39" s="3">
        <v>2</v>
      </c>
      <c r="D39" s="22" t="s">
        <v>188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189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>
      <c r="A41" s="2">
        <v>39</v>
      </c>
      <c r="B41" s="2">
        <v>38</v>
      </c>
      <c r="C41" s="3">
        <v>2</v>
      </c>
      <c r="D41" s="14" t="s">
        <v>190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>
      <c r="A42" s="2">
        <v>40</v>
      </c>
      <c r="B42" s="2">
        <v>38</v>
      </c>
      <c r="C42" s="3">
        <v>2</v>
      </c>
      <c r="D42" s="24" t="s">
        <v>191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192</v>
      </c>
      <c r="E56" s="4" t="str">
        <f>IF((C56=""),"",VLOOKUP(C56,Phases!$A$2:$B$13,2,FALSE))</f>
        <v>Early Engagement</v>
      </c>
      <c r="F56" s="11" t="s">
        <v>129</v>
      </c>
      <c r="G56" s="11" t="s">
        <v>120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>
      <c r="A57" s="2">
        <v>55</v>
      </c>
      <c r="B57" s="2">
        <v>54</v>
      </c>
      <c r="C57" s="3">
        <v>2</v>
      </c>
      <c r="D57" s="14" t="s">
        <v>193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>
      <c r="A58" s="2">
        <v>56</v>
      </c>
      <c r="B58" s="2">
        <v>54</v>
      </c>
      <c r="C58" s="3">
        <v>2</v>
      </c>
      <c r="D58" s="22" t="s">
        <v>194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195</v>
      </c>
      <c r="E59" s="4" t="str">
        <f>IF((C59=""),"",VLOOKUP(C59,Phases!$A$2:$B$13,2,FALSE))</f>
        <v>Early Engagement</v>
      </c>
      <c r="F59" s="11" t="s">
        <v>130</v>
      </c>
      <c r="G59" s="11" t="s">
        <v>120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>
      <c r="A60" s="2">
        <v>58</v>
      </c>
      <c r="B60" s="2">
        <v>57</v>
      </c>
      <c r="C60" s="3">
        <v>2</v>
      </c>
      <c r="D60" s="14" t="s">
        <v>196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>
      <c r="A61" s="2">
        <v>59</v>
      </c>
      <c r="B61" s="2">
        <v>57</v>
      </c>
      <c r="C61" s="3">
        <v>2</v>
      </c>
      <c r="D61" s="22" t="s">
        <v>197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198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>
      <c r="A64" s="2">
        <v>62</v>
      </c>
      <c r="B64" s="2">
        <v>60</v>
      </c>
      <c r="C64" s="3">
        <v>2</v>
      </c>
      <c r="D64" s="22" t="s">
        <v>199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184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>
      <c r="A70" s="2">
        <v>68</v>
      </c>
      <c r="B70" s="2">
        <v>67</v>
      </c>
      <c r="C70" s="3">
        <v>2</v>
      </c>
      <c r="D70" s="14" t="s">
        <v>185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>
      <c r="A71" s="2">
        <v>69</v>
      </c>
      <c r="B71" s="2">
        <v>67</v>
      </c>
      <c r="C71" s="3">
        <v>2</v>
      </c>
      <c r="D71" s="22" t="s">
        <v>186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326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200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136</v>
      </c>
      <c r="M73" s="2">
        <v>71</v>
      </c>
    </row>
    <row r="74" spans="1:13">
      <c r="A74" s="2">
        <v>72</v>
      </c>
      <c r="B74" s="2">
        <v>71</v>
      </c>
      <c r="C74" s="3">
        <v>3</v>
      </c>
      <c r="D74" s="24" t="s">
        <v>201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136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137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138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189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>
      <c r="A79" s="2">
        <v>77</v>
      </c>
      <c r="B79" s="2">
        <v>76</v>
      </c>
      <c r="C79" s="3">
        <v>3</v>
      </c>
      <c r="D79" s="14" t="s">
        <v>190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>
      <c r="A80" s="2">
        <v>78</v>
      </c>
      <c r="B80" s="2">
        <v>76</v>
      </c>
      <c r="C80" s="3">
        <v>3</v>
      </c>
      <c r="D80" s="24" t="s">
        <v>191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198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>
      <c r="A83" s="2">
        <v>81</v>
      </c>
      <c r="B83" s="2">
        <v>79</v>
      </c>
      <c r="C83" s="3">
        <v>3</v>
      </c>
      <c r="D83" s="22" t="s">
        <v>199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286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202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>
      <c r="A90" s="2">
        <v>88</v>
      </c>
      <c r="B90" s="2">
        <v>87</v>
      </c>
      <c r="C90" s="3">
        <v>4</v>
      </c>
      <c r="D90" s="14" t="s">
        <v>203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>
      <c r="A91" s="2">
        <v>89</v>
      </c>
      <c r="B91" s="2">
        <v>87</v>
      </c>
      <c r="C91" s="3">
        <v>4</v>
      </c>
      <c r="D91" s="22" t="s">
        <v>204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205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>
      <c r="A93" s="2">
        <v>91</v>
      </c>
      <c r="B93" s="2">
        <v>90</v>
      </c>
      <c r="C93" s="3">
        <v>4</v>
      </c>
      <c r="D93" s="25" t="s">
        <v>206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207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208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136</v>
      </c>
      <c r="M95" s="2">
        <v>93</v>
      </c>
    </row>
    <row r="96" spans="1:13">
      <c r="A96" s="2">
        <v>94</v>
      </c>
      <c r="B96" s="2">
        <v>93</v>
      </c>
      <c r="C96" s="3">
        <v>4</v>
      </c>
      <c r="D96" s="22" t="s">
        <v>209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136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26</v>
      </c>
      <c r="M97" s="2">
        <v>95</v>
      </c>
    </row>
    <row r="98" spans="1:13">
      <c r="A98" s="2">
        <v>96</v>
      </c>
      <c r="C98" s="3">
        <v>4</v>
      </c>
      <c r="D98" s="1" t="s">
        <v>189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>
      <c r="A99" s="2">
        <v>97</v>
      </c>
      <c r="B99" s="2">
        <v>96</v>
      </c>
      <c r="C99" s="3">
        <v>4</v>
      </c>
      <c r="D99" s="14" t="s">
        <v>190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>
      <c r="A100" s="2">
        <v>98</v>
      </c>
      <c r="B100" s="2">
        <v>96</v>
      </c>
      <c r="C100" s="3">
        <v>4</v>
      </c>
      <c r="D100" s="24" t="s">
        <v>191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198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>
      <c r="A103" s="2">
        <v>101</v>
      </c>
      <c r="B103" s="2">
        <v>99</v>
      </c>
      <c r="C103" s="3">
        <v>4</v>
      </c>
      <c r="D103" s="22" t="s">
        <v>199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211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212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348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>
      <c r="A111" s="2">
        <v>109</v>
      </c>
      <c r="B111" s="2">
        <v>108</v>
      </c>
      <c r="C111" s="3">
        <v>4</v>
      </c>
      <c r="D111" s="14" t="s">
        <v>210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>
      <c r="A112" s="2">
        <v>110</v>
      </c>
      <c r="B112" s="2">
        <v>108</v>
      </c>
      <c r="C112" s="3">
        <v>4</v>
      </c>
      <c r="D112" s="22" t="s">
        <v>323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213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198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>
      <c r="A117" s="2">
        <v>115</v>
      </c>
      <c r="B117" s="2">
        <v>113</v>
      </c>
      <c r="C117" s="3">
        <v>5</v>
      </c>
      <c r="D117" s="22" t="s">
        <v>199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214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>
      <c r="A123" s="2">
        <v>121</v>
      </c>
      <c r="B123" s="2">
        <v>120</v>
      </c>
      <c r="C123" s="3">
        <v>5</v>
      </c>
      <c r="D123" s="14" t="s">
        <v>215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216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198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>
      <c r="A128" s="2">
        <v>126</v>
      </c>
      <c r="C128" s="3">
        <v>6</v>
      </c>
      <c r="D128" s="22" t="s">
        <v>199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218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349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>
      <c r="A135" s="2">
        <v>133</v>
      </c>
      <c r="B135" s="2">
        <v>132</v>
      </c>
      <c r="C135" s="3">
        <v>6</v>
      </c>
      <c r="D135" s="14" t="s">
        <v>217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>
      <c r="A136" s="2">
        <v>134</v>
      </c>
      <c r="B136" s="2">
        <v>132</v>
      </c>
      <c r="C136" s="3">
        <v>6</v>
      </c>
      <c r="D136" s="22" t="s">
        <v>324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219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220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>
      <c r="A139" s="2">
        <v>137</v>
      </c>
      <c r="B139" s="2">
        <v>136</v>
      </c>
      <c r="C139" s="3">
        <v>7</v>
      </c>
      <c r="D139" s="14" t="s">
        <v>221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>
      <c r="A140" s="2">
        <v>138</v>
      </c>
      <c r="B140" s="2">
        <v>136</v>
      </c>
      <c r="C140" s="3">
        <v>7</v>
      </c>
      <c r="D140" s="22" t="s">
        <v>222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223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136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224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136</v>
      </c>
      <c r="M147" s="2">
        <v>145</v>
      </c>
    </row>
    <row r="148" spans="1:13">
      <c r="A148" s="2">
        <v>146</v>
      </c>
      <c r="C148" s="3">
        <v>7</v>
      </c>
      <c r="D148" s="12" t="s">
        <v>225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136</v>
      </c>
      <c r="M148" s="2">
        <v>146</v>
      </c>
    </row>
    <row r="149" spans="1:13">
      <c r="A149" s="2">
        <v>147</v>
      </c>
      <c r="B149" s="2">
        <v>146</v>
      </c>
      <c r="C149" s="3">
        <v>7</v>
      </c>
      <c r="D149" s="24" t="s">
        <v>226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136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230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231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232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189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>
      <c r="A155" s="2">
        <v>153</v>
      </c>
      <c r="B155" s="2">
        <v>152</v>
      </c>
      <c r="C155" s="3">
        <v>7</v>
      </c>
      <c r="D155" s="14" t="s">
        <v>190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>
      <c r="A156" s="2">
        <v>154</v>
      </c>
      <c r="B156" s="2">
        <v>152</v>
      </c>
      <c r="C156" s="3">
        <v>7</v>
      </c>
      <c r="D156" s="24" t="s">
        <v>191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192</v>
      </c>
      <c r="E170" s="4" t="str">
        <f>IF((C170=""),"",VLOOKUP(C170,Phases!$A$2:$B$13,2,FALSE))</f>
        <v>Process Planning</v>
      </c>
      <c r="F170" s="11" t="s">
        <v>129</v>
      </c>
      <c r="G170" s="11" t="s">
        <v>120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>
      <c r="A171" s="2">
        <v>169</v>
      </c>
      <c r="B171" s="2">
        <v>168</v>
      </c>
      <c r="C171" s="3">
        <v>7</v>
      </c>
      <c r="D171" s="14" t="s">
        <v>193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>
      <c r="A172" s="2">
        <v>170</v>
      </c>
      <c r="B172" s="2">
        <v>168</v>
      </c>
      <c r="C172" s="3">
        <v>7</v>
      </c>
      <c r="D172" s="22" t="s">
        <v>194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195</v>
      </c>
      <c r="E173" s="4" t="str">
        <f>IF((C173=""),"",VLOOKUP(C173,Phases!$A$2:$B$13,2,FALSE))</f>
        <v>Process Planning</v>
      </c>
      <c r="F173" s="11" t="s">
        <v>130</v>
      </c>
      <c r="G173" s="11" t="s">
        <v>120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>
      <c r="A174" s="2">
        <v>172</v>
      </c>
      <c r="B174" s="2">
        <v>171</v>
      </c>
      <c r="C174" s="3">
        <v>7</v>
      </c>
      <c r="D174" s="14" t="s">
        <v>196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>
      <c r="A175" s="2">
        <v>173</v>
      </c>
      <c r="B175" s="2">
        <v>171</v>
      </c>
      <c r="C175" s="3">
        <v>7</v>
      </c>
      <c r="D175" s="22" t="s">
        <v>197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198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>
      <c r="A178" s="2">
        <v>176</v>
      </c>
      <c r="B178" s="2">
        <v>174</v>
      </c>
      <c r="C178" s="3">
        <v>7</v>
      </c>
      <c r="D178" s="22" t="s">
        <v>199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227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>
      <c r="A184" s="2">
        <v>182</v>
      </c>
      <c r="B184" s="2">
        <v>181</v>
      </c>
      <c r="C184" s="3">
        <v>7</v>
      </c>
      <c r="D184" s="51" t="s">
        <v>228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>
      <c r="A185" s="2">
        <v>183</v>
      </c>
      <c r="B185" s="2">
        <v>181</v>
      </c>
      <c r="C185" s="3">
        <v>7</v>
      </c>
      <c r="D185" s="24" t="s">
        <v>229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233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234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136</v>
      </c>
      <c r="M187" s="2">
        <v>185</v>
      </c>
    </row>
    <row r="188" spans="1:13">
      <c r="A188" s="2">
        <v>186</v>
      </c>
      <c r="B188" s="2">
        <v>185</v>
      </c>
      <c r="C188" s="3">
        <v>8</v>
      </c>
      <c r="D188" s="24" t="s">
        <v>235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136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236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>
      <c r="A191" s="2">
        <v>189</v>
      </c>
      <c r="B191" s="2">
        <v>188</v>
      </c>
      <c r="C191" s="3">
        <v>8</v>
      </c>
      <c r="D191" s="14" t="s">
        <v>237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137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138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189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>
      <c r="A195" s="2">
        <v>193</v>
      </c>
      <c r="B195" s="2">
        <v>192</v>
      </c>
      <c r="C195" s="3">
        <v>8</v>
      </c>
      <c r="D195" s="14" t="s">
        <v>190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>
      <c r="A196" s="2">
        <v>194</v>
      </c>
      <c r="B196" s="2">
        <v>192</v>
      </c>
      <c r="C196" s="3">
        <v>8</v>
      </c>
      <c r="D196" s="24" t="s">
        <v>191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198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>
      <c r="A199" s="2">
        <v>197</v>
      </c>
      <c r="B199" s="2">
        <v>195</v>
      </c>
      <c r="C199" s="3">
        <v>8</v>
      </c>
      <c r="D199" s="22" t="s">
        <v>199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285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284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>
      <c r="A206" s="2">
        <v>204</v>
      </c>
      <c r="B206" s="2">
        <v>203</v>
      </c>
      <c r="C206" s="3">
        <v>9</v>
      </c>
      <c r="D206" s="14" t="s">
        <v>238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>
      <c r="A207" s="2">
        <v>205</v>
      </c>
      <c r="B207" s="2">
        <v>203</v>
      </c>
      <c r="C207" s="3">
        <v>9</v>
      </c>
      <c r="D207" s="22" t="s">
        <v>239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240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>
      <c r="A214" s="2">
        <v>212</v>
      </c>
      <c r="B214" s="2">
        <v>211</v>
      </c>
      <c r="C214" s="3">
        <v>9</v>
      </c>
      <c r="D214" s="25" t="s">
        <v>241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242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136</v>
      </c>
      <c r="M215" s="2">
        <v>213</v>
      </c>
    </row>
    <row r="216" spans="1:13">
      <c r="A216" s="2">
        <v>214</v>
      </c>
      <c r="B216" s="2">
        <v>213</v>
      </c>
      <c r="C216" s="3">
        <v>9</v>
      </c>
      <c r="D216" s="22" t="s">
        <v>243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136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236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>
      <c r="A219" s="2">
        <v>217</v>
      </c>
      <c r="B219" s="2">
        <v>216</v>
      </c>
      <c r="C219" s="3">
        <v>9</v>
      </c>
      <c r="D219" s="14" t="s">
        <v>237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189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>
      <c r="A221" s="2">
        <v>219</v>
      </c>
      <c r="B221" s="2">
        <v>218</v>
      </c>
      <c r="C221" s="3">
        <v>9</v>
      </c>
      <c r="D221" s="14" t="s">
        <v>190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>
      <c r="A222" s="2">
        <v>220</v>
      </c>
      <c r="B222" s="2">
        <v>218</v>
      </c>
      <c r="C222" s="3">
        <v>9</v>
      </c>
      <c r="D222" s="24" t="s">
        <v>191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192</v>
      </c>
      <c r="E236" s="4" t="str">
        <f>IF((C236=""),"",VLOOKUP(C236,Phases!$A$2:$B$13,2,FALSE))</f>
        <v>EAC Application Review</v>
      </c>
      <c r="F236" s="11" t="s">
        <v>129</v>
      </c>
      <c r="G236" s="11" t="s">
        <v>120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>
      <c r="A237" s="2">
        <v>235</v>
      </c>
      <c r="B237" s="2">
        <v>234</v>
      </c>
      <c r="C237" s="3">
        <v>9</v>
      </c>
      <c r="D237" s="14" t="s">
        <v>193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>
      <c r="A238" s="2">
        <v>236</v>
      </c>
      <c r="B238" s="2">
        <v>234</v>
      </c>
      <c r="C238" s="3">
        <v>9</v>
      </c>
      <c r="D238" s="22" t="s">
        <v>194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195</v>
      </c>
      <c r="E239" s="4" t="str">
        <f>IF((C239=""),"",VLOOKUP(C239,Phases!$A$2:$B$13,2,FALSE))</f>
        <v>EAC Application Review</v>
      </c>
      <c r="F239" s="11" t="s">
        <v>130</v>
      </c>
      <c r="G239" s="11" t="s">
        <v>120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>
      <c r="A240" s="2">
        <v>238</v>
      </c>
      <c r="B240" s="2">
        <v>237</v>
      </c>
      <c r="C240" s="3">
        <v>9</v>
      </c>
      <c r="D240" s="14" t="s">
        <v>196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>
      <c r="A241" s="2">
        <v>239</v>
      </c>
      <c r="B241" s="2">
        <v>237</v>
      </c>
      <c r="C241" s="3">
        <v>9</v>
      </c>
      <c r="D241" s="22" t="s">
        <v>197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198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>
      <c r="A244" s="2">
        <v>242</v>
      </c>
      <c r="B244" s="2">
        <v>240</v>
      </c>
      <c r="C244" s="3">
        <v>9</v>
      </c>
      <c r="D244" s="22" t="s">
        <v>199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244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>
      <c r="A250" s="2">
        <v>248</v>
      </c>
      <c r="B250" s="2">
        <v>247</v>
      </c>
      <c r="C250" s="3">
        <v>9</v>
      </c>
      <c r="D250" s="14" t="s">
        <v>245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>
      <c r="A251" s="2">
        <v>249</v>
      </c>
      <c r="B251" s="2">
        <v>247</v>
      </c>
      <c r="C251" s="3">
        <v>9</v>
      </c>
      <c r="D251" s="22" t="s">
        <v>246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247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292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248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136</v>
      </c>
      <c r="M254" s="2">
        <v>252</v>
      </c>
    </row>
    <row r="255" spans="1:13">
      <c r="A255" s="2">
        <v>253</v>
      </c>
      <c r="B255" s="2">
        <v>252</v>
      </c>
      <c r="C255" s="3">
        <v>10</v>
      </c>
      <c r="D255" s="24" t="s">
        <v>249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136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236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>
      <c r="A258" s="2">
        <v>256</v>
      </c>
      <c r="B258" s="2">
        <v>255</v>
      </c>
      <c r="C258" s="3">
        <v>10</v>
      </c>
      <c r="D258" s="14" t="s">
        <v>237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137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138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189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>
      <c r="A262" s="2">
        <v>260</v>
      </c>
      <c r="B262" s="2">
        <v>259</v>
      </c>
      <c r="C262" s="3">
        <v>10</v>
      </c>
      <c r="D262" s="14" t="s">
        <v>190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>
      <c r="A263" s="2">
        <v>261</v>
      </c>
      <c r="B263" s="2">
        <v>259</v>
      </c>
      <c r="C263" s="3">
        <v>10</v>
      </c>
      <c r="D263" s="24" t="s">
        <v>191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198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>
      <c r="A266" s="2">
        <v>264</v>
      </c>
      <c r="B266" s="2">
        <v>262</v>
      </c>
      <c r="C266" s="3">
        <v>10</v>
      </c>
      <c r="D266" s="22" t="s">
        <v>199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250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>
      <c r="A272" s="2">
        <v>270</v>
      </c>
      <c r="C272" s="3">
        <v>10</v>
      </c>
      <c r="D272" s="14" t="s">
        <v>251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>
      <c r="A273" s="2">
        <v>271</v>
      </c>
      <c r="C273" s="3">
        <v>10</v>
      </c>
      <c r="D273" s="22" t="s">
        <v>252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253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>
      <c r="A275" s="2">
        <v>273</v>
      </c>
      <c r="B275" s="2">
        <v>272</v>
      </c>
      <c r="C275" s="3">
        <v>11</v>
      </c>
      <c r="D275" s="14" t="s">
        <v>254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>
      <c r="A276" s="2">
        <v>274</v>
      </c>
      <c r="B276" s="2">
        <v>272</v>
      </c>
      <c r="C276" s="3">
        <v>11</v>
      </c>
      <c r="D276" s="22" t="s">
        <v>255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256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136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257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136</v>
      </c>
      <c r="M283" s="2">
        <v>281</v>
      </c>
    </row>
    <row r="284" spans="1:13">
      <c r="A284" s="2">
        <v>282</v>
      </c>
      <c r="B284" s="2">
        <v>281</v>
      </c>
      <c r="C284" s="3">
        <v>11</v>
      </c>
      <c r="D284" s="24" t="s">
        <v>258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136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236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>
      <c r="A287" s="2">
        <v>285</v>
      </c>
      <c r="B287" s="2">
        <v>284</v>
      </c>
      <c r="C287" s="3">
        <v>11</v>
      </c>
      <c r="D287" s="14" t="s">
        <v>237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189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>
      <c r="A289" s="2">
        <v>287</v>
      </c>
      <c r="B289" s="2">
        <v>286</v>
      </c>
      <c r="C289" s="3">
        <v>11</v>
      </c>
      <c r="D289" s="14" t="s">
        <v>190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>
      <c r="A290" s="2">
        <v>288</v>
      </c>
      <c r="B290" s="2">
        <v>286</v>
      </c>
      <c r="C290" s="3">
        <v>11</v>
      </c>
      <c r="D290" s="53" t="s">
        <v>191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192</v>
      </c>
      <c r="E304" s="4" t="str">
        <f>IF((C304=""),"",VLOOKUP(C304,Phases!$A$2:$B$13,2,FALSE))</f>
        <v>Effects Assessment &amp; Recommendation</v>
      </c>
      <c r="F304" s="11" t="s">
        <v>129</v>
      </c>
      <c r="G304" s="11" t="s">
        <v>120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>
      <c r="A305" s="2">
        <v>303</v>
      </c>
      <c r="B305" s="2">
        <v>302</v>
      </c>
      <c r="C305" s="3">
        <v>11</v>
      </c>
      <c r="D305" s="14" t="s">
        <v>193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>
      <c r="A306" s="2">
        <v>304</v>
      </c>
      <c r="B306" s="2">
        <v>302</v>
      </c>
      <c r="C306" s="3">
        <v>11</v>
      </c>
      <c r="D306" s="22" t="s">
        <v>194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195</v>
      </c>
      <c r="E307" s="4" t="str">
        <f>IF((C307=""),"",VLOOKUP(C307,Phases!$A$2:$B$13,2,FALSE))</f>
        <v>Effects Assessment &amp; Recommendation</v>
      </c>
      <c r="F307" s="11" t="s">
        <v>130</v>
      </c>
      <c r="G307" s="11" t="s">
        <v>120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>
      <c r="A308" s="2">
        <v>306</v>
      </c>
      <c r="B308" s="2">
        <v>305</v>
      </c>
      <c r="C308" s="3">
        <v>11</v>
      </c>
      <c r="D308" s="14" t="s">
        <v>196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>
      <c r="A309" s="2">
        <v>307</v>
      </c>
      <c r="B309" s="2">
        <v>205</v>
      </c>
      <c r="C309" s="3">
        <v>11</v>
      </c>
      <c r="D309" s="22" t="s">
        <v>197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198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>
      <c r="A312" s="2">
        <v>310</v>
      </c>
      <c r="B312" s="2">
        <v>308</v>
      </c>
      <c r="C312" s="3">
        <v>11</v>
      </c>
      <c r="D312" s="22" t="s">
        <v>199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260</v>
      </c>
      <c r="E317" s="4" t="str">
        <f>IF((C317=""),"",VLOOKUP(C317,Phases!$A$2:$B$13,2,FALSE))</f>
        <v>Effects Assessment &amp; Recommendation</v>
      </c>
      <c r="F317" s="11" t="s">
        <v>260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344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>
      <c r="A319" s="2">
        <v>317</v>
      </c>
      <c r="B319" s="2">
        <v>316</v>
      </c>
      <c r="C319" s="3">
        <v>11</v>
      </c>
      <c r="D319" s="14" t="s">
        <v>259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343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263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192</v>
      </c>
      <c r="E326" s="4" t="str">
        <f>IF((C326=""),"",VLOOKUP(C326,Phases!$A$2:$B$13,2,FALSE))</f>
        <v>EAC Decision</v>
      </c>
      <c r="F326" s="11" t="s">
        <v>129</v>
      </c>
      <c r="G326" s="11" t="s">
        <v>120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>
      <c r="A327" s="2">
        <v>325</v>
      </c>
      <c r="B327" s="2">
        <v>324</v>
      </c>
      <c r="C327" s="3">
        <v>12</v>
      </c>
      <c r="D327" s="14" t="s">
        <v>193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>
      <c r="A328" s="2">
        <v>326</v>
      </c>
      <c r="B328" s="2">
        <v>324</v>
      </c>
      <c r="C328" s="3">
        <v>12</v>
      </c>
      <c r="D328" s="22" t="s">
        <v>194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195</v>
      </c>
      <c r="E329" s="4" t="str">
        <f>IF((C329=""),"",VLOOKUP(C329,Phases!$A$2:$B$13,2,FALSE))</f>
        <v>EAC Decision</v>
      </c>
      <c r="F329" s="11" t="s">
        <v>130</v>
      </c>
      <c r="G329" s="11" t="s">
        <v>120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>
      <c r="A330" s="2">
        <v>328</v>
      </c>
      <c r="B330" s="2">
        <v>327</v>
      </c>
      <c r="C330" s="3">
        <v>12</v>
      </c>
      <c r="D330" s="14" t="s">
        <v>196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>
      <c r="A331" s="2">
        <v>329</v>
      </c>
      <c r="B331" s="2">
        <v>327</v>
      </c>
      <c r="C331" s="3">
        <v>12</v>
      </c>
      <c r="D331" s="22" t="s">
        <v>197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261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>
      <c r="A337" s="2">
        <v>335</v>
      </c>
      <c r="B337" s="2">
        <v>334</v>
      </c>
      <c r="C337" s="3">
        <v>12</v>
      </c>
      <c r="D337" s="14" t="s">
        <v>262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71" xr:uid="{00000000-0009-0000-0000-000002000000}"/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6"/>
  <sheetViews>
    <sheetView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5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</row>
    <row r="2" spans="1:5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264</v>
      </c>
      <c r="E2" s="2">
        <v>1</v>
      </c>
    </row>
    <row r="3" spans="1:5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265</v>
      </c>
      <c r="E3" s="2">
        <v>2</v>
      </c>
    </row>
    <row r="4" spans="1:5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266</v>
      </c>
      <c r="E4" s="2">
        <v>3</v>
      </c>
    </row>
    <row r="5" spans="1:5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301</v>
      </c>
      <c r="E5" s="2">
        <v>4</v>
      </c>
    </row>
    <row r="6" spans="1:5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300</v>
      </c>
      <c r="E6" s="2">
        <v>5</v>
      </c>
    </row>
    <row r="7" spans="1:5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139</v>
      </c>
      <c r="E7" s="2">
        <v>6</v>
      </c>
    </row>
    <row r="8" spans="1:5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140</v>
      </c>
      <c r="E8" s="2">
        <v>7</v>
      </c>
    </row>
    <row r="9" spans="1:5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267</v>
      </c>
      <c r="E9" s="2">
        <v>8</v>
      </c>
    </row>
    <row r="10" spans="1:5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268</v>
      </c>
      <c r="E10" s="2">
        <v>9</v>
      </c>
    </row>
    <row r="11" spans="1:5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26" t="s">
        <v>272</v>
      </c>
      <c r="E11" s="2">
        <v>10</v>
      </c>
    </row>
    <row r="12" spans="1:5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269</v>
      </c>
      <c r="E12" s="2">
        <v>11</v>
      </c>
    </row>
    <row r="13" spans="1:5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270</v>
      </c>
      <c r="E13" s="2">
        <v>12</v>
      </c>
    </row>
    <row r="14" spans="1:5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271</v>
      </c>
      <c r="E14" s="2">
        <v>13</v>
      </c>
    </row>
    <row r="15" spans="1:5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273</v>
      </c>
      <c r="E15" s="2">
        <v>14</v>
      </c>
    </row>
    <row r="16" spans="1:5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139</v>
      </c>
      <c r="E16" s="2">
        <v>15</v>
      </c>
    </row>
    <row r="17" spans="1:5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140</v>
      </c>
      <c r="E17" s="2">
        <v>16</v>
      </c>
    </row>
    <row r="18" spans="1:5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269</v>
      </c>
      <c r="E18" s="2">
        <v>17</v>
      </c>
    </row>
    <row r="19" spans="1:5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270</v>
      </c>
      <c r="E19" s="2">
        <v>18</v>
      </c>
    </row>
    <row r="20" spans="1:5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271</v>
      </c>
      <c r="E20" s="2">
        <v>19</v>
      </c>
    </row>
    <row r="21" spans="1:5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269</v>
      </c>
      <c r="E21" s="2">
        <v>20</v>
      </c>
    </row>
    <row r="22" spans="1:5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270</v>
      </c>
      <c r="E22" s="2">
        <v>21</v>
      </c>
    </row>
    <row r="23" spans="1:5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271</v>
      </c>
      <c r="E23" s="2">
        <v>22</v>
      </c>
    </row>
    <row r="24" spans="1:5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26" t="s">
        <v>274</v>
      </c>
      <c r="E24" s="2">
        <v>23</v>
      </c>
    </row>
    <row r="25" spans="1:5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26" t="s">
        <v>275</v>
      </c>
      <c r="E25" s="2">
        <v>24</v>
      </c>
    </row>
    <row r="26" spans="1:5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26" t="s">
        <v>278</v>
      </c>
      <c r="E26" s="2">
        <v>25</v>
      </c>
    </row>
    <row r="27" spans="1:5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276</v>
      </c>
      <c r="E27" s="2">
        <v>26</v>
      </c>
    </row>
    <row r="28" spans="1:5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270</v>
      </c>
      <c r="E28" s="2">
        <v>27</v>
      </c>
    </row>
    <row r="29" spans="1:5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271</v>
      </c>
      <c r="E29" s="2">
        <v>28</v>
      </c>
    </row>
    <row r="30" spans="1:5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277</v>
      </c>
      <c r="E30" s="2">
        <v>29</v>
      </c>
    </row>
    <row r="31" spans="1:5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279</v>
      </c>
      <c r="E31" s="2">
        <v>30</v>
      </c>
    </row>
    <row r="32" spans="1:5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270</v>
      </c>
      <c r="E32" s="2">
        <v>31</v>
      </c>
    </row>
    <row r="33" spans="1:5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271</v>
      </c>
      <c r="E33" s="2">
        <v>32</v>
      </c>
    </row>
    <row r="34" spans="1:5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274</v>
      </c>
      <c r="E34" s="2">
        <v>33</v>
      </c>
    </row>
    <row r="35" spans="1:5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278</v>
      </c>
      <c r="E35" s="2">
        <v>34</v>
      </c>
    </row>
    <row r="36" spans="1:5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276</v>
      </c>
      <c r="E36" s="2">
        <v>35</v>
      </c>
    </row>
    <row r="37" spans="1:5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280</v>
      </c>
      <c r="E37" s="2">
        <v>36</v>
      </c>
    </row>
    <row r="38" spans="1:5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281</v>
      </c>
      <c r="E38" s="2">
        <v>37</v>
      </c>
    </row>
    <row r="39" spans="1:5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282</v>
      </c>
      <c r="E39" s="2">
        <v>38</v>
      </c>
    </row>
    <row r="40" spans="1:5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269</v>
      </c>
      <c r="E40" s="2">
        <v>39</v>
      </c>
    </row>
    <row r="41" spans="1:5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270</v>
      </c>
      <c r="E41" s="2">
        <v>40</v>
      </c>
    </row>
    <row r="42" spans="1:5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271</v>
      </c>
      <c r="E42" s="2">
        <v>41</v>
      </c>
    </row>
    <row r="43" spans="1:5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283</v>
      </c>
      <c r="E43" s="2">
        <v>42</v>
      </c>
    </row>
    <row r="44" spans="1:5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139</v>
      </c>
      <c r="E44" s="2">
        <v>43</v>
      </c>
    </row>
    <row r="45" spans="1:5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140</v>
      </c>
      <c r="E45" s="2">
        <v>44</v>
      </c>
    </row>
    <row r="46" spans="1:5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269</v>
      </c>
      <c r="E46" s="2">
        <v>45</v>
      </c>
    </row>
    <row r="47" spans="1:5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270</v>
      </c>
      <c r="E47" s="2">
        <v>46</v>
      </c>
    </row>
    <row r="48" spans="1:5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271</v>
      </c>
      <c r="E48" s="2">
        <v>47</v>
      </c>
    </row>
    <row r="49" spans="1:5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269</v>
      </c>
      <c r="E49" s="2">
        <v>48</v>
      </c>
    </row>
    <row r="50" spans="1:5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270</v>
      </c>
      <c r="E50" s="2">
        <v>49</v>
      </c>
    </row>
    <row r="51" spans="1:5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271</v>
      </c>
      <c r="E51" s="2">
        <v>50</v>
      </c>
    </row>
    <row r="52" spans="1:5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287</v>
      </c>
      <c r="E52" s="2">
        <v>51</v>
      </c>
    </row>
    <row r="53" spans="1:5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139</v>
      </c>
      <c r="E53" s="2">
        <v>52</v>
      </c>
    </row>
    <row r="54" spans="1:5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140</v>
      </c>
      <c r="E54" s="2">
        <v>53</v>
      </c>
    </row>
    <row r="55" spans="1:5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269</v>
      </c>
      <c r="E55" s="2">
        <v>54</v>
      </c>
    </row>
    <row r="56" spans="1:5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270</v>
      </c>
      <c r="E56" s="2">
        <v>55</v>
      </c>
    </row>
    <row r="57" spans="1:5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271</v>
      </c>
      <c r="E57" s="2">
        <v>56</v>
      </c>
    </row>
    <row r="58" spans="1:5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288</v>
      </c>
      <c r="E58" s="2">
        <v>57</v>
      </c>
    </row>
    <row r="59" spans="1:5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289</v>
      </c>
      <c r="E59" s="2">
        <v>58</v>
      </c>
    </row>
    <row r="60" spans="1:5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269</v>
      </c>
      <c r="E60" s="2">
        <v>59</v>
      </c>
    </row>
    <row r="61" spans="1:5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270</v>
      </c>
      <c r="E61" s="2">
        <v>60</v>
      </c>
    </row>
    <row r="62" spans="1:5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271</v>
      </c>
      <c r="E62" s="2">
        <v>61</v>
      </c>
    </row>
    <row r="63" spans="1:5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293</v>
      </c>
      <c r="E63" s="2">
        <v>62</v>
      </c>
    </row>
    <row r="64" spans="1:5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271</v>
      </c>
      <c r="E64" s="2">
        <v>63</v>
      </c>
    </row>
    <row r="65" spans="1:5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294</v>
      </c>
      <c r="E65" s="2">
        <v>64</v>
      </c>
    </row>
    <row r="66" spans="1:5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295</v>
      </c>
      <c r="E66" s="2">
        <v>65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1"/>
  <sheetViews>
    <sheetView tabSelected="1" workbookViewId="0">
      <pane xSplit="1" ySplit="1" topLeftCell="C11" activePane="bottomRight" state="frozen"/>
      <selection pane="topRight"/>
      <selection pane="bottomLeft"/>
      <selection pane="bottomRight" activeCell="E30" sqref="E30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297</v>
      </c>
      <c r="E2" s="1" t="s">
        <v>298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302</v>
      </c>
      <c r="F3" s="1" t="s">
        <v>350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299</v>
      </c>
      <c r="F4" s="1" t="s">
        <v>351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303</v>
      </c>
      <c r="F5" s="1" t="s">
        <v>352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304</v>
      </c>
      <c r="F6" s="1" t="s">
        <v>353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302</v>
      </c>
      <c r="F7" s="1" t="s">
        <v>350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321</v>
      </c>
      <c r="F8" s="1" t="s">
        <v>365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306</v>
      </c>
      <c r="F9" s="1" t="s">
        <v>354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307</v>
      </c>
      <c r="F10" s="1" t="s">
        <v>355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308</v>
      </c>
      <c r="F11" s="1" t="s">
        <v>356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309</v>
      </c>
      <c r="F12" s="1" t="s">
        <v>357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302</v>
      </c>
      <c r="F13" s="1" t="s">
        <v>350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299</v>
      </c>
      <c r="F14" s="1" t="s">
        <v>351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310</v>
      </c>
      <c r="F15" s="1" t="s">
        <v>367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311</v>
      </c>
      <c r="F16" s="1" t="s">
        <v>366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302</v>
      </c>
      <c r="F17" s="1" t="s">
        <v>350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299</v>
      </c>
      <c r="F18" s="1" t="s">
        <v>351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312</v>
      </c>
      <c r="F19" s="1" t="s">
        <v>368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313</v>
      </c>
      <c r="F20" s="66" t="s">
        <v>371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297</v>
      </c>
      <c r="E21" s="1" t="s">
        <v>298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297</v>
      </c>
      <c r="E22" s="1" t="s">
        <v>298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350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358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360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314</v>
      </c>
      <c r="F26" s="1" t="s">
        <v>362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315</v>
      </c>
      <c r="F27" s="1" t="s">
        <v>369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316</v>
      </c>
      <c r="F28" s="1" t="s">
        <v>370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394</v>
      </c>
      <c r="F29" s="1" t="s">
        <v>397</v>
      </c>
      <c r="G29" s="2">
        <v>28</v>
      </c>
    </row>
    <row r="30" spans="1:7">
      <c r="A30" s="2">
        <v>29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85</v>
      </c>
      <c r="E30" s="1" t="s">
        <v>395</v>
      </c>
      <c r="F30" s="1" t="s">
        <v>398</v>
      </c>
      <c r="G30" s="2">
        <v>29</v>
      </c>
    </row>
    <row r="31" spans="1:7">
      <c r="A31" s="2">
        <v>30</v>
      </c>
      <c r="B31" s="3">
        <v>10</v>
      </c>
      <c r="C31" s="4" t="str">
        <f>IF((B31=""),"",VLOOKUP(B31,Outcomes!$A$2:$D$66,4,FALSE))</f>
        <v>CEAO Requires the Proponent to Submit a Revised IPD/EP</v>
      </c>
      <c r="D31" s="1" t="s">
        <v>88</v>
      </c>
      <c r="E31" s="1" t="s">
        <v>396</v>
      </c>
      <c r="F31" s="1" t="s">
        <v>399</v>
      </c>
      <c r="G31" s="2">
        <v>30</v>
      </c>
    </row>
    <row r="32" spans="1:7">
      <c r="A32" s="2">
        <v>31</v>
      </c>
      <c r="B32" s="3">
        <v>11</v>
      </c>
      <c r="C32" s="4" t="str">
        <f>IF((B32=""),"",VLOOKUP(B32,Outcomes!$A$2:$D$66,4,FALSE))</f>
        <v>A Matter has been Referred for Dispute Resolution</v>
      </c>
      <c r="D32" s="1" t="s">
        <v>95</v>
      </c>
      <c r="E32" s="1" t="s">
        <v>317</v>
      </c>
      <c r="F32" s="1" t="s">
        <v>363</v>
      </c>
      <c r="G32" s="2">
        <v>31</v>
      </c>
    </row>
    <row r="33" spans="1:7">
      <c r="A33" s="2">
        <v>32</v>
      </c>
      <c r="B33" s="3">
        <v>12</v>
      </c>
      <c r="C33" s="4" t="str">
        <f>IF((B33=""),"",VLOOKUP(B33,Outcomes!$A$2:$D$66,4,FALSE))</f>
        <v>EAC Assessment is Terminated under s.39(d) of EA Act (2018)</v>
      </c>
      <c r="D33" t="s">
        <v>87</v>
      </c>
      <c r="E33" s="1" t="s">
        <v>90</v>
      </c>
      <c r="F33" s="1" t="s">
        <v>350</v>
      </c>
      <c r="G33" s="2">
        <v>32</v>
      </c>
    </row>
    <row r="34" spans="1:7">
      <c r="A34" s="2">
        <v>33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86</v>
      </c>
      <c r="E34" s="1" t="s">
        <v>89</v>
      </c>
      <c r="F34" s="1" t="s">
        <v>358</v>
      </c>
      <c r="G34" s="2">
        <v>33</v>
      </c>
    </row>
    <row r="35" spans="1:7">
      <c r="A35" s="2">
        <v>34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91</v>
      </c>
      <c r="E35" s="1" t="s">
        <v>96</v>
      </c>
      <c r="F35" s="1" t="s">
        <v>359</v>
      </c>
      <c r="G35" s="2">
        <v>34</v>
      </c>
    </row>
    <row r="36" spans="1:7">
      <c r="A36" s="2">
        <v>35</v>
      </c>
      <c r="B36" s="3">
        <v>12</v>
      </c>
      <c r="C36" s="4" t="str">
        <f>IF((B36=""),"",VLOOKUP(B36,Outcomes!$A$2:$D$66,4,FALSE))</f>
        <v>EAC Assessment is Terminated under s.39(d) of EA Act (2018)</v>
      </c>
      <c r="D36" s="56" t="s">
        <v>93</v>
      </c>
      <c r="E36" s="1" t="s">
        <v>314</v>
      </c>
      <c r="F36" s="1" t="s">
        <v>362</v>
      </c>
      <c r="G36" s="2">
        <v>35</v>
      </c>
    </row>
    <row r="37" spans="1:7">
      <c r="A37" s="2">
        <v>36</v>
      </c>
      <c r="B37" s="3">
        <v>13</v>
      </c>
      <c r="C37" s="4" t="str">
        <f>IF((B37=""),"",VLOOKUP(B37,Outcomes!$A$2:$D$66,4,FALSE))</f>
        <v>Proponent Withdraws Project from the EAC Assessment Process</v>
      </c>
      <c r="D37" t="s">
        <v>87</v>
      </c>
      <c r="E37" s="1" t="s">
        <v>90</v>
      </c>
      <c r="F37" s="1" t="s">
        <v>350</v>
      </c>
      <c r="G37" s="2">
        <v>36</v>
      </c>
    </row>
    <row r="38" spans="1:7">
      <c r="A38" s="2">
        <v>37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86</v>
      </c>
      <c r="E38" s="1" t="s">
        <v>89</v>
      </c>
      <c r="F38" s="1" t="s">
        <v>358</v>
      </c>
      <c r="G38" s="2">
        <v>37</v>
      </c>
    </row>
    <row r="39" spans="1:7">
      <c r="A39" s="2">
        <v>38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91</v>
      </c>
      <c r="E39" s="1" t="s">
        <v>92</v>
      </c>
      <c r="F39" s="1" t="s">
        <v>360</v>
      </c>
      <c r="G39" s="2">
        <v>38</v>
      </c>
    </row>
    <row r="40" spans="1:7">
      <c r="A40" s="2">
        <v>39</v>
      </c>
      <c r="B40" s="3">
        <v>13</v>
      </c>
      <c r="C40" s="4" t="str">
        <f>IF((B40=""),"",VLOOKUP(B40,Outcomes!$A$2:$D$66,4,FALSE))</f>
        <v>Proponent Withdraws Project from the EAC Assessment Process</v>
      </c>
      <c r="D40" s="56" t="s">
        <v>93</v>
      </c>
      <c r="E40" s="1" t="s">
        <v>314</v>
      </c>
      <c r="F40" s="1" t="s">
        <v>362</v>
      </c>
      <c r="G40" s="2">
        <v>39</v>
      </c>
    </row>
    <row r="41" spans="1:7">
      <c r="A41" s="2">
        <v>40</v>
      </c>
      <c r="B41" s="3">
        <v>14</v>
      </c>
      <c r="C41" s="4" t="str">
        <f>IF((B41=""),"",VLOOKUP(B41,Outcomes!$A$2:$D$66,4,FALSE))</f>
        <v>Last Day of EAC Assessment: Early Engagement PHASE</v>
      </c>
      <c r="D41" s="56" t="s">
        <v>84</v>
      </c>
      <c r="E41" s="1" t="s">
        <v>318</v>
      </c>
      <c r="F41" s="1" t="s">
        <v>393</v>
      </c>
      <c r="G41" s="2">
        <v>40</v>
      </c>
    </row>
    <row r="42" spans="1:7">
      <c r="A42" s="2">
        <v>41</v>
      </c>
      <c r="B42" s="3">
        <v>15</v>
      </c>
      <c r="C42" s="4" t="str">
        <f>IF((B42=""),"",VLOOKUP(B42,Outcomes!$A$2:$D$66,4,FALSE))</f>
        <v>EAO's Viewpoint is POSITIVE</v>
      </c>
      <c r="D42" s="1" t="s">
        <v>297</v>
      </c>
      <c r="E42" s="1" t="s">
        <v>298</v>
      </c>
      <c r="G42" s="2">
        <v>41</v>
      </c>
    </row>
    <row r="43" spans="1:7">
      <c r="A43" s="2">
        <v>42</v>
      </c>
      <c r="B43" s="3">
        <v>16</v>
      </c>
      <c r="C43" s="4" t="str">
        <f>IF((B43=""),"",VLOOKUP(B43,Outcomes!$A$2:$D$66,4,FALSE))</f>
        <v>EAO's Viewpoint is NEGATIVE</v>
      </c>
      <c r="D43" s="1" t="s">
        <v>297</v>
      </c>
      <c r="E43" s="1" t="s">
        <v>298</v>
      </c>
      <c r="G43" s="2">
        <v>42</v>
      </c>
    </row>
    <row r="44" spans="1:7">
      <c r="A44" s="2">
        <v>43</v>
      </c>
      <c r="B44" s="3">
        <v>17</v>
      </c>
      <c r="C44" s="4" t="str">
        <f>IF((B44=""),"",VLOOKUP(B44,Outcomes!$A$2:$D$66,4,FALSE))</f>
        <v>A Matter has been Referred for Dispute Resolution</v>
      </c>
      <c r="D44" s="1" t="s">
        <v>95</v>
      </c>
      <c r="E44" s="1" t="s">
        <v>317</v>
      </c>
      <c r="F44" s="1" t="s">
        <v>363</v>
      </c>
      <c r="G44" s="2">
        <v>43</v>
      </c>
    </row>
    <row r="45" spans="1:7">
      <c r="A45" s="2">
        <v>44</v>
      </c>
      <c r="B45" s="3">
        <v>18</v>
      </c>
      <c r="C45" s="4" t="str">
        <f>IF((B45=""),"",VLOOKUP(B45,Outcomes!$A$2:$D$66,4,FALSE))</f>
        <v>EAC Assessment is Terminated under s.39(d) of EA Act (2018)</v>
      </c>
      <c r="D45" t="s">
        <v>87</v>
      </c>
      <c r="E45" s="1" t="s">
        <v>90</v>
      </c>
      <c r="F45" s="1" t="s">
        <v>350</v>
      </c>
      <c r="G45" s="2">
        <v>44</v>
      </c>
    </row>
    <row r="46" spans="1:7">
      <c r="A46" s="2">
        <v>45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86</v>
      </c>
      <c r="E46" s="1" t="s">
        <v>89</v>
      </c>
      <c r="F46" s="1" t="s">
        <v>358</v>
      </c>
      <c r="G46" s="2">
        <v>45</v>
      </c>
    </row>
    <row r="47" spans="1:7">
      <c r="A47" s="2">
        <v>46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91</v>
      </c>
      <c r="E47" s="1" t="s">
        <v>96</v>
      </c>
      <c r="F47" s="1" t="s">
        <v>359</v>
      </c>
      <c r="G47" s="2">
        <v>46</v>
      </c>
    </row>
    <row r="48" spans="1:7">
      <c r="A48" s="2">
        <v>47</v>
      </c>
      <c r="B48" s="3">
        <v>18</v>
      </c>
      <c r="C48" s="4" t="str">
        <f>IF((B48=""),"",VLOOKUP(B48,Outcomes!$A$2:$D$66,4,FALSE))</f>
        <v>EAC Assessment is Terminated under s.39(d) of EA Act (2018)</v>
      </c>
      <c r="D48" s="56" t="s">
        <v>93</v>
      </c>
      <c r="E48" s="1" t="s">
        <v>314</v>
      </c>
      <c r="F48" s="1" t="s">
        <v>362</v>
      </c>
      <c r="G48" s="2">
        <v>47</v>
      </c>
    </row>
    <row r="49" spans="1:7">
      <c r="A49" s="2">
        <v>48</v>
      </c>
      <c r="B49" s="3">
        <v>19</v>
      </c>
      <c r="C49" s="4" t="str">
        <f>IF((B49=""),"",VLOOKUP(B49,Outcomes!$A$2:$D$66,4,FALSE))</f>
        <v>Proponent Withdraws Project from the EAC Assessment Process</v>
      </c>
      <c r="D49" t="s">
        <v>87</v>
      </c>
      <c r="E49" s="1" t="s">
        <v>90</v>
      </c>
      <c r="F49" s="1" t="s">
        <v>350</v>
      </c>
      <c r="G49" s="2">
        <v>48</v>
      </c>
    </row>
    <row r="50" spans="1:7">
      <c r="A50" s="2">
        <v>49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86</v>
      </c>
      <c r="E50" s="1" t="s">
        <v>89</v>
      </c>
      <c r="F50" s="1" t="s">
        <v>358</v>
      </c>
      <c r="G50" s="2">
        <v>49</v>
      </c>
    </row>
    <row r="51" spans="1:7">
      <c r="A51" s="2">
        <v>50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91</v>
      </c>
      <c r="E51" s="1" t="s">
        <v>92</v>
      </c>
      <c r="F51" s="1" t="s">
        <v>360</v>
      </c>
      <c r="G51" s="2">
        <v>50</v>
      </c>
    </row>
    <row r="52" spans="1:7">
      <c r="A52" s="2">
        <v>51</v>
      </c>
      <c r="B52" s="3">
        <v>19</v>
      </c>
      <c r="C52" s="4" t="str">
        <f>IF((B52=""),"",VLOOKUP(B52,Outcomes!$A$2:$D$66,4,FALSE))</f>
        <v>Proponent Withdraws Project from the EAC Assessment Process</v>
      </c>
      <c r="D52" s="56" t="s">
        <v>93</v>
      </c>
      <c r="E52" s="1" t="s">
        <v>314</v>
      </c>
      <c r="F52" s="1" t="s">
        <v>362</v>
      </c>
      <c r="G52" s="2">
        <v>51</v>
      </c>
    </row>
    <row r="53" spans="1:7">
      <c r="A53" s="2">
        <v>52</v>
      </c>
      <c r="B53" s="3">
        <v>20</v>
      </c>
      <c r="C53" s="4" t="str">
        <f>IF((B53=""),"",VLOOKUP(B53,Outcomes!$A$2:$D$66,4,FALSE))</f>
        <v>A Matter has been Referred for Dispute Resolution</v>
      </c>
      <c r="D53" s="1" t="s">
        <v>95</v>
      </c>
      <c r="E53" s="1" t="s">
        <v>317</v>
      </c>
      <c r="F53" s="1" t="s">
        <v>363</v>
      </c>
      <c r="G53" s="2">
        <v>52</v>
      </c>
    </row>
    <row r="54" spans="1:7">
      <c r="A54" s="2">
        <v>53</v>
      </c>
      <c r="B54" s="3">
        <v>21</v>
      </c>
      <c r="C54" s="4" t="str">
        <f>IF((B54=""),"",VLOOKUP(B54,Outcomes!$A$2:$D$66,4,FALSE))</f>
        <v>EAC Assessment is Terminated under s.39(d) of EA Act (2018)</v>
      </c>
      <c r="D54" t="s">
        <v>87</v>
      </c>
      <c r="E54" s="1" t="s">
        <v>90</v>
      </c>
      <c r="F54" s="1" t="s">
        <v>350</v>
      </c>
      <c r="G54" s="2">
        <v>53</v>
      </c>
    </row>
    <row r="55" spans="1:7">
      <c r="A55" s="2">
        <v>54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86</v>
      </c>
      <c r="E55" s="1" t="s">
        <v>89</v>
      </c>
      <c r="F55" s="1" t="s">
        <v>358</v>
      </c>
      <c r="G55" s="2">
        <v>54</v>
      </c>
    </row>
    <row r="56" spans="1:7">
      <c r="A56" s="2">
        <v>55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91</v>
      </c>
      <c r="E56" s="1" t="s">
        <v>96</v>
      </c>
      <c r="F56" s="1" t="s">
        <v>359</v>
      </c>
      <c r="G56" s="2">
        <v>55</v>
      </c>
    </row>
    <row r="57" spans="1:7">
      <c r="A57" s="2">
        <v>56</v>
      </c>
      <c r="B57" s="3">
        <v>21</v>
      </c>
      <c r="C57" s="4" t="str">
        <f>IF((B57=""),"",VLOOKUP(B57,Outcomes!$A$2:$D$66,4,FALSE))</f>
        <v>EAC Assessment is Terminated under s.39(d) of EA Act (2018)</v>
      </c>
      <c r="D57" s="56" t="s">
        <v>93</v>
      </c>
      <c r="E57" s="1" t="s">
        <v>314</v>
      </c>
      <c r="F57" s="1" t="s">
        <v>362</v>
      </c>
      <c r="G57" s="2">
        <v>56</v>
      </c>
    </row>
    <row r="58" spans="1:7">
      <c r="A58" s="2">
        <v>57</v>
      </c>
      <c r="B58" s="3">
        <v>22</v>
      </c>
      <c r="C58" s="4" t="str">
        <f>IF((B58=""),"",VLOOKUP(B58,Outcomes!$A$2:$D$66,4,FALSE))</f>
        <v>Proponent Withdraws Project from the EAC Assessment Process</v>
      </c>
      <c r="D58" t="s">
        <v>87</v>
      </c>
      <c r="E58" s="1" t="s">
        <v>90</v>
      </c>
      <c r="F58" s="1" t="s">
        <v>350</v>
      </c>
      <c r="G58" s="2">
        <v>57</v>
      </c>
    </row>
    <row r="59" spans="1:7">
      <c r="A59" s="2">
        <v>58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86</v>
      </c>
      <c r="E59" s="1" t="s">
        <v>89</v>
      </c>
      <c r="F59" s="1" t="s">
        <v>358</v>
      </c>
      <c r="G59" s="2">
        <v>58</v>
      </c>
    </row>
    <row r="60" spans="1:7">
      <c r="A60" s="2">
        <v>59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91</v>
      </c>
      <c r="E60" s="1" t="s">
        <v>92</v>
      </c>
      <c r="F60" s="1" t="s">
        <v>360</v>
      </c>
      <c r="G60" s="2">
        <v>59</v>
      </c>
    </row>
    <row r="61" spans="1:7">
      <c r="A61" s="2">
        <v>60</v>
      </c>
      <c r="B61" s="3">
        <v>22</v>
      </c>
      <c r="C61" s="4" t="str">
        <f>IF((B61=""),"",VLOOKUP(B61,Outcomes!$A$2:$D$66,4,FALSE))</f>
        <v>Proponent Withdraws Project from the EAC Assessment Process</v>
      </c>
      <c r="D61" s="56" t="s">
        <v>93</v>
      </c>
      <c r="E61" s="1" t="s">
        <v>314</v>
      </c>
      <c r="F61" s="1" t="s">
        <v>362</v>
      </c>
      <c r="G61" s="2">
        <v>60</v>
      </c>
    </row>
    <row r="62" spans="1:7">
      <c r="A62" s="2">
        <v>61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s="1" t="s">
        <v>97</v>
      </c>
      <c r="E62" s="1" t="s">
        <v>320</v>
      </c>
      <c r="F62" s="66" t="s">
        <v>372</v>
      </c>
      <c r="G62" s="2">
        <v>61</v>
      </c>
    </row>
    <row r="63" spans="1:7" s="68" customFormat="1">
      <c r="A63" s="67">
        <v>62</v>
      </c>
      <c r="B63" s="67">
        <v>23</v>
      </c>
      <c r="C63" s="68" t="str">
        <f>IF((B63=""),"",VLOOKUP(B63,Outcomes!$A$2:$D$66,4,FALSE))</f>
        <v>CEAO Requires the Proponent to Submit a Revised DPD - s.16(2)(a)</v>
      </c>
      <c r="D63" s="68" t="s">
        <v>97</v>
      </c>
      <c r="E63" s="68" t="s">
        <v>319</v>
      </c>
      <c r="F63" s="69" t="s">
        <v>373</v>
      </c>
      <c r="G63" s="67">
        <v>62</v>
      </c>
    </row>
    <row r="64" spans="1:7">
      <c r="A64" s="2">
        <v>63</v>
      </c>
      <c r="B64" s="3">
        <v>23</v>
      </c>
      <c r="C64" s="4" t="str">
        <f>IF((B64=""),"",VLOOKUP(B64,Outcomes!$A$2:$D$66,4,FALSE))</f>
        <v>CEAO Requires the Proponent to Submit a Revised DPD - s.16(2)(a)</v>
      </c>
      <c r="D64" t="s">
        <v>87</v>
      </c>
      <c r="E64" s="70" t="s">
        <v>322</v>
      </c>
      <c r="F64" s="66" t="s">
        <v>374</v>
      </c>
      <c r="G64" s="2">
        <v>63</v>
      </c>
    </row>
    <row r="65" spans="1:7">
      <c r="A65" s="2">
        <v>64</v>
      </c>
      <c r="B65" s="3">
        <v>23</v>
      </c>
      <c r="C65" s="4" t="str">
        <f>IF((B65=""),"",VLOOKUP(B65,Outcomes!$A$2:$D$66,4,FALSE))</f>
        <v>CEAO Requires the Proponent to Submit a Revised DPD - s.16(2)(a)</v>
      </c>
      <c r="D65" s="1" t="s">
        <v>84</v>
      </c>
      <c r="E65" s="66" t="s">
        <v>325</v>
      </c>
      <c r="F65" s="66" t="s">
        <v>375</v>
      </c>
      <c r="G65" s="2">
        <v>64</v>
      </c>
    </row>
    <row r="66" spans="1:7">
      <c r="A66" s="2">
        <v>65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56" t="s">
        <v>97</v>
      </c>
      <c r="E66" s="1" t="s">
        <v>327</v>
      </c>
      <c r="F66" s="1" t="s">
        <v>376</v>
      </c>
      <c r="G66" s="2">
        <v>65</v>
      </c>
    </row>
    <row r="67" spans="1:7">
      <c r="A67" s="2">
        <v>66</v>
      </c>
      <c r="B67" s="3">
        <v>24</v>
      </c>
      <c r="C67" s="4" t="str">
        <f>IF((B67=""),"",VLOOKUP(B67,Outcomes!$A$2:$D$66,4,FALSE))</f>
        <v>Project is Referred to Minister for Termination - s.16(2)(c)</v>
      </c>
      <c r="D67" t="s">
        <v>85</v>
      </c>
      <c r="E67" s="66" t="s">
        <v>328</v>
      </c>
      <c r="F67" s="66" t="s">
        <v>377</v>
      </c>
      <c r="G67" s="2">
        <v>66</v>
      </c>
    </row>
    <row r="68" spans="1:7">
      <c r="A68" s="2">
        <v>67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84</v>
      </c>
      <c r="E68" s="1" t="s">
        <v>329</v>
      </c>
      <c r="F68" s="1" t="s">
        <v>378</v>
      </c>
      <c r="G68" s="2">
        <v>67</v>
      </c>
    </row>
    <row r="69" spans="1:7">
      <c r="A69" s="2">
        <v>68</v>
      </c>
      <c r="B69" s="3">
        <v>24</v>
      </c>
      <c r="C69" s="4" t="str">
        <f>IF((B69=""),"",VLOOKUP(B69,Outcomes!$A$2:$D$66,4,FALSE))</f>
        <v>Project is Referred to Minister for Termination - s.16(2)(c)</v>
      </c>
      <c r="D69" s="1" t="s">
        <v>84</v>
      </c>
      <c r="E69" s="66" t="s">
        <v>330</v>
      </c>
      <c r="F69" s="66" t="s">
        <v>379</v>
      </c>
      <c r="G69" s="2">
        <v>68</v>
      </c>
    </row>
    <row r="70" spans="1:7">
      <c r="A70" s="2">
        <v>69</v>
      </c>
      <c r="B70" s="3">
        <v>24</v>
      </c>
      <c r="C70" s="4" t="str">
        <f>IF((B70=""),"",VLOOKUP(B70,Outcomes!$A$2:$D$66,4,FALSE))</f>
        <v>Project is Referred to Minister for Termination - s.16(2)(c)</v>
      </c>
      <c r="D70" s="1" t="s">
        <v>88</v>
      </c>
      <c r="E70" s="66" t="s">
        <v>331</v>
      </c>
      <c r="F70" s="66" t="s">
        <v>380</v>
      </c>
      <c r="G70" s="2">
        <v>69</v>
      </c>
    </row>
    <row r="71" spans="1:7">
      <c r="A71" s="2">
        <v>70</v>
      </c>
      <c r="B71" s="3">
        <v>25</v>
      </c>
      <c r="C71" s="4" t="str">
        <f>IF((B71=""),"",VLOOKUP(B71,Outcomes!$A$2:$D$66,4,FALSE))</f>
        <v>Project Moves to Process Planning PHASE - s.18(1)(a)</v>
      </c>
      <c r="D71" s="1" t="s">
        <v>84</v>
      </c>
      <c r="E71" s="66" t="s">
        <v>332</v>
      </c>
      <c r="F71" s="66" t="s">
        <v>381</v>
      </c>
      <c r="G71" s="2">
        <v>70</v>
      </c>
    </row>
    <row r="72" spans="1:7">
      <c r="A72" s="2">
        <v>71</v>
      </c>
      <c r="B72" s="3">
        <v>26</v>
      </c>
      <c r="C72" s="4" t="str">
        <f>IF((B72=""),"",VLOOKUP(B72,Outcomes!$A$2:$D$66,4,FALSE))</f>
        <v>Project is Referred to Minister for Process Planning - s.18(1)(b)</v>
      </c>
      <c r="D72" s="1" t="s">
        <v>297</v>
      </c>
      <c r="E72" s="55" t="s">
        <v>337</v>
      </c>
      <c r="G72" s="2">
        <v>71</v>
      </c>
    </row>
    <row r="73" spans="1:7">
      <c r="A73" s="2">
        <v>72</v>
      </c>
      <c r="B73" s="3">
        <v>27</v>
      </c>
      <c r="C73" s="4" t="str">
        <f>IF((B73=""),"",VLOOKUP(B73,Outcomes!$A$2:$D$66,4,FALSE))</f>
        <v>EAC Assessment is Terminated under s.39(d) of EA Act (2018)</v>
      </c>
      <c r="D73" t="s">
        <v>87</v>
      </c>
      <c r="E73" s="1" t="s">
        <v>90</v>
      </c>
      <c r="F73" s="1" t="s">
        <v>350</v>
      </c>
      <c r="G73" s="2">
        <v>72</v>
      </c>
    </row>
    <row r="74" spans="1:7">
      <c r="A74" s="2">
        <v>73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86</v>
      </c>
      <c r="E74" s="1" t="s">
        <v>89</v>
      </c>
      <c r="F74" s="1" t="s">
        <v>358</v>
      </c>
      <c r="G74" s="2">
        <v>73</v>
      </c>
    </row>
    <row r="75" spans="1:7">
      <c r="A75" s="2">
        <v>74</v>
      </c>
      <c r="B75" s="3">
        <v>27</v>
      </c>
      <c r="C75" s="4" t="str">
        <f>IF((B75=""),"",VLOOKUP(B75,Outcomes!$A$2:$D$66,4,FALSE))</f>
        <v>EAC Assessment is Terminated under s.39(d) of EA Act (2018)</v>
      </c>
      <c r="D75" s="56" t="s">
        <v>91</v>
      </c>
      <c r="E75" s="1" t="s">
        <v>96</v>
      </c>
      <c r="F75" s="1" t="s">
        <v>359</v>
      </c>
      <c r="G75" s="2">
        <v>74</v>
      </c>
    </row>
    <row r="76" spans="1:7">
      <c r="A76" s="2">
        <v>75</v>
      </c>
      <c r="B76" s="3">
        <v>27</v>
      </c>
      <c r="C76" s="4" t="str">
        <f>IF((B76=""),"",VLOOKUP(B76,Outcomes!$A$2:$D$66,4,FALSE))</f>
        <v>EAC Assessment is Terminated under s.39(d) of EA Act (2018)</v>
      </c>
      <c r="D76" s="56" t="s">
        <v>93</v>
      </c>
      <c r="E76" s="1" t="s">
        <v>314</v>
      </c>
      <c r="F76" s="1" t="s">
        <v>362</v>
      </c>
      <c r="G76" s="2">
        <v>75</v>
      </c>
    </row>
    <row r="77" spans="1:7">
      <c r="A77" s="2">
        <v>76</v>
      </c>
      <c r="B77" s="3">
        <v>28</v>
      </c>
      <c r="C77" s="4" t="str">
        <f>IF((B77=""),"",VLOOKUP(B77,Outcomes!$A$2:$D$66,4,FALSE))</f>
        <v>Proponent Withdraws Project from the EAC Assessment Process</v>
      </c>
      <c r="D77" t="s">
        <v>87</v>
      </c>
      <c r="E77" s="1" t="s">
        <v>90</v>
      </c>
      <c r="F77" s="1" t="s">
        <v>350</v>
      </c>
      <c r="G77" s="2">
        <v>76</v>
      </c>
    </row>
    <row r="78" spans="1:7">
      <c r="A78" s="2">
        <v>77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86</v>
      </c>
      <c r="E78" s="1" t="s">
        <v>89</v>
      </c>
      <c r="F78" s="1" t="s">
        <v>358</v>
      </c>
      <c r="G78" s="2">
        <v>77</v>
      </c>
    </row>
    <row r="79" spans="1:7">
      <c r="A79" s="2">
        <v>78</v>
      </c>
      <c r="B79" s="3">
        <v>28</v>
      </c>
      <c r="C79" s="4" t="str">
        <f>IF((B79=""),"",VLOOKUP(B79,Outcomes!$A$2:$D$66,4,FALSE))</f>
        <v>Proponent Withdraws Project from the EAC Assessment Process</v>
      </c>
      <c r="D79" s="56" t="s">
        <v>91</v>
      </c>
      <c r="E79" s="1" t="s">
        <v>92</v>
      </c>
      <c r="F79" s="1" t="s">
        <v>360</v>
      </c>
      <c r="G79" s="2">
        <v>78</v>
      </c>
    </row>
    <row r="80" spans="1:7">
      <c r="A80" s="2">
        <v>79</v>
      </c>
      <c r="B80" s="3">
        <v>28</v>
      </c>
      <c r="C80" s="4" t="str">
        <f>IF((B80=""),"",VLOOKUP(B80,Outcomes!$A$2:$D$66,4,FALSE))</f>
        <v>Proponent Withdraws Project from the EAC Assessment Process</v>
      </c>
      <c r="D80" s="56" t="s">
        <v>93</v>
      </c>
      <c r="E80" s="1" t="s">
        <v>314</v>
      </c>
      <c r="F80" s="1" t="s">
        <v>362</v>
      </c>
      <c r="G80" s="2">
        <v>79</v>
      </c>
    </row>
    <row r="81" spans="1:7">
      <c r="A81" s="2">
        <v>80</v>
      </c>
      <c r="B81" s="3">
        <v>29</v>
      </c>
      <c r="C81" s="4" t="str">
        <f>IF((B81=""),"",VLOOKUP(B81,Outcomes!$A$2:$D$66,4,FALSE))</f>
        <v>Project May Not Proceed as Proposed</v>
      </c>
      <c r="D81" s="56" t="s">
        <v>86</v>
      </c>
      <c r="E81" s="1" t="s">
        <v>89</v>
      </c>
      <c r="F81" s="1" t="s">
        <v>358</v>
      </c>
      <c r="G81" s="2">
        <v>80</v>
      </c>
    </row>
    <row r="82" spans="1:7">
      <c r="A82" s="2">
        <v>81</v>
      </c>
      <c r="B82" s="3">
        <v>29</v>
      </c>
      <c r="C82" s="4" t="str">
        <f>IF((B82=""),"",VLOOKUP(B82,Outcomes!$A$2:$D$66,4,FALSE))</f>
        <v>Project May Not Proceed as Proposed</v>
      </c>
      <c r="D82" s="56" t="s">
        <v>91</v>
      </c>
      <c r="E82" s="1" t="s">
        <v>96</v>
      </c>
      <c r="F82" s="1" t="s">
        <v>359</v>
      </c>
      <c r="G82" s="2">
        <v>81</v>
      </c>
    </row>
    <row r="83" spans="1:7">
      <c r="A83" s="2">
        <v>82</v>
      </c>
      <c r="B83" s="3">
        <v>29</v>
      </c>
      <c r="C83" s="4" t="str">
        <f>IF((B83=""),"",VLOOKUP(B83,Outcomes!$A$2:$D$66,4,FALSE))</f>
        <v>Project May Not Proceed as Proposed</v>
      </c>
      <c r="D83" s="56" t="s">
        <v>93</v>
      </c>
      <c r="E83" s="1" t="s">
        <v>314</v>
      </c>
      <c r="F83" s="1" t="s">
        <v>362</v>
      </c>
      <c r="G83" s="2">
        <v>82</v>
      </c>
    </row>
    <row r="84" spans="1:7">
      <c r="A84" s="2">
        <v>83</v>
      </c>
      <c r="B84" s="3">
        <v>30</v>
      </c>
      <c r="C84" s="4" t="str">
        <f>IF((B84=""),"",VLOOKUP(B84,Outcomes!$A$2:$D$66,4,FALSE))</f>
        <v>Project Referred to the CEAO for Further Readiness Decision</v>
      </c>
      <c r="D84" s="56" t="s">
        <v>97</v>
      </c>
      <c r="E84" s="55" t="s">
        <v>333</v>
      </c>
      <c r="F84" s="1" t="s">
        <v>382</v>
      </c>
      <c r="G84" s="2">
        <v>83</v>
      </c>
    </row>
    <row r="85" spans="1:7">
      <c r="A85" s="2">
        <v>84</v>
      </c>
      <c r="B85" s="3">
        <v>30</v>
      </c>
      <c r="C85" s="4" t="str">
        <f>IF((B85=""),"",VLOOKUP(B85,Outcomes!$A$2:$D$66,4,FALSE))</f>
        <v>Project Referred to the CEAO for Further Readiness Decision</v>
      </c>
      <c r="D85" s="1" t="s">
        <v>84</v>
      </c>
      <c r="E85" s="66" t="s">
        <v>334</v>
      </c>
      <c r="F85" s="66" t="s">
        <v>383</v>
      </c>
      <c r="G85" s="2">
        <v>84</v>
      </c>
    </row>
    <row r="86" spans="1:7">
      <c r="A86" s="2">
        <v>85</v>
      </c>
      <c r="B86" s="3">
        <v>31</v>
      </c>
      <c r="C86" s="4" t="str">
        <f>IF((B86=""),"",VLOOKUP(B86,Outcomes!$A$2:$D$66,4,FALSE))</f>
        <v>EAC Assessment is Terminated under s.39(d) of EA Act (2018)</v>
      </c>
      <c r="D86" t="s">
        <v>87</v>
      </c>
      <c r="E86" s="1" t="s">
        <v>90</v>
      </c>
      <c r="F86" s="1" t="s">
        <v>350</v>
      </c>
      <c r="G86" s="2">
        <v>85</v>
      </c>
    </row>
    <row r="87" spans="1:7">
      <c r="A87" s="2">
        <v>86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86</v>
      </c>
      <c r="E87" s="1" t="s">
        <v>89</v>
      </c>
      <c r="F87" s="1" t="s">
        <v>358</v>
      </c>
      <c r="G87" s="2">
        <v>86</v>
      </c>
    </row>
    <row r="88" spans="1:7">
      <c r="A88" s="2">
        <v>87</v>
      </c>
      <c r="B88" s="3">
        <v>31</v>
      </c>
      <c r="C88" s="4" t="str">
        <f>IF((B88=""),"",VLOOKUP(B88,Outcomes!$A$2:$D$66,4,FALSE))</f>
        <v>EAC Assessment is Terminated under s.39(d) of EA Act (2018)</v>
      </c>
      <c r="D88" s="56" t="s">
        <v>91</v>
      </c>
      <c r="E88" s="1" t="s">
        <v>96</v>
      </c>
      <c r="F88" s="1" t="s">
        <v>359</v>
      </c>
      <c r="G88" s="2">
        <v>87</v>
      </c>
    </row>
    <row r="89" spans="1:7">
      <c r="A89" s="2">
        <v>88</v>
      </c>
      <c r="B89" s="3">
        <v>31</v>
      </c>
      <c r="C89" s="4" t="str">
        <f>IF((B89=""),"",VLOOKUP(B89,Outcomes!$A$2:$D$66,4,FALSE))</f>
        <v>EAC Assessment is Terminated under s.39(d) of EA Act (2018)</v>
      </c>
      <c r="D89" s="56" t="s">
        <v>93</v>
      </c>
      <c r="E89" s="1" t="s">
        <v>314</v>
      </c>
      <c r="F89" s="1" t="s">
        <v>362</v>
      </c>
      <c r="G89" s="2">
        <v>88</v>
      </c>
    </row>
    <row r="90" spans="1:7">
      <c r="A90" s="2">
        <v>89</v>
      </c>
      <c r="B90" s="3">
        <v>32</v>
      </c>
      <c r="C90" s="4" t="str">
        <f>IF((B90=""),"",VLOOKUP(B90,Outcomes!$A$2:$D$66,4,FALSE))</f>
        <v>Proponent Withdraws Project from the EAC Assessment Process</v>
      </c>
      <c r="D90" t="s">
        <v>87</v>
      </c>
      <c r="E90" s="1" t="s">
        <v>90</v>
      </c>
      <c r="F90" s="1" t="s">
        <v>350</v>
      </c>
      <c r="G90" s="2">
        <v>89</v>
      </c>
    </row>
    <row r="91" spans="1:7">
      <c r="A91" s="2">
        <v>90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86</v>
      </c>
      <c r="E91" s="1" t="s">
        <v>89</v>
      </c>
      <c r="F91" s="1" t="s">
        <v>358</v>
      </c>
      <c r="G91" s="2">
        <v>90</v>
      </c>
    </row>
    <row r="92" spans="1:7">
      <c r="A92" s="2">
        <v>91</v>
      </c>
      <c r="B92" s="3">
        <v>32</v>
      </c>
      <c r="C92" s="4" t="str">
        <f>IF((B92=""),"",VLOOKUP(B92,Outcomes!$A$2:$D$66,4,FALSE))</f>
        <v>Proponent Withdraws Project from the EAC Assessment Process</v>
      </c>
      <c r="D92" s="56" t="s">
        <v>91</v>
      </c>
      <c r="E92" s="1" t="s">
        <v>92</v>
      </c>
      <c r="F92" s="1" t="s">
        <v>360</v>
      </c>
      <c r="G92" s="2">
        <v>91</v>
      </c>
    </row>
    <row r="93" spans="1:7">
      <c r="A93" s="2">
        <v>92</v>
      </c>
      <c r="B93" s="3">
        <v>32</v>
      </c>
      <c r="C93" s="4" t="str">
        <f>IF((B93=""),"",VLOOKUP(B93,Outcomes!$A$2:$D$66,4,FALSE))</f>
        <v>Proponent Withdraws Project from the EAC Assessment Process</v>
      </c>
      <c r="D93" s="56" t="s">
        <v>93</v>
      </c>
      <c r="E93" s="1" t="s">
        <v>314</v>
      </c>
      <c r="F93" s="1" t="s">
        <v>362</v>
      </c>
      <c r="G93" s="2">
        <v>92</v>
      </c>
    </row>
    <row r="94" spans="1:7">
      <c r="A94" s="2">
        <v>93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97</v>
      </c>
      <c r="E94" s="1" t="s">
        <v>320</v>
      </c>
      <c r="F94" s="1" t="s">
        <v>372</v>
      </c>
      <c r="G94" s="2">
        <v>93</v>
      </c>
    </row>
    <row r="95" spans="1:7" s="68" customFormat="1">
      <c r="A95" s="67">
        <v>94</v>
      </c>
      <c r="B95" s="67">
        <v>33</v>
      </c>
      <c r="C95" s="68" t="str">
        <f>IF((B95=""),"",VLOOKUP(B95,Outcomes!$A$2:$D$66,4,FALSE))</f>
        <v>CEAO Requires the Proponent to Submit a Revised DPD - s.16(2)(a)</v>
      </c>
      <c r="D95" s="68" t="s">
        <v>97</v>
      </c>
      <c r="E95" s="68" t="s">
        <v>319</v>
      </c>
      <c r="F95" s="68" t="s">
        <v>384</v>
      </c>
      <c r="G95" s="67">
        <v>94</v>
      </c>
    </row>
    <row r="96" spans="1:7">
      <c r="A96" s="2">
        <v>95</v>
      </c>
      <c r="B96" s="3">
        <v>33</v>
      </c>
      <c r="C96" s="4" t="str">
        <f>IF((B96=""),"",VLOOKUP(B96,Outcomes!$A$2:$D$66,4,FALSE))</f>
        <v>CEAO Requires the Proponent to Submit a Revised DPD - s.16(2)(a)</v>
      </c>
      <c r="D96" t="s">
        <v>87</v>
      </c>
      <c r="E96" s="1" t="s">
        <v>322</v>
      </c>
      <c r="F96" s="66" t="s">
        <v>374</v>
      </c>
      <c r="G96" s="2">
        <v>95</v>
      </c>
    </row>
    <row r="97" spans="1:7">
      <c r="A97" s="2">
        <v>96</v>
      </c>
      <c r="B97" s="3">
        <v>33</v>
      </c>
      <c r="C97" s="4" t="str">
        <f>IF((B97=""),"",VLOOKUP(B97,Outcomes!$A$2:$D$66,4,FALSE))</f>
        <v>CEAO Requires the Proponent to Submit a Revised DPD - s.16(2)(a)</v>
      </c>
      <c r="D97" s="1" t="s">
        <v>84</v>
      </c>
      <c r="E97" s="1" t="s">
        <v>325</v>
      </c>
      <c r="F97" s="66" t="s">
        <v>375</v>
      </c>
      <c r="G97" s="2">
        <v>96</v>
      </c>
    </row>
    <row r="98" spans="1:7">
      <c r="A98" s="2">
        <v>97</v>
      </c>
      <c r="B98" s="3">
        <v>34</v>
      </c>
      <c r="C98" s="4" t="str">
        <f>IF((B98=""),"",VLOOKUP(B98,Outcomes!$A$2:$D$66,4,FALSE))</f>
        <v>Project Moves to Process Planning PHASE - s.18(1)(a)</v>
      </c>
      <c r="D98" s="1" t="s">
        <v>84</v>
      </c>
      <c r="E98" s="1" t="s">
        <v>332</v>
      </c>
      <c r="F98" s="66" t="s">
        <v>381</v>
      </c>
      <c r="G98" s="2">
        <v>97</v>
      </c>
    </row>
    <row r="99" spans="1:7">
      <c r="A99" s="2">
        <v>98</v>
      </c>
      <c r="B99" s="3">
        <v>35</v>
      </c>
      <c r="C99" s="4" t="str">
        <f>IF((B99=""),"",VLOOKUP(B99,Outcomes!$A$2:$D$66,4,FALSE))</f>
        <v>Project is Referred to Minister for Process Planning - s.18(1)(b)</v>
      </c>
      <c r="D99" s="1" t="s">
        <v>297</v>
      </c>
      <c r="E99" s="55" t="s">
        <v>337</v>
      </c>
      <c r="G99" s="2">
        <v>98</v>
      </c>
    </row>
    <row r="100" spans="1:7">
      <c r="A100" s="2">
        <v>99</v>
      </c>
      <c r="B100" s="3">
        <v>36</v>
      </c>
      <c r="C100" s="4" t="str">
        <f>IF((B100=""),"",VLOOKUP(B100,Outcomes!$A$2:$D$66,4,FALSE))</f>
        <v>No Federal Involvement triggered for this WORK</v>
      </c>
      <c r="D100" s="1" t="s">
        <v>98</v>
      </c>
      <c r="E100" s="55" t="s">
        <v>335</v>
      </c>
      <c r="F100" s="1" t="s">
        <v>385</v>
      </c>
      <c r="G100" s="2">
        <v>99</v>
      </c>
    </row>
    <row r="101" spans="1:7">
      <c r="A101" s="2">
        <v>100</v>
      </c>
      <c r="B101" s="3">
        <v>37</v>
      </c>
      <c r="C101" s="4" t="str">
        <f>IF((B101=""),"",VLOOKUP(B101,Outcomes!$A$2:$D$66,4,FALSE))</f>
        <v>Federal Substitution Request Approved</v>
      </c>
      <c r="D101" s="1" t="s">
        <v>98</v>
      </c>
      <c r="E101" s="55" t="s">
        <v>336</v>
      </c>
      <c r="F101" s="1" t="s">
        <v>386</v>
      </c>
      <c r="G101" s="2">
        <v>100</v>
      </c>
    </row>
    <row r="102" spans="1:7">
      <c r="A102" s="2">
        <v>101</v>
      </c>
      <c r="B102" s="3">
        <v>38</v>
      </c>
      <c r="C102" s="4" t="str">
        <f>IF((B102=""),"",VLOOKUP(B102,Outcomes!$A$2:$D$66,4,FALSE))</f>
        <v>Other form of Federal Involvement (Coordination, etc.)</v>
      </c>
      <c r="D102" s="1" t="s">
        <v>297</v>
      </c>
      <c r="E102" s="55" t="s">
        <v>337</v>
      </c>
      <c r="G102" s="2">
        <v>101</v>
      </c>
    </row>
    <row r="103" spans="1:7">
      <c r="A103" s="2">
        <v>102</v>
      </c>
      <c r="B103" s="3">
        <v>39</v>
      </c>
      <c r="C103" s="4" t="str">
        <f>IF((B103=""),"",VLOOKUP(B103,Outcomes!$A$2:$D$66,4,FALSE))</f>
        <v>A Matter has been Referred for Dispute Resolution</v>
      </c>
      <c r="D103" s="1" t="s">
        <v>95</v>
      </c>
      <c r="E103" s="1" t="s">
        <v>317</v>
      </c>
      <c r="F103" s="1" t="s">
        <v>363</v>
      </c>
      <c r="G103" s="2">
        <v>102</v>
      </c>
    </row>
    <row r="104" spans="1:7">
      <c r="A104" s="2">
        <v>103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t="s">
        <v>87</v>
      </c>
      <c r="E104" s="1" t="s">
        <v>90</v>
      </c>
      <c r="F104" s="1" t="s">
        <v>350</v>
      </c>
      <c r="G104" s="2">
        <v>103</v>
      </c>
    </row>
    <row r="105" spans="1:7">
      <c r="A105" s="2">
        <v>104</v>
      </c>
      <c r="B105" s="3">
        <v>40</v>
      </c>
      <c r="C105" s="4" t="str">
        <f>IF((B105=""),"",VLOOKUP(B105,Outcomes!$A$2:$D$66,4,FALSE))</f>
        <v>EAC Assessment is Terminated under s.39(d) of EA Act (2018)</v>
      </c>
      <c r="D105" s="56" t="s">
        <v>86</v>
      </c>
      <c r="E105" s="1" t="s">
        <v>89</v>
      </c>
      <c r="F105" s="1" t="s">
        <v>358</v>
      </c>
      <c r="G105" s="2">
        <v>104</v>
      </c>
    </row>
    <row r="106" spans="1:7">
      <c r="A106" s="2">
        <v>105</v>
      </c>
      <c r="B106" s="3">
        <v>40</v>
      </c>
      <c r="C106" s="4" t="str">
        <f>IF((B106=""),"",VLOOKUP(B106,Outcomes!$A$2:$D$66,4,FALSE))</f>
        <v>EAC Assessment is Terminated under s.39(d) of EA Act (2018)</v>
      </c>
      <c r="D106" s="56" t="s">
        <v>91</v>
      </c>
      <c r="E106" s="1" t="s">
        <v>96</v>
      </c>
      <c r="F106" s="1" t="s">
        <v>359</v>
      </c>
      <c r="G106" s="2">
        <v>105</v>
      </c>
    </row>
    <row r="107" spans="1:7">
      <c r="A107" s="2">
        <v>106</v>
      </c>
      <c r="B107" s="3">
        <v>40</v>
      </c>
      <c r="C107" s="4" t="str">
        <f>IF((B107=""),"",VLOOKUP(B107,Outcomes!$A$2:$D$66,4,FALSE))</f>
        <v>EAC Assessment is Terminated under s.39(d) of EA Act (2018)</v>
      </c>
      <c r="D107" s="56" t="s">
        <v>93</v>
      </c>
      <c r="E107" s="1" t="s">
        <v>314</v>
      </c>
      <c r="F107" s="1" t="s">
        <v>362</v>
      </c>
      <c r="G107" s="2">
        <v>106</v>
      </c>
    </row>
    <row r="108" spans="1:7">
      <c r="A108" s="2">
        <v>107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t="s">
        <v>87</v>
      </c>
      <c r="E108" s="1" t="s">
        <v>90</v>
      </c>
      <c r="F108" s="1" t="s">
        <v>350</v>
      </c>
      <c r="G108" s="2">
        <v>107</v>
      </c>
    </row>
    <row r="109" spans="1:7">
      <c r="A109" s="2">
        <v>108</v>
      </c>
      <c r="B109" s="3">
        <v>41</v>
      </c>
      <c r="C109" s="4" t="str">
        <f>IF((B109=""),"",VLOOKUP(B109,Outcomes!$A$2:$D$66,4,FALSE))</f>
        <v>Proponent Withdraws Project from the EAC Assessment Process</v>
      </c>
      <c r="D109" s="56" t="s">
        <v>86</v>
      </c>
      <c r="E109" s="1" t="s">
        <v>89</v>
      </c>
      <c r="F109" s="1" t="s">
        <v>358</v>
      </c>
      <c r="G109" s="2">
        <v>108</v>
      </c>
    </row>
    <row r="110" spans="1:7">
      <c r="A110" s="2">
        <v>109</v>
      </c>
      <c r="B110" s="3">
        <v>41</v>
      </c>
      <c r="C110" s="4" t="str">
        <f>IF((B110=""),"",VLOOKUP(B110,Outcomes!$A$2:$D$66,4,FALSE))</f>
        <v>Proponent Withdraws Project from the EAC Assessment Process</v>
      </c>
      <c r="D110" s="56" t="s">
        <v>91</v>
      </c>
      <c r="E110" s="1" t="s">
        <v>92</v>
      </c>
      <c r="F110" s="1" t="s">
        <v>360</v>
      </c>
      <c r="G110" s="2">
        <v>109</v>
      </c>
    </row>
    <row r="111" spans="1:7">
      <c r="A111" s="2">
        <v>110</v>
      </c>
      <c r="B111" s="3">
        <v>41</v>
      </c>
      <c r="C111" s="4" t="str">
        <f>IF((B111=""),"",VLOOKUP(B111,Outcomes!$A$2:$D$66,4,FALSE))</f>
        <v>Proponent Withdraws Project from the EAC Assessment Process</v>
      </c>
      <c r="D111" s="56" t="s">
        <v>93</v>
      </c>
      <c r="E111" s="1" t="s">
        <v>314</v>
      </c>
      <c r="F111" s="1" t="s">
        <v>362</v>
      </c>
      <c r="G111" s="2">
        <v>110</v>
      </c>
    </row>
    <row r="112" spans="1:7">
      <c r="A112" s="2">
        <v>111</v>
      </c>
      <c r="B112" s="3">
        <v>42</v>
      </c>
      <c r="C112" s="4" t="str">
        <f>IF((B112=""),"",VLOOKUP(B112,Outcomes!$A$2:$D$66,4,FALSE))</f>
        <v>Last Day of EAC Assessment: Process Planning PHASE</v>
      </c>
      <c r="D112" s="56" t="s">
        <v>84</v>
      </c>
      <c r="E112" s="66" t="s">
        <v>338</v>
      </c>
      <c r="F112" s="66" t="s">
        <v>366</v>
      </c>
      <c r="G112" s="2">
        <v>111</v>
      </c>
    </row>
    <row r="113" spans="1:7">
      <c r="A113" s="2">
        <v>112</v>
      </c>
      <c r="B113" s="3">
        <v>43</v>
      </c>
      <c r="C113" s="4" t="str">
        <f>IF((B113=""),"",VLOOKUP(B113,Outcomes!$A$2:$D$66,4,FALSE))</f>
        <v>EAO's Viewpoint is POSITIVE</v>
      </c>
      <c r="D113" s="1" t="s">
        <v>297</v>
      </c>
      <c r="E113" s="1" t="s">
        <v>298</v>
      </c>
      <c r="G113" s="2">
        <v>112</v>
      </c>
    </row>
    <row r="114" spans="1:7">
      <c r="A114" s="2">
        <v>113</v>
      </c>
      <c r="B114" s="3">
        <v>44</v>
      </c>
      <c r="C114" s="4" t="str">
        <f>IF((B114=""),"",VLOOKUP(B114,Outcomes!$A$2:$D$66,4,FALSE))</f>
        <v>EAO's Viewpoint is NEGATIVE</v>
      </c>
      <c r="D114" s="1" t="s">
        <v>297</v>
      </c>
      <c r="E114" s="1" t="s">
        <v>298</v>
      </c>
      <c r="G114" s="2">
        <v>113</v>
      </c>
    </row>
    <row r="115" spans="1:7">
      <c r="A115" s="2">
        <v>114</v>
      </c>
      <c r="B115" s="3">
        <v>45</v>
      </c>
      <c r="C115" s="4" t="str">
        <f>IF((B115=""),"",VLOOKUP(B115,Outcomes!$A$2:$D$66,4,FALSE))</f>
        <v>A Matter has been Referred for Dispute Resolution</v>
      </c>
      <c r="D115" s="1" t="s">
        <v>95</v>
      </c>
      <c r="E115" s="1" t="s">
        <v>317</v>
      </c>
      <c r="F115" s="1" t="s">
        <v>363</v>
      </c>
      <c r="G115" s="2">
        <v>114</v>
      </c>
    </row>
    <row r="116" spans="1:7">
      <c r="A116" s="2">
        <v>115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t="s">
        <v>87</v>
      </c>
      <c r="E116" s="1" t="s">
        <v>90</v>
      </c>
      <c r="F116" s="1" t="s">
        <v>350</v>
      </c>
      <c r="G116" s="2">
        <v>115</v>
      </c>
    </row>
    <row r="117" spans="1:7">
      <c r="A117" s="2">
        <v>116</v>
      </c>
      <c r="B117" s="3">
        <v>46</v>
      </c>
      <c r="C117" s="4" t="str">
        <f>IF((B117=""),"",VLOOKUP(B117,Outcomes!$A$2:$D$66,4,FALSE))</f>
        <v>EAC Assessment is Terminated under s.39(d) of EA Act (2018)</v>
      </c>
      <c r="D117" s="56" t="s">
        <v>86</v>
      </c>
      <c r="E117" s="1" t="s">
        <v>89</v>
      </c>
      <c r="F117" s="1" t="s">
        <v>358</v>
      </c>
      <c r="G117" s="2">
        <v>116</v>
      </c>
    </row>
    <row r="118" spans="1:7">
      <c r="A118" s="2">
        <v>117</v>
      </c>
      <c r="B118" s="3">
        <v>46</v>
      </c>
      <c r="C118" s="4" t="str">
        <f>IF((B118=""),"",VLOOKUP(B118,Outcomes!$A$2:$D$66,4,FALSE))</f>
        <v>EAC Assessment is Terminated under s.39(d) of EA Act (2018)</v>
      </c>
      <c r="D118" s="56" t="s">
        <v>91</v>
      </c>
      <c r="E118" s="1" t="s">
        <v>96</v>
      </c>
      <c r="F118" s="1" t="s">
        <v>359</v>
      </c>
      <c r="G118" s="2">
        <v>117</v>
      </c>
    </row>
    <row r="119" spans="1:7">
      <c r="A119" s="2">
        <v>118</v>
      </c>
      <c r="B119" s="3">
        <v>46</v>
      </c>
      <c r="C119" s="4" t="str">
        <f>IF((B119=""),"",VLOOKUP(B119,Outcomes!$A$2:$D$66,4,FALSE))</f>
        <v>EAC Assessment is Terminated under s.39(d) of EA Act (2018)</v>
      </c>
      <c r="D119" s="56" t="s">
        <v>93</v>
      </c>
      <c r="E119" s="1" t="s">
        <v>314</v>
      </c>
      <c r="F119" s="1" t="s">
        <v>362</v>
      </c>
      <c r="G119" s="2">
        <v>118</v>
      </c>
    </row>
    <row r="120" spans="1:7">
      <c r="A120" s="2">
        <v>119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t="s">
        <v>87</v>
      </c>
      <c r="E120" s="1" t="s">
        <v>90</v>
      </c>
      <c r="F120" s="1" t="s">
        <v>350</v>
      </c>
      <c r="G120" s="2">
        <v>119</v>
      </c>
    </row>
    <row r="121" spans="1:7">
      <c r="A121" s="2">
        <v>120</v>
      </c>
      <c r="B121" s="3">
        <v>47</v>
      </c>
      <c r="C121" s="4" t="str">
        <f>IF((B121=""),"",VLOOKUP(B121,Outcomes!$A$2:$D$66,4,FALSE))</f>
        <v>Proponent Withdraws Project from the EAC Assessment Process</v>
      </c>
      <c r="D121" s="56" t="s">
        <v>86</v>
      </c>
      <c r="E121" s="1" t="s">
        <v>89</v>
      </c>
      <c r="F121" s="1" t="s">
        <v>358</v>
      </c>
      <c r="G121" s="2">
        <v>120</v>
      </c>
    </row>
    <row r="122" spans="1:7">
      <c r="A122" s="2">
        <v>121</v>
      </c>
      <c r="B122" s="3">
        <v>47</v>
      </c>
      <c r="C122" s="4" t="str">
        <f>IF((B122=""),"",VLOOKUP(B122,Outcomes!$A$2:$D$66,4,FALSE))</f>
        <v>Proponent Withdraws Project from the EAC Assessment Process</v>
      </c>
      <c r="D122" s="56" t="s">
        <v>91</v>
      </c>
      <c r="E122" s="1" t="s">
        <v>92</v>
      </c>
      <c r="F122" s="1" t="s">
        <v>360</v>
      </c>
      <c r="G122" s="2">
        <v>121</v>
      </c>
    </row>
    <row r="123" spans="1:7">
      <c r="A123" s="2">
        <v>122</v>
      </c>
      <c r="B123" s="3">
        <v>47</v>
      </c>
      <c r="C123" s="4" t="str">
        <f>IF((B123=""),"",VLOOKUP(B123,Outcomes!$A$2:$D$66,4,FALSE))</f>
        <v>Proponent Withdraws Project from the EAC Assessment Process</v>
      </c>
      <c r="D123" s="56" t="s">
        <v>93</v>
      </c>
      <c r="E123" s="1" t="s">
        <v>314</v>
      </c>
      <c r="F123" s="1" t="s">
        <v>362</v>
      </c>
      <c r="G123" s="2">
        <v>122</v>
      </c>
    </row>
    <row r="124" spans="1:7">
      <c r="A124" s="2">
        <v>123</v>
      </c>
      <c r="B124" s="3">
        <v>48</v>
      </c>
      <c r="C124" s="4" t="str">
        <f>IF((B124=""),"",VLOOKUP(B124,Outcomes!$A$2:$D$66,4,FALSE))</f>
        <v>A Matter has been Referred for Dispute Resolution</v>
      </c>
      <c r="D124" s="1" t="s">
        <v>95</v>
      </c>
      <c r="E124" s="1" t="s">
        <v>317</v>
      </c>
      <c r="F124" s="1" t="s">
        <v>363</v>
      </c>
      <c r="G124" s="2">
        <v>123</v>
      </c>
    </row>
    <row r="125" spans="1:7">
      <c r="A125" s="2">
        <v>124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t="s">
        <v>87</v>
      </c>
      <c r="E125" s="1" t="s">
        <v>90</v>
      </c>
      <c r="F125" s="1" t="s">
        <v>350</v>
      </c>
      <c r="G125" s="2">
        <v>124</v>
      </c>
    </row>
    <row r="126" spans="1:7">
      <c r="A126" s="2">
        <v>125</v>
      </c>
      <c r="B126" s="3">
        <v>49</v>
      </c>
      <c r="C126" s="4" t="str">
        <f>IF((B126=""),"",VLOOKUP(B126,Outcomes!$A$2:$D$66,4,FALSE))</f>
        <v>EAC Assessment is Terminated under s.39(d) of EA Act (2018)</v>
      </c>
      <c r="D126" s="56" t="s">
        <v>86</v>
      </c>
      <c r="E126" s="1" t="s">
        <v>89</v>
      </c>
      <c r="F126" s="1" t="s">
        <v>358</v>
      </c>
      <c r="G126" s="2">
        <v>125</v>
      </c>
    </row>
    <row r="127" spans="1:7">
      <c r="A127" s="2">
        <v>126</v>
      </c>
      <c r="B127" s="3">
        <v>49</v>
      </c>
      <c r="C127" s="4" t="str">
        <f>IF((B127=""),"",VLOOKUP(B127,Outcomes!$A$2:$D$66,4,FALSE))</f>
        <v>EAC Assessment is Terminated under s.39(d) of EA Act (2018)</v>
      </c>
      <c r="D127" s="56" t="s">
        <v>91</v>
      </c>
      <c r="E127" s="1" t="s">
        <v>96</v>
      </c>
      <c r="F127" s="1" t="s">
        <v>359</v>
      </c>
      <c r="G127" s="2">
        <v>126</v>
      </c>
    </row>
    <row r="128" spans="1:7">
      <c r="A128" s="2">
        <v>127</v>
      </c>
      <c r="B128" s="3">
        <v>49</v>
      </c>
      <c r="C128" s="4" t="str">
        <f>IF((B128=""),"",VLOOKUP(B128,Outcomes!$A$2:$D$66,4,FALSE))</f>
        <v>EAC Assessment is Terminated under s.39(d) of EA Act (2018)</v>
      </c>
      <c r="D128" s="56" t="s">
        <v>93</v>
      </c>
      <c r="E128" s="1" t="s">
        <v>314</v>
      </c>
      <c r="F128" s="1" t="s">
        <v>362</v>
      </c>
      <c r="G128" s="2">
        <v>127</v>
      </c>
    </row>
    <row r="129" spans="1:7">
      <c r="A129" s="2">
        <v>128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t="s">
        <v>87</v>
      </c>
      <c r="E129" s="1" t="s">
        <v>90</v>
      </c>
      <c r="F129" s="1" t="s">
        <v>350</v>
      </c>
      <c r="G129" s="2">
        <v>128</v>
      </c>
    </row>
    <row r="130" spans="1:7">
      <c r="A130" s="2">
        <v>129</v>
      </c>
      <c r="B130" s="3">
        <v>50</v>
      </c>
      <c r="C130" s="4" t="str">
        <f>IF((B130=""),"",VLOOKUP(B130,Outcomes!$A$2:$D$66,4,FALSE))</f>
        <v>Proponent Withdraws Project from the EAC Assessment Process</v>
      </c>
      <c r="D130" s="56" t="s">
        <v>86</v>
      </c>
      <c r="E130" s="1" t="s">
        <v>89</v>
      </c>
      <c r="F130" s="1" t="s">
        <v>358</v>
      </c>
      <c r="G130" s="2">
        <v>129</v>
      </c>
    </row>
    <row r="131" spans="1:7">
      <c r="A131" s="2">
        <v>130</v>
      </c>
      <c r="B131" s="3">
        <v>50</v>
      </c>
      <c r="C131" s="4" t="str">
        <f>IF((B131=""),"",VLOOKUP(B131,Outcomes!$A$2:$D$66,4,FALSE))</f>
        <v>Proponent Withdraws Project from the EAC Assessment Process</v>
      </c>
      <c r="D131" s="56" t="s">
        <v>91</v>
      </c>
      <c r="E131" s="1" t="s">
        <v>92</v>
      </c>
      <c r="F131" s="1" t="s">
        <v>360</v>
      </c>
      <c r="G131" s="2">
        <v>130</v>
      </c>
    </row>
    <row r="132" spans="1:7">
      <c r="A132" s="2">
        <v>131</v>
      </c>
      <c r="B132" s="3">
        <v>50</v>
      </c>
      <c r="C132" s="4" t="str">
        <f>IF((B132=""),"",VLOOKUP(B132,Outcomes!$A$2:$D$66,4,FALSE))</f>
        <v>Proponent Withdraws Project from the EAC Assessment Process</v>
      </c>
      <c r="D132" s="56" t="s">
        <v>93</v>
      </c>
      <c r="E132" s="1" t="s">
        <v>314</v>
      </c>
      <c r="F132" s="1" t="s">
        <v>362</v>
      </c>
      <c r="G132" s="2">
        <v>131</v>
      </c>
    </row>
    <row r="133" spans="1:7">
      <c r="A133" s="2">
        <v>132</v>
      </c>
      <c r="B133" s="3">
        <v>51</v>
      </c>
      <c r="C133" s="4" t="str">
        <f>IF((B133=""),"",VLOOKUP(B133,Outcomes!$A$2:$D$66,4,FALSE))</f>
        <v>Last Day of EAC Assessment: EAC Application Review PHASE</v>
      </c>
      <c r="D133" s="56" t="s">
        <v>84</v>
      </c>
      <c r="E133" s="66" t="s">
        <v>313</v>
      </c>
      <c r="F133" s="66" t="s">
        <v>371</v>
      </c>
      <c r="G133" s="2">
        <v>132</v>
      </c>
    </row>
    <row r="134" spans="1:7">
      <c r="A134" s="2">
        <v>133</v>
      </c>
      <c r="B134" s="3">
        <v>52</v>
      </c>
      <c r="C134" s="4" t="str">
        <f>IF((B134=""),"",VLOOKUP(B134,Outcomes!$A$2:$D$66,4,FALSE))</f>
        <v>EAO's Viewpoint is POSITIVE</v>
      </c>
      <c r="D134" s="1" t="s">
        <v>297</v>
      </c>
      <c r="E134" s="1" t="s">
        <v>298</v>
      </c>
      <c r="G134" s="2">
        <v>133</v>
      </c>
    </row>
    <row r="135" spans="1:7">
      <c r="A135" s="2">
        <v>134</v>
      </c>
      <c r="B135" s="3">
        <v>53</v>
      </c>
      <c r="C135" s="4" t="str">
        <f>IF((B135=""),"",VLOOKUP(B135,Outcomes!$A$2:$D$66,4,FALSE))</f>
        <v>EAO's Viewpoint is NEGATIVE</v>
      </c>
      <c r="D135" s="1" t="s">
        <v>297</v>
      </c>
      <c r="E135" s="1" t="s">
        <v>298</v>
      </c>
      <c r="G135" s="2">
        <v>134</v>
      </c>
    </row>
    <row r="136" spans="1:7">
      <c r="A136" s="2">
        <v>135</v>
      </c>
      <c r="B136" s="3">
        <v>54</v>
      </c>
      <c r="C136" s="4" t="str">
        <f>IF((B136=""),"",VLOOKUP(B136,Outcomes!$A$2:$D$66,4,FALSE))</f>
        <v>A Matter has been Referred for Dispute Resolution</v>
      </c>
      <c r="D136" s="1" t="s">
        <v>95</v>
      </c>
      <c r="E136" s="1" t="s">
        <v>317</v>
      </c>
      <c r="F136" s="1" t="s">
        <v>363</v>
      </c>
      <c r="G136" s="2">
        <v>135</v>
      </c>
    </row>
    <row r="137" spans="1:7">
      <c r="A137" s="2">
        <v>136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t="s">
        <v>87</v>
      </c>
      <c r="E137" s="1" t="s">
        <v>90</v>
      </c>
      <c r="F137" s="1" t="s">
        <v>350</v>
      </c>
      <c r="G137" s="2">
        <v>136</v>
      </c>
    </row>
    <row r="138" spans="1:7">
      <c r="A138" s="2">
        <v>137</v>
      </c>
      <c r="B138" s="3">
        <v>55</v>
      </c>
      <c r="C138" s="4" t="str">
        <f>IF((B138=""),"",VLOOKUP(B138,Outcomes!$A$2:$D$66,4,FALSE))</f>
        <v>EAC Assessment is Terminated under s.39(d) of EA Act (2018)</v>
      </c>
      <c r="D138" s="56" t="s">
        <v>86</v>
      </c>
      <c r="E138" s="1" t="s">
        <v>89</v>
      </c>
      <c r="F138" s="1" t="s">
        <v>358</v>
      </c>
      <c r="G138" s="2">
        <v>137</v>
      </c>
    </row>
    <row r="139" spans="1:7">
      <c r="A139" s="2">
        <v>138</v>
      </c>
      <c r="B139" s="3">
        <v>55</v>
      </c>
      <c r="C139" s="4" t="str">
        <f>IF((B139=""),"",VLOOKUP(B139,Outcomes!$A$2:$D$66,4,FALSE))</f>
        <v>EAC Assessment is Terminated under s.39(d) of EA Act (2018)</v>
      </c>
      <c r="D139" s="56" t="s">
        <v>91</v>
      </c>
      <c r="E139" s="1" t="s">
        <v>96</v>
      </c>
      <c r="F139" s="1" t="s">
        <v>359</v>
      </c>
      <c r="G139" s="2">
        <v>138</v>
      </c>
    </row>
    <row r="140" spans="1:7">
      <c r="A140" s="2">
        <v>139</v>
      </c>
      <c r="B140" s="3">
        <v>55</v>
      </c>
      <c r="C140" s="4" t="str">
        <f>IF((B140=""),"",VLOOKUP(B140,Outcomes!$A$2:$D$66,4,FALSE))</f>
        <v>EAC Assessment is Terminated under s.39(d) of EA Act (2018)</v>
      </c>
      <c r="D140" s="56" t="s">
        <v>93</v>
      </c>
      <c r="E140" s="1" t="s">
        <v>314</v>
      </c>
      <c r="F140" s="1" t="s">
        <v>362</v>
      </c>
      <c r="G140" s="2">
        <v>139</v>
      </c>
    </row>
    <row r="141" spans="1:7">
      <c r="A141" s="2">
        <v>140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t="s">
        <v>87</v>
      </c>
      <c r="E141" s="1" t="s">
        <v>90</v>
      </c>
      <c r="F141" s="1" t="s">
        <v>350</v>
      </c>
      <c r="G141" s="2">
        <v>140</v>
      </c>
    </row>
    <row r="142" spans="1:7">
      <c r="A142" s="2">
        <v>141</v>
      </c>
      <c r="B142" s="3">
        <v>56</v>
      </c>
      <c r="C142" s="4" t="str">
        <f>IF((B142=""),"",VLOOKUP(B142,Outcomes!$A$2:$D$66,4,FALSE))</f>
        <v>Proponent Withdraws Project from the EAC Assessment Process</v>
      </c>
      <c r="D142" s="56" t="s">
        <v>86</v>
      </c>
      <c r="E142" s="1" t="s">
        <v>89</v>
      </c>
      <c r="F142" s="1" t="s">
        <v>358</v>
      </c>
      <c r="G142" s="2">
        <v>141</v>
      </c>
    </row>
    <row r="143" spans="1:7">
      <c r="A143" s="2">
        <v>142</v>
      </c>
      <c r="B143" s="3">
        <v>56</v>
      </c>
      <c r="C143" s="4" t="str">
        <f>IF((B143=""),"",VLOOKUP(B143,Outcomes!$A$2:$D$66,4,FALSE))</f>
        <v>Proponent Withdraws Project from the EAC Assessment Process</v>
      </c>
      <c r="D143" s="56" t="s">
        <v>91</v>
      </c>
      <c r="E143" s="1" t="s">
        <v>92</v>
      </c>
      <c r="F143" s="1" t="s">
        <v>360</v>
      </c>
      <c r="G143" s="2">
        <v>142</v>
      </c>
    </row>
    <row r="144" spans="1:7">
      <c r="A144" s="2">
        <v>143</v>
      </c>
      <c r="B144" s="3">
        <v>56</v>
      </c>
      <c r="C144" s="4" t="str">
        <f>IF((B144=""),"",VLOOKUP(B144,Outcomes!$A$2:$D$66,4,FALSE))</f>
        <v>Proponent Withdraws Project from the EAC Assessment Process</v>
      </c>
      <c r="D144" s="56" t="s">
        <v>93</v>
      </c>
      <c r="E144" s="1" t="s">
        <v>314</v>
      </c>
      <c r="F144" s="1" t="s">
        <v>362</v>
      </c>
      <c r="G144" s="2">
        <v>143</v>
      </c>
    </row>
    <row r="145" spans="1:7">
      <c r="A145" s="2">
        <v>144</v>
      </c>
      <c r="B145" s="3">
        <v>57</v>
      </c>
      <c r="C145" s="4" t="str">
        <f>IF((B145=""),"",VLOOKUP(B145,Outcomes!$A$2:$D$66,4,FALSE))</f>
        <v>Revised EAC Application Sufficient to Proceed</v>
      </c>
      <c r="D145" s="1" t="s">
        <v>84</v>
      </c>
      <c r="E145" s="66" t="s">
        <v>339</v>
      </c>
      <c r="F145" s="66" t="s">
        <v>387</v>
      </c>
      <c r="G145" s="2">
        <v>144</v>
      </c>
    </row>
    <row r="146" spans="1:7">
      <c r="A146" s="2">
        <v>145</v>
      </c>
      <c r="B146" s="3">
        <v>58</v>
      </c>
      <c r="C146" s="4" t="str">
        <f>IF((B146=""),"",VLOOKUP(B146,Outcomes!$A$2:$D$66,4,FALSE))</f>
        <v>Proponent must provide an updated Revised EAC Application</v>
      </c>
      <c r="D146" s="56" t="s">
        <v>85</v>
      </c>
      <c r="E146" s="66" t="s">
        <v>340</v>
      </c>
      <c r="F146" s="1" t="s">
        <v>388</v>
      </c>
      <c r="G146" s="2">
        <v>145</v>
      </c>
    </row>
    <row r="147" spans="1:7">
      <c r="A147" s="2">
        <v>146</v>
      </c>
      <c r="B147" s="3">
        <v>58</v>
      </c>
      <c r="C147" s="4" t="str">
        <f>IF((B147=""),"",VLOOKUP(B147,Outcomes!$A$2:$D$66,4,FALSE))</f>
        <v>Proponent must provide an updated Revised EAC Application</v>
      </c>
      <c r="D147" s="1" t="s">
        <v>85</v>
      </c>
      <c r="E147" s="55" t="s">
        <v>341</v>
      </c>
      <c r="F147" s="1" t="s">
        <v>389</v>
      </c>
      <c r="G147" s="2">
        <v>146</v>
      </c>
    </row>
    <row r="148" spans="1:7">
      <c r="A148" s="2">
        <v>147</v>
      </c>
      <c r="B148" s="3">
        <v>58</v>
      </c>
      <c r="C148" s="4" t="str">
        <f>IF((B148=""),"",VLOOKUP(B148,Outcomes!$A$2:$D$66,4,FALSE))</f>
        <v>Proponent must provide an updated Revised EAC Application</v>
      </c>
      <c r="D148" s="1" t="s">
        <v>88</v>
      </c>
      <c r="E148" s="66" t="s">
        <v>342</v>
      </c>
      <c r="F148" s="1" t="s">
        <v>390</v>
      </c>
      <c r="G148" s="2">
        <v>147</v>
      </c>
    </row>
    <row r="149" spans="1:7">
      <c r="A149" s="2">
        <v>148</v>
      </c>
      <c r="B149" s="3">
        <v>59</v>
      </c>
      <c r="C149" s="4" t="str">
        <f>IF((B149=""),"",VLOOKUP(B149,Outcomes!$A$2:$D$66,4,FALSE))</f>
        <v>A Matter has been Referred for Dispute Resolution</v>
      </c>
      <c r="D149" s="1" t="s">
        <v>95</v>
      </c>
      <c r="E149" s="1" t="s">
        <v>317</v>
      </c>
      <c r="F149" s="1" t="s">
        <v>363</v>
      </c>
      <c r="G149" s="2">
        <v>148</v>
      </c>
    </row>
    <row r="150" spans="1:7">
      <c r="A150" s="2">
        <v>149</v>
      </c>
      <c r="B150" s="3">
        <v>60</v>
      </c>
      <c r="C150" s="4" t="str">
        <f>IF((B150=""),"",VLOOKUP(B150,Outcomes!$A$2:$D$66,4,FALSE))</f>
        <v>EAC Assessment is Terminated under s.39(d) of EA Act (2018)</v>
      </c>
      <c r="D150" t="s">
        <v>87</v>
      </c>
      <c r="E150" s="1" t="s">
        <v>90</v>
      </c>
      <c r="F150" s="1" t="s">
        <v>350</v>
      </c>
      <c r="G150" s="2">
        <v>149</v>
      </c>
    </row>
    <row r="151" spans="1:7">
      <c r="A151" s="2">
        <v>150</v>
      </c>
      <c r="B151" s="3">
        <v>60</v>
      </c>
      <c r="C151" s="4" t="str">
        <f>IF((B151=""),"",VLOOKUP(B151,Outcomes!$A$2:$D$66,4,FALSE))</f>
        <v>EAC Assessment is Terminated under s.39(d) of EA Act (2018)</v>
      </c>
      <c r="D151" s="56" t="s">
        <v>86</v>
      </c>
      <c r="E151" s="1" t="s">
        <v>89</v>
      </c>
      <c r="F151" s="1" t="s">
        <v>358</v>
      </c>
      <c r="G151" s="2">
        <v>150</v>
      </c>
    </row>
    <row r="152" spans="1:7">
      <c r="A152" s="2">
        <v>151</v>
      </c>
      <c r="B152" s="3">
        <v>60</v>
      </c>
      <c r="C152" s="4" t="str">
        <f>IF((B152=""),"",VLOOKUP(B152,Outcomes!$A$2:$D$66,4,FALSE))</f>
        <v>EAC Assessment is Terminated under s.39(d) of EA Act (2018)</v>
      </c>
      <c r="D152" s="56" t="s">
        <v>91</v>
      </c>
      <c r="E152" s="1" t="s">
        <v>96</v>
      </c>
      <c r="F152" s="1" t="s">
        <v>359</v>
      </c>
      <c r="G152" s="2">
        <v>151</v>
      </c>
    </row>
    <row r="153" spans="1:7">
      <c r="A153" s="2">
        <v>152</v>
      </c>
      <c r="B153" s="3">
        <v>60</v>
      </c>
      <c r="C153" s="4" t="str">
        <f>IF((B153=""),"",VLOOKUP(B153,Outcomes!$A$2:$D$66,4,FALSE))</f>
        <v>EAC Assessment is Terminated under s.39(d) of EA Act (2018)</v>
      </c>
      <c r="D153" s="56" t="s">
        <v>93</v>
      </c>
      <c r="E153" s="1" t="s">
        <v>314</v>
      </c>
      <c r="F153" s="1" t="s">
        <v>362</v>
      </c>
      <c r="G153" s="2">
        <v>152</v>
      </c>
    </row>
    <row r="154" spans="1:7">
      <c r="A154" s="2">
        <v>153</v>
      </c>
      <c r="B154" s="3">
        <v>61</v>
      </c>
      <c r="C154" s="4" t="str">
        <f>IF((B154=""),"",VLOOKUP(B154,Outcomes!$A$2:$D$66,4,FALSE))</f>
        <v>Proponent Withdraws Project from the EAC Assessment Process</v>
      </c>
      <c r="D154" t="s">
        <v>87</v>
      </c>
      <c r="E154" s="1" t="s">
        <v>90</v>
      </c>
      <c r="F154" s="1" t="s">
        <v>350</v>
      </c>
      <c r="G154" s="2">
        <v>153</v>
      </c>
    </row>
    <row r="155" spans="1:7">
      <c r="A155" s="2">
        <v>154</v>
      </c>
      <c r="B155" s="3">
        <v>61</v>
      </c>
      <c r="C155" s="4" t="str">
        <f>IF((B155=""),"",VLOOKUP(B155,Outcomes!$A$2:$D$66,4,FALSE))</f>
        <v>Proponent Withdraws Project from the EAC Assessment Process</v>
      </c>
      <c r="D155" s="56" t="s">
        <v>86</v>
      </c>
      <c r="E155" s="1" t="s">
        <v>89</v>
      </c>
      <c r="F155" s="1" t="s">
        <v>358</v>
      </c>
      <c r="G155" s="2">
        <v>154</v>
      </c>
    </row>
    <row r="156" spans="1:7">
      <c r="A156" s="2">
        <v>155</v>
      </c>
      <c r="B156" s="3">
        <v>61</v>
      </c>
      <c r="C156" s="4" t="str">
        <f>IF((B156=""),"",VLOOKUP(B156,Outcomes!$A$2:$D$66,4,FALSE))</f>
        <v>Proponent Withdraws Project from the EAC Assessment Process</v>
      </c>
      <c r="D156" s="56" t="s">
        <v>91</v>
      </c>
      <c r="E156" s="1" t="s">
        <v>92</v>
      </c>
      <c r="F156" s="1" t="s">
        <v>360</v>
      </c>
      <c r="G156" s="2">
        <v>155</v>
      </c>
    </row>
    <row r="157" spans="1:7">
      <c r="A157" s="2">
        <v>156</v>
      </c>
      <c r="B157" s="3">
        <v>61</v>
      </c>
      <c r="C157" s="4" t="str">
        <f>IF((B157=""),"",VLOOKUP(B157,Outcomes!$A$2:$D$66,4,FALSE))</f>
        <v>Proponent Withdraws Project from the EAC Assessment Process</v>
      </c>
      <c r="D157" s="56" t="s">
        <v>93</v>
      </c>
      <c r="E157" s="1" t="s">
        <v>314</v>
      </c>
      <c r="F157" s="1" t="s">
        <v>362</v>
      </c>
      <c r="G157" s="2">
        <v>156</v>
      </c>
    </row>
    <row r="158" spans="1:7">
      <c r="A158" s="2">
        <v>157</v>
      </c>
      <c r="B158" s="3">
        <v>62</v>
      </c>
      <c r="C158" s="4" t="str">
        <f>IF((B158=""),"",VLOOKUP(B158,Outcomes!$A$2:$D$66,4,FALSE))</f>
        <v>Last Day of EAC Assessment: Effects Assessment PHASE</v>
      </c>
      <c r="D158" s="1" t="s">
        <v>84</v>
      </c>
      <c r="E158" s="66" t="s">
        <v>345</v>
      </c>
      <c r="F158" s="66" t="s">
        <v>391</v>
      </c>
      <c r="G158" s="2">
        <v>157</v>
      </c>
    </row>
    <row r="159" spans="1:7">
      <c r="A159" s="2">
        <v>158</v>
      </c>
      <c r="B159" s="3">
        <v>63</v>
      </c>
      <c r="C159" s="4" t="str">
        <f>IF((B159=""),"",VLOOKUP(B159,Outcomes!$A$2:$D$66,4,FALSE))</f>
        <v>Proponent Withdraws Project from the EAC Assessment Process</v>
      </c>
      <c r="D159" t="s">
        <v>87</v>
      </c>
      <c r="E159" s="1" t="s">
        <v>90</v>
      </c>
      <c r="F159" s="1" t="s">
        <v>350</v>
      </c>
      <c r="G159" s="2">
        <v>158</v>
      </c>
    </row>
    <row r="160" spans="1:7">
      <c r="A160" s="2">
        <v>159</v>
      </c>
      <c r="B160" s="3">
        <v>63</v>
      </c>
      <c r="C160" s="4" t="str">
        <f>IF((B160=""),"",VLOOKUP(B160,Outcomes!$A$2:$D$66,4,FALSE))</f>
        <v>Proponent Withdraws Project from the EAC Assessment Process</v>
      </c>
      <c r="D160" s="56" t="s">
        <v>86</v>
      </c>
      <c r="E160" s="1" t="s">
        <v>89</v>
      </c>
      <c r="F160" s="1" t="s">
        <v>358</v>
      </c>
      <c r="G160" s="2">
        <v>159</v>
      </c>
    </row>
    <row r="161" spans="1:7">
      <c r="A161" s="2">
        <v>160</v>
      </c>
      <c r="B161" s="3">
        <v>63</v>
      </c>
      <c r="C161" s="4" t="str">
        <f>IF((B161=""),"",VLOOKUP(B161,Outcomes!$A$2:$D$66,4,FALSE))</f>
        <v>Proponent Withdraws Project from the EAC Assessment Process</v>
      </c>
      <c r="D161" s="56" t="s">
        <v>91</v>
      </c>
      <c r="E161" s="1" t="s">
        <v>92</v>
      </c>
      <c r="F161" s="1" t="s">
        <v>360</v>
      </c>
      <c r="G161" s="2">
        <v>160</v>
      </c>
    </row>
    <row r="162" spans="1:7">
      <c r="A162" s="2">
        <v>161</v>
      </c>
      <c r="B162" s="3">
        <v>63</v>
      </c>
      <c r="C162" s="4" t="str">
        <f>IF((B162=""),"",VLOOKUP(B162,Outcomes!$A$2:$D$66,4,FALSE))</f>
        <v>Proponent Withdraws Project from the EAC Assessment Process</v>
      </c>
      <c r="D162" s="56" t="s">
        <v>93</v>
      </c>
      <c r="E162" s="1" t="s">
        <v>314</v>
      </c>
      <c r="F162" s="1" t="s">
        <v>362</v>
      </c>
      <c r="G162" s="2">
        <v>161</v>
      </c>
    </row>
    <row r="163" spans="1:7">
      <c r="A163" s="2">
        <v>162</v>
      </c>
      <c r="B163" s="3">
        <v>64</v>
      </c>
      <c r="C163" s="4" t="str">
        <f>IF((B163=""),"",VLOOKUP(B163,Outcomes!$A$2:$D$66,4,FALSE))</f>
        <v>Environmental Assessment Certificate GRANTED</v>
      </c>
      <c r="D163" s="1" t="s">
        <v>91</v>
      </c>
      <c r="E163" s="1" t="s">
        <v>346</v>
      </c>
      <c r="F163" s="1" t="s">
        <v>361</v>
      </c>
      <c r="G163" s="2">
        <v>162</v>
      </c>
    </row>
    <row r="164" spans="1:7">
      <c r="A164" s="2">
        <v>163</v>
      </c>
      <c r="B164" s="3">
        <v>64</v>
      </c>
      <c r="C164" s="4" t="str">
        <f>IF((B164=""),"",VLOOKUP(B164,Outcomes!$A$2:$D$66,4,FALSE))</f>
        <v>Environmental Assessment Certificate GRANTED</v>
      </c>
      <c r="D164" s="1" t="s">
        <v>99</v>
      </c>
      <c r="E164" s="55" t="s">
        <v>347</v>
      </c>
      <c r="F164" s="1" t="s">
        <v>392</v>
      </c>
      <c r="G164" s="2">
        <v>163</v>
      </c>
    </row>
    <row r="165" spans="1:7">
      <c r="A165" s="2">
        <v>164</v>
      </c>
      <c r="B165" s="3">
        <v>65</v>
      </c>
      <c r="C165" s="4" t="str">
        <f>IF((B165=""),"",VLOOKUP(B165,Outcomes!$A$2:$D$66,4,FALSE))</f>
        <v>Environmental Assessment Certificate REFUSED</v>
      </c>
      <c r="D165" s="9" t="s">
        <v>91</v>
      </c>
      <c r="E165" s="9" t="s">
        <v>346</v>
      </c>
      <c r="F165" s="1" t="s">
        <v>361</v>
      </c>
      <c r="G165" s="2">
        <v>164</v>
      </c>
    </row>
    <row r="166" spans="1:7">
      <c r="A166" s="2">
        <v>165</v>
      </c>
      <c r="B166" s="3">
        <v>65</v>
      </c>
      <c r="C166" s="4" t="str">
        <f>IF((B166=""),"",VLOOKUP(B166,Outcomes!$A$2:$D$66,4,FALSE))</f>
        <v>Environmental Assessment Certificate REFUSED</v>
      </c>
      <c r="D166" s="9" t="s">
        <v>93</v>
      </c>
      <c r="E166" s="1" t="s">
        <v>314</v>
      </c>
      <c r="F166" s="1" t="s">
        <v>362</v>
      </c>
      <c r="G166" s="2">
        <v>165</v>
      </c>
    </row>
    <row r="167" spans="1:7">
      <c r="A167" s="2">
        <v>166</v>
      </c>
      <c r="B167" s="3"/>
      <c r="C167" s="4" t="str">
        <f>IF((B167=""),"",VLOOKUP(B167,Outcomes!$A$2:$D$66,4,FALSE))</f>
        <v/>
      </c>
      <c r="G167" s="2">
        <v>166</v>
      </c>
    </row>
    <row r="168" spans="1:7">
      <c r="A168" s="2">
        <v>167</v>
      </c>
      <c r="B168" s="3"/>
      <c r="C168" s="4" t="str">
        <f>IF((B168=""),"",VLOOKUP(B168,Outcomes!$A$2:$D$66,4,FALSE))</f>
        <v/>
      </c>
      <c r="G168" s="2">
        <v>167</v>
      </c>
    </row>
    <row r="169" spans="1:7">
      <c r="A169" s="2">
        <v>168</v>
      </c>
      <c r="B169" s="3"/>
      <c r="C169" s="4" t="str">
        <f>IF((B169=""),"",VLOOKUP(B169,Outcomes!$A$2:$D$66,4,FALSE))</f>
        <v/>
      </c>
      <c r="G169" s="2">
        <v>168</v>
      </c>
    </row>
    <row r="170" spans="1:7">
      <c r="A170" s="2">
        <v>169</v>
      </c>
      <c r="B170" s="3"/>
      <c r="C170" s="4" t="str">
        <f>IF((B170=""),"",VLOOKUP(B170,Outcomes!$A$2:$D$66,4,FALSE))</f>
        <v/>
      </c>
      <c r="G170" s="2">
        <v>169</v>
      </c>
    </row>
    <row r="171" spans="1:7">
      <c r="A171" s="2">
        <v>170</v>
      </c>
      <c r="B171" s="3"/>
      <c r="C171" s="4" t="str">
        <f>IF((B171=""),"",VLOOKUP(B171,Outcomes!$A$2:$D$66,4,FALSE))</f>
        <v/>
      </c>
      <c r="G171" s="2">
        <v>170</v>
      </c>
    </row>
    <row r="172" spans="1:7">
      <c r="A172" s="2">
        <v>171</v>
      </c>
      <c r="B172" s="3"/>
      <c r="C172" s="4" t="str">
        <f>IF((B172=""),"",VLOOKUP(B172,Outcomes!$A$2:$D$66,4,FALSE))</f>
        <v/>
      </c>
      <c r="G172" s="2">
        <v>171</v>
      </c>
    </row>
    <row r="173" spans="1:7">
      <c r="A173" s="2">
        <v>172</v>
      </c>
      <c r="B173" s="3"/>
      <c r="C173" s="4" t="str">
        <f>IF((B173=""),"",VLOOKUP(B173,Outcomes!$A$2:$D$66,4,FALSE))</f>
        <v/>
      </c>
      <c r="G173" s="2">
        <v>172</v>
      </c>
    </row>
    <row r="174" spans="1:7">
      <c r="A174" s="2">
        <v>173</v>
      </c>
      <c r="B174" s="3"/>
      <c r="C174" s="4" t="str">
        <f>IF((B174=""),"",VLOOKUP(B174,Outcomes!$A$2:$D$66,4,FALSE))</f>
        <v/>
      </c>
      <c r="G174" s="2">
        <v>173</v>
      </c>
    </row>
    <row r="175" spans="1:7">
      <c r="A175" s="2">
        <v>174</v>
      </c>
      <c r="B175" s="3"/>
      <c r="C175" s="4" t="str">
        <f>IF((B175=""),"",VLOOKUP(B175,Outcomes!$A$2:$D$66,4,FALSE))</f>
        <v/>
      </c>
      <c r="G175" s="2">
        <v>174</v>
      </c>
    </row>
    <row r="176" spans="1:7">
      <c r="A176" s="2">
        <v>175</v>
      </c>
      <c r="B176" s="3"/>
      <c r="C176" s="4" t="str">
        <f>IF((B176=""),"",VLOOKUP(B176,Outcomes!$A$2:$D$66,4,FALSE))</f>
        <v/>
      </c>
      <c r="G176" s="2">
        <v>175</v>
      </c>
    </row>
    <row r="177" spans="1:7">
      <c r="A177" s="2">
        <v>176</v>
      </c>
      <c r="B177" s="3"/>
      <c r="C177" s="4" t="str">
        <f>IF((B177=""),"",VLOOKUP(B177,Outcomes!$A$2:$D$66,4,FALSE))</f>
        <v/>
      </c>
      <c r="G177" s="2">
        <v>176</v>
      </c>
    </row>
    <row r="178" spans="1:7">
      <c r="A178" s="2">
        <v>177</v>
      </c>
      <c r="B178" s="3"/>
      <c r="C178" s="4" t="str">
        <f>IF((B178=""),"",VLOOKUP(B178,Outcomes!$A$2:$D$66,4,FALSE))</f>
        <v/>
      </c>
      <c r="G178" s="2">
        <v>177</v>
      </c>
    </row>
    <row r="179" spans="1:7">
      <c r="A179" s="2">
        <v>178</v>
      </c>
      <c r="B179" s="3"/>
      <c r="C179" s="4" t="str">
        <f>IF((B179=""),"",VLOOKUP(B179,Outcomes!$A$2:$D$66,4,FALSE))</f>
        <v/>
      </c>
      <c r="G179" s="2">
        <v>178</v>
      </c>
    </row>
    <row r="180" spans="1:7">
      <c r="A180" s="2">
        <v>179</v>
      </c>
      <c r="B180" s="3"/>
      <c r="C180" s="4" t="str">
        <f>IF((B180=""),"",VLOOKUP(B180,Outcomes!$A$2:$D$66,4,FALSE))</f>
        <v/>
      </c>
      <c r="G180" s="2">
        <v>179</v>
      </c>
    </row>
    <row r="181" spans="1:7">
      <c r="A181" s="2">
        <v>180</v>
      </c>
      <c r="B181" s="3"/>
      <c r="C181" s="4" t="str">
        <f>IF((B181=""),"",VLOOKUP(B181,Outcomes!$A$2:$D$66,4,FALSE))</f>
        <v/>
      </c>
      <c r="G181" s="2">
        <v>180</v>
      </c>
    </row>
    <row r="182" spans="1:7">
      <c r="A182" s="2">
        <v>181</v>
      </c>
      <c r="B182" s="3"/>
      <c r="C182" s="4" t="str">
        <f>IF((B182=""),"",VLOOKUP(B182,Outcomes!$A$2:$D$66,4,FALSE))</f>
        <v/>
      </c>
      <c r="G182" s="2">
        <v>181</v>
      </c>
    </row>
    <row r="183" spans="1:7">
      <c r="A183" s="2">
        <v>182</v>
      </c>
      <c r="B183" s="3"/>
      <c r="C183" s="4" t="str">
        <f>IF((B183=""),"",VLOOKUP(B183,Outcomes!$A$2:$D$66,4,FALSE))</f>
        <v/>
      </c>
      <c r="G183" s="2">
        <v>182</v>
      </c>
    </row>
    <row r="184" spans="1:7">
      <c r="A184" s="2">
        <v>183</v>
      </c>
      <c r="B184" s="3"/>
      <c r="C184" s="4" t="str">
        <f>IF((B184=""),"",VLOOKUP(B184,Outcomes!$A$2:$D$66,4,FALSE))</f>
        <v/>
      </c>
      <c r="G184" s="2">
        <v>183</v>
      </c>
    </row>
    <row r="185" spans="1:7">
      <c r="A185" s="2">
        <v>184</v>
      </c>
      <c r="B185" s="3"/>
      <c r="C185" s="4" t="str">
        <f>IF((B185=""),"",VLOOKUP(B185,Outcomes!$A$2:$D$66,4,FALSE))</f>
        <v/>
      </c>
      <c r="G185" s="2">
        <v>184</v>
      </c>
    </row>
    <row r="186" spans="1:7">
      <c r="A186" s="2">
        <v>185</v>
      </c>
      <c r="B186" s="3"/>
      <c r="C186" s="4" t="str">
        <f>IF((B186=""),"",VLOOKUP(B186,Outcomes!$A$2:$D$66,4,FALSE))</f>
        <v/>
      </c>
      <c r="G186" s="2">
        <v>185</v>
      </c>
    </row>
    <row r="187" spans="1:7">
      <c r="A187" s="2">
        <v>186</v>
      </c>
      <c r="B187" s="3"/>
      <c r="C187" s="4" t="str">
        <f>IF((B187=""),"",VLOOKUP(B187,Outcomes!$A$2:$D$66,4,FALSE))</f>
        <v/>
      </c>
      <c r="G187" s="2">
        <v>186</v>
      </c>
    </row>
    <row r="188" spans="1:7">
      <c r="A188" s="2">
        <v>187</v>
      </c>
      <c r="B188" s="3"/>
      <c r="C188" s="4" t="str">
        <f>IF((B188=""),"",VLOOKUP(B188,Outcomes!$A$2:$D$66,4,FALSE))</f>
        <v/>
      </c>
      <c r="G188" s="2">
        <v>187</v>
      </c>
    </row>
    <row r="189" spans="1:7">
      <c r="A189" s="2">
        <v>188</v>
      </c>
      <c r="B189" s="3"/>
      <c r="C189" s="4" t="str">
        <f>IF((B189=""),"",VLOOKUP(B189,Outcomes!$A$2:$D$66,4,FALSE))</f>
        <v/>
      </c>
      <c r="G189" s="2">
        <v>188</v>
      </c>
    </row>
    <row r="190" spans="1:7">
      <c r="A190" s="2">
        <v>189</v>
      </c>
      <c r="B190" s="3"/>
      <c r="C190" s="4" t="str">
        <f>IF((B190=""),"",VLOOKUP(B190,Outcomes!$A$2:$D$66,4,FALSE))</f>
        <v/>
      </c>
      <c r="G190" s="2">
        <v>189</v>
      </c>
    </row>
    <row r="191" spans="1:7">
      <c r="A191" s="2">
        <v>190</v>
      </c>
      <c r="B191" s="3"/>
      <c r="C191" s="4" t="str">
        <f>IF((B191=""),"",VLOOKUP(B191,Outcomes!$A$2:$D$66,4,FALSE))</f>
        <v/>
      </c>
      <c r="G191" s="2">
        <v>190</v>
      </c>
    </row>
    <row r="192" spans="1:7">
      <c r="A192" s="2">
        <v>191</v>
      </c>
      <c r="B192" s="3"/>
      <c r="C192" s="4" t="str">
        <f>IF((B192=""),"",VLOOKUP(B192,Outcomes!$A$2:$D$66,4,FALSE))</f>
        <v/>
      </c>
      <c r="G192" s="2">
        <v>191</v>
      </c>
    </row>
    <row r="193" spans="1:7">
      <c r="A193" s="2">
        <v>192</v>
      </c>
      <c r="B193" s="3"/>
      <c r="C193" s="4" t="str">
        <f>IF((B193=""),"",VLOOKUP(B193,Outcomes!$A$2:$D$66,4,FALSE))</f>
        <v/>
      </c>
      <c r="G193" s="2">
        <v>192</v>
      </c>
    </row>
    <row r="194" spans="1:7">
      <c r="A194" s="2">
        <v>193</v>
      </c>
      <c r="B194" s="3"/>
      <c r="C194" s="4" t="str">
        <f>IF((B194=""),"",VLOOKUP(B194,Outcomes!$A$2:$D$66,4,FALSE))</f>
        <v/>
      </c>
      <c r="G194" s="2">
        <v>193</v>
      </c>
    </row>
    <row r="195" spans="1:7">
      <c r="A195" s="2">
        <v>194</v>
      </c>
      <c r="B195" s="3"/>
      <c r="C195" s="4" t="str">
        <f>IF((B195=""),"",VLOOKUP(B195,Outcomes!$A$2:$D$66,4,FALSE))</f>
        <v/>
      </c>
      <c r="G195" s="2">
        <v>194</v>
      </c>
    </row>
    <row r="196" spans="1:7">
      <c r="A196" s="2">
        <v>195</v>
      </c>
      <c r="B196" s="3"/>
      <c r="C196" s="4" t="str">
        <f>IF((B196=""),"",VLOOKUP(B196,Outcomes!$A$2:$D$66,4,FALSE))</f>
        <v/>
      </c>
      <c r="G196" s="2">
        <v>195</v>
      </c>
    </row>
    <row r="197" spans="1:7">
      <c r="A197" s="2">
        <v>196</v>
      </c>
      <c r="B197" s="3"/>
      <c r="C197" s="4" t="str">
        <f>IF((B197=""),"",VLOOKUP(B197,Outcomes!$A$2:$D$66,4,FALSE))</f>
        <v/>
      </c>
      <c r="G197" s="2">
        <v>196</v>
      </c>
    </row>
    <row r="198" spans="1:7">
      <c r="A198" s="2">
        <v>197</v>
      </c>
      <c r="B198" s="3"/>
      <c r="C198" s="4" t="str">
        <f>IF((B198=""),"",VLOOKUP(B198,Outcomes!$A$2:$D$66,4,FALSE))</f>
        <v/>
      </c>
      <c r="G198" s="2">
        <v>197</v>
      </c>
    </row>
    <row r="199" spans="1:7">
      <c r="A199" s="2">
        <v>198</v>
      </c>
      <c r="B199" s="3"/>
      <c r="C199" s="4" t="str">
        <f>IF((B199=""),"",VLOOKUP(B199,Outcomes!$A$2:$D$66,4,FALSE))</f>
        <v/>
      </c>
      <c r="G199" s="2">
        <v>198</v>
      </c>
    </row>
    <row r="200" spans="1:7">
      <c r="A200" s="2">
        <v>199</v>
      </c>
      <c r="B200" s="3"/>
      <c r="C200" s="4" t="str">
        <f>IF((B200=""),"",VLOOKUP(B200,Outcomes!$A$2:$D$66,4,FALSE))</f>
        <v/>
      </c>
      <c r="G200" s="2">
        <v>199</v>
      </c>
    </row>
    <row r="201" spans="1:7">
      <c r="A201" s="2">
        <v>200</v>
      </c>
      <c r="B201" s="3"/>
      <c r="C201" s="4" t="str">
        <f>IF((B201=""),"",VLOOKUP(B201,Outcomes!$A$2:$D$66,4,FALSE))</f>
        <v/>
      </c>
      <c r="G201" s="2">
        <v>200</v>
      </c>
    </row>
    <row r="202" spans="1:7">
      <c r="A202" s="2">
        <v>201</v>
      </c>
      <c r="B202" s="3"/>
      <c r="C202" s="4" t="str">
        <f>IF((B202=""),"",VLOOKUP(B202,Outcomes!$A$2:$D$66,4,FALSE))</f>
        <v/>
      </c>
      <c r="G202" s="2">
        <v>201</v>
      </c>
    </row>
    <row r="203" spans="1:7">
      <c r="A203" s="2">
        <v>202</v>
      </c>
      <c r="B203" s="3"/>
      <c r="C203" s="4" t="str">
        <f>IF((B203=""),"",VLOOKUP(B203,Outcomes!$A$2:$D$66,4,FALSE))</f>
        <v/>
      </c>
      <c r="G203" s="2">
        <v>202</v>
      </c>
    </row>
    <row r="204" spans="1:7">
      <c r="A204" s="2">
        <v>203</v>
      </c>
      <c r="B204" s="3"/>
      <c r="C204" s="4" t="str">
        <f>IF((B204=""),"",VLOOKUP(B204,Outcomes!$A$2:$D$66,4,FALSE))</f>
        <v/>
      </c>
      <c r="G204" s="2">
        <v>203</v>
      </c>
    </row>
    <row r="205" spans="1:7">
      <c r="A205" s="2">
        <v>204</v>
      </c>
      <c r="B205" s="3"/>
      <c r="C205" s="4" t="str">
        <f>IF((B205=""),"",VLOOKUP(B205,Outcomes!$A$2:$D$66,4,FALSE))</f>
        <v/>
      </c>
      <c r="G205" s="2">
        <v>204</v>
      </c>
    </row>
    <row r="206" spans="1:7">
      <c r="A206" s="2">
        <v>205</v>
      </c>
      <c r="B206" s="3"/>
      <c r="C206" s="4" t="str">
        <f>IF((B206=""),"",VLOOKUP(B206,Outcomes!$A$2:$D$66,4,FALSE))</f>
        <v/>
      </c>
      <c r="G206" s="2">
        <v>205</v>
      </c>
    </row>
    <row r="207" spans="1:7">
      <c r="A207" s="2">
        <v>206</v>
      </c>
      <c r="B207" s="3"/>
      <c r="C207" s="4" t="str">
        <f>IF((B207=""),"",VLOOKUP(B207,Outcomes!$A$2:$D$66,4,FALSE))</f>
        <v/>
      </c>
      <c r="G207" s="2">
        <v>206</v>
      </c>
    </row>
    <row r="208" spans="1:7">
      <c r="A208" s="2">
        <v>207</v>
      </c>
      <c r="B208" s="3"/>
      <c r="C208" s="4" t="str">
        <f>IF((B208=""),"",VLOOKUP(B208,Outcomes!$A$2:$D$66,4,FALSE))</f>
        <v/>
      </c>
      <c r="G208" s="2">
        <v>207</v>
      </c>
    </row>
    <row r="209" spans="1:7">
      <c r="A209" s="2">
        <v>208</v>
      </c>
      <c r="B209" s="3"/>
      <c r="C209" s="4" t="str">
        <f>IF((B209=""),"",VLOOKUP(B209,Outcomes!$A$2:$D$66,4,FALSE))</f>
        <v/>
      </c>
      <c r="G209" s="2">
        <v>208</v>
      </c>
    </row>
    <row r="210" spans="1:7">
      <c r="A210" s="2">
        <v>209</v>
      </c>
      <c r="B210" s="3"/>
      <c r="C210" s="4" t="str">
        <f>IF((B210=""),"",VLOOKUP(B210,Outcomes!$A$2:$D$66,4,FALSE))</f>
        <v/>
      </c>
      <c r="G210" s="2">
        <v>209</v>
      </c>
    </row>
    <row r="211" spans="1:7">
      <c r="A211" s="2">
        <v>210</v>
      </c>
      <c r="B211" s="3"/>
      <c r="C211" s="4" t="str">
        <f>IF((B211=""),"",VLOOKUP(B211,Outcomes!$A$2:$D$66,4,FALSE))</f>
        <v/>
      </c>
      <c r="G211" s="2">
        <v>210</v>
      </c>
    </row>
    <row r="212" spans="1:7">
      <c r="A212" s="2">
        <v>211</v>
      </c>
      <c r="B212" s="3"/>
      <c r="C212" s="4" t="str">
        <f>IF((B212=""),"",VLOOKUP(B212,Outcomes!$A$2:$D$66,4,FALSE))</f>
        <v/>
      </c>
      <c r="G212" s="2">
        <v>211</v>
      </c>
    </row>
    <row r="213" spans="1:7">
      <c r="A213" s="2">
        <v>212</v>
      </c>
      <c r="B213" s="3"/>
      <c r="C213" s="4" t="str">
        <f>IF((B213=""),"",VLOOKUP(B213,Outcomes!$A$2:$D$66,4,FALSE))</f>
        <v/>
      </c>
      <c r="G213" s="2">
        <v>212</v>
      </c>
    </row>
    <row r="214" spans="1:7">
      <c r="A214" s="2">
        <v>213</v>
      </c>
      <c r="B214" s="3"/>
      <c r="C214" s="4" t="str">
        <f>IF((B214=""),"",VLOOKUP(B214,Outcomes!$A$2:$D$66,4,FALSE))</f>
        <v/>
      </c>
      <c r="G214" s="2">
        <v>213</v>
      </c>
    </row>
    <row r="215" spans="1:7">
      <c r="A215" s="2">
        <v>214</v>
      </c>
      <c r="B215" s="3"/>
      <c r="C215" s="4" t="str">
        <f>IF((B215=""),"",VLOOKUP(B215,Outcomes!$A$2:$D$66,4,FALSE))</f>
        <v/>
      </c>
      <c r="G215" s="2">
        <v>214</v>
      </c>
    </row>
    <row r="216" spans="1:7">
      <c r="A216" s="2">
        <v>215</v>
      </c>
      <c r="B216" s="3"/>
      <c r="C216" s="4" t="str">
        <f>IF((B216=""),"",VLOOKUP(B216,Outcomes!$A$2:$D$66,4,FALSE))</f>
        <v/>
      </c>
      <c r="G216" s="2">
        <v>215</v>
      </c>
    </row>
    <row r="217" spans="1:7">
      <c r="A217" s="2">
        <v>216</v>
      </c>
      <c r="B217" s="3"/>
      <c r="C217" s="4" t="str">
        <f>IF((B217=""),"",VLOOKUP(B217,Outcomes!$A$2:$D$66,4,FALSE))</f>
        <v/>
      </c>
      <c r="G217" s="2">
        <v>216</v>
      </c>
    </row>
    <row r="218" spans="1:7">
      <c r="A218" s="2">
        <v>217</v>
      </c>
      <c r="B218" s="3"/>
      <c r="C218" s="4" t="str">
        <f>IF((B218=""),"",VLOOKUP(B218,Outcomes!$A$2:$D$66,4,FALSE))</f>
        <v/>
      </c>
      <c r="G218" s="2">
        <v>217</v>
      </c>
    </row>
    <row r="219" spans="1:7">
      <c r="A219" s="2">
        <v>218</v>
      </c>
      <c r="B219" s="3"/>
      <c r="C219" s="4" t="str">
        <f>IF((B219=""),"",VLOOKUP(B219,Outcomes!$A$2:$D$66,4,FALSE))</f>
        <v/>
      </c>
      <c r="G219" s="2">
        <v>218</v>
      </c>
    </row>
    <row r="220" spans="1:7">
      <c r="A220" s="2">
        <v>219</v>
      </c>
      <c r="B220" s="3"/>
      <c r="C220" s="4" t="str">
        <f>IF((B220=""),"",VLOOKUP(B220,Outcomes!$A$2:$D$66,4,FALSE))</f>
        <v/>
      </c>
      <c r="G220" s="2">
        <v>219</v>
      </c>
    </row>
    <row r="221" spans="1:7">
      <c r="A221" s="2">
        <v>220</v>
      </c>
      <c r="B221" s="3"/>
      <c r="C221" s="4" t="str">
        <f>IF((B221=""),"",VLOOKUP(B221,Outcomes!$A$2:$D$66,4,FALSE))</f>
        <v/>
      </c>
      <c r="G221" s="2">
        <v>220</v>
      </c>
    </row>
    <row r="222" spans="1:7">
      <c r="A222" s="2">
        <v>221</v>
      </c>
      <c r="B222" s="3"/>
      <c r="C222" s="4" t="str">
        <f>IF((B222=""),"",VLOOKUP(B222,Outcomes!$A$2:$D$66,4,FALSE))</f>
        <v/>
      </c>
      <c r="G222" s="2">
        <v>221</v>
      </c>
    </row>
    <row r="223" spans="1:7">
      <c r="A223" s="2">
        <v>222</v>
      </c>
      <c r="B223" s="3"/>
      <c r="C223" s="4" t="str">
        <f>IF((B223=""),"",VLOOKUP(B223,Outcomes!$A$2:$D$66,4,FALSE))</f>
        <v/>
      </c>
      <c r="G223" s="2">
        <v>222</v>
      </c>
    </row>
    <row r="224" spans="1:7">
      <c r="A224" s="2">
        <v>223</v>
      </c>
      <c r="B224" s="3"/>
      <c r="C224" s="4" t="str">
        <f>IF((B224=""),"",VLOOKUP(B224,Outcomes!$A$2:$D$66,4,FALSE))</f>
        <v/>
      </c>
      <c r="G224" s="2">
        <v>223</v>
      </c>
    </row>
    <row r="225" spans="1:7">
      <c r="A225" s="2">
        <v>224</v>
      </c>
      <c r="B225" s="3"/>
      <c r="C225" s="4" t="str">
        <f>IF((B225=""),"",VLOOKUP(B225,Outcomes!$A$2:$D$66,4,FALSE))</f>
        <v/>
      </c>
      <c r="G225" s="2">
        <v>224</v>
      </c>
    </row>
    <row r="226" spans="1:7">
      <c r="A226" s="2">
        <v>225</v>
      </c>
      <c r="B226" s="3"/>
      <c r="C226" s="4" t="str">
        <f>IF((B226=""),"",VLOOKUP(B226,Outcomes!$A$2:$D$66,4,FALSE))</f>
        <v/>
      </c>
      <c r="G226" s="2">
        <v>225</v>
      </c>
    </row>
    <row r="227" spans="1:7">
      <c r="A227" s="2">
        <v>226</v>
      </c>
      <c r="B227" s="3"/>
      <c r="C227" s="4" t="str">
        <f>IF((B227=""),"",VLOOKUP(B227,Outcomes!$A$2:$D$66,4,FALSE))</f>
        <v/>
      </c>
      <c r="G227" s="2">
        <v>226</v>
      </c>
    </row>
    <row r="228" spans="1:7">
      <c r="A228" s="2">
        <v>227</v>
      </c>
      <c r="B228" s="3"/>
      <c r="C228" s="4" t="str">
        <f>IF((B228=""),"",VLOOKUP(B228,Outcomes!$A$2:$D$66,4,FALSE))</f>
        <v/>
      </c>
      <c r="G228" s="2">
        <v>227</v>
      </c>
    </row>
    <row r="229" spans="1:7">
      <c r="A229" s="2">
        <v>228</v>
      </c>
      <c r="B229" s="3"/>
      <c r="C229" s="4" t="str">
        <f>IF((B229=""),"",VLOOKUP(B229,Outcomes!$A$2:$D$66,4,FALSE))</f>
        <v/>
      </c>
      <c r="G229" s="2">
        <v>228</v>
      </c>
    </row>
    <row r="230" spans="1:7">
      <c r="A230" s="2">
        <v>229</v>
      </c>
      <c r="B230" s="3"/>
      <c r="C230" s="4" t="str">
        <f>IF((B230=""),"",VLOOKUP(B230,Outcomes!$A$2:$D$66,4,FALSE))</f>
        <v/>
      </c>
      <c r="G230" s="2">
        <v>229</v>
      </c>
    </row>
    <row r="231" spans="1:7">
      <c r="A231" s="2">
        <v>230</v>
      </c>
      <c r="B231" s="3"/>
      <c r="C231" s="4" t="str">
        <f>IF((B231=""),"",VLOOKUP(B231,Outcomes!$A$2:$D$66,4,FALSE))</f>
        <v/>
      </c>
      <c r="G231" s="2">
        <v>230</v>
      </c>
    </row>
    <row r="232" spans="1:7">
      <c r="A232" s="2">
        <v>231</v>
      </c>
      <c r="B232" s="3"/>
      <c r="C232" s="4" t="str">
        <f>IF((B232=""),"",VLOOKUP(B232,Outcomes!$A$2:$D$66,4,FALSE))</f>
        <v/>
      </c>
      <c r="G232" s="2">
        <v>231</v>
      </c>
    </row>
    <row r="233" spans="1:7">
      <c r="A233" s="2">
        <v>232</v>
      </c>
      <c r="B233" s="3"/>
      <c r="C233" s="4" t="str">
        <f>IF((B233=""),"",VLOOKUP(B233,Outcomes!$A$2:$D$66,4,FALSE))</f>
        <v/>
      </c>
      <c r="G233" s="2">
        <v>232</v>
      </c>
    </row>
    <row r="234" spans="1:7">
      <c r="A234" s="2">
        <v>233</v>
      </c>
      <c r="B234" s="3"/>
      <c r="C234" s="4" t="str">
        <f>IF((B234=""),"",VLOOKUP(B234,Outcomes!$A$2:$D$66,4,FALSE))</f>
        <v/>
      </c>
      <c r="G234" s="2">
        <v>233</v>
      </c>
    </row>
    <row r="235" spans="1:7">
      <c r="A235" s="2">
        <v>234</v>
      </c>
      <c r="B235" s="3"/>
      <c r="C235" s="4" t="str">
        <f>IF((B235=""),"",VLOOKUP(B235,Outcomes!$A$2:$D$66,4,FALSE))</f>
        <v/>
      </c>
      <c r="G235" s="2">
        <v>234</v>
      </c>
    </row>
    <row r="236" spans="1:7">
      <c r="A236" s="2">
        <v>235</v>
      </c>
      <c r="B236" s="3"/>
      <c r="C236" s="4" t="str">
        <f>IF((B236=""),"",VLOOKUP(B236,Outcomes!$A$2:$D$66,4,FALSE))</f>
        <v/>
      </c>
      <c r="G236" s="2">
        <v>235</v>
      </c>
    </row>
    <row r="237" spans="1:7">
      <c r="A237" s="2">
        <v>236</v>
      </c>
      <c r="B237" s="3"/>
      <c r="C237" s="4" t="str">
        <f>IF((B237=""),"",VLOOKUP(B237,Outcomes!$A$2:$D$66,4,FALSE))</f>
        <v/>
      </c>
      <c r="G237" s="2">
        <v>236</v>
      </c>
    </row>
    <row r="238" spans="1:7">
      <c r="A238" s="2">
        <v>237</v>
      </c>
      <c r="B238" s="3"/>
      <c r="C238" s="4" t="str">
        <f>IF((B238=""),"",VLOOKUP(B238,Outcomes!$A$2:$D$66,4,FALSE))</f>
        <v/>
      </c>
      <c r="G238" s="2">
        <v>237</v>
      </c>
    </row>
    <row r="239" spans="1:7">
      <c r="A239" s="2">
        <v>238</v>
      </c>
      <c r="B239" s="3"/>
      <c r="C239" s="4" t="str">
        <f>IF((B239=""),"",VLOOKUP(B239,Outcomes!$A$2:$D$66,4,FALSE))</f>
        <v/>
      </c>
      <c r="G239" s="2">
        <v>238</v>
      </c>
    </row>
    <row r="240" spans="1:7">
      <c r="A240" s="2">
        <v>239</v>
      </c>
      <c r="B240" s="3"/>
      <c r="C240" s="4" t="str">
        <f>IF((B240=""),"",VLOOKUP(B240,Outcomes!$A$2:$D$66,4,FALSE))</f>
        <v/>
      </c>
      <c r="G240" s="2">
        <v>239</v>
      </c>
    </row>
    <row r="241" spans="1:7">
      <c r="A241" s="2">
        <v>240</v>
      </c>
      <c r="B241" s="3"/>
      <c r="C241" s="4" t="str">
        <f>IF((B241=""),"",VLOOKUP(B241,Outcomes!$A$2:$D$66,4,FALSE))</f>
        <v/>
      </c>
      <c r="G241" s="2">
        <v>240</v>
      </c>
    </row>
    <row r="242" spans="1:7">
      <c r="A242" s="2">
        <v>241</v>
      </c>
      <c r="B242" s="3"/>
      <c r="C242" s="4" t="str">
        <f>IF((B242=""),"",VLOOKUP(B242,Outcomes!$A$2:$D$66,4,FALSE))</f>
        <v/>
      </c>
      <c r="G242" s="2">
        <v>241</v>
      </c>
    </row>
    <row r="243" spans="1:7">
      <c r="A243" s="2">
        <v>242</v>
      </c>
      <c r="B243" s="3"/>
      <c r="C243" s="4" t="str">
        <f>IF((B243=""),"",VLOOKUP(B243,Outcomes!$A$2:$D$66,4,FALSE))</f>
        <v/>
      </c>
      <c r="G243" s="2">
        <v>242</v>
      </c>
    </row>
    <row r="244" spans="1:7">
      <c r="A244" s="2">
        <v>243</v>
      </c>
      <c r="B244" s="3"/>
      <c r="C244" s="4" t="str">
        <f>IF((B244=""),"",VLOOKUP(B244,Outcomes!$A$2:$D$66,4,FALSE))</f>
        <v/>
      </c>
      <c r="G244" s="2">
        <v>243</v>
      </c>
    </row>
    <row r="245" spans="1:7">
      <c r="A245" s="2">
        <v>244</v>
      </c>
      <c r="B245" s="3"/>
      <c r="C245" s="4" t="str">
        <f>IF((B245=""),"",VLOOKUP(B245,Outcomes!$A$2:$D$66,4,FALSE))</f>
        <v/>
      </c>
      <c r="G245" s="2">
        <v>244</v>
      </c>
    </row>
    <row r="246" spans="1:7">
      <c r="A246" s="2">
        <v>245</v>
      </c>
      <c r="B246" s="3"/>
      <c r="C246" s="4" t="str">
        <f>IF((B246=""),"",VLOOKUP(B246,Outcomes!$A$2:$D$66,4,FALSE))</f>
        <v/>
      </c>
      <c r="G246" s="2">
        <v>245</v>
      </c>
    </row>
    <row r="247" spans="1:7">
      <c r="A247" s="2">
        <v>246</v>
      </c>
      <c r="B247" s="3"/>
      <c r="C247" s="4" t="str">
        <f>IF((B247=""),"",VLOOKUP(B247,Outcomes!$A$2:$D$66,4,FALSE))</f>
        <v/>
      </c>
      <c r="G247" s="2">
        <v>246</v>
      </c>
    </row>
    <row r="248" spans="1:7">
      <c r="A248" s="2">
        <v>247</v>
      </c>
      <c r="B248" s="3"/>
      <c r="C248" s="4" t="str">
        <f>IF((B248=""),"",VLOOKUP(B248,Outcomes!$A$2:$D$66,4,FALSE))</f>
        <v/>
      </c>
      <c r="G248" s="2">
        <v>247</v>
      </c>
    </row>
    <row r="249" spans="1:7">
      <c r="A249" s="2">
        <v>248</v>
      </c>
      <c r="B249" s="3"/>
      <c r="C249" s="4" t="str">
        <f>IF((B249=""),"",VLOOKUP(B249,Outcomes!$A$2:$D$66,4,FALSE))</f>
        <v/>
      </c>
      <c r="G249" s="2">
        <v>248</v>
      </c>
    </row>
    <row r="250" spans="1:7">
      <c r="A250" s="2">
        <v>249</v>
      </c>
      <c r="B250" s="3"/>
      <c r="C250" s="4" t="str">
        <f>IF((B250=""),"",VLOOKUP(B250,Outcomes!$A$2:$D$66,4,FALSE))</f>
        <v/>
      </c>
      <c r="G250" s="2">
        <v>249</v>
      </c>
    </row>
    <row r="251" spans="1:7">
      <c r="A251" s="2">
        <v>250</v>
      </c>
      <c r="B251" s="3"/>
      <c r="C251" s="4" t="str">
        <f>IF((B251=""),"",VLOOKUP(B251,Outcomes!$A$2:$D$66,4,FALSE))</f>
        <v/>
      </c>
      <c r="G251" s="2">
        <v>250</v>
      </c>
    </row>
    <row r="252" spans="1:7">
      <c r="A252" s="2">
        <v>251</v>
      </c>
      <c r="B252" s="3"/>
      <c r="C252" s="4" t="str">
        <f>IF((B252=""),"",VLOOKUP(B252,Outcomes!$A$2:$D$66,4,FALSE))</f>
        <v/>
      </c>
      <c r="G252" s="2">
        <v>251</v>
      </c>
    </row>
    <row r="253" spans="1:7">
      <c r="A253" s="2">
        <v>252</v>
      </c>
      <c r="B253" s="3"/>
      <c r="C253" s="4" t="str">
        <f>IF((B253=""),"",VLOOKUP(B253,Outcomes!$A$2:$D$66,4,FALSE))</f>
        <v/>
      </c>
      <c r="G253" s="2">
        <v>252</v>
      </c>
    </row>
    <row r="254" spans="1:7">
      <c r="A254" s="2">
        <v>253</v>
      </c>
      <c r="B254" s="3"/>
      <c r="C254" s="4" t="str">
        <f>IF((B254=""),"",VLOOKUP(B254,Outcomes!$A$2:$D$66,4,FALSE))</f>
        <v/>
      </c>
      <c r="G254" s="2">
        <v>253</v>
      </c>
    </row>
    <row r="255" spans="1:7">
      <c r="A255" s="2">
        <v>254</v>
      </c>
      <c r="B255" s="3"/>
      <c r="C255" s="4" t="str">
        <f>IF((B255=""),"",VLOOKUP(B255,Outcomes!$A$2:$D$66,4,FALSE))</f>
        <v/>
      </c>
      <c r="G255" s="2">
        <v>254</v>
      </c>
    </row>
    <row r="256" spans="1:7">
      <c r="A256" s="2">
        <v>255</v>
      </c>
      <c r="B256" s="3"/>
      <c r="C256" s="4" t="str">
        <f>IF((B256=""),"",VLOOKUP(B256,Outcomes!$A$2:$D$66,4,FALSE))</f>
        <v/>
      </c>
      <c r="G256" s="2">
        <v>255</v>
      </c>
    </row>
    <row r="257" spans="1:7">
      <c r="A257" s="2">
        <v>256</v>
      </c>
      <c r="B257" s="3"/>
      <c r="C257" s="4" t="str">
        <f>IF((B257=""),"",VLOOKUP(B257,Outcomes!$A$2:$D$66,4,FALSE))</f>
        <v/>
      </c>
      <c r="G257" s="2">
        <v>256</v>
      </c>
    </row>
    <row r="258" spans="1:7">
      <c r="A258" s="2">
        <v>257</v>
      </c>
      <c r="B258" s="3"/>
      <c r="C258" s="4" t="str">
        <f>IF((B258=""),"",VLOOKUP(B258,Outcomes!$A$2:$D$66,4,FALSE))</f>
        <v/>
      </c>
      <c r="G258" s="2">
        <v>257</v>
      </c>
    </row>
    <row r="261" spans="1:7">
      <c r="A261" s="52" t="s">
        <v>296</v>
      </c>
      <c r="B261" s="52" t="s">
        <v>296</v>
      </c>
      <c r="C261" s="52" t="s">
        <v>296</v>
      </c>
      <c r="D261" s="52" t="s">
        <v>296</v>
      </c>
      <c r="E261" s="52" t="s">
        <v>296</v>
      </c>
      <c r="F261" s="52" t="s">
        <v>296</v>
      </c>
      <c r="G261" s="52" t="s">
        <v>296</v>
      </c>
    </row>
  </sheetData>
  <autoFilter ref="D1:D261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D167:D258 D2:D162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/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141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136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113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114</v>
      </c>
      <c r="U6" s="19" t="s">
        <v>95</v>
      </c>
    </row>
    <row r="7" spans="1:59">
      <c r="B7" s="1" t="s">
        <v>115</v>
      </c>
      <c r="H7" s="5" t="s">
        <v>24</v>
      </c>
      <c r="I7" s="1" t="s">
        <v>72</v>
      </c>
      <c r="K7" s="1" t="s">
        <v>47</v>
      </c>
      <c r="O7" s="1" t="s">
        <v>116</v>
      </c>
      <c r="U7" s="19" t="s">
        <v>94</v>
      </c>
    </row>
    <row r="8" spans="1:59">
      <c r="B8" s="1" t="s">
        <v>117</v>
      </c>
      <c r="H8" s="5" t="s">
        <v>24</v>
      </c>
      <c r="I8" s="1" t="s">
        <v>71</v>
      </c>
      <c r="K8" s="1" t="s">
        <v>61</v>
      </c>
      <c r="O8" s="1" t="s">
        <v>118</v>
      </c>
      <c r="U8" s="19" t="s">
        <v>84</v>
      </c>
    </row>
    <row r="9" spans="1:59">
      <c r="B9" s="1" t="s">
        <v>119</v>
      </c>
      <c r="H9" s="5" t="s">
        <v>24</v>
      </c>
      <c r="I9" s="1" t="s">
        <v>54</v>
      </c>
      <c r="K9" s="1" t="s">
        <v>120</v>
      </c>
      <c r="O9" s="1" t="s">
        <v>121</v>
      </c>
      <c r="U9" s="19" t="s">
        <v>144</v>
      </c>
    </row>
    <row r="10" spans="1:59">
      <c r="B10" s="1" t="s">
        <v>122</v>
      </c>
      <c r="H10" s="5" t="s">
        <v>24</v>
      </c>
      <c r="I10" s="1" t="s">
        <v>32</v>
      </c>
      <c r="O10" s="1" t="s">
        <v>123</v>
      </c>
      <c r="U10" s="19" t="s">
        <v>98</v>
      </c>
    </row>
    <row r="11" spans="1:59">
      <c r="B11" s="1" t="s">
        <v>124</v>
      </c>
      <c r="H11" s="5" t="s">
        <v>24</v>
      </c>
      <c r="I11" s="1" t="s">
        <v>42</v>
      </c>
      <c r="O11" s="8"/>
      <c r="U11" s="19" t="s">
        <v>143</v>
      </c>
    </row>
    <row r="12" spans="1:59">
      <c r="B12" s="1" t="s">
        <v>125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126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127</v>
      </c>
      <c r="H14" s="5" t="s">
        <v>61</v>
      </c>
      <c r="I14" s="1" t="s">
        <v>60</v>
      </c>
      <c r="O14" s="8"/>
      <c r="U14" s="19" t="s">
        <v>142</v>
      </c>
    </row>
    <row r="15" spans="1:59">
      <c r="B15" s="1" t="s">
        <v>128</v>
      </c>
      <c r="H15" s="5" t="s">
        <v>61</v>
      </c>
      <c r="I15" s="26" t="s">
        <v>260</v>
      </c>
      <c r="M15" s="8"/>
      <c r="O15" s="8"/>
      <c r="U15" s="19" t="s">
        <v>91</v>
      </c>
    </row>
    <row r="16" spans="1:59">
      <c r="B16" s="1" t="s">
        <v>42</v>
      </c>
      <c r="H16" s="5" t="s">
        <v>120</v>
      </c>
      <c r="I16" s="1" t="s">
        <v>129</v>
      </c>
      <c r="M16" s="8"/>
      <c r="U16" s="55" t="s">
        <v>297</v>
      </c>
    </row>
    <row r="17" spans="8:21">
      <c r="H17" s="5" t="s">
        <v>120</v>
      </c>
      <c r="I17" s="1" t="s">
        <v>130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131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132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133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134</v>
      </c>
      <c r="M38" s="8"/>
      <c r="U38" s="8"/>
    </row>
    <row r="39" spans="8:21">
      <c r="H39" s="5" t="s">
        <v>29</v>
      </c>
      <c r="I39" s="1" t="s">
        <v>135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2024-03-14T17:56:07Z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