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minister_designation\"/>
    </mc:Choice>
  </mc:AlternateContent>
  <xr:revisionPtr revIDLastSave="0" documentId="13_ncr:1_{72D18532-A47B-45C9-9330-87D043E6781D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Actions!$D$1:$D$197</definedName>
    <definedName name="_xlnm._FilterDatabase" localSheetId="1" hidden="1">Events!$A$1:$M$70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4" l="1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133" i="3" l="1"/>
  <c r="E132" i="3"/>
  <c r="E131" i="3"/>
  <c r="C39" i="6" l="1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6" i="6" l="1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23" i="6"/>
  <c r="C9" i="6"/>
  <c r="C8" i="6"/>
  <c r="C7" i="6"/>
  <c r="C6" i="6"/>
  <c r="C5" i="6"/>
  <c r="C4" i="6"/>
  <c r="C3" i="6"/>
  <c r="C2" i="6"/>
  <c r="E130" i="3" l="1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<sst xmlns="http://schemas.openxmlformats.org/spreadsheetml/2006/main" count="704" uniqueCount="203">
  <si>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</si>
  <si>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</si>
  <si>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</si>
  <si>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</si>
  <si>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</si>
  <si>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</si>
  <si>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</si>
  <si>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</si>
  <si>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</si>
  <si>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</si>
  <si>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</si>
  <si>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</si>
  <si>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</si>
  <si>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</si>
  <si>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</si>
  <si>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</si>
  <si>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</si>
  <si>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</si>
  <si>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</si>
  <si>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</si>
  <si>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</si>
  <si>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</si>
  <si>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</si>
  <si>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</si>
  <si>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</si>
  <si>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</si>
  <si>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</si>
  <si>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</si>
  <si>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</si>
  <si>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</si>
  <si>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</si>
  <si>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</si>
  <si>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</si>
  <si>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</si>
  <si>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</si>
  <si>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</si>
  <si>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</si>
  <si>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</si>
  <si>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</si>
  <si>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</si>
  <si>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</si>
  <si>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</si>
  <si>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</si>
  <si>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</si>
  <si>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</si>
  <si>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</si>
  <si>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</si>
  <si>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</si>
  <si>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</si>
  <si>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</si>
  <si>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</si>
  <si>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</si>
  <si>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</si>
  <si>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</si>
  <si>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</si>
  <si>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</si>
  <si>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</si>
  <si>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</si>
  <si>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</si>
  <si>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</si>
  <si>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</si>
  <si>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</si>
  <si>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</si>
  <si>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</si>
  <si>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</si>
  <si>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</si>
  <si>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</si>
  <si>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</si>
  <si>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</si>
  <si>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</si>
  <si>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</si>
  <si>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</si>
  <si>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</si>
  <si>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</si>
  <si>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</si>
  <si>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</si>
  <si>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</si>
  <si>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</si>
  <si>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</si>
  <si>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</si>
  <si>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</si>
  <si>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</si>
  <si>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</si>
  <si>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</si>
  <si>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</si>
  <si>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</si>
  <si>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</si>
  <si>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</si>
  <si>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</si>
  <si>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</si>
  <si>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</si>
  <si>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</si>
  <si>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</si>
  <si>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</si>
  <si>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</si>
  <si>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</si>
  <si>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</si>
  <si>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</si>
  <si>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</si>
  <si>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</si>
  <si>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</si>
  <si>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</si>
  <si>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</si>
  <si>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</si>
  <si>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</si>
  <si>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</si>
  <si>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</si>
  <si>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</si>
  <si>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</si>
  <si>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</si>
  <si>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EAC Assessment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</si>
  <si>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</si>
  <si>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</si>
  <si>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</si>
  <si>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</si>
  <si>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</si>
  <si>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</si>
  <si>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</si>
  <si>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</si>
  <si>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</si>
  <si>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</si>
  <si>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</si>
  <si>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</si>
  <si>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</si>
  <si>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</si>
  <si>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</si>
  <si>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</si>
  <si>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</si>
  <si>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</si>
  <si>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</si>
  <si>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</si>
  <si>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</si>
  <si>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</si>
  <si>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</si>
  <si>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</si>
  <si>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</si>
  <si>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</si>
  <si>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</si>
  <si>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</si>
  <si>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</si>
  <si>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Interregnum</t>
  </si>
  <si>
    <t>NONE</t>
  </si>
  <si>
    <t>No Actions Needed</t>
  </si>
  <si>
    <t>Set thisEvent to PHASE END EVENT</t>
  </si>
  <si>
    <t>Set linked PROJECT projectActive to FALSE</t>
  </si>
  <si>
    <t>Minister's Designation Intake</t>
  </si>
  <si>
    <t>Minister's Designation Application Review</t>
  </si>
  <si>
    <t>Minister's Designation Decision</t>
  </si>
  <si>
    <t>====================================================</t>
  </si>
  <si>
    <t>Start of Intake (e.g. Initial Meeting, Date Confirmation, or Draft Sharing)</t>
  </si>
  <si>
    <t>Last Day of Minister's Designation Intake (day before Application submission)</t>
  </si>
  <si>
    <t>Minister's Designation Application Withdrawn</t>
  </si>
  <si>
    <t>Direct Submission of Minister's Designation Application - DELETE this Intake Phase!</t>
  </si>
  <si>
    <t>Submission of Minister's Designation Application to the EAO (day zero)</t>
  </si>
  <si>
    <t>Screening Decision for Minister's Designation Application</t>
  </si>
  <si>
    <t>Delegation of Decision</t>
  </si>
  <si>
    <t>Complete Minister's Designation Report</t>
  </si>
  <si>
    <t>Minister's Designation Report referred to Decision Maker</t>
  </si>
  <si>
    <t>Circulate Draft Designation Report</t>
  </si>
  <si>
    <t>Minister's Designation Process Terminated s.39(d)</t>
  </si>
  <si>
    <t>Minister's Designation Terminated Milestone Bullet</t>
  </si>
  <si>
    <t>Minister's Designation Application Withdrawn Milestone Bullet</t>
  </si>
  <si>
    <t>Minister's Designation Report Received by Decision Maker</t>
  </si>
  <si>
    <t>Create Minister's Designation Decision Milestone Bullet (only if CEAO)</t>
  </si>
  <si>
    <t>REMINDER: Create Minister's Designation Decision Milestone Bullet Due (only if CEAO)</t>
  </si>
  <si>
    <t>Minister's Designation Decision Announcement &amp; Tweet</t>
  </si>
  <si>
    <t>Minister's Designation Decision Milestone Bullet (only if CEAO)</t>
  </si>
  <si>
    <t>Delete this "Intake Phase" and go directly to "Minister's Designation Review"</t>
  </si>
  <si>
    <t>Draft Minister's Designation Application is "incomplete"</t>
  </si>
  <si>
    <t>Draft Minister's Designation Application is for an "eligible" project</t>
  </si>
  <si>
    <t>Project submitted exceeds RPR threshold(s)</t>
  </si>
  <si>
    <t>Project submitted exceeds RPR threshold(s) and is Substantially Started</t>
  </si>
  <si>
    <t>Minister to make the Minister's Designation Decision</t>
  </si>
  <si>
    <t>CEAO is delegated to make the Minister's Designation Decision</t>
  </si>
  <si>
    <t>Proponent Withdraws Project from the Minister's Designation Process</t>
  </si>
  <si>
    <t>Minister's Designation request is Terminated under s.39(d) of Act</t>
  </si>
  <si>
    <t>Decision Maker Designates Project as Reviewable</t>
  </si>
  <si>
    <t>Decision Maker Declines to Designate Project as Reviewable</t>
  </si>
  <si>
    <t>Set thisPhase to INACTIVE</t>
  </si>
  <si>
    <t>Set "Minister's Designation Application Review | Submission of Minister's Designation Application to the EAO (day zero)" ANTICIPATED to thisEvent ACTUAL</t>
  </si>
  <si>
    <t>Minister's Designation Application Development</t>
  </si>
  <si>
    <t>Start of Minister's Designation Application Development (Submitter Time)</t>
  </si>
  <si>
    <t>Last Day of Minister's Designation Application Development (day before Application submission)</t>
  </si>
  <si>
    <t>Set all "future" EVENTS in thisPhase to INACTIVE</t>
  </si>
  <si>
    <t>Set "Minister's Designation Application Development" to ACTIVE</t>
  </si>
  <si>
    <t>Set "Minister's Designation Application Development | Start of Minister's Designation Application Development (Submitter Time)" ANTICIPATED to thisEvent ACTUAL +1</t>
  </si>
  <si>
    <t>Set workState to COMPLETE</t>
  </si>
  <si>
    <t>createWork: "EAC Assessment" and link to thisWorkLinkedProject</t>
  </si>
  <si>
    <t>Set the workDecisionMaker to currentCEAO</t>
  </si>
  <si>
    <t>{}</t>
  </si>
  <si>
    <t>{"all_future_events":false}</t>
  </si>
  <si>
    <t>{"work_type":  6}</t>
  </si>
  <si>
    <t>{"all_future_phases":false}</t>
  </si>
  <si>
    <t>{"is_active": false}</t>
  </si>
  <si>
    <t>{"work_state": "WITHDRAWN"}</t>
  </si>
  <si>
    <t>{"work_state": "TERMINATED"}</t>
  </si>
  <si>
    <t>{"work_state": "COMPLETED"}</t>
  </si>
  <si>
    <t>{"position_id": 1}</t>
  </si>
  <si>
    <t>[{"phase_name":"Minister's Designation Intake","work_type_id": 2, "ea_act_id": 3, "is_active": false }]</t>
  </si>
  <si>
    <t>{"phase_name":"Minister's Designation Application Review","work_type_id": 2, "ea_act_id": 3, "event_name": "Screening Decision for Minister's Designation Application"}</t>
  </si>
  <si>
    <t>[{"phase_name":"Minister's Designation Application Development","work_type_id": 2, "ea_act_id": 3, "new_name": "Minister's Designation Application Development", "legislated": false },{"phase_name":"Minister's Designation Application Review","work_type_id": 2, "ea_act_id": 3, "new_name": "Minister's Designation Application Review", "legislated": true }]</t>
  </si>
  <si>
    <t>{"phase_name":"Minister's Designation Application Review","work_type_id": 2, "ea_act_id": 3, "event_name": "Submission of Minister's Designation Application to the EAO (day zero)", "start_at": 0 }</t>
  </si>
  <si>
    <t>{"phase_name":"Minister's Designation Application Development","work_type_id": 2, "ea_act_id": 3, "event_name": "Start of Minister's Designation Application Development (Submitter Time)", "start_at": 0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</si>
</sst>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4" borderId="0" xfId="0" applyFill="1"/>
    <xf numFmtId="0" fontId="10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left" vertical="center"/>
    </xf>
    <xf numFmtId="0" fontId="4" fillId="0" borderId="0" xfId="0" quotePrefix="1" applyFont="1" applyAlignment="1">
      <alignment vertical="center"/>
    </xf>
    <xf numFmtId="0" fontId="11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12" borderId="0" xfId="0" applyFon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9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:C5"/>
    </sheetView>
  </sheetViews>
  <sheetFormatPr defaultColWidth="8.90625" defaultRowHeight="14.5"/>
  <cols>
    <col min="1" max="1" width="6.6328125" style="2" customWidth="1"/>
    <col min="2" max="2" width="50.6328125" style="1" customWidth="1"/>
    <col min="3" max="3" width="24.6328125" style="1" customWidth="1"/>
    <col min="4" max="5" width="14.6328125" style="1" customWidth="1"/>
    <col min="6" max="8" width="12.6328125" style="1" customWidth="1"/>
    <col min="9" max="9" width="10.63281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34" t="s">
        <v>145</v>
      </c>
      <c r="C2" s="11" t="s">
        <v>104</v>
      </c>
      <c r="D2" s="11" t="s">
        <v>9</v>
      </c>
      <c r="E2" s="2">
        <v>14</v>
      </c>
      <c r="F2" s="3" t="b">
        <v>0</v>
      </c>
      <c r="G2" s="2" t="s">
        <v>11</v>
      </c>
      <c r="H2" s="2" t="s">
        <v>10</v>
      </c>
      <c r="I2" s="2">
        <v>1</v>
      </c>
    </row>
    <row r="3" spans="1:9">
      <c r="A3" s="2">
        <v>2</v>
      </c>
      <c r="B3" s="34" t="s">
        <v>146</v>
      </c>
      <c r="C3" s="11" t="s">
        <v>104</v>
      </c>
      <c r="D3" s="11" t="s">
        <v>9</v>
      </c>
      <c r="E3" s="2">
        <v>25</v>
      </c>
      <c r="F3" s="3" t="b">
        <v>1</v>
      </c>
      <c r="G3" s="2" t="s">
        <v>11</v>
      </c>
      <c r="H3" s="2" t="s">
        <v>10</v>
      </c>
      <c r="I3" s="2">
        <v>2</v>
      </c>
    </row>
    <row r="4" spans="1:9">
      <c r="A4" s="2">
        <v>3</v>
      </c>
      <c r="B4" s="35" t="s">
        <v>180</v>
      </c>
      <c r="C4" s="11" t="s">
        <v>104</v>
      </c>
      <c r="D4" s="11" t="s">
        <v>9</v>
      </c>
      <c r="E4" s="2">
        <v>30</v>
      </c>
      <c r="F4" s="3" t="b">
        <v>0</v>
      </c>
      <c r="G4" s="2" t="s">
        <v>11</v>
      </c>
      <c r="H4" s="2" t="s">
        <v>12</v>
      </c>
      <c r="I4" s="2">
        <v>3</v>
      </c>
    </row>
    <row r="5" spans="1:9">
      <c r="A5" s="2">
        <v>4</v>
      </c>
      <c r="B5" s="26" t="s">
        <v>147</v>
      </c>
      <c r="C5" s="11" t="s">
        <v>104</v>
      </c>
      <c r="D5" s="11" t="s">
        <v>9</v>
      </c>
      <c r="E5" s="2">
        <v>5</v>
      </c>
      <c r="F5" s="3" t="b">
        <v>1</v>
      </c>
      <c r="G5" s="2" t="s">
        <v>11</v>
      </c>
      <c r="H5" s="2" t="s">
        <v>10</v>
      </c>
      <c r="I5" s="2">
        <v>4</v>
      </c>
    </row>
    <row r="6" spans="1:9">
      <c r="A6"/>
      <c r="B6"/>
    </row>
    <row r="7" spans="1:9">
      <c r="A7"/>
      <c r="B7"/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C2:C5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3"/>
  <sheetViews>
    <sheetView zoomScale="110" zoomScaleNormal="110" workbookViewId="0">
      <pane xSplit="1" ySplit="1" topLeftCell="B5" activePane="bottomRight" state="frozen"/>
      <selection pane="topRight"/>
      <selection pane="bottomLeft"/>
      <selection pane="bottomRight" activeCell="D10" sqref="D10"/>
    </sheetView>
  </sheetViews>
  <sheetFormatPr defaultColWidth="8.90625" defaultRowHeight="14.5"/>
  <cols>
    <col min="1" max="1" width="6.6328125" style="2" customWidth="1"/>
    <col min="2" max="3" width="10.6328125" style="2" customWidth="1"/>
    <col min="4" max="4" width="70.6328125" style="1" customWidth="1"/>
    <col min="5" max="5" width="48.6328125" style="1" customWidth="1"/>
    <col min="6" max="6" width="32.6328125" style="1" customWidth="1"/>
    <col min="7" max="9" width="14.6328125" style="1" customWidth="1"/>
    <col min="10" max="10" width="18.6328125" style="1" customWidth="1"/>
    <col min="11" max="12" width="14.6328125" style="1" customWidth="1"/>
    <col min="13" max="13" width="10.6328125" style="1" customWidth="1"/>
    <col min="14" max="16384" width="8.9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19" t="s">
        <v>149</v>
      </c>
      <c r="E2" s="4" t="str">
        <f>IF((C2=""),"",VLOOKUP(C2,Phases!$A$2:$B$5,2,FALSE))</f>
        <v>Minister's Designation Intake</v>
      </c>
      <c r="F2" s="11" t="s">
        <v>42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" t="s">
        <v>36</v>
      </c>
      <c r="E3" s="4" t="str">
        <f>IF((C3=""),"",VLOOKUP(C3,Phases!$A$2:$B$5,2,FALSE))</f>
        <v>Minister's Designation Intake</v>
      </c>
      <c r="F3" s="11" t="s">
        <v>32</v>
      </c>
      <c r="G3" s="11" t="s">
        <v>24</v>
      </c>
      <c r="H3" s="11" t="s">
        <v>27</v>
      </c>
      <c r="I3" s="11" t="b">
        <v>0</v>
      </c>
      <c r="J3" s="1">
        <v>0</v>
      </c>
      <c r="K3" s="2">
        <v>0</v>
      </c>
      <c r="L3" s="2" t="s">
        <v>37</v>
      </c>
      <c r="M3" s="2">
        <v>2</v>
      </c>
    </row>
    <row r="4" spans="1:13">
      <c r="A4" s="2">
        <v>3</v>
      </c>
      <c r="C4" s="3">
        <v>1</v>
      </c>
      <c r="D4" s="12" t="s">
        <v>134</v>
      </c>
      <c r="E4" s="4" t="str">
        <f>IF((C4=""),"",VLOOKUP(C4,Phases!$A$2:$B$5,2,FALSE))</f>
        <v>Minister's Designation Intake</v>
      </c>
      <c r="F4" s="11" t="s">
        <v>32</v>
      </c>
      <c r="G4" s="11" t="s">
        <v>24</v>
      </c>
      <c r="H4" s="11" t="s">
        <v>27</v>
      </c>
      <c r="I4" s="11" t="b">
        <v>0</v>
      </c>
      <c r="J4" s="1">
        <v>0</v>
      </c>
      <c r="K4" s="2">
        <v>0</v>
      </c>
      <c r="L4" s="2" t="s">
        <v>37</v>
      </c>
      <c r="M4" s="2">
        <v>3</v>
      </c>
    </row>
    <row r="5" spans="1:13">
      <c r="A5" s="2">
        <v>4</v>
      </c>
      <c r="B5" s="2">
        <v>3</v>
      </c>
      <c r="C5" s="3">
        <v>1</v>
      </c>
      <c r="D5" s="13" t="s">
        <v>135</v>
      </c>
      <c r="E5" s="4" t="str">
        <f>IF((C5=""),"",VLOOKUP(C5,Phases!$A$2:$B$5,2,FALSE))</f>
        <v>Minister's Designation Intake</v>
      </c>
      <c r="F5" s="11" t="s">
        <v>35</v>
      </c>
      <c r="G5" s="11" t="s">
        <v>13</v>
      </c>
      <c r="H5" s="11" t="s">
        <v>27</v>
      </c>
      <c r="I5" s="11" t="b">
        <v>0</v>
      </c>
      <c r="J5" s="1">
        <v>0</v>
      </c>
      <c r="K5" s="2">
        <v>0</v>
      </c>
      <c r="L5" s="2" t="s">
        <v>37</v>
      </c>
      <c r="M5" s="2">
        <v>4</v>
      </c>
    </row>
    <row r="6" spans="1:13">
      <c r="A6" s="2">
        <v>5</v>
      </c>
      <c r="C6" s="3">
        <v>1</v>
      </c>
      <c r="D6" s="13" t="s">
        <v>151</v>
      </c>
      <c r="E6" s="4" t="str">
        <f>IF((C6=""),"",VLOOKUP(C6,Phases!$A$2:$B$5,2,FALSE))</f>
        <v>Minister's Designation Intake</v>
      </c>
      <c r="F6" s="11" t="s">
        <v>40</v>
      </c>
      <c r="G6" s="11" t="s">
        <v>13</v>
      </c>
      <c r="H6" s="11" t="s">
        <v>27</v>
      </c>
      <c r="I6" s="11" t="b">
        <v>0</v>
      </c>
      <c r="J6" s="1">
        <v>0</v>
      </c>
      <c r="K6" s="2">
        <v>0</v>
      </c>
      <c r="L6" s="2" t="s">
        <v>37</v>
      </c>
      <c r="M6" s="2">
        <v>5</v>
      </c>
    </row>
    <row r="7" spans="1:13">
      <c r="A7" s="2">
        <v>6</v>
      </c>
      <c r="C7" s="3">
        <v>1</v>
      </c>
      <c r="D7" s="13" t="s">
        <v>152</v>
      </c>
      <c r="E7" s="4" t="str">
        <f>IF((C7=""),"",VLOOKUP(C7,Phases!$A$2:$B$5,2,FALSE))</f>
        <v>Minister's Designation Intake</v>
      </c>
      <c r="F7" s="11" t="s">
        <v>35</v>
      </c>
      <c r="G7" s="11" t="s">
        <v>13</v>
      </c>
      <c r="H7" s="11" t="s">
        <v>27</v>
      </c>
      <c r="I7" s="11" t="b">
        <v>0</v>
      </c>
      <c r="J7" s="1">
        <v>0</v>
      </c>
      <c r="K7" s="2">
        <v>0</v>
      </c>
      <c r="L7" s="2" t="s">
        <v>37</v>
      </c>
      <c r="M7" s="2">
        <v>6</v>
      </c>
    </row>
    <row r="8" spans="1:13">
      <c r="A8" s="2">
        <v>7</v>
      </c>
      <c r="C8" s="3">
        <v>1</v>
      </c>
      <c r="D8" s="1" t="s">
        <v>41</v>
      </c>
      <c r="E8" s="4" t="str">
        <f>IF((C8=""),"",VLOOKUP(C8,Phases!$A$2:$B$5,2,FALSE))</f>
        <v>Minister's Designation Intake</v>
      </c>
      <c r="F8" s="11" t="s">
        <v>41</v>
      </c>
      <c r="G8" s="11" t="s">
        <v>24</v>
      </c>
      <c r="H8" s="11" t="s">
        <v>27</v>
      </c>
      <c r="I8" s="11" t="b">
        <v>0</v>
      </c>
      <c r="J8" s="1">
        <v>0</v>
      </c>
      <c r="K8" s="2">
        <v>0</v>
      </c>
      <c r="L8" s="2" t="s">
        <v>37</v>
      </c>
      <c r="M8" s="2">
        <v>7</v>
      </c>
    </row>
    <row r="9" spans="1:13">
      <c r="A9" s="2">
        <v>8</v>
      </c>
      <c r="C9" s="15">
        <v>1</v>
      </c>
      <c r="D9" s="16" t="s">
        <v>150</v>
      </c>
      <c r="E9" s="4" t="str">
        <f>IF((C9=""),"",VLOOKUP(C9,Phases!$A$2:$B$5,2,FALSE))</f>
        <v>Minister's Designation Intake</v>
      </c>
      <c r="F9" s="11" t="s">
        <v>42</v>
      </c>
      <c r="G9" s="11" t="s">
        <v>24</v>
      </c>
      <c r="H9" s="11" t="s">
        <v>43</v>
      </c>
      <c r="I9" s="11" t="b">
        <v>0</v>
      </c>
      <c r="J9" s="1">
        <v>14</v>
      </c>
      <c r="K9" s="2">
        <v>0</v>
      </c>
      <c r="L9" s="2" t="s">
        <v>26</v>
      </c>
      <c r="M9" s="2">
        <v>8</v>
      </c>
    </row>
    <row r="10" spans="1:13">
      <c r="A10" s="2">
        <v>9</v>
      </c>
      <c r="C10" s="10">
        <v>2</v>
      </c>
      <c r="D10" s="20" t="s">
        <v>153</v>
      </c>
      <c r="E10" s="4" t="str">
        <f>IF((C10=""),"",VLOOKUP(C10,Phases!$A$2:$B$5,2,FALSE))</f>
        <v>Minister's Designation Application Review</v>
      </c>
      <c r="F10" s="11" t="s">
        <v>42</v>
      </c>
      <c r="G10" s="11" t="s">
        <v>24</v>
      </c>
      <c r="H10" s="11" t="s">
        <v>25</v>
      </c>
      <c r="I10" s="11" t="b">
        <v>0</v>
      </c>
      <c r="J10" s="1">
        <v>0</v>
      </c>
      <c r="K10" s="2">
        <v>0</v>
      </c>
      <c r="L10" s="2" t="s">
        <v>26</v>
      </c>
      <c r="M10" s="2">
        <v>9</v>
      </c>
    </row>
    <row r="11" spans="1:13">
      <c r="A11" s="2">
        <v>10</v>
      </c>
      <c r="C11" s="3">
        <v>2</v>
      </c>
      <c r="D11" s="13" t="s">
        <v>154</v>
      </c>
      <c r="E11" s="4" t="str">
        <f>IF((C11=""),"",VLOOKUP(C11,Phases!$A$2:$B$5,2,FALSE))</f>
        <v>Minister's Designation Application Review</v>
      </c>
      <c r="F11" s="11" t="s">
        <v>35</v>
      </c>
      <c r="G11" s="11" t="s">
        <v>13</v>
      </c>
      <c r="H11" s="11" t="s">
        <v>27</v>
      </c>
      <c r="I11" s="11" t="b">
        <v>0</v>
      </c>
      <c r="J11" s="1">
        <v>3</v>
      </c>
      <c r="K11" s="2">
        <v>0</v>
      </c>
      <c r="L11" s="2" t="s">
        <v>26</v>
      </c>
      <c r="M11" s="2">
        <v>10</v>
      </c>
    </row>
    <row r="12" spans="1:13">
      <c r="A12" s="2">
        <v>11</v>
      </c>
      <c r="C12" s="3">
        <v>2</v>
      </c>
      <c r="D12" s="29" t="s">
        <v>155</v>
      </c>
      <c r="E12" s="4" t="str">
        <f>IF((C12=""),"",VLOOKUP(C12,Phases!$A$2:$B$5,2,FALSE))</f>
        <v>Minister's Designation Application Review</v>
      </c>
      <c r="F12" s="11" t="s">
        <v>70</v>
      </c>
      <c r="G12" s="11" t="s">
        <v>13</v>
      </c>
      <c r="H12" s="11" t="s">
        <v>27</v>
      </c>
      <c r="I12" s="11" t="b">
        <v>0</v>
      </c>
      <c r="J12" s="1">
        <v>21</v>
      </c>
      <c r="K12" s="2">
        <v>0</v>
      </c>
      <c r="L12" s="2" t="s">
        <v>26</v>
      </c>
      <c r="M12" s="2">
        <v>11</v>
      </c>
    </row>
    <row r="13" spans="1:13">
      <c r="A13" s="2">
        <v>12</v>
      </c>
      <c r="C13" s="3">
        <v>2</v>
      </c>
      <c r="D13" s="12" t="s">
        <v>156</v>
      </c>
      <c r="E13" s="4" t="str">
        <f>IF((C13=""),"",VLOOKUP(C13,Phases!$A$2:$B$5,2,FALSE))</f>
        <v>Minister's Designation Application Review</v>
      </c>
      <c r="F13" s="11" t="s">
        <v>68</v>
      </c>
      <c r="G13" s="11" t="s">
        <v>24</v>
      </c>
      <c r="H13" s="11" t="s">
        <v>27</v>
      </c>
      <c r="I13" s="11" t="b">
        <v>0</v>
      </c>
      <c r="J13" s="1">
        <v>21</v>
      </c>
      <c r="K13" s="2">
        <v>0</v>
      </c>
      <c r="L13" s="2" t="s">
        <v>133</v>
      </c>
      <c r="M13" s="2">
        <v>12</v>
      </c>
    </row>
    <row r="14" spans="1:13">
      <c r="A14" s="2">
        <v>13</v>
      </c>
      <c r="C14" s="3">
        <v>2</v>
      </c>
      <c r="D14" s="1" t="s">
        <v>36</v>
      </c>
      <c r="E14" s="4" t="str">
        <f>IF((C14=""),"",VLOOKUP(C14,Phases!$A$2:$B$5,2,FALSE))</f>
        <v>Minister's Designation Application Review</v>
      </c>
      <c r="F14" s="11" t="s">
        <v>32</v>
      </c>
      <c r="G14" s="11" t="s">
        <v>24</v>
      </c>
      <c r="H14" s="11" t="s">
        <v>27</v>
      </c>
      <c r="I14" s="11" t="b">
        <v>0</v>
      </c>
      <c r="J14" s="1">
        <v>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3">
        <v>2</v>
      </c>
      <c r="D15" s="1" t="s">
        <v>158</v>
      </c>
      <c r="E15" s="4" t="str">
        <f>IF((C15=""),"",VLOOKUP(C15,Phases!$A$2:$B$5,2,FALSE))</f>
        <v>Minister's Designation Application Review</v>
      </c>
      <c r="F15" s="11" t="s">
        <v>33</v>
      </c>
      <c r="G15" s="11" t="s">
        <v>24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>
      <c r="A16" s="2">
        <v>15</v>
      </c>
      <c r="C16" s="3">
        <v>2</v>
      </c>
      <c r="D16" s="1" t="s">
        <v>53</v>
      </c>
      <c r="E16" s="4" t="str">
        <f>IF((C16=""),"",VLOOKUP(C16,Phases!$A$2:$B$5,2,FALSE))</f>
        <v>Minister's Designation Application Review</v>
      </c>
      <c r="F16" s="11" t="s">
        <v>45</v>
      </c>
      <c r="G16" s="11" t="s">
        <v>46</v>
      </c>
      <c r="H16" s="11" t="s">
        <v>27</v>
      </c>
      <c r="I16" s="11" t="b">
        <v>1</v>
      </c>
      <c r="J16" s="1">
        <v>0</v>
      </c>
      <c r="K16" s="2">
        <v>30</v>
      </c>
      <c r="L16" s="2" t="s">
        <v>37</v>
      </c>
      <c r="M16" s="2">
        <v>15</v>
      </c>
    </row>
    <row r="17" spans="1:13">
      <c r="A17" s="2">
        <v>16</v>
      </c>
      <c r="B17" s="2">
        <v>15</v>
      </c>
      <c r="C17" s="3">
        <v>2</v>
      </c>
      <c r="D17" s="14" t="s">
        <v>47</v>
      </c>
      <c r="E17" s="4" t="str">
        <f>IF((C17=""),"",VLOOKUP(C17,Phases!$A$2:$B$5,2,FALSE))</f>
        <v>Minister's Designation Application Review</v>
      </c>
      <c r="F17" s="11" t="s">
        <v>39</v>
      </c>
      <c r="G17" s="11" t="s">
        <v>31</v>
      </c>
      <c r="H17" s="11" t="s">
        <v>27</v>
      </c>
      <c r="I17" s="11" t="b">
        <v>0</v>
      </c>
      <c r="J17" s="1">
        <v>-7</v>
      </c>
      <c r="K17" s="2">
        <v>0</v>
      </c>
      <c r="L17" s="2" t="s">
        <v>37</v>
      </c>
      <c r="M17" s="2">
        <v>16</v>
      </c>
    </row>
    <row r="18" spans="1:13">
      <c r="A18" s="2">
        <v>17</v>
      </c>
      <c r="B18" s="2">
        <v>15</v>
      </c>
      <c r="C18" s="3">
        <v>2</v>
      </c>
      <c r="D18" s="21" t="s">
        <v>54</v>
      </c>
      <c r="E18" s="4" t="str">
        <f>IF((C18=""),"",VLOOKUP(C18,Phases!$A$2:$B$5,2,FALSE))</f>
        <v>Minister's Designation Application Review</v>
      </c>
      <c r="F18" s="11" t="s">
        <v>34</v>
      </c>
      <c r="G18" s="11" t="s">
        <v>31</v>
      </c>
      <c r="H18" s="11" t="s">
        <v>27</v>
      </c>
      <c r="I18" s="11" t="b">
        <v>0</v>
      </c>
      <c r="J18" s="1">
        <v>-7</v>
      </c>
      <c r="K18" s="2">
        <v>0</v>
      </c>
      <c r="L18" s="2" t="s">
        <v>37</v>
      </c>
      <c r="M18" s="2">
        <v>17</v>
      </c>
    </row>
    <row r="19" spans="1:13">
      <c r="A19" s="2">
        <v>18</v>
      </c>
      <c r="B19" s="2">
        <v>15</v>
      </c>
      <c r="C19" s="3">
        <v>2</v>
      </c>
      <c r="D19" s="14" t="s">
        <v>48</v>
      </c>
      <c r="E19" s="4" t="str">
        <f>IF((C19=""),"",VLOOKUP(C19,Phases!$A$2:$B$5,2,FALSE))</f>
        <v>Minister's Designation Application Review</v>
      </c>
      <c r="F19" s="11" t="s">
        <v>39</v>
      </c>
      <c r="G19" s="11" t="s">
        <v>31</v>
      </c>
      <c r="H19" s="11" t="s">
        <v>27</v>
      </c>
      <c r="I19" s="11" t="b">
        <v>0</v>
      </c>
      <c r="J19" s="30">
        <v>0</v>
      </c>
      <c r="K19" s="2">
        <v>0</v>
      </c>
      <c r="L19" s="2" t="s">
        <v>37</v>
      </c>
      <c r="M19" s="2">
        <v>18</v>
      </c>
    </row>
    <row r="20" spans="1:13">
      <c r="A20" s="2">
        <v>19</v>
      </c>
      <c r="B20" s="2">
        <v>15</v>
      </c>
      <c r="C20" s="3">
        <v>2</v>
      </c>
      <c r="D20" s="14" t="s">
        <v>49</v>
      </c>
      <c r="E20" s="4" t="str">
        <f>IF((C20=""),"",VLOOKUP(C20,Phases!$A$2:$B$5,2,FALSE))</f>
        <v>Minister's Designation Application Review</v>
      </c>
      <c r="F20" s="11" t="s">
        <v>39</v>
      </c>
      <c r="G20" s="11" t="s">
        <v>31</v>
      </c>
      <c r="H20" s="11" t="s">
        <v>27</v>
      </c>
      <c r="I20" s="11" t="b">
        <v>0</v>
      </c>
      <c r="J20" s="2" t="s">
        <v>50</v>
      </c>
      <c r="K20" s="2">
        <v>0</v>
      </c>
      <c r="L20" s="2" t="s">
        <v>37</v>
      </c>
      <c r="M20" s="2">
        <v>19</v>
      </c>
    </row>
    <row r="21" spans="1:13">
      <c r="A21" s="2">
        <v>20</v>
      </c>
      <c r="C21" s="3">
        <v>2</v>
      </c>
      <c r="D21" s="1" t="s">
        <v>55</v>
      </c>
      <c r="E21" s="4" t="str">
        <f>IF((C21=""),"",VLOOKUP(C21,Phases!$A$2:$B$5,2,FALSE))</f>
        <v>Minister's Designation Application Review</v>
      </c>
      <c r="F21" s="11" t="s">
        <v>55</v>
      </c>
      <c r="G21" s="11" t="s">
        <v>46</v>
      </c>
      <c r="H21" s="11" t="s">
        <v>27</v>
      </c>
      <c r="I21" s="11" t="b">
        <v>0</v>
      </c>
      <c r="J21" s="1">
        <v>0</v>
      </c>
      <c r="K21" s="2">
        <v>0</v>
      </c>
      <c r="L21" s="2" t="s">
        <v>37</v>
      </c>
      <c r="M21" s="2">
        <v>20</v>
      </c>
    </row>
    <row r="22" spans="1:13">
      <c r="A22" s="2">
        <v>21</v>
      </c>
      <c r="C22" s="3">
        <v>2</v>
      </c>
      <c r="D22" s="1" t="s">
        <v>56</v>
      </c>
      <c r="E22" s="4" t="str">
        <f>IF((C22=""),"",VLOOKUP(C22,Phases!$A$2:$B$5,2,FALSE))</f>
        <v>Minister's Designation Application Review</v>
      </c>
      <c r="F22" s="11" t="s">
        <v>56</v>
      </c>
      <c r="G22" s="11" t="s">
        <v>46</v>
      </c>
      <c r="H22" s="11" t="s">
        <v>27</v>
      </c>
      <c r="I22" s="11" t="b">
        <v>0</v>
      </c>
      <c r="J22" s="1">
        <v>0</v>
      </c>
      <c r="K22" s="2">
        <v>0</v>
      </c>
      <c r="L22" s="2" t="s">
        <v>37</v>
      </c>
      <c r="M22" s="2">
        <v>21</v>
      </c>
    </row>
    <row r="23" spans="1:13">
      <c r="A23" s="2">
        <v>22</v>
      </c>
      <c r="C23" s="3">
        <v>2</v>
      </c>
      <c r="D23" s="1" t="s">
        <v>57</v>
      </c>
      <c r="E23" s="4" t="str">
        <f>IF((C23=""),"",VLOOKUP(C23,Phases!$A$2:$B$5,2,FALSE))</f>
        <v>Minister's Designation Application Review</v>
      </c>
      <c r="F23" s="11" t="s">
        <v>58</v>
      </c>
      <c r="G23" s="11" t="s">
        <v>59</v>
      </c>
      <c r="H23" s="11" t="s">
        <v>27</v>
      </c>
      <c r="I23" s="11" t="b">
        <v>1</v>
      </c>
      <c r="J23" s="1">
        <v>0</v>
      </c>
      <c r="K23" s="2">
        <v>0</v>
      </c>
      <c r="L23" s="2" t="s">
        <v>37</v>
      </c>
      <c r="M23" s="2">
        <v>22</v>
      </c>
    </row>
    <row r="24" spans="1:13">
      <c r="A24" s="2">
        <v>23</v>
      </c>
      <c r="B24" s="2">
        <v>22</v>
      </c>
      <c r="C24" s="3">
        <v>2</v>
      </c>
      <c r="D24" s="14" t="s">
        <v>60</v>
      </c>
      <c r="E24" s="4" t="str">
        <f>IF((C24=""),"",VLOOKUP(C24,Phases!$A$2:$B$5,2,FALSE))</f>
        <v>Minister's Designation Application Review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0</v>
      </c>
      <c r="K24" s="2">
        <v>0</v>
      </c>
      <c r="L24" s="2" t="s">
        <v>37</v>
      </c>
      <c r="M24" s="2">
        <v>23</v>
      </c>
    </row>
    <row r="25" spans="1:13">
      <c r="A25" s="2">
        <v>24</v>
      </c>
      <c r="B25" s="2">
        <v>22</v>
      </c>
      <c r="C25" s="3">
        <v>2</v>
      </c>
      <c r="D25" s="21" t="s">
        <v>61</v>
      </c>
      <c r="E25" s="4" t="str">
        <f>IF((C25=""),"",VLOOKUP(C25,Phases!$A$2:$B$5,2,FALSE))</f>
        <v>Minister's Designation Application Review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0</v>
      </c>
      <c r="K25" s="2">
        <v>0</v>
      </c>
      <c r="L25" s="2" t="s">
        <v>37</v>
      </c>
      <c r="M25" s="2">
        <v>24</v>
      </c>
    </row>
    <row r="26" spans="1:13">
      <c r="A26" s="2">
        <v>25</v>
      </c>
      <c r="C26" s="3">
        <v>2</v>
      </c>
      <c r="D26" s="1" t="s">
        <v>62</v>
      </c>
      <c r="E26" s="4" t="str">
        <f>IF((C26=""),"",VLOOKUP(C26,Phases!$A$2:$B$5,2,FALSE))</f>
        <v>Minister's Designation Application Review</v>
      </c>
      <c r="F26" s="11" t="s">
        <v>63</v>
      </c>
      <c r="G26" s="11" t="s">
        <v>59</v>
      </c>
      <c r="H26" s="11" t="s">
        <v>27</v>
      </c>
      <c r="I26" s="11" t="b">
        <v>1</v>
      </c>
      <c r="J26" s="1">
        <v>0</v>
      </c>
      <c r="K26" s="2">
        <v>0</v>
      </c>
      <c r="L26" s="2" t="s">
        <v>37</v>
      </c>
      <c r="M26" s="2">
        <v>25</v>
      </c>
    </row>
    <row r="27" spans="1:13">
      <c r="A27" s="2">
        <v>26</v>
      </c>
      <c r="B27" s="2">
        <v>25</v>
      </c>
      <c r="C27" s="3">
        <v>2</v>
      </c>
      <c r="D27" s="14" t="s">
        <v>64</v>
      </c>
      <c r="E27" s="4" t="str">
        <f>IF((C27=""),"",VLOOKUP(C27,Phases!$A$2:$B$5,2,FALSE))</f>
        <v>Minister's Designation Application Review</v>
      </c>
      <c r="F27" s="11" t="s">
        <v>39</v>
      </c>
      <c r="G27" s="11" t="s">
        <v>31</v>
      </c>
      <c r="H27" s="11" t="s">
        <v>27</v>
      </c>
      <c r="I27" s="11" t="b">
        <v>0</v>
      </c>
      <c r="J27" s="1">
        <v>0</v>
      </c>
      <c r="K27" s="2">
        <v>0</v>
      </c>
      <c r="L27" s="2" t="s">
        <v>37</v>
      </c>
      <c r="M27" s="2">
        <v>26</v>
      </c>
    </row>
    <row r="28" spans="1:13">
      <c r="A28" s="2">
        <v>27</v>
      </c>
      <c r="B28" s="2">
        <v>25</v>
      </c>
      <c r="C28" s="3">
        <v>2</v>
      </c>
      <c r="D28" s="21" t="s">
        <v>65</v>
      </c>
      <c r="E28" s="4" t="str">
        <f>IF((C28=""),"",VLOOKUP(C28,Phases!$A$2:$B$5,2,FALSE))</f>
        <v>Minister's Designation Application Review</v>
      </c>
      <c r="F28" s="11" t="s">
        <v>34</v>
      </c>
      <c r="G28" s="11" t="s">
        <v>31</v>
      </c>
      <c r="H28" s="11" t="s">
        <v>27</v>
      </c>
      <c r="I28" s="11" t="b">
        <v>0</v>
      </c>
      <c r="J28" s="1">
        <v>0</v>
      </c>
      <c r="K28" s="2">
        <v>0</v>
      </c>
      <c r="L28" s="2" t="s">
        <v>37</v>
      </c>
      <c r="M28" s="2">
        <v>27</v>
      </c>
    </row>
    <row r="29" spans="1:13">
      <c r="A29" s="2">
        <v>28</v>
      </c>
      <c r="C29" s="3">
        <v>2</v>
      </c>
      <c r="D29" s="13" t="s">
        <v>159</v>
      </c>
      <c r="E29" s="4" t="str">
        <f>IF((C29=""),"",VLOOKUP(C29,Phases!$A$2:$B$5,2,FALSE))</f>
        <v>Minister's Designation Application Review</v>
      </c>
      <c r="F29" s="11" t="s">
        <v>38</v>
      </c>
      <c r="G29" s="11" t="s">
        <v>13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37</v>
      </c>
      <c r="M29" s="2">
        <v>28</v>
      </c>
    </row>
    <row r="30" spans="1:13">
      <c r="A30" s="2">
        <v>29</v>
      </c>
      <c r="B30" s="2">
        <v>28</v>
      </c>
      <c r="C30" s="3">
        <v>2</v>
      </c>
      <c r="D30" s="14" t="s">
        <v>66</v>
      </c>
      <c r="E30" s="4" t="str">
        <f>IF((C30=""),"",VLOOKUP(C30,Phases!$A$2:$B$5,2,FALSE))</f>
        <v>Minister's Designation Application Review</v>
      </c>
      <c r="F30" s="11" t="s">
        <v>39</v>
      </c>
      <c r="G30" s="11" t="s">
        <v>31</v>
      </c>
      <c r="H30" s="11" t="s">
        <v>27</v>
      </c>
      <c r="I30" s="11" t="b">
        <v>0</v>
      </c>
      <c r="J30" s="1">
        <v>0</v>
      </c>
      <c r="K30" s="2">
        <v>0</v>
      </c>
      <c r="L30" s="2" t="s">
        <v>37</v>
      </c>
      <c r="M30" s="2">
        <v>29</v>
      </c>
    </row>
    <row r="31" spans="1:13">
      <c r="A31" s="2">
        <v>30</v>
      </c>
      <c r="B31" s="2">
        <v>28</v>
      </c>
      <c r="C31" s="3">
        <v>2</v>
      </c>
      <c r="D31" s="21" t="s">
        <v>160</v>
      </c>
      <c r="E31" s="4" t="str">
        <f>IF((C31=""),"",VLOOKUP(C31,Phases!$A$2:$B$5,2,FALSE))</f>
        <v>Minister's Designation Application Review</v>
      </c>
      <c r="F31" s="11" t="s">
        <v>34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37</v>
      </c>
      <c r="M31" s="2">
        <v>30</v>
      </c>
    </row>
    <row r="32" spans="1:13">
      <c r="A32" s="2">
        <v>31</v>
      </c>
      <c r="C32" s="3">
        <v>2</v>
      </c>
      <c r="D32" s="13" t="s">
        <v>151</v>
      </c>
      <c r="E32" s="4" t="str">
        <f>IF((C32=""),"",VLOOKUP(C32,Phases!$A$2:$B$5,2,FALSE))</f>
        <v>Minister's Designation Application Review</v>
      </c>
      <c r="F32" s="11" t="s">
        <v>40</v>
      </c>
      <c r="G32" s="11" t="s">
        <v>13</v>
      </c>
      <c r="H32" s="11" t="s">
        <v>27</v>
      </c>
      <c r="I32" s="11" t="b">
        <v>0</v>
      </c>
      <c r="J32" s="1">
        <v>0</v>
      </c>
      <c r="K32" s="2">
        <v>0</v>
      </c>
      <c r="L32" s="2" t="s">
        <v>37</v>
      </c>
      <c r="M32" s="2">
        <v>31</v>
      </c>
    </row>
    <row r="33" spans="1:13">
      <c r="A33" s="2">
        <v>32</v>
      </c>
      <c r="B33" s="2">
        <v>31</v>
      </c>
      <c r="C33" s="3">
        <v>2</v>
      </c>
      <c r="D33" s="14" t="s">
        <v>67</v>
      </c>
      <c r="E33" s="4" t="str">
        <f>IF((C33=""),"",VLOOKUP(C33,Phases!$A$2:$B$5,2,FALSE))</f>
        <v>Minister's Designation Application Review</v>
      </c>
      <c r="F33" s="11" t="s">
        <v>39</v>
      </c>
      <c r="G33" s="11" t="s">
        <v>31</v>
      </c>
      <c r="H33" s="11" t="s">
        <v>27</v>
      </c>
      <c r="I33" s="11" t="b">
        <v>0</v>
      </c>
      <c r="J33" s="1">
        <v>0</v>
      </c>
      <c r="K33" s="2">
        <v>0</v>
      </c>
      <c r="L33" s="2" t="s">
        <v>37</v>
      </c>
      <c r="M33" s="2">
        <v>32</v>
      </c>
    </row>
    <row r="34" spans="1:13">
      <c r="A34" s="2">
        <v>33</v>
      </c>
      <c r="B34" s="2">
        <v>31</v>
      </c>
      <c r="C34" s="3">
        <v>2</v>
      </c>
      <c r="D34" s="21" t="s">
        <v>161</v>
      </c>
      <c r="E34" s="4" t="str">
        <f>IF((C34=""),"",VLOOKUP(C34,Phases!$A$2:$B$5,2,FALSE))</f>
        <v>Minister's Designation Application Review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37</v>
      </c>
      <c r="M34" s="2">
        <v>33</v>
      </c>
    </row>
    <row r="35" spans="1:13">
      <c r="A35" s="2">
        <v>34</v>
      </c>
      <c r="C35" s="3">
        <v>2</v>
      </c>
      <c r="D35" s="1" t="s">
        <v>41</v>
      </c>
      <c r="E35" s="4" t="str">
        <f>IF((C35=""),"",VLOOKUP(C35,Phases!$A$2:$B$5,2,FALSE))</f>
        <v>Minister's Designation Application Review</v>
      </c>
      <c r="F35" s="11" t="s">
        <v>41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34</v>
      </c>
    </row>
    <row r="36" spans="1:13">
      <c r="A36" s="2">
        <v>35</v>
      </c>
      <c r="C36" s="15">
        <v>2</v>
      </c>
      <c r="D36" s="16" t="s">
        <v>157</v>
      </c>
      <c r="E36" s="4" t="str">
        <f>IF((C36=""),"",VLOOKUP(C36,Phases!$A$2:$B$5,2,FALSE))</f>
        <v>Minister's Designation Application Review</v>
      </c>
      <c r="F36" s="11" t="s">
        <v>69</v>
      </c>
      <c r="G36" s="11" t="s">
        <v>24</v>
      </c>
      <c r="H36" s="11" t="s">
        <v>43</v>
      </c>
      <c r="I36" s="11" t="b">
        <v>0</v>
      </c>
      <c r="J36" s="1">
        <v>25</v>
      </c>
      <c r="K36" s="2">
        <v>0</v>
      </c>
      <c r="L36" s="2" t="s">
        <v>26</v>
      </c>
      <c r="M36" s="2">
        <v>35</v>
      </c>
    </row>
    <row r="37" spans="1:13">
      <c r="A37" s="2">
        <v>36</v>
      </c>
      <c r="C37" s="10">
        <v>3</v>
      </c>
      <c r="D37" s="19" t="s">
        <v>181</v>
      </c>
      <c r="E37" s="4" t="str">
        <f>IF((C37=""),"",VLOOKUP(C37,Phases!$A$2:$B$5,2,FALSE))</f>
        <v>Minister's Designation Application Development</v>
      </c>
      <c r="F37" s="11" t="s">
        <v>42</v>
      </c>
      <c r="G37" s="11" t="s">
        <v>24</v>
      </c>
      <c r="H37" s="11" t="s">
        <v>25</v>
      </c>
      <c r="I37" s="11" t="b">
        <v>0</v>
      </c>
      <c r="J37" s="1">
        <v>0</v>
      </c>
      <c r="K37" s="2">
        <v>0</v>
      </c>
      <c r="L37" s="2" t="s">
        <v>26</v>
      </c>
      <c r="M37" s="2">
        <v>36</v>
      </c>
    </row>
    <row r="38" spans="1:13">
      <c r="A38" s="2">
        <v>37</v>
      </c>
      <c r="C38" s="3">
        <v>3</v>
      </c>
      <c r="D38" s="1" t="s">
        <v>36</v>
      </c>
      <c r="E38" s="4" t="str">
        <f>IF((C38=""),"",VLOOKUP(C38,Phases!$A$2:$B$5,2,FALSE))</f>
        <v>Minister's Designation Application Development</v>
      </c>
      <c r="F38" s="11" t="s">
        <v>32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37</v>
      </c>
    </row>
    <row r="39" spans="1:13">
      <c r="A39" s="2">
        <v>38</v>
      </c>
      <c r="C39" s="3">
        <v>3</v>
      </c>
      <c r="D39" s="12" t="s">
        <v>134</v>
      </c>
      <c r="E39" s="4" t="str">
        <f>IF((C39=""),"",VLOOKUP(C39,Phases!$A$2:$B$5,2,FALSE))</f>
        <v>Minister's Designation Application Development</v>
      </c>
      <c r="F39" s="11" t="s">
        <v>32</v>
      </c>
      <c r="G39" s="11" t="s">
        <v>24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38</v>
      </c>
    </row>
    <row r="40" spans="1:13">
      <c r="A40" s="2">
        <v>39</v>
      </c>
      <c r="B40" s="2">
        <v>38</v>
      </c>
      <c r="C40" s="3">
        <v>3</v>
      </c>
      <c r="D40" s="13" t="s">
        <v>135</v>
      </c>
      <c r="E40" s="4" t="str">
        <f>IF((C40=""),"",VLOOKUP(C40,Phases!$A$2:$B$5,2,FALSE))</f>
        <v>Minister's Designation Application Development</v>
      </c>
      <c r="F40" s="11" t="s">
        <v>35</v>
      </c>
      <c r="G40" s="11" t="s">
        <v>13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39</v>
      </c>
    </row>
    <row r="41" spans="1:13">
      <c r="A41" s="2">
        <v>40</v>
      </c>
      <c r="C41" s="3">
        <v>3</v>
      </c>
      <c r="D41" s="13" t="s">
        <v>151</v>
      </c>
      <c r="E41" s="4" t="str">
        <f>IF((C41=""),"",VLOOKUP(C41,Phases!$A$2:$B$5,2,FALSE))</f>
        <v>Minister's Designation Application Development</v>
      </c>
      <c r="F41" s="11" t="s">
        <v>40</v>
      </c>
      <c r="G41" s="11" t="s">
        <v>13</v>
      </c>
      <c r="H41" s="11" t="s">
        <v>27</v>
      </c>
      <c r="I41" s="11" t="b">
        <v>1</v>
      </c>
      <c r="J41" s="1">
        <v>0</v>
      </c>
      <c r="K41" s="2">
        <v>0</v>
      </c>
      <c r="L41" s="2" t="s">
        <v>37</v>
      </c>
      <c r="M41" s="2">
        <v>40</v>
      </c>
    </row>
    <row r="42" spans="1:13">
      <c r="A42" s="2">
        <v>41</v>
      </c>
      <c r="C42" s="3">
        <v>3</v>
      </c>
      <c r="D42" s="1" t="s">
        <v>41</v>
      </c>
      <c r="E42" s="4" t="str">
        <f>IF((C42=""),"",VLOOKUP(C42,Phases!$A$2:$B$5,2,FALSE))</f>
        <v>Minister's Designation Application Development</v>
      </c>
      <c r="F42" s="11" t="s">
        <v>41</v>
      </c>
      <c r="G42" s="11" t="s">
        <v>24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41</v>
      </c>
    </row>
    <row r="43" spans="1:13">
      <c r="A43" s="2">
        <v>42</v>
      </c>
      <c r="C43" s="15">
        <v>3</v>
      </c>
      <c r="D43" s="16" t="s">
        <v>182</v>
      </c>
      <c r="E43" s="4" t="str">
        <f>IF((C43=""),"",VLOOKUP(C43,Phases!$A$2:$B$5,2,FALSE))</f>
        <v>Minister's Designation Application Development</v>
      </c>
      <c r="F43" s="11" t="s">
        <v>42</v>
      </c>
      <c r="G43" s="11" t="s">
        <v>24</v>
      </c>
      <c r="H43" s="11" t="s">
        <v>27</v>
      </c>
      <c r="I43" s="11" t="b">
        <v>0</v>
      </c>
      <c r="J43" s="1">
        <v>30</v>
      </c>
      <c r="K43" s="2">
        <v>0</v>
      </c>
      <c r="L43" s="2" t="s">
        <v>26</v>
      </c>
      <c r="M43" s="2">
        <v>42</v>
      </c>
    </row>
    <row r="44" spans="1:13">
      <c r="A44" s="2">
        <v>43</v>
      </c>
      <c r="C44" s="10">
        <v>4</v>
      </c>
      <c r="D44" s="20" t="s">
        <v>162</v>
      </c>
      <c r="E44" s="4" t="str">
        <f>IF((C44=""),"",VLOOKUP(C44,Phases!$A$2:$B$5,2,FALSE))</f>
        <v>Minister's Designation Decision</v>
      </c>
      <c r="F44" s="11" t="s">
        <v>42</v>
      </c>
      <c r="G44" s="11" t="s">
        <v>24</v>
      </c>
      <c r="H44" s="11" t="s">
        <v>25</v>
      </c>
      <c r="I44" s="11" t="b">
        <v>0</v>
      </c>
      <c r="J44" s="1">
        <v>0</v>
      </c>
      <c r="K44" s="2">
        <v>0</v>
      </c>
      <c r="L44" s="2" t="s">
        <v>26</v>
      </c>
      <c r="M44" s="2">
        <v>43</v>
      </c>
    </row>
    <row r="45" spans="1:13">
      <c r="A45" s="2">
        <v>44</v>
      </c>
      <c r="C45" s="3">
        <v>4</v>
      </c>
      <c r="D45" s="1" t="s">
        <v>163</v>
      </c>
      <c r="E45" s="4" t="str">
        <f>IF((C45=""),"",VLOOKUP(C45,Phases!$A$2:$B$5,2,FALSE))</f>
        <v>Minister's Designation Decision</v>
      </c>
      <c r="F45" s="11" t="s">
        <v>33</v>
      </c>
      <c r="G45" s="11" t="s">
        <v>24</v>
      </c>
      <c r="H45" s="11" t="s">
        <v>27</v>
      </c>
      <c r="I45" s="11" t="b">
        <v>0</v>
      </c>
      <c r="J45" s="1">
        <v>3</v>
      </c>
      <c r="K45" s="2">
        <v>0</v>
      </c>
      <c r="L45" s="2" t="s">
        <v>133</v>
      </c>
      <c r="M45" s="2">
        <v>44</v>
      </c>
    </row>
    <row r="46" spans="1:13">
      <c r="A46" s="2">
        <v>45</v>
      </c>
      <c r="B46" s="2">
        <v>44</v>
      </c>
      <c r="C46" s="3">
        <v>4</v>
      </c>
      <c r="D46" s="21" t="s">
        <v>164</v>
      </c>
      <c r="E46" s="4" t="str">
        <f>IF((C46=""),"",VLOOKUP(C46,Phases!$A$2:$B$5,2,FALSE))</f>
        <v>Minister's Designation Decision</v>
      </c>
      <c r="F46" s="11" t="s">
        <v>34</v>
      </c>
      <c r="G46" s="11" t="s">
        <v>31</v>
      </c>
      <c r="H46" s="11" t="s">
        <v>27</v>
      </c>
      <c r="I46" s="11" t="b">
        <v>0</v>
      </c>
      <c r="J46" s="1">
        <v>0</v>
      </c>
      <c r="K46" s="2">
        <v>0</v>
      </c>
      <c r="L46" s="2" t="s">
        <v>133</v>
      </c>
      <c r="M46" s="2">
        <v>45</v>
      </c>
    </row>
    <row r="47" spans="1:13">
      <c r="A47" s="2">
        <v>46</v>
      </c>
      <c r="C47" s="3">
        <v>4</v>
      </c>
      <c r="D47" s="1" t="s">
        <v>36</v>
      </c>
      <c r="E47" s="4" t="str">
        <f>IF((C47=""),"",VLOOKUP(C47,Phases!$A$2:$B$5,2,FALSE))</f>
        <v>Minister's Designation Decision</v>
      </c>
      <c r="F47" s="11" t="s">
        <v>32</v>
      </c>
      <c r="G47" s="11" t="s">
        <v>24</v>
      </c>
      <c r="H47" s="11" t="s">
        <v>27</v>
      </c>
      <c r="I47" s="11" t="b">
        <v>0</v>
      </c>
      <c r="J47" s="1">
        <v>0</v>
      </c>
      <c r="K47" s="2">
        <v>0</v>
      </c>
      <c r="L47" s="2" t="s">
        <v>37</v>
      </c>
      <c r="M47" s="2">
        <v>46</v>
      </c>
    </row>
    <row r="48" spans="1:13">
      <c r="A48" s="2">
        <v>47</v>
      </c>
      <c r="C48" s="3">
        <v>4</v>
      </c>
      <c r="D48" s="1" t="s">
        <v>62</v>
      </c>
      <c r="E48" s="4" t="str">
        <f>IF((C48=""),"",VLOOKUP(C48,Phases!$A$2:$B$5,2,FALSE))</f>
        <v>Minister's Designation Decision</v>
      </c>
      <c r="F48" s="11" t="s">
        <v>63</v>
      </c>
      <c r="G48" s="11" t="s">
        <v>59</v>
      </c>
      <c r="H48" s="11" t="s">
        <v>27</v>
      </c>
      <c r="I48" s="11" t="b">
        <v>1</v>
      </c>
      <c r="J48" s="1">
        <v>0</v>
      </c>
      <c r="K48" s="2">
        <v>0</v>
      </c>
      <c r="L48" s="2" t="s">
        <v>37</v>
      </c>
      <c r="M48" s="2">
        <v>47</v>
      </c>
    </row>
    <row r="49" spans="1:13">
      <c r="A49" s="2">
        <v>48</v>
      </c>
      <c r="B49" s="2">
        <v>47</v>
      </c>
      <c r="C49" s="3">
        <v>4</v>
      </c>
      <c r="D49" s="14" t="s">
        <v>64</v>
      </c>
      <c r="E49" s="4" t="str">
        <f>IF((C49=""),"",VLOOKUP(C49,Phases!$A$2:$B$5,2,FALSE))</f>
        <v>Minister's Designation Decision</v>
      </c>
      <c r="F49" s="11" t="s">
        <v>39</v>
      </c>
      <c r="G49" s="11" t="s">
        <v>31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48</v>
      </c>
    </row>
    <row r="50" spans="1:13">
      <c r="A50" s="2">
        <v>49</v>
      </c>
      <c r="B50" s="2">
        <v>47</v>
      </c>
      <c r="C50" s="3">
        <v>4</v>
      </c>
      <c r="D50" s="21" t="s">
        <v>65</v>
      </c>
      <c r="E50" s="4" t="str">
        <f>IF((C50=""),"",VLOOKUP(C50,Phases!$A$2:$B$5,2,FALSE))</f>
        <v>Minister's Designation Decision</v>
      </c>
      <c r="F50" s="11" t="s">
        <v>34</v>
      </c>
      <c r="G50" s="11" t="s">
        <v>31</v>
      </c>
      <c r="H50" s="11" t="s">
        <v>27</v>
      </c>
      <c r="I50" s="11" t="b">
        <v>0</v>
      </c>
      <c r="J50" s="1">
        <v>0</v>
      </c>
      <c r="K50" s="2">
        <v>0</v>
      </c>
      <c r="L50" s="2" t="s">
        <v>37</v>
      </c>
      <c r="M50" s="2">
        <v>49</v>
      </c>
    </row>
    <row r="51" spans="1:13">
      <c r="A51" s="2">
        <v>50</v>
      </c>
      <c r="C51" s="3">
        <v>4</v>
      </c>
      <c r="D51" s="13" t="s">
        <v>151</v>
      </c>
      <c r="E51" s="4" t="str">
        <f>IF((C51=""),"",VLOOKUP(C51,Phases!$A$2:$B$5,2,FALSE))</f>
        <v>Minister's Designation Decision</v>
      </c>
      <c r="F51" s="11" t="s">
        <v>40</v>
      </c>
      <c r="G51" s="11" t="s">
        <v>13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50</v>
      </c>
    </row>
    <row r="52" spans="1:13">
      <c r="A52" s="2">
        <v>51</v>
      </c>
      <c r="B52" s="2">
        <v>50</v>
      </c>
      <c r="C52" s="3">
        <v>4</v>
      </c>
      <c r="D52" s="14" t="s">
        <v>67</v>
      </c>
      <c r="E52" s="4" t="str">
        <f>IF((C52=""),"",VLOOKUP(C52,Phases!$A$2:$B$5,2,FALSE))</f>
        <v>Minister's Designation Decision</v>
      </c>
      <c r="F52" s="11" t="s">
        <v>39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51</v>
      </c>
    </row>
    <row r="53" spans="1:13">
      <c r="A53" s="2">
        <v>52</v>
      </c>
      <c r="B53" s="2">
        <v>50</v>
      </c>
      <c r="C53" s="3">
        <v>4</v>
      </c>
      <c r="D53" s="21" t="s">
        <v>161</v>
      </c>
      <c r="E53" s="4" t="str">
        <f>IF((C53=""),"",VLOOKUP(C53,Phases!$A$2:$B$5,2,FALSE))</f>
        <v>Minister's Designation Decision</v>
      </c>
      <c r="F53" s="11" t="s">
        <v>34</v>
      </c>
      <c r="G53" s="11" t="s">
        <v>31</v>
      </c>
      <c r="H53" s="11" t="s">
        <v>27</v>
      </c>
      <c r="I53" s="11" t="b">
        <v>0</v>
      </c>
      <c r="J53" s="1">
        <v>0</v>
      </c>
      <c r="K53" s="2">
        <v>0</v>
      </c>
      <c r="L53" s="2" t="s">
        <v>37</v>
      </c>
      <c r="M53" s="2">
        <v>52</v>
      </c>
    </row>
    <row r="54" spans="1:13">
      <c r="A54" s="2">
        <v>53</v>
      </c>
      <c r="C54" s="3">
        <v>4</v>
      </c>
      <c r="D54" s="1" t="s">
        <v>41</v>
      </c>
      <c r="E54" s="4" t="str">
        <f>IF((C54=""),"",VLOOKUP(C54,Phases!$A$2:$B$5,2,FALSE))</f>
        <v>Minister's Designation Decision</v>
      </c>
      <c r="F54" s="11" t="s">
        <v>41</v>
      </c>
      <c r="G54" s="11" t="s">
        <v>24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53</v>
      </c>
    </row>
    <row r="55" spans="1:13">
      <c r="A55" s="2">
        <v>54</v>
      </c>
      <c r="C55" s="15">
        <v>4</v>
      </c>
      <c r="D55" s="17" t="s">
        <v>147</v>
      </c>
      <c r="E55" s="4" t="str">
        <f>IF((C55=""),"",VLOOKUP(C55,Phases!$A$2:$B$5,2,FALSE))</f>
        <v>Minister's Designation Decision</v>
      </c>
      <c r="F55" s="11" t="s">
        <v>70</v>
      </c>
      <c r="G55" s="11" t="s">
        <v>13</v>
      </c>
      <c r="H55" s="11" t="s">
        <v>43</v>
      </c>
      <c r="I55" s="11" t="b">
        <v>0</v>
      </c>
      <c r="J55" s="1">
        <v>5</v>
      </c>
      <c r="K55" s="2">
        <v>0</v>
      </c>
      <c r="L55" s="2" t="s">
        <v>26</v>
      </c>
      <c r="M55" s="2">
        <v>54</v>
      </c>
    </row>
    <row r="56" spans="1:13">
      <c r="A56" s="2">
        <v>55</v>
      </c>
      <c r="B56" s="2">
        <v>54</v>
      </c>
      <c r="C56" s="3">
        <v>4</v>
      </c>
      <c r="D56" s="14" t="s">
        <v>165</v>
      </c>
      <c r="E56" s="4" t="str">
        <f>IF((C56=""),"",VLOOKUP(C56,Phases!$A$2:$B$5,2,FALSE))</f>
        <v>Minister's Designation Decision</v>
      </c>
      <c r="F56" s="11" t="s">
        <v>39</v>
      </c>
      <c r="G56" s="11" t="s">
        <v>31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26</v>
      </c>
      <c r="M56" s="2">
        <v>55</v>
      </c>
    </row>
    <row r="57" spans="1:13">
      <c r="A57" s="2">
        <v>56</v>
      </c>
      <c r="B57" s="2">
        <v>54</v>
      </c>
      <c r="C57" s="3">
        <v>4</v>
      </c>
      <c r="D57" s="21" t="s">
        <v>166</v>
      </c>
      <c r="E57" s="4" t="str">
        <f>IF((C57=""),"",VLOOKUP(C57,Phases!$A$2:$B$5,2,FALSE))</f>
        <v>Minister's Designation Decision</v>
      </c>
      <c r="F57" s="11" t="s">
        <v>34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26</v>
      </c>
      <c r="M57" s="2">
        <v>56</v>
      </c>
    </row>
    <row r="58" spans="1:13">
      <c r="A58" s="2">
        <v>57</v>
      </c>
      <c r="C58" s="3">
        <v>4</v>
      </c>
      <c r="E58" s="4" t="str">
        <f>IF((C58=""),"",VLOOKUP(C58,Phases!$A$2:$B$5,2,FALSE))</f>
        <v>Minister's Designation Decision</v>
      </c>
      <c r="F58" s="11"/>
      <c r="G58" s="11"/>
      <c r="H58" s="11" t="s">
        <v>27</v>
      </c>
      <c r="I58" s="11" t="b">
        <v>0</v>
      </c>
      <c r="K58" s="2">
        <v>0</v>
      </c>
      <c r="L58" s="2"/>
      <c r="M58" s="2">
        <v>57</v>
      </c>
    </row>
    <row r="59" spans="1:13">
      <c r="A59" s="2">
        <v>58</v>
      </c>
      <c r="C59" s="3">
        <v>4</v>
      </c>
      <c r="E59" s="4" t="str">
        <f>IF((C59=""),"",VLOOKUP(C59,Phases!$A$2:$B$5,2,FALSE))</f>
        <v>Minister's Designation Decision</v>
      </c>
      <c r="F59" s="11"/>
      <c r="G59" s="11"/>
      <c r="H59" s="11" t="s">
        <v>27</v>
      </c>
      <c r="I59" s="11" t="b">
        <v>0</v>
      </c>
      <c r="K59" s="2">
        <v>0</v>
      </c>
      <c r="L59" s="2"/>
      <c r="M59" s="2">
        <v>58</v>
      </c>
    </row>
    <row r="60" spans="1:13">
      <c r="A60" s="2">
        <v>59</v>
      </c>
      <c r="C60" s="3">
        <v>4</v>
      </c>
      <c r="E60" s="4" t="str">
        <f>IF((C60=""),"",VLOOKUP(C60,Phases!$A$2:$B$5,2,FALSE))</f>
        <v>Minister's Designation Decision</v>
      </c>
      <c r="F60" s="11"/>
      <c r="G60" s="11"/>
      <c r="H60" s="11" t="s">
        <v>27</v>
      </c>
      <c r="I60" s="11" t="b">
        <v>0</v>
      </c>
      <c r="K60" s="2">
        <v>0</v>
      </c>
      <c r="L60" s="2"/>
      <c r="M60" s="2">
        <v>59</v>
      </c>
    </row>
    <row r="61" spans="1:13">
      <c r="A61" s="2">
        <v>60</v>
      </c>
      <c r="C61" s="3">
        <v>4</v>
      </c>
      <c r="E61" s="4" t="str">
        <f>IF((C61=""),"",VLOOKUP(C61,Phases!$A$2:$B$5,2,FALSE))</f>
        <v>Minister's Designation Decision</v>
      </c>
      <c r="F61" s="11"/>
      <c r="G61" s="11"/>
      <c r="H61" s="11" t="s">
        <v>27</v>
      </c>
      <c r="I61" s="11" t="b">
        <v>0</v>
      </c>
      <c r="K61" s="2">
        <v>0</v>
      </c>
      <c r="L61" s="2"/>
      <c r="M61" s="2">
        <v>60</v>
      </c>
    </row>
    <row r="62" spans="1:13">
      <c r="A62" s="2">
        <v>61</v>
      </c>
      <c r="C62" s="3">
        <v>4</v>
      </c>
      <c r="E62" s="4" t="str">
        <f>IF((C62=""),"",VLOOKUP(C62,Phases!$A$2:$B$5,2,FALSE))</f>
        <v>Minister's Designation Decision</v>
      </c>
      <c r="F62" s="11"/>
      <c r="G62" s="11"/>
      <c r="H62" s="11" t="s">
        <v>27</v>
      </c>
      <c r="I62" s="11" t="b">
        <v>0</v>
      </c>
      <c r="K62" s="2">
        <v>0</v>
      </c>
      <c r="L62" s="2"/>
      <c r="M62" s="2">
        <v>61</v>
      </c>
    </row>
    <row r="63" spans="1:13">
      <c r="A63" s="2">
        <v>62</v>
      </c>
      <c r="C63" s="3">
        <v>4</v>
      </c>
      <c r="E63" s="4" t="str">
        <f>IF((C63=""),"",VLOOKUP(C63,Phases!$A$2:$B$5,2,FALSE))</f>
        <v>Minister's Designation Decision</v>
      </c>
      <c r="F63" s="11"/>
      <c r="G63" s="11"/>
      <c r="H63" s="11" t="s">
        <v>27</v>
      </c>
      <c r="I63" s="11" t="b">
        <v>0</v>
      </c>
      <c r="K63" s="2">
        <v>0</v>
      </c>
      <c r="L63" s="2"/>
      <c r="M63" s="2">
        <v>62</v>
      </c>
    </row>
    <row r="64" spans="1:13">
      <c r="A64" s="2">
        <v>63</v>
      </c>
      <c r="C64" s="3">
        <v>4</v>
      </c>
      <c r="E64" s="4" t="str">
        <f>IF((C64=""),"",VLOOKUP(C64,Phases!$A$2:$B$5,2,FALSE))</f>
        <v>Minister's Designation Decision</v>
      </c>
      <c r="F64" s="11"/>
      <c r="G64" s="11"/>
      <c r="H64" s="11" t="s">
        <v>27</v>
      </c>
      <c r="I64" s="11" t="b">
        <v>0</v>
      </c>
      <c r="K64" s="2">
        <v>0</v>
      </c>
      <c r="L64" s="2"/>
      <c r="M64" s="2">
        <v>63</v>
      </c>
    </row>
    <row r="65" spans="1:13">
      <c r="A65" s="2">
        <v>64</v>
      </c>
      <c r="C65" s="3">
        <v>4</v>
      </c>
      <c r="E65" s="4" t="str">
        <f>IF((C65=""),"",VLOOKUP(C65,Phases!$A$2:$B$5,2,FALSE))</f>
        <v>Minister's Designation Decision</v>
      </c>
      <c r="F65" s="11"/>
      <c r="G65" s="11"/>
      <c r="H65" s="11" t="s">
        <v>27</v>
      </c>
      <c r="I65" s="11" t="b">
        <v>0</v>
      </c>
      <c r="K65" s="2">
        <v>0</v>
      </c>
      <c r="L65" s="2"/>
      <c r="M65" s="2">
        <v>64</v>
      </c>
    </row>
    <row r="66" spans="1:13">
      <c r="A66" s="2">
        <v>65</v>
      </c>
      <c r="C66" s="3">
        <v>4</v>
      </c>
      <c r="E66" s="4" t="str">
        <f>IF((C66=""),"",VLOOKUP(C66,Phases!$A$2:$B$5,2,FALSE))</f>
        <v>Minister's Designation Decision</v>
      </c>
      <c r="F66" s="11"/>
      <c r="G66" s="11"/>
      <c r="H66" s="11" t="s">
        <v>27</v>
      </c>
      <c r="I66" s="11" t="b">
        <v>0</v>
      </c>
      <c r="K66" s="2">
        <v>0</v>
      </c>
      <c r="L66" s="2"/>
      <c r="M66" s="2">
        <v>65</v>
      </c>
    </row>
    <row r="67" spans="1:13">
      <c r="A67" s="2">
        <v>66</v>
      </c>
      <c r="C67" s="3">
        <v>4</v>
      </c>
      <c r="E67" s="4" t="str">
        <f>IF((C67=""),"",VLOOKUP(C67,Phases!$A$2:$B$5,2,FALSE))</f>
        <v>Minister's Designation Decision</v>
      </c>
      <c r="F67" s="11"/>
      <c r="G67" s="11"/>
      <c r="H67" s="11" t="s">
        <v>27</v>
      </c>
      <c r="I67" s="11" t="b">
        <v>0</v>
      </c>
      <c r="K67" s="2">
        <v>0</v>
      </c>
      <c r="L67" s="2"/>
      <c r="M67" s="2">
        <v>66</v>
      </c>
    </row>
    <row r="68" spans="1:13">
      <c r="A68" s="2">
        <v>67</v>
      </c>
      <c r="C68" s="3">
        <v>4</v>
      </c>
      <c r="E68" s="4" t="str">
        <f>IF((C68=""),"",VLOOKUP(C68,Phases!$A$2:$B$5,2,FALSE))</f>
        <v>Minister's Designation Decision</v>
      </c>
      <c r="F68" s="11"/>
      <c r="G68" s="11"/>
      <c r="H68" s="11" t="s">
        <v>27</v>
      </c>
      <c r="I68" s="11" t="b">
        <v>0</v>
      </c>
      <c r="K68" s="2">
        <v>0</v>
      </c>
      <c r="L68" s="2"/>
      <c r="M68" s="2">
        <v>67</v>
      </c>
    </row>
    <row r="69" spans="1:13">
      <c r="A69" s="2">
        <v>68</v>
      </c>
      <c r="C69" s="3">
        <v>4</v>
      </c>
      <c r="E69" s="4" t="str">
        <f>IF((C69=""),"",VLOOKUP(C69,Phases!$A$2:$B$5,2,FALSE))</f>
        <v>Minister's Designation Decision</v>
      </c>
      <c r="F69" s="11"/>
      <c r="G69" s="11"/>
      <c r="H69" s="11" t="s">
        <v>27</v>
      </c>
      <c r="I69" s="11" t="b">
        <v>0</v>
      </c>
      <c r="K69" s="2">
        <v>0</v>
      </c>
      <c r="L69" s="2"/>
      <c r="M69" s="2">
        <v>68</v>
      </c>
    </row>
    <row r="70" spans="1:13">
      <c r="A70" s="2">
        <v>69</v>
      </c>
      <c r="C70" s="3">
        <v>4</v>
      </c>
      <c r="E70" s="4" t="str">
        <f>IF((C70=""),"",VLOOKUP(C70,Phases!$A$2:$B$5,2,FALSE))</f>
        <v>Minister's Designation Decision</v>
      </c>
      <c r="F70" s="11"/>
      <c r="G70" s="11"/>
      <c r="H70" s="11" t="s">
        <v>27</v>
      </c>
      <c r="I70" s="11" t="b">
        <v>0</v>
      </c>
      <c r="K70" s="2">
        <v>0</v>
      </c>
      <c r="L70" s="2"/>
      <c r="M70" s="2">
        <v>69</v>
      </c>
    </row>
    <row r="71" spans="1:13">
      <c r="A71" s="2">
        <v>70</v>
      </c>
      <c r="C71" s="3">
        <v>4</v>
      </c>
      <c r="E71" s="4" t="str">
        <f>IF((C71=""),"",VLOOKUP(C71,Phases!$A$2:$B$5,2,FALSE))</f>
        <v>Minister's Designation Decision</v>
      </c>
      <c r="F71" s="11"/>
      <c r="G71" s="11"/>
      <c r="H71" s="11" t="s">
        <v>27</v>
      </c>
      <c r="I71" s="11" t="b">
        <v>0</v>
      </c>
      <c r="K71" s="2">
        <v>0</v>
      </c>
      <c r="L71" s="2"/>
      <c r="M71" s="2">
        <v>70</v>
      </c>
    </row>
    <row r="72" spans="1:13">
      <c r="A72" s="2">
        <v>71</v>
      </c>
      <c r="C72" s="3">
        <v>4</v>
      </c>
      <c r="E72" s="4" t="str">
        <f>IF((C72=""),"",VLOOKUP(C72,Phases!$A$2:$B$5,2,FALSE))</f>
        <v>Minister's Designation Decision</v>
      </c>
      <c r="F72" s="11"/>
      <c r="G72" s="11"/>
      <c r="H72" s="11" t="s">
        <v>27</v>
      </c>
      <c r="I72" s="11" t="b">
        <v>0</v>
      </c>
      <c r="K72" s="2">
        <v>0</v>
      </c>
      <c r="L72" s="2"/>
      <c r="M72" s="2">
        <v>71</v>
      </c>
    </row>
    <row r="73" spans="1:13">
      <c r="A73" s="2">
        <v>72</v>
      </c>
      <c r="C73" s="3">
        <v>4</v>
      </c>
      <c r="E73" s="4" t="str">
        <f>IF((C73=""),"",VLOOKUP(C73,Phases!$A$2:$B$5,2,FALSE))</f>
        <v>Minister's Designation Decision</v>
      </c>
      <c r="F73" s="11"/>
      <c r="G73" s="11"/>
      <c r="H73" s="11" t="s">
        <v>27</v>
      </c>
      <c r="I73" s="11" t="b">
        <v>0</v>
      </c>
      <c r="K73" s="2">
        <v>0</v>
      </c>
      <c r="L73" s="2"/>
      <c r="M73" s="2">
        <v>72</v>
      </c>
    </row>
    <row r="74" spans="1:13">
      <c r="A74" s="2">
        <v>73</v>
      </c>
      <c r="C74" s="3">
        <v>4</v>
      </c>
      <c r="D74" s="12"/>
      <c r="E74" s="4" t="str">
        <f>IF((C74=""),"",VLOOKUP(C74,Phases!$A$2:$B$5,2,FALSE))</f>
        <v>Minister's Designation Decision</v>
      </c>
      <c r="F74" s="11"/>
      <c r="G74" s="11"/>
      <c r="H74" s="11" t="s">
        <v>27</v>
      </c>
      <c r="I74" s="11" t="b">
        <v>0</v>
      </c>
      <c r="K74" s="2">
        <v>0</v>
      </c>
      <c r="L74" s="2"/>
      <c r="M74" s="2">
        <v>73</v>
      </c>
    </row>
    <row r="75" spans="1:13">
      <c r="A75" s="2">
        <v>74</v>
      </c>
      <c r="C75" s="3">
        <v>4</v>
      </c>
      <c r="E75" s="4" t="str">
        <f>IF((C75=""),"",VLOOKUP(C75,Phases!$A$2:$B$5,2,FALSE))</f>
        <v>Minister's Designation Decision</v>
      </c>
      <c r="F75" s="11"/>
      <c r="G75" s="11"/>
      <c r="H75" s="11" t="s">
        <v>27</v>
      </c>
      <c r="I75" s="11" t="b">
        <v>0</v>
      </c>
      <c r="K75" s="2">
        <v>0</v>
      </c>
      <c r="L75" s="2"/>
      <c r="M75" s="2">
        <v>74</v>
      </c>
    </row>
    <row r="76" spans="1:13">
      <c r="A76" s="2">
        <v>75</v>
      </c>
      <c r="C76" s="3">
        <v>4</v>
      </c>
      <c r="E76" s="4" t="str">
        <f>IF((C76=""),"",VLOOKUP(C76,Phases!$A$2:$B$5,2,FALSE))</f>
        <v>Minister's Designation Decision</v>
      </c>
      <c r="F76" s="11"/>
      <c r="G76" s="11"/>
      <c r="H76" s="11" t="s">
        <v>27</v>
      </c>
      <c r="I76" s="11" t="b">
        <v>0</v>
      </c>
      <c r="K76" s="2">
        <v>0</v>
      </c>
      <c r="L76" s="2"/>
      <c r="M76" s="2">
        <v>75</v>
      </c>
    </row>
    <row r="77" spans="1:13">
      <c r="A77" s="2">
        <v>76</v>
      </c>
      <c r="C77" s="3">
        <v>4</v>
      </c>
      <c r="E77" s="4" t="str">
        <f>IF((C77=""),"",VLOOKUP(C77,Phases!$A$2:$B$5,2,FALSE))</f>
        <v>Minister's Designation Decision</v>
      </c>
      <c r="F77" s="11"/>
      <c r="G77" s="11"/>
      <c r="H77" s="11" t="s">
        <v>27</v>
      </c>
      <c r="I77" s="11" t="b">
        <v>0</v>
      </c>
      <c r="K77" s="2">
        <v>0</v>
      </c>
      <c r="L77" s="2"/>
      <c r="M77" s="2">
        <v>76</v>
      </c>
    </row>
    <row r="78" spans="1:13">
      <c r="A78" s="2">
        <v>77</v>
      </c>
      <c r="C78" s="3">
        <v>4</v>
      </c>
      <c r="E78" s="4" t="str">
        <f>IF((C78=""),"",VLOOKUP(C78,Phases!$A$2:$B$5,2,FALSE))</f>
        <v>Minister's Designation Decision</v>
      </c>
      <c r="F78" s="11"/>
      <c r="G78" s="11"/>
      <c r="H78" s="11" t="s">
        <v>27</v>
      </c>
      <c r="I78" s="11" t="b">
        <v>0</v>
      </c>
      <c r="K78" s="2">
        <v>0</v>
      </c>
      <c r="L78" s="2"/>
      <c r="M78" s="2">
        <v>77</v>
      </c>
    </row>
    <row r="79" spans="1:13">
      <c r="A79" s="2">
        <v>78</v>
      </c>
      <c r="C79" s="3">
        <v>4</v>
      </c>
      <c r="E79" s="4" t="str">
        <f>IF((C79=""),"",VLOOKUP(C79,Phases!$A$2:$B$5,2,FALSE))</f>
        <v>Minister's Designation Decision</v>
      </c>
      <c r="F79" s="11"/>
      <c r="G79" s="11"/>
      <c r="H79" s="11" t="s">
        <v>27</v>
      </c>
      <c r="I79" s="11" t="b">
        <v>0</v>
      </c>
      <c r="K79" s="2">
        <v>0</v>
      </c>
      <c r="L79" s="2"/>
      <c r="M79" s="2">
        <v>78</v>
      </c>
    </row>
    <row r="80" spans="1:13">
      <c r="A80" s="2">
        <v>79</v>
      </c>
      <c r="C80" s="3">
        <v>4</v>
      </c>
      <c r="E80" s="4" t="str">
        <f>IF((C80=""),"",VLOOKUP(C80,Phases!$A$2:$B$5,2,FALSE))</f>
        <v>Minister's Designation Decision</v>
      </c>
      <c r="F80" s="11"/>
      <c r="G80" s="11"/>
      <c r="H80" s="11" t="s">
        <v>27</v>
      </c>
      <c r="I80" s="11" t="b">
        <v>0</v>
      </c>
      <c r="K80" s="2">
        <v>0</v>
      </c>
      <c r="L80" s="2"/>
      <c r="M80" s="2">
        <v>79</v>
      </c>
    </row>
    <row r="81" spans="1:13">
      <c r="A81" s="2">
        <v>80</v>
      </c>
      <c r="C81" s="3">
        <v>4</v>
      </c>
      <c r="E81" s="4" t="str">
        <f>IF((C81=""),"",VLOOKUP(C81,Phases!$A$2:$B$5,2,FALSE))</f>
        <v>Minister's Designation Decision</v>
      </c>
      <c r="F81" s="11"/>
      <c r="G81" s="11"/>
      <c r="H81" s="11" t="s">
        <v>27</v>
      </c>
      <c r="I81" s="11" t="b">
        <v>0</v>
      </c>
      <c r="K81" s="2">
        <v>0</v>
      </c>
      <c r="L81" s="2"/>
      <c r="M81" s="2">
        <v>80</v>
      </c>
    </row>
    <row r="82" spans="1:13">
      <c r="A82" s="2">
        <v>81</v>
      </c>
      <c r="C82" s="3">
        <v>4</v>
      </c>
      <c r="D82" s="12"/>
      <c r="E82" s="4" t="str">
        <f>IF((C82=""),"",VLOOKUP(C82,Phases!$A$2:$B$5,2,FALSE))</f>
        <v>Minister's Designation Decision</v>
      </c>
      <c r="F82" s="11"/>
      <c r="G82" s="11"/>
      <c r="H82" s="11" t="s">
        <v>27</v>
      </c>
      <c r="I82" s="11" t="b">
        <v>0</v>
      </c>
      <c r="K82" s="2">
        <v>0</v>
      </c>
      <c r="L82" s="2"/>
      <c r="M82" s="2">
        <v>81</v>
      </c>
    </row>
    <row r="83" spans="1:13">
      <c r="A83" s="2">
        <v>82</v>
      </c>
      <c r="C83" s="3">
        <v>4</v>
      </c>
      <c r="E83" s="4" t="str">
        <f>IF((C83=""),"",VLOOKUP(C83,Phases!$A$2:$B$5,2,FALSE))</f>
        <v>Minister's Designation Decision</v>
      </c>
      <c r="F83" s="11"/>
      <c r="G83" s="11"/>
      <c r="H83" s="11" t="s">
        <v>27</v>
      </c>
      <c r="I83" s="11" t="b">
        <v>0</v>
      </c>
      <c r="K83" s="2">
        <v>0</v>
      </c>
      <c r="L83" s="2"/>
      <c r="M83" s="2">
        <v>82</v>
      </c>
    </row>
    <row r="84" spans="1:13">
      <c r="A84" s="2">
        <v>83</v>
      </c>
      <c r="C84" s="3">
        <v>4</v>
      </c>
      <c r="E84" s="4" t="str">
        <f>IF((C84=""),"",VLOOKUP(C84,Phases!$A$2:$B$5,2,FALSE))</f>
        <v>Minister's Designation Decision</v>
      </c>
      <c r="F84" s="11"/>
      <c r="G84" s="11"/>
      <c r="H84" s="11" t="s">
        <v>27</v>
      </c>
      <c r="I84" s="11" t="b">
        <v>0</v>
      </c>
      <c r="K84" s="2">
        <v>0</v>
      </c>
      <c r="L84" s="2"/>
      <c r="M84" s="2">
        <v>83</v>
      </c>
    </row>
    <row r="85" spans="1:13">
      <c r="A85" s="2">
        <v>84</v>
      </c>
      <c r="C85" s="3">
        <v>4</v>
      </c>
      <c r="E85" s="4" t="str">
        <f>IF((C85=""),"",VLOOKUP(C85,Phases!$A$2:$B$5,2,FALSE))</f>
        <v>Minister's Designation Decision</v>
      </c>
      <c r="F85" s="11"/>
      <c r="G85" s="11"/>
      <c r="H85" s="11" t="s">
        <v>27</v>
      </c>
      <c r="I85" s="11" t="b">
        <v>0</v>
      </c>
      <c r="K85" s="2">
        <v>0</v>
      </c>
      <c r="L85" s="2"/>
      <c r="M85" s="2">
        <v>84</v>
      </c>
    </row>
    <row r="86" spans="1:13">
      <c r="A86" s="2">
        <v>85</v>
      </c>
      <c r="C86" s="3">
        <v>4</v>
      </c>
      <c r="E86" s="4" t="str">
        <f>IF((C86=""),"",VLOOKUP(C86,Phases!$A$2:$B$5,2,FALSE))</f>
        <v>Minister's Designation Decision</v>
      </c>
      <c r="F86" s="11"/>
      <c r="G86" s="11"/>
      <c r="H86" s="11" t="s">
        <v>27</v>
      </c>
      <c r="I86" s="11" t="b">
        <v>0</v>
      </c>
      <c r="K86" s="2">
        <v>0</v>
      </c>
      <c r="L86" s="2"/>
      <c r="M86" s="2">
        <v>85</v>
      </c>
    </row>
    <row r="87" spans="1:13">
      <c r="A87" s="2">
        <v>86</v>
      </c>
      <c r="C87" s="3">
        <v>4</v>
      </c>
      <c r="D87" s="27"/>
      <c r="E87" s="4" t="str">
        <f>IF((C87=""),"",VLOOKUP(C87,Phases!$A$2:$B$5,2,FALSE))</f>
        <v>Minister's Designation Decision</v>
      </c>
      <c r="F87" s="11"/>
      <c r="G87" s="11"/>
      <c r="H87" s="11" t="s">
        <v>27</v>
      </c>
      <c r="I87" s="11" t="b">
        <v>0</v>
      </c>
      <c r="K87" s="2">
        <v>0</v>
      </c>
      <c r="L87" s="2"/>
      <c r="M87" s="2">
        <v>86</v>
      </c>
    </row>
    <row r="88" spans="1:13">
      <c r="A88" s="2">
        <v>87</v>
      </c>
      <c r="C88" s="3">
        <v>4</v>
      </c>
      <c r="E88" s="4" t="str">
        <f>IF((C88=""),"",VLOOKUP(C88,Phases!$A$2:$B$5,2,FALSE))</f>
        <v>Minister's Designation Decision</v>
      </c>
      <c r="F88" s="11"/>
      <c r="G88" s="11"/>
      <c r="H88" s="11" t="s">
        <v>27</v>
      </c>
      <c r="I88" s="11" t="b">
        <v>0</v>
      </c>
      <c r="K88" s="2">
        <v>0</v>
      </c>
      <c r="L88" s="2"/>
      <c r="M88" s="2">
        <v>87</v>
      </c>
    </row>
    <row r="89" spans="1:13">
      <c r="A89" s="2">
        <v>88</v>
      </c>
      <c r="C89" s="3">
        <v>4</v>
      </c>
      <c r="E89" s="4" t="str">
        <f>IF((C89=""),"",VLOOKUP(C89,Phases!$A$2:$B$5,2,FALSE))</f>
        <v>Minister's Designation Decision</v>
      </c>
      <c r="F89" s="11"/>
      <c r="G89" s="11"/>
      <c r="H89" s="11" t="s">
        <v>27</v>
      </c>
      <c r="I89" s="11" t="b">
        <v>0</v>
      </c>
      <c r="K89" s="2">
        <v>0</v>
      </c>
      <c r="L89" s="2"/>
      <c r="M89" s="2">
        <v>88</v>
      </c>
    </row>
    <row r="90" spans="1:13">
      <c r="A90" s="2">
        <v>89</v>
      </c>
      <c r="C90" s="3">
        <v>4</v>
      </c>
      <c r="E90" s="4" t="str">
        <f>IF((C90=""),"",VLOOKUP(C90,Phases!$A$2:$B$5,2,FALSE))</f>
        <v>Minister's Designation Decision</v>
      </c>
      <c r="F90" s="11"/>
      <c r="G90" s="11"/>
      <c r="H90" s="11" t="s">
        <v>27</v>
      </c>
      <c r="I90" s="11" t="b">
        <v>0</v>
      </c>
      <c r="K90" s="2">
        <v>0</v>
      </c>
      <c r="L90" s="2"/>
      <c r="M90" s="2">
        <v>89</v>
      </c>
    </row>
    <row r="91" spans="1:13">
      <c r="A91" s="2">
        <v>90</v>
      </c>
      <c r="C91" s="3">
        <v>4</v>
      </c>
      <c r="E91" s="4" t="str">
        <f>IF((C91=""),"",VLOOKUP(C91,Phases!$A$2:$B$5,2,FALSE))</f>
        <v>Minister's Designation Decision</v>
      </c>
      <c r="F91" s="11"/>
      <c r="G91" s="11"/>
      <c r="H91" s="11" t="s">
        <v>27</v>
      </c>
      <c r="I91" s="11" t="b">
        <v>0</v>
      </c>
      <c r="K91" s="2">
        <v>0</v>
      </c>
      <c r="L91" s="2"/>
      <c r="M91" s="2">
        <v>90</v>
      </c>
    </row>
    <row r="92" spans="1:13">
      <c r="A92" s="2">
        <v>91</v>
      </c>
      <c r="C92" s="3">
        <v>4</v>
      </c>
      <c r="D92" s="12"/>
      <c r="E92" s="4" t="str">
        <f>IF((C92=""),"",VLOOKUP(C92,Phases!$A$2:$B$5,2,FALSE))</f>
        <v>Minister's Designation Decision</v>
      </c>
      <c r="F92" s="11"/>
      <c r="G92" s="11"/>
      <c r="H92" s="11" t="s">
        <v>27</v>
      </c>
      <c r="I92" s="11" t="b">
        <v>0</v>
      </c>
      <c r="K92" s="2">
        <v>0</v>
      </c>
      <c r="L92" s="2"/>
      <c r="M92" s="2">
        <v>91</v>
      </c>
    </row>
    <row r="93" spans="1:13">
      <c r="A93" s="2">
        <v>92</v>
      </c>
      <c r="C93" s="3">
        <v>4</v>
      </c>
      <c r="E93" s="4" t="str">
        <f>IF((C93=""),"",VLOOKUP(C93,Phases!$A$2:$B$5,2,FALSE))</f>
        <v>Minister's Designation Decision</v>
      </c>
      <c r="F93" s="11"/>
      <c r="G93" s="11"/>
      <c r="H93" s="11" t="s">
        <v>27</v>
      </c>
      <c r="I93" s="11" t="b">
        <v>0</v>
      </c>
      <c r="K93" s="2">
        <v>0</v>
      </c>
      <c r="L93" s="2"/>
      <c r="M93" s="2">
        <v>92</v>
      </c>
    </row>
    <row r="94" spans="1:13">
      <c r="A94" s="2">
        <v>93</v>
      </c>
      <c r="C94" s="3">
        <v>4</v>
      </c>
      <c r="E94" s="4" t="str">
        <f>IF((C94=""),"",VLOOKUP(C94,Phases!$A$2:$B$5,2,FALSE))</f>
        <v>Minister's Designation Decision</v>
      </c>
      <c r="F94" s="11"/>
      <c r="G94" s="11"/>
      <c r="H94" s="11" t="s">
        <v>27</v>
      </c>
      <c r="I94" s="11" t="b">
        <v>0</v>
      </c>
      <c r="K94" s="2">
        <v>0</v>
      </c>
      <c r="L94" s="2"/>
      <c r="M94" s="2">
        <v>93</v>
      </c>
    </row>
    <row r="95" spans="1:13">
      <c r="A95" s="2">
        <v>94</v>
      </c>
      <c r="C95" s="3">
        <v>4</v>
      </c>
      <c r="E95" s="4" t="str">
        <f>IF((C95=""),"",VLOOKUP(C95,Phases!$A$2:$B$5,2,FALSE))</f>
        <v>Minister's Designation Decision</v>
      </c>
      <c r="F95" s="11"/>
      <c r="G95" s="11"/>
      <c r="H95" s="11" t="s">
        <v>27</v>
      </c>
      <c r="I95" s="11" t="b">
        <v>0</v>
      </c>
      <c r="K95" s="2">
        <v>0</v>
      </c>
      <c r="L95" s="2"/>
      <c r="M95" s="2">
        <v>94</v>
      </c>
    </row>
    <row r="96" spans="1:13">
      <c r="A96" s="2">
        <v>95</v>
      </c>
      <c r="C96" s="3">
        <v>4</v>
      </c>
      <c r="E96" s="4" t="str">
        <f>IF((C96=""),"",VLOOKUP(C96,Phases!$A$2:$B$5,2,FALSE))</f>
        <v>Minister's Designation Decision</v>
      </c>
      <c r="F96" s="11"/>
      <c r="G96" s="11"/>
      <c r="H96" s="11" t="s">
        <v>27</v>
      </c>
      <c r="I96" s="11" t="b">
        <v>0</v>
      </c>
      <c r="K96" s="2">
        <v>0</v>
      </c>
      <c r="L96" s="2"/>
      <c r="M96" s="2">
        <v>95</v>
      </c>
    </row>
    <row r="97" spans="1:13">
      <c r="A97" s="2">
        <v>96</v>
      </c>
      <c r="C97" s="3">
        <v>4</v>
      </c>
      <c r="E97" s="4" t="str">
        <f>IF((C97=""),"",VLOOKUP(C97,Phases!$A$2:$B$5,2,FALSE))</f>
        <v>Minister's Designation Decision</v>
      </c>
      <c r="F97" s="11"/>
      <c r="G97" s="11"/>
      <c r="H97" s="11" t="s">
        <v>27</v>
      </c>
      <c r="I97" s="11" t="b">
        <v>0</v>
      </c>
      <c r="K97" s="2">
        <v>0</v>
      </c>
      <c r="L97" s="2"/>
      <c r="M97" s="2">
        <v>96</v>
      </c>
    </row>
    <row r="98" spans="1:13">
      <c r="A98" s="2">
        <v>97</v>
      </c>
      <c r="C98" s="3">
        <v>4</v>
      </c>
      <c r="E98" s="4" t="str">
        <f>IF((C98=""),"",VLOOKUP(C98,Phases!$A$2:$B$5,2,FALSE))</f>
        <v>Minister's Designation Decision</v>
      </c>
      <c r="F98" s="11"/>
      <c r="G98" s="11"/>
      <c r="H98" s="11" t="s">
        <v>27</v>
      </c>
      <c r="I98" s="11" t="b">
        <v>0</v>
      </c>
      <c r="K98" s="2">
        <v>0</v>
      </c>
      <c r="L98" s="2"/>
      <c r="M98" s="2">
        <v>97</v>
      </c>
    </row>
    <row r="99" spans="1:13">
      <c r="A99" s="2">
        <v>98</v>
      </c>
      <c r="C99" s="3">
        <v>4</v>
      </c>
      <c r="E99" s="4" t="str">
        <f>IF((C99=""),"",VLOOKUP(C99,Phases!$A$2:$B$5,2,FALSE))</f>
        <v>Minister's Designation Decision</v>
      </c>
      <c r="F99" s="11"/>
      <c r="G99" s="11"/>
      <c r="H99" s="11" t="s">
        <v>27</v>
      </c>
      <c r="I99" s="11" t="b">
        <v>0</v>
      </c>
      <c r="K99" s="2">
        <v>0</v>
      </c>
      <c r="L99" s="2"/>
      <c r="M99" s="2">
        <v>98</v>
      </c>
    </row>
    <row r="100" spans="1:13">
      <c r="A100" s="2">
        <v>99</v>
      </c>
      <c r="C100" s="3">
        <v>4</v>
      </c>
      <c r="D100" s="12"/>
      <c r="E100" s="4" t="str">
        <f>IF((C100=""),"",VLOOKUP(C100,Phases!$A$2:$B$5,2,FALSE))</f>
        <v>Minister's Designation Decision</v>
      </c>
      <c r="F100" s="11"/>
      <c r="G100" s="11"/>
      <c r="H100" s="11" t="s">
        <v>27</v>
      </c>
      <c r="I100" s="11" t="b">
        <v>0</v>
      </c>
      <c r="K100" s="2">
        <v>0</v>
      </c>
      <c r="L100" s="2"/>
      <c r="M100" s="2">
        <v>99</v>
      </c>
    </row>
    <row r="101" spans="1:13">
      <c r="A101" s="2">
        <v>100</v>
      </c>
      <c r="C101" s="3">
        <v>4</v>
      </c>
      <c r="E101" s="4" t="str">
        <f>IF((C101=""),"",VLOOKUP(C101,Phases!$A$2:$B$5,2,FALSE))</f>
        <v>Minister's Designation Decision</v>
      </c>
      <c r="F101" s="11"/>
      <c r="G101" s="11"/>
      <c r="H101" s="11" t="s">
        <v>27</v>
      </c>
      <c r="I101" s="11" t="b">
        <v>0</v>
      </c>
      <c r="K101" s="2">
        <v>0</v>
      </c>
      <c r="L101" s="2"/>
      <c r="M101" s="2">
        <v>100</v>
      </c>
    </row>
    <row r="102" spans="1:13">
      <c r="A102" s="2">
        <v>101</v>
      </c>
      <c r="C102" s="3">
        <v>4</v>
      </c>
      <c r="E102" s="4" t="str">
        <f>IF((C102=""),"",VLOOKUP(C102,Phases!$A$2:$B$5,2,FALSE))</f>
        <v>Minister's Designation Decision</v>
      </c>
      <c r="F102" s="11"/>
      <c r="G102" s="11"/>
      <c r="H102" s="11" t="s">
        <v>27</v>
      </c>
      <c r="I102" s="11" t="b">
        <v>0</v>
      </c>
      <c r="K102" s="2">
        <v>0</v>
      </c>
      <c r="L102" s="2"/>
      <c r="M102" s="2">
        <v>101</v>
      </c>
    </row>
    <row r="103" spans="1:13">
      <c r="A103" s="2">
        <v>102</v>
      </c>
      <c r="C103" s="3">
        <v>4</v>
      </c>
      <c r="E103" s="4" t="str">
        <f>IF((C103=""),"",VLOOKUP(C103,Phases!$A$2:$B$5,2,FALSE))</f>
        <v>Minister's Designation Decision</v>
      </c>
      <c r="F103" s="11"/>
      <c r="G103" s="11"/>
      <c r="H103" s="11" t="s">
        <v>27</v>
      </c>
      <c r="I103" s="11" t="b">
        <v>0</v>
      </c>
      <c r="K103" s="2">
        <v>0</v>
      </c>
      <c r="L103" s="2"/>
      <c r="M103" s="2">
        <v>102</v>
      </c>
    </row>
    <row r="104" spans="1:13">
      <c r="A104" s="2">
        <v>103</v>
      </c>
      <c r="C104" s="3">
        <v>4</v>
      </c>
      <c r="E104" s="4" t="str">
        <f>IF((C104=""),"",VLOOKUP(C104,Phases!$A$2:$B$5,2,FALSE))</f>
        <v>Minister's Designation Decision</v>
      </c>
      <c r="F104" s="11"/>
      <c r="G104" s="11"/>
      <c r="H104" s="11" t="s">
        <v>27</v>
      </c>
      <c r="I104" s="11" t="b">
        <v>0</v>
      </c>
      <c r="K104" s="2">
        <v>0</v>
      </c>
      <c r="L104" s="2"/>
      <c r="M104" s="2">
        <v>103</v>
      </c>
    </row>
    <row r="105" spans="1:13">
      <c r="A105" s="2">
        <v>104</v>
      </c>
      <c r="C105" s="3">
        <v>4</v>
      </c>
      <c r="E105" s="4" t="str">
        <f>IF((C105=""),"",VLOOKUP(C105,Phases!$A$2:$B$5,2,FALSE))</f>
        <v>Minister's Designation Decision</v>
      </c>
      <c r="F105" s="11"/>
      <c r="G105" s="11"/>
      <c r="H105" s="11" t="s">
        <v>27</v>
      </c>
      <c r="I105" s="11" t="b">
        <v>0</v>
      </c>
      <c r="K105" s="2">
        <v>0</v>
      </c>
      <c r="L105" s="2"/>
      <c r="M105" s="2">
        <v>104</v>
      </c>
    </row>
    <row r="106" spans="1:13">
      <c r="A106" s="2">
        <v>105</v>
      </c>
      <c r="C106" s="3">
        <v>4</v>
      </c>
      <c r="E106" s="4" t="str">
        <f>IF((C106=""),"",VLOOKUP(C106,Phases!$A$2:$B$5,2,FALSE))</f>
        <v>Minister's Designation Decision</v>
      </c>
      <c r="F106" s="11"/>
      <c r="G106" s="11"/>
      <c r="H106" s="11" t="s">
        <v>27</v>
      </c>
      <c r="I106" s="11" t="b">
        <v>0</v>
      </c>
      <c r="K106" s="2">
        <v>0</v>
      </c>
      <c r="L106" s="2"/>
      <c r="M106" s="2">
        <v>105</v>
      </c>
    </row>
    <row r="107" spans="1:13">
      <c r="A107" s="2">
        <v>106</v>
      </c>
      <c r="C107" s="3">
        <v>4</v>
      </c>
      <c r="E107" s="4" t="str">
        <f>IF((C107=""),"",VLOOKUP(C107,Phases!$A$2:$B$5,2,FALSE))</f>
        <v>Minister's Designation Decision</v>
      </c>
      <c r="F107" s="11"/>
      <c r="G107" s="11"/>
      <c r="H107" s="11" t="s">
        <v>27</v>
      </c>
      <c r="I107" s="11" t="b">
        <v>0</v>
      </c>
      <c r="K107" s="2">
        <v>0</v>
      </c>
      <c r="L107" s="2"/>
      <c r="M107" s="2">
        <v>106</v>
      </c>
    </row>
    <row r="108" spans="1:13">
      <c r="A108" s="2">
        <v>107</v>
      </c>
      <c r="C108" s="3">
        <v>4</v>
      </c>
      <c r="E108" s="4" t="str">
        <f>IF((C108=""),"",VLOOKUP(C108,Phases!$A$2:$B$5,2,FALSE))</f>
        <v>Minister's Designation Decision</v>
      </c>
      <c r="F108" s="11"/>
      <c r="G108" s="11"/>
      <c r="H108" s="11" t="s">
        <v>27</v>
      </c>
      <c r="I108" s="11" t="b">
        <v>0</v>
      </c>
      <c r="K108" s="2">
        <v>0</v>
      </c>
      <c r="L108" s="2"/>
      <c r="M108" s="2">
        <v>107</v>
      </c>
    </row>
    <row r="109" spans="1:13">
      <c r="A109" s="2">
        <v>108</v>
      </c>
      <c r="C109" s="3">
        <v>4</v>
      </c>
      <c r="E109" s="4" t="str">
        <f>IF((C109=""),"",VLOOKUP(C109,Phases!$A$2:$B$5,2,FALSE))</f>
        <v>Minister's Designation Decision</v>
      </c>
      <c r="F109" s="11"/>
      <c r="G109" s="11"/>
      <c r="H109" s="11" t="s">
        <v>27</v>
      </c>
      <c r="I109" s="11" t="b">
        <v>0</v>
      </c>
      <c r="K109" s="2">
        <v>0</v>
      </c>
      <c r="L109" s="2"/>
      <c r="M109" s="2">
        <v>108</v>
      </c>
    </row>
    <row r="110" spans="1:13">
      <c r="A110" s="2">
        <v>109</v>
      </c>
      <c r="C110" s="3">
        <v>4</v>
      </c>
      <c r="E110" s="4" t="str">
        <f>IF((C110=""),"",VLOOKUP(C110,Phases!$A$2:$B$5,2,FALSE))</f>
        <v>Minister's Designation Decision</v>
      </c>
      <c r="F110" s="11"/>
      <c r="G110" s="11"/>
      <c r="H110" s="11" t="s">
        <v>27</v>
      </c>
      <c r="I110" s="11" t="b">
        <v>0</v>
      </c>
      <c r="K110" s="2">
        <v>0</v>
      </c>
      <c r="L110" s="2"/>
      <c r="M110" s="2">
        <v>109</v>
      </c>
    </row>
    <row r="111" spans="1:13">
      <c r="A111" s="2">
        <v>110</v>
      </c>
      <c r="C111" s="3">
        <v>4</v>
      </c>
      <c r="E111" s="4" t="str">
        <f>IF((C111=""),"",VLOOKUP(C111,Phases!$A$2:$B$5,2,FALSE))</f>
        <v>Minister's Designation Decision</v>
      </c>
      <c r="F111" s="11"/>
      <c r="G111" s="11"/>
      <c r="H111" s="11" t="s">
        <v>27</v>
      </c>
      <c r="I111" s="11" t="b">
        <v>0</v>
      </c>
      <c r="K111" s="2">
        <v>0</v>
      </c>
      <c r="L111" s="2"/>
      <c r="M111" s="2">
        <v>110</v>
      </c>
    </row>
    <row r="112" spans="1:13">
      <c r="A112" s="2">
        <v>111</v>
      </c>
      <c r="C112" s="3">
        <v>4</v>
      </c>
      <c r="E112" s="4" t="str">
        <f>IF((C112=""),"",VLOOKUP(C112,Phases!$A$2:$B$5,2,FALSE))</f>
        <v>Minister's Designation Decision</v>
      </c>
      <c r="F112" s="11"/>
      <c r="G112" s="11"/>
      <c r="H112" s="11" t="s">
        <v>27</v>
      </c>
      <c r="I112" s="11" t="b">
        <v>0</v>
      </c>
      <c r="K112" s="2">
        <v>0</v>
      </c>
      <c r="L112" s="2"/>
      <c r="M112" s="2">
        <v>111</v>
      </c>
    </row>
    <row r="113" spans="1:13">
      <c r="A113" s="2">
        <v>112</v>
      </c>
      <c r="C113" s="3">
        <v>4</v>
      </c>
      <c r="E113" s="4" t="str">
        <f>IF((C113=""),"",VLOOKUP(C113,Phases!$A$2:$B$5,2,FALSE))</f>
        <v>Minister's Designation Decision</v>
      </c>
      <c r="F113" s="11"/>
      <c r="G113" s="11"/>
      <c r="H113" s="11" t="s">
        <v>27</v>
      </c>
      <c r="I113" s="11" t="b">
        <v>0</v>
      </c>
      <c r="K113" s="2">
        <v>0</v>
      </c>
      <c r="L113" s="2"/>
      <c r="M113" s="2">
        <v>112</v>
      </c>
    </row>
    <row r="114" spans="1:13">
      <c r="A114" s="2">
        <v>113</v>
      </c>
      <c r="C114" s="3">
        <v>4</v>
      </c>
      <c r="E114" s="4" t="str">
        <f>IF((C114=""),"",VLOOKUP(C114,Phases!$A$2:$B$5,2,FALSE))</f>
        <v>Minister's Designation Decision</v>
      </c>
      <c r="F114" s="11"/>
      <c r="G114" s="11"/>
      <c r="H114" s="11" t="s">
        <v>27</v>
      </c>
      <c r="I114" s="11" t="b">
        <v>0</v>
      </c>
      <c r="K114" s="2">
        <v>0</v>
      </c>
      <c r="L114" s="2"/>
      <c r="M114" s="2">
        <v>113</v>
      </c>
    </row>
    <row r="115" spans="1:13">
      <c r="A115" s="2">
        <v>114</v>
      </c>
      <c r="C115" s="3">
        <v>4</v>
      </c>
      <c r="E115" s="4" t="str">
        <f>IF((C115=""),"",VLOOKUP(C115,Phases!$A$2:$B$5,2,FALSE))</f>
        <v>Minister's Designation Decision</v>
      </c>
      <c r="F115" s="11"/>
      <c r="G115" s="11"/>
      <c r="H115" s="11" t="s">
        <v>27</v>
      </c>
      <c r="I115" s="11" t="b">
        <v>0</v>
      </c>
      <c r="K115" s="2">
        <v>0</v>
      </c>
      <c r="L115" s="2"/>
      <c r="M115" s="2">
        <v>114</v>
      </c>
    </row>
    <row r="116" spans="1:13">
      <c r="A116" s="2">
        <v>115</v>
      </c>
      <c r="C116" s="3">
        <v>4</v>
      </c>
      <c r="E116" s="4" t="str">
        <f>IF((C116=""),"",VLOOKUP(C116,Phases!$A$2:$B$5,2,FALSE))</f>
        <v>Minister's Designation Decision</v>
      </c>
      <c r="F116" s="11"/>
      <c r="G116" s="11"/>
      <c r="H116" s="11" t="s">
        <v>27</v>
      </c>
      <c r="I116" s="11" t="b">
        <v>0</v>
      </c>
      <c r="K116" s="2">
        <v>0</v>
      </c>
      <c r="L116" s="2"/>
      <c r="M116" s="2">
        <v>115</v>
      </c>
    </row>
    <row r="117" spans="1:13">
      <c r="A117" s="2">
        <v>116</v>
      </c>
      <c r="C117" s="3">
        <v>4</v>
      </c>
      <c r="E117" s="4" t="str">
        <f>IF((C117=""),"",VLOOKUP(C117,Phases!$A$2:$B$5,2,FALSE))</f>
        <v>Minister's Designation Decision</v>
      </c>
      <c r="F117" s="11"/>
      <c r="G117" s="11"/>
      <c r="H117" s="11" t="s">
        <v>27</v>
      </c>
      <c r="I117" s="11" t="b">
        <v>0</v>
      </c>
      <c r="K117" s="2">
        <v>0</v>
      </c>
      <c r="L117" s="2"/>
      <c r="M117" s="2">
        <v>116</v>
      </c>
    </row>
    <row r="118" spans="1:13">
      <c r="A118" s="2">
        <v>117</v>
      </c>
      <c r="C118" s="3">
        <v>4</v>
      </c>
      <c r="E118" s="4" t="str">
        <f>IF((C118=""),"",VLOOKUP(C118,Phases!$A$2:$B$5,2,FALSE))</f>
        <v>Minister's Designation Decision</v>
      </c>
      <c r="F118" s="11"/>
      <c r="G118" s="11"/>
      <c r="H118" s="11" t="s">
        <v>27</v>
      </c>
      <c r="I118" s="11" t="b">
        <v>0</v>
      </c>
      <c r="K118" s="2">
        <v>0</v>
      </c>
      <c r="L118" s="2"/>
      <c r="M118" s="2">
        <v>117</v>
      </c>
    </row>
    <row r="119" spans="1:13">
      <c r="A119" s="2">
        <v>118</v>
      </c>
      <c r="C119" s="3">
        <v>4</v>
      </c>
      <c r="E119" s="4" t="str">
        <f>IF((C119=""),"",VLOOKUP(C119,Phases!$A$2:$B$5,2,FALSE))</f>
        <v>Minister's Designation Decision</v>
      </c>
      <c r="F119" s="11"/>
      <c r="G119" s="11"/>
      <c r="H119" s="11" t="s">
        <v>27</v>
      </c>
      <c r="I119" s="11" t="b">
        <v>0</v>
      </c>
      <c r="K119" s="2">
        <v>0</v>
      </c>
      <c r="L119" s="2"/>
      <c r="M119" s="2">
        <v>118</v>
      </c>
    </row>
    <row r="120" spans="1:13">
      <c r="A120" s="2">
        <v>119</v>
      </c>
      <c r="C120" s="3">
        <v>4</v>
      </c>
      <c r="E120" s="4" t="str">
        <f>IF((C120=""),"",VLOOKUP(C120,Phases!$A$2:$B$5,2,FALSE))</f>
        <v>Minister's Designation Decision</v>
      </c>
      <c r="F120" s="11"/>
      <c r="G120" s="11"/>
      <c r="H120" s="11" t="s">
        <v>27</v>
      </c>
      <c r="I120" s="11" t="b">
        <v>0</v>
      </c>
      <c r="K120" s="2">
        <v>0</v>
      </c>
      <c r="L120" s="2"/>
      <c r="M120" s="2">
        <v>119</v>
      </c>
    </row>
    <row r="121" spans="1:13">
      <c r="A121" s="2">
        <v>120</v>
      </c>
      <c r="C121" s="3">
        <v>4</v>
      </c>
      <c r="E121" s="4" t="str">
        <f>IF((C121=""),"",VLOOKUP(C121,Phases!$A$2:$B$5,2,FALSE))</f>
        <v>Minister's Designation Decision</v>
      </c>
      <c r="F121" s="11"/>
      <c r="G121" s="11"/>
      <c r="H121" s="11" t="s">
        <v>27</v>
      </c>
      <c r="I121" s="11" t="b">
        <v>0</v>
      </c>
      <c r="K121" s="2">
        <v>0</v>
      </c>
      <c r="L121" s="2"/>
      <c r="M121" s="2">
        <v>120</v>
      </c>
    </row>
    <row r="122" spans="1:13">
      <c r="A122" s="2">
        <v>121</v>
      </c>
      <c r="C122" s="3">
        <v>4</v>
      </c>
      <c r="E122" s="4" t="str">
        <f>IF((C122=""),"",VLOOKUP(C122,Phases!$A$2:$B$5,2,FALSE))</f>
        <v>Minister's Designation Decision</v>
      </c>
      <c r="F122" s="11"/>
      <c r="G122" s="11"/>
      <c r="H122" s="11" t="s">
        <v>27</v>
      </c>
      <c r="I122" s="11" t="b">
        <v>0</v>
      </c>
      <c r="K122" s="2">
        <v>0</v>
      </c>
      <c r="L122" s="2"/>
      <c r="M122" s="2">
        <v>121</v>
      </c>
    </row>
    <row r="123" spans="1:13">
      <c r="A123" s="2">
        <v>122</v>
      </c>
      <c r="C123" s="3">
        <v>4</v>
      </c>
      <c r="D123" s="12"/>
      <c r="E123" s="4" t="str">
        <f>IF((C123=""),"",VLOOKUP(C123,Phases!$A$2:$B$5,2,FALSE))</f>
        <v>Minister's Designation Decision</v>
      </c>
      <c r="F123" s="11"/>
      <c r="G123" s="11"/>
      <c r="H123" s="11" t="s">
        <v>27</v>
      </c>
      <c r="I123" s="11" t="b">
        <v>0</v>
      </c>
      <c r="K123" s="2">
        <v>0</v>
      </c>
      <c r="L123" s="2"/>
      <c r="M123" s="2">
        <v>122</v>
      </c>
    </row>
    <row r="124" spans="1:13">
      <c r="A124" s="2">
        <v>123</v>
      </c>
      <c r="C124" s="3">
        <v>4</v>
      </c>
      <c r="E124" s="4" t="str">
        <f>IF((C124=""),"",VLOOKUP(C124,Phases!$A$2:$B$5,2,FALSE))</f>
        <v>Minister's Designation Decision</v>
      </c>
      <c r="F124" s="11"/>
      <c r="G124" s="11"/>
      <c r="H124" s="11" t="s">
        <v>27</v>
      </c>
      <c r="I124" s="11" t="b">
        <v>0</v>
      </c>
      <c r="K124" s="2">
        <v>0</v>
      </c>
      <c r="L124" s="2"/>
      <c r="M124" s="2">
        <v>123</v>
      </c>
    </row>
    <row r="125" spans="1:13">
      <c r="A125" s="2">
        <v>124</v>
      </c>
      <c r="C125" s="3">
        <v>4</v>
      </c>
      <c r="E125" s="4" t="str">
        <f>IF((C125=""),"",VLOOKUP(C125,Phases!$A$2:$B$5,2,FALSE))</f>
        <v>Minister's Designation Decision</v>
      </c>
      <c r="F125" s="11"/>
      <c r="G125" s="11"/>
      <c r="H125" s="11" t="s">
        <v>27</v>
      </c>
      <c r="I125" s="11" t="b">
        <v>0</v>
      </c>
      <c r="K125" s="2">
        <v>0</v>
      </c>
      <c r="L125" s="2"/>
      <c r="M125" s="2">
        <v>124</v>
      </c>
    </row>
    <row r="126" spans="1:13">
      <c r="A126" s="2">
        <v>125</v>
      </c>
      <c r="C126" s="3">
        <v>4</v>
      </c>
      <c r="E126" s="4" t="str">
        <f>IF((C126=""),"",VLOOKUP(C126,Phases!$A$2:$B$5,2,FALSE))</f>
        <v>Minister's Designation Decision</v>
      </c>
      <c r="F126" s="11"/>
      <c r="G126" s="11"/>
      <c r="H126" s="11" t="s">
        <v>27</v>
      </c>
      <c r="I126" s="11" t="b">
        <v>0</v>
      </c>
      <c r="K126" s="2">
        <v>0</v>
      </c>
      <c r="L126" s="2"/>
      <c r="M126" s="2">
        <v>125</v>
      </c>
    </row>
    <row r="127" spans="1:13">
      <c r="A127" s="2">
        <v>126</v>
      </c>
      <c r="C127" s="3">
        <v>4</v>
      </c>
      <c r="E127" s="4" t="str">
        <f>IF((C127=""),"",VLOOKUP(C127,Phases!$A$2:$B$5,2,FALSE))</f>
        <v>Minister's Designation Decision</v>
      </c>
      <c r="F127" s="11"/>
      <c r="G127" s="11"/>
      <c r="H127" s="11" t="s">
        <v>27</v>
      </c>
      <c r="I127" s="11" t="b">
        <v>0</v>
      </c>
      <c r="K127" s="2">
        <v>0</v>
      </c>
      <c r="L127" s="2"/>
      <c r="M127" s="2">
        <v>126</v>
      </c>
    </row>
    <row r="128" spans="1:13">
      <c r="A128" s="2">
        <v>127</v>
      </c>
      <c r="C128" s="3">
        <v>4</v>
      </c>
      <c r="E128" s="4" t="str">
        <f>IF((C128=""),"",VLOOKUP(C128,Phases!$A$2:$B$5,2,FALSE))</f>
        <v>Minister's Designation Decision</v>
      </c>
      <c r="F128" s="11"/>
      <c r="G128" s="11"/>
      <c r="H128" s="11" t="s">
        <v>27</v>
      </c>
      <c r="I128" s="11" t="b">
        <v>0</v>
      </c>
      <c r="K128" s="2">
        <v>0</v>
      </c>
      <c r="L128" s="2"/>
      <c r="M128" s="2">
        <v>127</v>
      </c>
    </row>
    <row r="129" spans="1:13">
      <c r="A129" s="2">
        <v>128</v>
      </c>
      <c r="C129" s="3">
        <v>4</v>
      </c>
      <c r="E129" s="4" t="str">
        <f>IF((C129=""),"",VLOOKUP(C129,Phases!$A$2:$B$5,2,FALSE))</f>
        <v>Minister's Designation Decision</v>
      </c>
      <c r="F129" s="11"/>
      <c r="G129" s="11"/>
      <c r="H129" s="11" t="s">
        <v>27</v>
      </c>
      <c r="I129" s="11" t="b">
        <v>0</v>
      </c>
      <c r="K129" s="2">
        <v>0</v>
      </c>
      <c r="L129" s="2"/>
      <c r="M129" s="2">
        <v>128</v>
      </c>
    </row>
    <row r="130" spans="1:13">
      <c r="A130" s="2">
        <v>129</v>
      </c>
      <c r="C130" s="3">
        <v>4</v>
      </c>
      <c r="E130" s="4" t="str">
        <f>IF((C130=""),"",VLOOKUP(C130,Phases!$A$2:$B$5,2,FALSE))</f>
        <v>Minister's Designation Decision</v>
      </c>
      <c r="F130" s="11"/>
      <c r="G130" s="11"/>
      <c r="H130" s="11" t="s">
        <v>27</v>
      </c>
      <c r="I130" s="11" t="b">
        <v>0</v>
      </c>
      <c r="K130" s="2">
        <v>0</v>
      </c>
      <c r="L130" s="2"/>
      <c r="M130" s="2">
        <v>129</v>
      </c>
    </row>
    <row r="131" spans="1:13">
      <c r="A131" s="2">
        <v>130</v>
      </c>
      <c r="C131" s="3">
        <v>4</v>
      </c>
      <c r="D131" s="27"/>
      <c r="E131" s="4" t="str">
        <f>IF((C131=""),"",VLOOKUP(C131,Phases!$A$2:$B$5,2,FALSE))</f>
        <v>Minister's Designation Decision</v>
      </c>
      <c r="F131" s="11"/>
      <c r="G131" s="11"/>
      <c r="H131" s="11" t="s">
        <v>27</v>
      </c>
      <c r="I131" s="11" t="b">
        <v>0</v>
      </c>
      <c r="K131" s="2">
        <v>0</v>
      </c>
      <c r="L131" s="2"/>
      <c r="M131" s="2">
        <v>130</v>
      </c>
    </row>
    <row r="132" spans="1:13">
      <c r="A132" s="2">
        <v>131</v>
      </c>
      <c r="C132" s="3">
        <v>4</v>
      </c>
      <c r="E132" s="4" t="str">
        <f>IF((C132=""),"",VLOOKUP(C132,Phases!$A$2:$B$5,2,FALSE))</f>
        <v>Minister's Designation Decision</v>
      </c>
      <c r="F132" s="11"/>
      <c r="G132" s="11"/>
      <c r="H132" s="11" t="s">
        <v>27</v>
      </c>
      <c r="I132" s="11" t="b">
        <v>0</v>
      </c>
      <c r="K132" s="2">
        <v>0</v>
      </c>
      <c r="L132" s="2"/>
      <c r="M132" s="2">
        <v>131</v>
      </c>
    </row>
    <row r="133" spans="1:13">
      <c r="A133" s="2">
        <v>132</v>
      </c>
      <c r="C133" s="3">
        <v>4</v>
      </c>
      <c r="E133" s="4" t="str">
        <f>IF((C133=""),"",VLOOKUP(C133,Phases!$A$2:$B$5,2,FALSE))</f>
        <v>Minister's Designation Decision</v>
      </c>
      <c r="F133" s="11"/>
      <c r="G133" s="11"/>
      <c r="H133" s="11" t="s">
        <v>27</v>
      </c>
      <c r="I133" s="11" t="b">
        <v>0</v>
      </c>
      <c r="K133" s="2">
        <v>0</v>
      </c>
      <c r="L133" s="2"/>
      <c r="M133" s="2">
        <v>132</v>
      </c>
    </row>
    <row r="135" spans="1:13">
      <c r="D135" s="28" t="s">
        <v>148</v>
      </c>
    </row>
    <row r="139" spans="1:13">
      <c r="D139" s="31"/>
    </row>
    <row r="180" spans="4:4">
      <c r="D180" s="12"/>
    </row>
    <row r="181" spans="4:4">
      <c r="D181" s="12"/>
    </row>
    <row r="183" spans="4:4">
      <c r="D183" s="12"/>
    </row>
  </sheetData>
  <autoFilter ref="A1:M70" xr:uid="{00000000-0009-0000-0000-000002000000}"/>
  <conditionalFormatting sqref="H1:H133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H2:H133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I2:I133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G2:G133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L2:L133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F2:F133</xm:sqref>
        </x14:dataValidation>
        <x14:dataValidation type="list" allowBlank="1" showInputMessage="1" showErrorMessage="1" xr:uid="{00000000-0002-0000-0200-000000000000}">
          <x14:formula1>
            <xm:f>Phases!$A$2:$A$5</xm:f>
          </x14:formula1>
          <xm:sqref>C2:C133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workbookViewId="0">
      <pane xSplit="1" ySplit="1" topLeftCell="B2" activePane="bottomRight" state="frozen"/>
      <selection pane="topRight"/>
      <selection pane="bottomLeft"/>
      <selection pane="bottomRight" activeCell="D23" sqref="D23"/>
    </sheetView>
  </sheetViews>
  <sheetFormatPr defaultColWidth="8.90625" defaultRowHeight="14.5"/>
  <cols>
    <col min="1" max="1" width="6.6328125" style="1" customWidth="1"/>
    <col min="2" max="2" width="12.6328125" style="1" customWidth="1"/>
    <col min="3" max="4" width="70.6328125" style="1" customWidth="1"/>
    <col min="5" max="5" width="12.6328125" style="1" customWidth="1"/>
    <col min="6" max="16384" width="8.90625" style="1"/>
  </cols>
  <sheetData>
    <row r="1" spans="1:5" s="6" customFormat="1">
      <c r="A1" s="6" t="s">
        <v>0</v>
      </c>
      <c r="B1" s="6" t="s">
        <v>74</v>
      </c>
      <c r="C1" s="6" t="s">
        <v>75</v>
      </c>
      <c r="D1" s="6" t="s">
        <v>76</v>
      </c>
      <c r="E1" s="6" t="s">
        <v>8</v>
      </c>
    </row>
    <row r="2" spans="1:5">
      <c r="A2" s="2">
        <v>1</v>
      </c>
      <c r="B2" s="3">
        <v>4</v>
      </c>
      <c r="C2" s="4" t="str">
        <f>IF((B2=""),"",VLOOKUP(B2,Events!$A$2:$D$57,4,FALSE))</f>
        <v>EAO's Viewpoint on Submitted Document</v>
      </c>
      <c r="D2" s="1" t="s">
        <v>136</v>
      </c>
      <c r="E2" s="2">
        <v>1</v>
      </c>
    </row>
    <row r="3" spans="1:5">
      <c r="A3" s="2">
        <v>2</v>
      </c>
      <c r="B3" s="3">
        <v>4</v>
      </c>
      <c r="C3" s="4" t="str">
        <f>IF((B3=""),"",VLOOKUP(B3,Events!$A$2:$D$57,4,FALSE))</f>
        <v>EAO's Viewpoint on Submitted Document</v>
      </c>
      <c r="D3" s="1" t="s">
        <v>137</v>
      </c>
      <c r="E3" s="2">
        <v>2</v>
      </c>
    </row>
    <row r="4" spans="1:5">
      <c r="A4" s="2">
        <v>3</v>
      </c>
      <c r="B4" s="3">
        <v>5</v>
      </c>
      <c r="C4" s="4" t="str">
        <f>IF((B4=""),"",VLOOKUP(B4,Events!$A$2:$D$57,4,FALSE))</f>
        <v>Minister's Designation Application Withdrawn</v>
      </c>
      <c r="D4" s="1" t="s">
        <v>174</v>
      </c>
      <c r="E4" s="2">
        <v>3</v>
      </c>
    </row>
    <row r="5" spans="1:5">
      <c r="A5" s="2">
        <v>4</v>
      </c>
      <c r="B5" s="3">
        <v>6</v>
      </c>
      <c r="C5" s="4" t="str">
        <f>IF((B5=""),"",VLOOKUP(B5,Events!$A$2:$D$57,4,FALSE))</f>
        <v>Direct Submission of Minister's Designation Application - DELETE this Intake Phase!</v>
      </c>
      <c r="D5" s="1" t="s">
        <v>167</v>
      </c>
      <c r="E5" s="2">
        <v>4</v>
      </c>
    </row>
    <row r="6" spans="1:5">
      <c r="A6" s="2">
        <v>5</v>
      </c>
      <c r="B6" s="3">
        <v>10</v>
      </c>
      <c r="C6" s="4" t="str">
        <f>IF((B6=""),"",VLOOKUP(B6,Events!$A$2:$D$57,4,FALSE))</f>
        <v>Screening Decision for Minister's Designation Application</v>
      </c>
      <c r="D6" s="25" t="s">
        <v>168</v>
      </c>
      <c r="E6" s="2">
        <v>5</v>
      </c>
    </row>
    <row r="7" spans="1:5">
      <c r="A7" s="2">
        <v>6</v>
      </c>
      <c r="B7" s="3">
        <v>10</v>
      </c>
      <c r="C7" s="4" t="str">
        <f>IF((B7=""),"",VLOOKUP(B7,Events!$A$2:$D$57,4,FALSE))</f>
        <v>Screening Decision for Minister's Designation Application</v>
      </c>
      <c r="D7" s="22" t="s">
        <v>169</v>
      </c>
      <c r="E7" s="2">
        <v>6</v>
      </c>
    </row>
    <row r="8" spans="1:5">
      <c r="A8" s="2">
        <v>7</v>
      </c>
      <c r="B8" s="3">
        <v>10</v>
      </c>
      <c r="C8" s="4" t="str">
        <f>IF((B8=""),"",VLOOKUP(B8,Events!$A$2:$D$57,4,FALSE))</f>
        <v>Screening Decision for Minister's Designation Application</v>
      </c>
      <c r="D8" s="25" t="s">
        <v>170</v>
      </c>
      <c r="E8" s="2">
        <v>7</v>
      </c>
    </row>
    <row r="9" spans="1:5">
      <c r="A9" s="2">
        <v>8</v>
      </c>
      <c r="B9" s="3">
        <v>10</v>
      </c>
      <c r="C9" s="4" t="str">
        <f>IF((B9=""),"",VLOOKUP(B9,Events!$A$2:$D$57,4,FALSE))</f>
        <v>Screening Decision for Minister's Designation Application</v>
      </c>
      <c r="D9" s="22" t="s">
        <v>171</v>
      </c>
      <c r="E9" s="2">
        <v>8</v>
      </c>
    </row>
    <row r="10" spans="1:5">
      <c r="A10" s="2">
        <v>9</v>
      </c>
      <c r="B10" s="3">
        <v>11</v>
      </c>
      <c r="C10" s="4" t="str">
        <f>IF((B10=""),"",VLOOKUP(B10,Events!$A$2:$D$57,4,FALSE))</f>
        <v>Delegation of Decision</v>
      </c>
      <c r="D10" s="25" t="s">
        <v>172</v>
      </c>
      <c r="E10" s="2">
        <v>9</v>
      </c>
    </row>
    <row r="11" spans="1:5">
      <c r="A11" s="2">
        <v>10</v>
      </c>
      <c r="B11" s="3">
        <v>11</v>
      </c>
      <c r="C11" s="4" t="str">
        <f>IF((B11=""),"",VLOOKUP(B11,Events!$A$2:$D$57,4,FALSE))</f>
        <v>Delegation of Decision</v>
      </c>
      <c r="D11" s="22" t="s">
        <v>173</v>
      </c>
      <c r="E11" s="2">
        <v>10</v>
      </c>
    </row>
    <row r="12" spans="1:5">
      <c r="A12" s="2">
        <v>11</v>
      </c>
      <c r="B12" s="3">
        <v>28</v>
      </c>
      <c r="C12" s="4" t="str">
        <f>IF((B12=""),"",VLOOKUP(B12,Events!$A$2:$D$57,4,FALSE))</f>
        <v>Minister's Designation Process Terminated s.39(d)</v>
      </c>
      <c r="D12" s="25" t="s">
        <v>175</v>
      </c>
      <c r="E12" s="2">
        <v>11</v>
      </c>
    </row>
    <row r="13" spans="1:5">
      <c r="A13" s="2">
        <v>12</v>
      </c>
      <c r="B13" s="3">
        <v>31</v>
      </c>
      <c r="C13" s="4" t="str">
        <f>IF((B13=""),"",VLOOKUP(B13,Events!$A$2:$D$57,4,FALSE))</f>
        <v>Minister's Designation Application Withdrawn</v>
      </c>
      <c r="D13" s="22" t="s">
        <v>174</v>
      </c>
      <c r="E13" s="2">
        <v>12</v>
      </c>
    </row>
    <row r="14" spans="1:5">
      <c r="A14" s="2">
        <v>13</v>
      </c>
      <c r="B14" s="3">
        <v>39</v>
      </c>
      <c r="C14" s="4" t="str">
        <f>IF((B14=""),"",VLOOKUP(B14,Events!$A$2:$D$57,4,FALSE))</f>
        <v>EAO's Viewpoint on Submitted Document</v>
      </c>
      <c r="D14" s="1" t="s">
        <v>136</v>
      </c>
      <c r="E14" s="2">
        <v>13</v>
      </c>
    </row>
    <row r="15" spans="1:5">
      <c r="A15" s="2">
        <v>14</v>
      </c>
      <c r="B15" s="3">
        <v>39</v>
      </c>
      <c r="C15" s="4" t="str">
        <f>IF((B15=""),"",VLOOKUP(B15,Events!$A$2:$D$57,4,FALSE))</f>
        <v>EAO's Viewpoint on Submitted Document</v>
      </c>
      <c r="D15" s="1" t="s">
        <v>137</v>
      </c>
      <c r="E15" s="2">
        <v>14</v>
      </c>
    </row>
    <row r="16" spans="1:5">
      <c r="A16" s="2">
        <v>15</v>
      </c>
      <c r="B16" s="3">
        <v>40</v>
      </c>
      <c r="C16" s="4" t="str">
        <f>IF((B16=""),"",VLOOKUP(B16,Events!$A$2:$D$57,4,FALSE))</f>
        <v>Minister's Designation Application Withdrawn</v>
      </c>
      <c r="D16" s="22" t="s">
        <v>174</v>
      </c>
      <c r="E16" s="2">
        <v>15</v>
      </c>
    </row>
    <row r="17" spans="1:5">
      <c r="A17" s="2">
        <v>16</v>
      </c>
      <c r="B17" s="3">
        <v>50</v>
      </c>
      <c r="C17" s="4" t="str">
        <f>IF((B17=""),"",VLOOKUP(B17,Events!$A$2:$D$57,4,FALSE))</f>
        <v>Minister's Designation Application Withdrawn</v>
      </c>
      <c r="D17" s="22" t="s">
        <v>174</v>
      </c>
      <c r="E17" s="2">
        <v>16</v>
      </c>
    </row>
    <row r="18" spans="1:5">
      <c r="A18" s="2">
        <v>17</v>
      </c>
      <c r="B18" s="3">
        <v>54</v>
      </c>
      <c r="C18" s="4" t="str">
        <f>IF((B18=""),"",VLOOKUP(B18,Events!$A$2:$D$57,4,FALSE))</f>
        <v>Minister's Designation Decision</v>
      </c>
      <c r="D18" s="22" t="s">
        <v>176</v>
      </c>
      <c r="E18" s="2">
        <v>17</v>
      </c>
    </row>
    <row r="19" spans="1:5">
      <c r="A19" s="2">
        <v>18</v>
      </c>
      <c r="B19" s="3">
        <v>54</v>
      </c>
      <c r="C19" s="4" t="str">
        <f>IF((B19=""),"",VLOOKUP(B19,Events!$A$2:$D$57,4,FALSE))</f>
        <v>Minister's Designation Decision</v>
      </c>
      <c r="D19" s="22" t="s">
        <v>177</v>
      </c>
      <c r="E19" s="2">
        <v>18</v>
      </c>
    </row>
    <row r="20" spans="1:5">
      <c r="A20" s="2">
        <v>19</v>
      </c>
      <c r="B20" s="3"/>
      <c r="C20" s="4" t="str">
        <f>IF((B20=""),"",VLOOKUP(B20,Events!$A$2:$D$57,4,FALSE))</f>
        <v/>
      </c>
      <c r="D20" s="25"/>
      <c r="E20" s="2">
        <v>19</v>
      </c>
    </row>
    <row r="21" spans="1:5">
      <c r="A21" s="2">
        <v>20</v>
      </c>
      <c r="B21" s="3"/>
      <c r="C21" s="4" t="str">
        <f>IF((B21=""),"",VLOOKUP(B21,Events!$A$2:$D$57,4,FALSE))</f>
        <v/>
      </c>
      <c r="D21" s="22"/>
      <c r="E21" s="2">
        <v>20</v>
      </c>
    </row>
    <row r="22" spans="1:5">
      <c r="A22" s="2">
        <v>21</v>
      </c>
      <c r="B22" s="3"/>
      <c r="C22" s="4" t="str">
        <f>IF((B22=""),"",VLOOKUP(B22,Events!$A$2:$D$57,4,FALSE))</f>
        <v/>
      </c>
      <c r="D22" s="22"/>
      <c r="E22" s="2">
        <v>21</v>
      </c>
    </row>
    <row r="23" spans="1:5">
      <c r="A23" s="2">
        <v>22</v>
      </c>
      <c r="B23" s="3"/>
      <c r="C23" s="4" t="str">
        <f>IF((B23=""),"",VLOOKUP(B23,Events!$A$2:$D$57,4,FALSE))</f>
        <v/>
      </c>
      <c r="D23" s="22"/>
      <c r="E23" s="2">
        <v>22</v>
      </c>
    </row>
    <row r="24" spans="1:5">
      <c r="A24" s="2">
        <v>23</v>
      </c>
      <c r="B24" s="3"/>
      <c r="C24" s="4" t="str">
        <f>IF((B24=""),"",VLOOKUP(B24,Events!$A$2:$D$57,4,FALSE))</f>
        <v/>
      </c>
      <c r="D24" s="22"/>
      <c r="E24" s="2">
        <v>23</v>
      </c>
    </row>
    <row r="25" spans="1:5">
      <c r="A25" s="2">
        <v>24</v>
      </c>
      <c r="B25" s="3"/>
      <c r="C25" s="4" t="str">
        <f>IF((B25=""),"",VLOOKUP(B25,Events!$A$2:$D$57,4,FALSE))</f>
        <v/>
      </c>
      <c r="D25" s="22"/>
      <c r="E25" s="2">
        <v>24</v>
      </c>
    </row>
    <row r="26" spans="1:5">
      <c r="A26" s="2">
        <v>25</v>
      </c>
      <c r="B26" s="3"/>
      <c r="C26" s="4" t="str">
        <f>IF((B26=""),"",VLOOKUP(B26,Events!$A$2:$D$57,4,FALSE))</f>
        <v/>
      </c>
      <c r="D26" s="22"/>
      <c r="E26" s="2">
        <v>25</v>
      </c>
    </row>
    <row r="27" spans="1:5">
      <c r="A27" s="2">
        <v>26</v>
      </c>
      <c r="B27" s="3"/>
      <c r="C27" s="4" t="str">
        <f>IF((B27=""),"",VLOOKUP(B27,Events!$A$2:$D$57,4,FALSE))</f>
        <v/>
      </c>
      <c r="D27" s="22"/>
      <c r="E27" s="2">
        <v>26</v>
      </c>
    </row>
    <row r="28" spans="1:5">
      <c r="A28" s="2">
        <v>27</v>
      </c>
      <c r="B28" s="3"/>
      <c r="C28" s="4" t="str">
        <f>IF((B28=""),"",VLOOKUP(B28,Events!$A$2:$D$57,4,FALSE))</f>
        <v/>
      </c>
      <c r="D28" s="22"/>
      <c r="E28" s="2">
        <v>27</v>
      </c>
    </row>
    <row r="29" spans="1:5">
      <c r="A29" s="2">
        <v>28</v>
      </c>
      <c r="B29" s="3"/>
      <c r="C29" s="4" t="str">
        <f>IF((B29=""),"",VLOOKUP(B29,Events!$A$2:$D$57,4,FALSE))</f>
        <v/>
      </c>
      <c r="D29" s="25"/>
      <c r="E29" s="2">
        <v>28</v>
      </c>
    </row>
    <row r="30" spans="1:5">
      <c r="A30" s="2">
        <v>29</v>
      </c>
      <c r="B30" s="3"/>
      <c r="C30" s="4" t="str">
        <f>IF((B30=""),"",VLOOKUP(B30,Events!$A$2:$D$57,4,FALSE))</f>
        <v/>
      </c>
      <c r="D30" s="25"/>
      <c r="E30" s="2">
        <v>29</v>
      </c>
    </row>
    <row r="31" spans="1:5">
      <c r="A31" s="2">
        <v>30</v>
      </c>
      <c r="B31" s="3"/>
      <c r="C31" s="4" t="str">
        <f>IF((B31=""),"",VLOOKUP(B31,Events!$A$2:$D$57,4,FALSE))</f>
        <v/>
      </c>
      <c r="D31" s="25"/>
    </row>
    <row r="32" spans="1:5">
      <c r="A32" s="2">
        <v>31</v>
      </c>
      <c r="B32" s="3"/>
      <c r="C32" s="4" t="str">
        <f>IF((B32=""),"",VLOOKUP(B32,Events!$A$2:$D$57,4,FALSE))</f>
        <v/>
      </c>
      <c r="D32" s="25"/>
    </row>
    <row r="33" spans="1:4">
      <c r="A33" s="2">
        <v>32</v>
      </c>
      <c r="B33" s="3"/>
      <c r="C33" s="4" t="str">
        <f>IF((B33=""),"",VLOOKUP(B33,Events!$A$2:$D$57,4,FALSE))</f>
        <v/>
      </c>
      <c r="D33" s="25"/>
    </row>
    <row r="34" spans="1:4">
      <c r="A34" s="2">
        <v>33</v>
      </c>
      <c r="B34" s="3"/>
      <c r="C34" s="4" t="str">
        <f>IF((B34=""),"",VLOOKUP(B34,Events!$A$2:$D$57,4,FALSE))</f>
        <v/>
      </c>
      <c r="D34" s="25"/>
    </row>
    <row r="35" spans="1:4">
      <c r="A35" s="2">
        <v>34</v>
      </c>
      <c r="B35" s="3"/>
      <c r="C35" s="4" t="str">
        <f>IF((B35=""),"",VLOOKUP(B35,Events!$A$2:$D$57,4,FALSE))</f>
        <v/>
      </c>
      <c r="D35" s="25"/>
    </row>
    <row r="36" spans="1:4">
      <c r="A36" s="2">
        <v>35</v>
      </c>
      <c r="B36" s="3"/>
      <c r="C36" s="4" t="str">
        <f>IF((B36=""),"",VLOOKUP(B36,Events!$A$2:$D$57,4,FALSE))</f>
        <v/>
      </c>
      <c r="D36" s="25"/>
    </row>
    <row r="37" spans="1:4">
      <c r="A37" s="2">
        <v>36</v>
      </c>
      <c r="B37" s="3"/>
      <c r="C37" s="4" t="str">
        <f>IF((B37=""),"",VLOOKUP(B37,Events!$A$2:$D$57,4,FALSE))</f>
        <v/>
      </c>
      <c r="D37" s="25"/>
    </row>
    <row r="38" spans="1:4">
      <c r="A38" s="2">
        <v>37</v>
      </c>
      <c r="B38" s="3"/>
      <c r="C38" s="4" t="str">
        <f>IF((B38=""),"",VLOOKUP(B38,Events!$A$2:$D$57,4,FALSE))</f>
        <v/>
      </c>
      <c r="D38" s="25"/>
    </row>
    <row r="39" spans="1:4">
      <c r="A39" s="2">
        <v>38</v>
      </c>
      <c r="B39" s="3"/>
      <c r="C39" s="4" t="str">
        <f>IF((B39=""),"",VLOOKUP(B39,Events!$A$2:$D$57,4,FALSE))</f>
        <v/>
      </c>
      <c r="D39" s="25"/>
    </row>
    <row r="40" spans="1:4">
      <c r="A40" s="2">
        <v>39</v>
      </c>
      <c r="B40" s="3"/>
      <c r="C40" s="4" t="str">
        <f>IF((B40=""),"",VLOOKUP(B40,Events!$A$2:$D$57,4,FALSE))</f>
        <v/>
      </c>
      <c r="D40" s="25"/>
    </row>
    <row r="41" spans="1:4">
      <c r="A41" s="2">
        <v>40</v>
      </c>
      <c r="B41" s="3"/>
      <c r="C41" s="4" t="str">
        <f>IF((B41=""),"",VLOOKUP(B41,Events!$A$2:$D$57,4,FALSE))</f>
        <v/>
      </c>
      <c r="D41" s="25"/>
    </row>
    <row r="42" spans="1:4">
      <c r="A42" s="2">
        <v>41</v>
      </c>
      <c r="B42" s="3"/>
      <c r="C42" s="4" t="str">
        <f>IF((B42=""),"",VLOOKUP(B42,Events!$A$2:$D$57,4,FALSE))</f>
        <v/>
      </c>
      <c r="D42" s="25"/>
    </row>
    <row r="43" spans="1:4">
      <c r="A43" s="2">
        <v>42</v>
      </c>
      <c r="B43" s="3"/>
      <c r="C43" s="4" t="str">
        <f>IF((B43=""),"",VLOOKUP(B43,Events!$A$2:$D$57,4,FALSE))</f>
        <v/>
      </c>
      <c r="D43" s="25"/>
    </row>
    <row r="44" spans="1:4">
      <c r="A44" s="2">
        <v>43</v>
      </c>
      <c r="B44" s="3"/>
      <c r="C44" s="4" t="str">
        <f>IF((B44=""),"",VLOOKUP(B44,Events!$A$2:$D$57,4,FALSE))</f>
        <v/>
      </c>
      <c r="D44" s="25"/>
    </row>
    <row r="45" spans="1:4">
      <c r="A45" s="2">
        <v>44</v>
      </c>
      <c r="B45" s="3"/>
      <c r="C45" s="4" t="str">
        <f>IF((B45=""),"",VLOOKUP(B45,Events!$A$2:$D$57,4,FALSE))</f>
        <v/>
      </c>
      <c r="D45" s="25"/>
    </row>
    <row r="46" spans="1:4">
      <c r="A46" s="2">
        <v>45</v>
      </c>
      <c r="B46" s="3"/>
      <c r="C46" s="4" t="str">
        <f>IF((B46=""),"",VLOOKUP(B46,Events!$A$2:$D$57,4,FALSE))</f>
        <v/>
      </c>
      <c r="D46" s="25"/>
    </row>
    <row r="47" spans="1:4">
      <c r="A47" s="2">
        <v>46</v>
      </c>
      <c r="B47" s="3"/>
      <c r="C47" s="4" t="str">
        <f>IF((B47=""),"",VLOOKUP(B47,Events!$A$2:$D$57,4,FALSE))</f>
        <v/>
      </c>
      <c r="D47" s="25"/>
    </row>
    <row r="48" spans="1:4">
      <c r="A48" s="2">
        <v>47</v>
      </c>
      <c r="B48" s="3"/>
      <c r="C48" s="4" t="str">
        <f>IF((B48=""),"",VLOOKUP(B48,Events!$A$2:$D$57,4,FALSE))</f>
        <v/>
      </c>
      <c r="D48" s="25"/>
    </row>
    <row r="49" spans="1:4">
      <c r="A49" s="2">
        <v>48</v>
      </c>
      <c r="B49" s="3"/>
      <c r="C49" s="4" t="str">
        <f>IF((B49=""),"",VLOOKUP(B49,Events!$A$2:$D$57,4,FALSE))</f>
        <v/>
      </c>
      <c r="D49" s="25"/>
    </row>
    <row r="50" spans="1:4">
      <c r="A50" s="2">
        <v>49</v>
      </c>
      <c r="B50" s="3"/>
      <c r="C50" s="4" t="str">
        <f>IF((B50=""),"",VLOOKUP(B50,Events!$A$2:$D$57,4,FALSE))</f>
        <v/>
      </c>
      <c r="D50" s="25"/>
    </row>
    <row r="51" spans="1:4">
      <c r="A51" s="2">
        <v>50</v>
      </c>
      <c r="B51" s="3"/>
      <c r="C51" s="4" t="str">
        <f>IF((B51=""),"",VLOOKUP(B51,Events!$A$2:$D$57,4,FALSE))</f>
        <v/>
      </c>
      <c r="D51" s="25"/>
    </row>
    <row r="52" spans="1:4">
      <c r="A52" s="2">
        <v>51</v>
      </c>
      <c r="B52" s="3"/>
      <c r="C52" s="4" t="str">
        <f>IF((B52=""),"",VLOOKUP(B52,Events!$A$2:$D$57,4,FALSE))</f>
        <v/>
      </c>
      <c r="D52" s="25"/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Events!$A$2:$A$133</xm:f>
          </x14:formula1>
          <xm:sqref>B2:B52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7"/>
  <sheetViews>
    <sheetView tabSelected="1" workbookViewId="0">
      <pane xSplit="1" ySplit="1" topLeftCell="B20" activePane="bottomRight" state="frozen"/>
      <selection pane="topRight"/>
      <selection pane="bottomLeft"/>
      <selection pane="bottomRight" activeCell="E37" sqref="E37"/>
    </sheetView>
  </sheetViews>
  <sheetFormatPr defaultColWidth="8.90625" defaultRowHeight="14.5"/>
  <cols>
    <col min="1" max="1" width="8.90625" style="1"/>
    <col min="2" max="2" width="12.6328125" style="1" customWidth="1"/>
    <col min="3" max="3" width="70.6328125" style="1" customWidth="1"/>
    <col min="4" max="4" width="30.6328125" style="1" customWidth="1"/>
    <col min="5" max="5" width="108.6328125" style="1" customWidth="1"/>
    <col min="6" max="6" width="20.6328125" style="1" customWidth="1"/>
    <col min="7" max="7" width="12.6328125" style="1" customWidth="1"/>
    <col min="8" max="16384" width="8.90625" style="1"/>
  </cols>
  <sheetData>
    <row r="1" spans="1:7" s="6" customFormat="1">
      <c r="A1" s="6" t="s">
        <v>0</v>
      </c>
      <c r="B1" s="6" t="s">
        <v>77</v>
      </c>
      <c r="C1" s="6" t="s">
        <v>76</v>
      </c>
      <c r="D1" s="6" t="s">
        <v>78</v>
      </c>
      <c r="E1" s="6" t="s">
        <v>79</v>
      </c>
      <c r="F1" s="6" t="s">
        <v>80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IF((B2=""),"",VLOOKUP(B2,Outcomes!$A$2:$D$30,4,FALSE))</f>
        <v>EAO's Viewpoint is POSITIVE</v>
      </c>
      <c r="D2" s="1" t="s">
        <v>141</v>
      </c>
      <c r="E2" s="1" t="s">
        <v>142</v>
      </c>
      <c r="F2" s="1" t="s">
        <v>189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IF((B3=""),"",VLOOKUP(B3,Outcomes!$A$2:$D$30,4,FALSE))</f>
        <v>EAO's Viewpoint is NEGATIVE</v>
      </c>
      <c r="D3" s="1" t="s">
        <v>141</v>
      </c>
      <c r="E3" s="1" t="s">
        <v>142</v>
      </c>
      <c r="F3" s="1" t="s">
        <v>189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IF((B4=""),"",VLOOKUP(B4,Outcomes!$A$2:$D$30,4,FALSE))</f>
        <v>Proponent Withdraws Project from the Minister's Designation Process</v>
      </c>
      <c r="D4" t="s">
        <v>84</v>
      </c>
      <c r="E4" s="1" t="s">
        <v>87</v>
      </c>
      <c r="F4" s="1" t="s">
        <v>190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IF((B5=""),"",VLOOKUP(B5,Outcomes!$A$2:$D$30,4,FALSE))</f>
        <v>Proponent Withdraws Project from the Minister's Designation Process</v>
      </c>
      <c r="D5" s="24" t="s">
        <v>83</v>
      </c>
      <c r="E5" s="1" t="s">
        <v>86</v>
      </c>
      <c r="F5" s="1" t="s">
        <v>192</v>
      </c>
      <c r="G5" s="2">
        <v>4</v>
      </c>
    </row>
    <row r="6" spans="1:7">
      <c r="A6" s="2">
        <v>5</v>
      </c>
      <c r="B6" s="3">
        <v>3</v>
      </c>
      <c r="C6" s="4" t="str">
        <f>IF((B6=""),"",VLOOKUP(B6,Outcomes!$A$2:$D$30,4,FALSE))</f>
        <v>Proponent Withdraws Project from the Minister's Designation Process</v>
      </c>
      <c r="D6" s="24" t="s">
        <v>88</v>
      </c>
      <c r="E6" s="1" t="s">
        <v>89</v>
      </c>
      <c r="F6" s="1" t="s">
        <v>194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IF((B7=""),"",VLOOKUP(B7,Outcomes!$A$2:$D$30,4,FALSE))</f>
        <v>Proponent Withdraws Project from the Minister's Designation Process</v>
      </c>
      <c r="D7" s="24" t="s">
        <v>90</v>
      </c>
      <c r="E7" s="1" t="s">
        <v>144</v>
      </c>
      <c r="F7" s="1" t="s">
        <v>193</v>
      </c>
      <c r="G7" s="2">
        <v>6</v>
      </c>
    </row>
    <row r="8" spans="1:7">
      <c r="A8" s="2">
        <v>7</v>
      </c>
      <c r="B8" s="3">
        <v>4</v>
      </c>
      <c r="C8" s="4" t="str">
        <f>IF((B8=""),"",VLOOKUP(B8,Outcomes!$A$2:$D$30,4,FALSE))</f>
        <v>Delete this "Intake Phase" and go directly to "Minister's Designation Review"</v>
      </c>
      <c r="D8" s="1" t="s">
        <v>81</v>
      </c>
      <c r="E8" s="36" t="s">
        <v>179</v>
      </c>
      <c r="F8" s="1" t="s">
        <v>201</v>
      </c>
      <c r="G8" s="2">
        <v>7</v>
      </c>
    </row>
    <row r="9" spans="1:7">
      <c r="A9" s="2">
        <v>8</v>
      </c>
      <c r="B9" s="3">
        <v>4</v>
      </c>
      <c r="C9" s="4" t="str">
        <f>IF((B9=""),"",VLOOKUP(B9,Outcomes!$A$2:$D$30,4,FALSE))</f>
        <v>Delete this "Intake Phase" and go directly to "Minister's Designation Review"</v>
      </c>
      <c r="D9" s="1" t="s">
        <v>84</v>
      </c>
      <c r="E9" s="30" t="s">
        <v>87</v>
      </c>
      <c r="F9" s="1" t="s">
        <v>190</v>
      </c>
      <c r="G9" s="2">
        <v>8</v>
      </c>
    </row>
    <row r="10" spans="1:7">
      <c r="A10" s="2">
        <v>9</v>
      </c>
      <c r="B10" s="3">
        <v>4</v>
      </c>
      <c r="C10" s="4" t="str">
        <f>IF((B10=""),"",VLOOKUP(B10,Outcomes!$A$2:$D$30,4,FALSE))</f>
        <v>Delete this "Intake Phase" and go directly to "Minister's Designation Review"</v>
      </c>
      <c r="D10" s="1" t="s">
        <v>83</v>
      </c>
      <c r="E10" s="30" t="s">
        <v>178</v>
      </c>
      <c r="F10" s="1" t="s">
        <v>198</v>
      </c>
      <c r="G10" s="2">
        <v>9</v>
      </c>
    </row>
    <row r="11" spans="1:7">
      <c r="A11" s="2">
        <v>10</v>
      </c>
      <c r="B11" s="3">
        <v>5</v>
      </c>
      <c r="C11" s="4" t="str">
        <f>IF((B11=""),"",VLOOKUP(B11,Outcomes!$A$2:$D$30,4,FALSE))</f>
        <v>Draft Minister's Designation Application is "incomplete"</v>
      </c>
      <c r="D11" s="1" t="s">
        <v>84</v>
      </c>
      <c r="E11" s="1" t="s">
        <v>183</v>
      </c>
      <c r="F11" s="1" t="s">
        <v>190</v>
      </c>
      <c r="G11" s="2">
        <v>10</v>
      </c>
    </row>
    <row r="12" spans="1:7">
      <c r="A12" s="2">
        <v>11</v>
      </c>
      <c r="B12" s="3">
        <v>5</v>
      </c>
      <c r="C12" s="4" t="str">
        <f>IF((B12=""),"",VLOOKUP(B12,Outcomes!$A$2:$D$30,4,FALSE))</f>
        <v>Draft Minister's Designation Application is "incomplete"</v>
      </c>
      <c r="D12" s="1" t="s">
        <v>85</v>
      </c>
      <c r="E12" s="1" t="s">
        <v>143</v>
      </c>
      <c r="F12" s="1" t="s">
        <v>199</v>
      </c>
      <c r="G12" s="2">
        <v>11</v>
      </c>
    </row>
    <row r="13" spans="1:7">
      <c r="A13" s="2">
        <v>12</v>
      </c>
      <c r="B13" s="3">
        <v>5</v>
      </c>
      <c r="C13" s="4" t="str">
        <f>IF((B13=""),"",VLOOKUP(B13,Outcomes!$A$2:$D$30,4,FALSE))</f>
        <v>Draft Minister's Designation Application is "incomplete"</v>
      </c>
      <c r="D13" s="1" t="s">
        <v>94</v>
      </c>
      <c r="E13" s="1" t="s">
        <v>184</v>
      </c>
      <c r="F13" s="1" t="s">
        <v>200</v>
      </c>
      <c r="G13" s="2">
        <v>12</v>
      </c>
    </row>
    <row r="14" spans="1:7">
      <c r="A14" s="2">
        <v>14</v>
      </c>
      <c r="B14" s="3">
        <v>5</v>
      </c>
      <c r="C14" s="4" t="str">
        <f>IF((B14=""),"",VLOOKUP(B14,Outcomes!$A$2:$D$30,4,FALSE))</f>
        <v>Draft Minister's Designation Application is "incomplete"</v>
      </c>
      <c r="D14" s="1" t="s">
        <v>81</v>
      </c>
      <c r="E14" s="1" t="s">
        <v>185</v>
      </c>
      <c r="F14" s="1" t="s">
        <v>202</v>
      </c>
      <c r="G14" s="2">
        <v>14</v>
      </c>
    </row>
    <row r="15" spans="1:7">
      <c r="A15" s="2">
        <v>15</v>
      </c>
      <c r="B15" s="3">
        <v>6</v>
      </c>
      <c r="C15" s="4" t="str">
        <f>IF((B15=""),"",VLOOKUP(B15,Outcomes!$A$2:$D$30,4,FALSE))</f>
        <v>Draft Minister's Designation Application is for an "eligible" project</v>
      </c>
      <c r="D15" s="1" t="s">
        <v>141</v>
      </c>
      <c r="E15" s="1" t="s">
        <v>142</v>
      </c>
      <c r="F15" s="1" t="s">
        <v>189</v>
      </c>
      <c r="G15" s="2">
        <v>15</v>
      </c>
    </row>
    <row r="16" spans="1:7">
      <c r="A16" s="2">
        <v>16</v>
      </c>
      <c r="B16" s="3">
        <v>7</v>
      </c>
      <c r="C16" s="4" t="str">
        <f>IF((B16=""),"",VLOOKUP(B16,Outcomes!$A$2:$D$30,4,FALSE))</f>
        <v>Project submitted exceeds RPR threshold(s)</v>
      </c>
      <c r="D16" s="1" t="s">
        <v>83</v>
      </c>
      <c r="E16" s="1" t="s">
        <v>86</v>
      </c>
      <c r="F16" s="1" t="s">
        <v>192</v>
      </c>
      <c r="G16" s="2">
        <v>16</v>
      </c>
    </row>
    <row r="17" spans="1:7">
      <c r="A17" s="2">
        <v>17</v>
      </c>
      <c r="B17" s="3">
        <v>7</v>
      </c>
      <c r="C17" s="4" t="str">
        <f>IF((B17=""),"",VLOOKUP(B17,Outcomes!$A$2:$D$30,4,FALSE))</f>
        <v>Project submitted exceeds RPR threshold(s)</v>
      </c>
      <c r="D17" s="1" t="s">
        <v>84</v>
      </c>
      <c r="E17" s="1" t="s">
        <v>87</v>
      </c>
      <c r="F17" s="1" t="s">
        <v>190</v>
      </c>
      <c r="G17" s="2">
        <v>17</v>
      </c>
    </row>
    <row r="18" spans="1:7">
      <c r="A18" s="2">
        <v>18</v>
      </c>
      <c r="B18" s="3">
        <v>7</v>
      </c>
      <c r="C18" s="4" t="str">
        <f>IF((B18=""),"",VLOOKUP(B18,Outcomes!$A$2:$D$30,4,FALSE))</f>
        <v>Project submitted exceeds RPR threshold(s)</v>
      </c>
      <c r="D18" s="1" t="s">
        <v>88</v>
      </c>
      <c r="E18" s="32" t="s">
        <v>186</v>
      </c>
      <c r="F18" s="1" t="s">
        <v>196</v>
      </c>
      <c r="G18" s="2">
        <v>18</v>
      </c>
    </row>
    <row r="19" spans="1:7">
      <c r="A19" s="2">
        <v>19</v>
      </c>
      <c r="B19" s="3">
        <v>7</v>
      </c>
      <c r="C19" s="4" t="str">
        <f>IF((B19=""),"",VLOOKUP(B19,Outcomes!$A$2:$D$30,4,FALSE))</f>
        <v>Project submitted exceeds RPR threshold(s)</v>
      </c>
      <c r="D19" s="9" t="s">
        <v>92</v>
      </c>
      <c r="E19" s="9" t="s">
        <v>187</v>
      </c>
      <c r="F19" s="1" t="s">
        <v>191</v>
      </c>
      <c r="G19" s="2">
        <v>19</v>
      </c>
    </row>
    <row r="20" spans="1:7">
      <c r="A20" s="2">
        <v>20</v>
      </c>
      <c r="B20" s="3">
        <v>8</v>
      </c>
      <c r="C20" s="4" t="str">
        <f>IF((B20=""),"",VLOOKUP(B20,Outcomes!$A$2:$D$30,4,FALSE))</f>
        <v>Project submitted exceeds RPR threshold(s) and is Substantially Started</v>
      </c>
      <c r="D20" s="1" t="s">
        <v>83</v>
      </c>
      <c r="E20" s="1" t="s">
        <v>86</v>
      </c>
      <c r="F20" s="1" t="s">
        <v>192</v>
      </c>
      <c r="G20" s="2">
        <v>20</v>
      </c>
    </row>
    <row r="21" spans="1:7">
      <c r="A21" s="2">
        <v>21</v>
      </c>
      <c r="B21" s="3">
        <v>8</v>
      </c>
      <c r="C21" s="4" t="str">
        <f>IF((B21=""),"",VLOOKUP(B21,Outcomes!$A$2:$D$30,4,FALSE))</f>
        <v>Project submitted exceeds RPR threshold(s) and is Substantially Started</v>
      </c>
      <c r="D21" s="1" t="s">
        <v>84</v>
      </c>
      <c r="E21" s="1" t="s">
        <v>87</v>
      </c>
      <c r="F21" s="1" t="s">
        <v>190</v>
      </c>
      <c r="G21" s="2">
        <v>21</v>
      </c>
    </row>
    <row r="22" spans="1:7">
      <c r="A22" s="2">
        <v>22</v>
      </c>
      <c r="B22" s="3">
        <v>8</v>
      </c>
      <c r="C22" s="4" t="str">
        <f>IF((B22=""),"",VLOOKUP(B22,Outcomes!$A$2:$D$30,4,FALSE))</f>
        <v>Project submitted exceeds RPR threshold(s) and is Substantially Started</v>
      </c>
      <c r="D22" s="1" t="s">
        <v>88</v>
      </c>
      <c r="E22" s="32" t="s">
        <v>186</v>
      </c>
      <c r="F22" s="1" t="s">
        <v>196</v>
      </c>
      <c r="G22" s="2">
        <v>22</v>
      </c>
    </row>
    <row r="23" spans="1:7">
      <c r="A23" s="2">
        <v>23</v>
      </c>
      <c r="B23" s="3">
        <v>9</v>
      </c>
      <c r="C23" s="4" t="str">
        <f>IF((B23=""),"",VLOOKUP(B23,Outcomes!$A$2:$D$30,4,FALSE))</f>
        <v>Minister to make the Minister's Designation Decision</v>
      </c>
      <c r="D23" s="1" t="s">
        <v>141</v>
      </c>
      <c r="E23" s="1" t="s">
        <v>142</v>
      </c>
      <c r="F23" s="1" t="s">
        <v>189</v>
      </c>
      <c r="G23" s="2">
        <v>23</v>
      </c>
    </row>
    <row r="24" spans="1:7">
      <c r="A24" s="2">
        <v>24</v>
      </c>
      <c r="B24" s="3">
        <v>10</v>
      </c>
      <c r="C24" s="4" t="str">
        <f>IF((B24=""),"",VLOOKUP(B24,Outcomes!$A$2:$D$30,4,FALSE))</f>
        <v>CEAO is delegated to make the Minister's Designation Decision</v>
      </c>
      <c r="D24" s="1" t="s">
        <v>139</v>
      </c>
      <c r="E24" s="1" t="s">
        <v>188</v>
      </c>
      <c r="F24" s="1" t="s">
        <v>197</v>
      </c>
      <c r="G24" s="2">
        <v>24</v>
      </c>
    </row>
    <row r="25" spans="1:7">
      <c r="A25" s="2">
        <v>25</v>
      </c>
      <c r="B25" s="3">
        <v>11</v>
      </c>
      <c r="C25" s="4" t="str">
        <f>IF((B25=""),"",VLOOKUP(B25,Outcomes!$A$2:$D$30,4,FALSE))</f>
        <v>Minister's Designation request is Terminated under s.39(d) of Act</v>
      </c>
      <c r="D25" t="s">
        <v>84</v>
      </c>
      <c r="E25" s="1" t="s">
        <v>87</v>
      </c>
      <c r="F25" s="1" t="s">
        <v>190</v>
      </c>
      <c r="G25" s="2">
        <v>25</v>
      </c>
    </row>
    <row r="26" spans="1:7">
      <c r="A26" s="2">
        <v>26</v>
      </c>
      <c r="B26" s="3">
        <v>11</v>
      </c>
      <c r="C26" s="4" t="str">
        <f>IF((B26=""),"",VLOOKUP(B26,Outcomes!$A$2:$D$30,4,FALSE))</f>
        <v>Minister's Designation request is Terminated under s.39(d) of Act</v>
      </c>
      <c r="D26" s="24" t="s">
        <v>83</v>
      </c>
      <c r="E26" s="1" t="s">
        <v>86</v>
      </c>
      <c r="F26" s="1" t="s">
        <v>192</v>
      </c>
      <c r="G26" s="2">
        <v>26</v>
      </c>
    </row>
    <row r="27" spans="1:7">
      <c r="A27" s="2">
        <v>27</v>
      </c>
      <c r="B27" s="3">
        <v>11</v>
      </c>
      <c r="C27" s="4" t="str">
        <f>IF((B27=""),"",VLOOKUP(B27,Outcomes!$A$2:$D$30,4,FALSE))</f>
        <v>Minister's Designation request is Terminated under s.39(d) of Act</v>
      </c>
      <c r="D27" s="24" t="s">
        <v>88</v>
      </c>
      <c r="E27" s="1" t="s">
        <v>93</v>
      </c>
      <c r="F27" s="1" t="s">
        <v>195</v>
      </c>
      <c r="G27" s="2">
        <v>27</v>
      </c>
    </row>
    <row r="28" spans="1:7">
      <c r="A28" s="2">
        <v>28</v>
      </c>
      <c r="B28" s="3">
        <v>11</v>
      </c>
      <c r="C28" s="4" t="str">
        <f>IF((B28=""),"",VLOOKUP(B28,Outcomes!$A$2:$D$30,4,FALSE))</f>
        <v>Minister's Designation request is Terminated under s.39(d) of Act</v>
      </c>
      <c r="D28" s="24" t="s">
        <v>90</v>
      </c>
      <c r="E28" s="1" t="s">
        <v>144</v>
      </c>
      <c r="F28" s="1" t="s">
        <v>193</v>
      </c>
      <c r="G28" s="2">
        <v>28</v>
      </c>
    </row>
    <row r="29" spans="1:7">
      <c r="A29" s="2">
        <v>29</v>
      </c>
      <c r="B29" s="3">
        <v>12</v>
      </c>
      <c r="C29" s="4" t="str">
        <f>IF((B29=""),"",VLOOKUP(B29,Outcomes!$A$2:$D$30,4,FALSE))</f>
        <v>Proponent Withdraws Project from the Minister's Designation Process</v>
      </c>
      <c r="D29" t="s">
        <v>84</v>
      </c>
      <c r="E29" s="1" t="s">
        <v>87</v>
      </c>
      <c r="F29" s="1" t="s">
        <v>190</v>
      </c>
      <c r="G29" s="2">
        <v>29</v>
      </c>
    </row>
    <row r="30" spans="1:7">
      <c r="A30" s="2">
        <v>30</v>
      </c>
      <c r="B30" s="3">
        <v>12</v>
      </c>
      <c r="C30" s="4" t="str">
        <f>IF((B30=""),"",VLOOKUP(B30,Outcomes!$A$2:$D$30,4,FALSE))</f>
        <v>Proponent Withdraws Project from the Minister's Designation Process</v>
      </c>
      <c r="D30" s="24" t="s">
        <v>83</v>
      </c>
      <c r="E30" s="1" t="s">
        <v>86</v>
      </c>
      <c r="F30" s="1" t="s">
        <v>192</v>
      </c>
      <c r="G30" s="2">
        <v>30</v>
      </c>
    </row>
    <row r="31" spans="1:7">
      <c r="A31" s="2">
        <v>31</v>
      </c>
      <c r="B31" s="3">
        <v>12</v>
      </c>
      <c r="C31" s="4" t="str">
        <f>IF((B31=""),"",VLOOKUP(B31,Outcomes!$A$2:$D$30,4,FALSE))</f>
        <v>Proponent Withdraws Project from the Minister's Designation Process</v>
      </c>
      <c r="D31" s="24" t="s">
        <v>88</v>
      </c>
      <c r="E31" s="1" t="s">
        <v>89</v>
      </c>
      <c r="F31" s="1" t="s">
        <v>194</v>
      </c>
      <c r="G31" s="2">
        <v>31</v>
      </c>
    </row>
    <row r="32" spans="1:7">
      <c r="A32" s="2">
        <v>32</v>
      </c>
      <c r="B32" s="3">
        <v>12</v>
      </c>
      <c r="C32" s="4" t="str">
        <f>IF((B32=""),"",VLOOKUP(B32,Outcomes!$A$2:$D$30,4,FALSE))</f>
        <v>Proponent Withdraws Project from the Minister's Designation Process</v>
      </c>
      <c r="D32" s="24" t="s">
        <v>90</v>
      </c>
      <c r="E32" s="1" t="s">
        <v>144</v>
      </c>
      <c r="F32" s="1" t="s">
        <v>193</v>
      </c>
      <c r="G32" s="2">
        <v>32</v>
      </c>
    </row>
    <row r="33" spans="1:7">
      <c r="A33" s="2">
        <v>33</v>
      </c>
      <c r="B33" s="3">
        <v>13</v>
      </c>
      <c r="C33" s="4" t="str">
        <f>IF((B33=""),"",VLOOKUP(B33,Outcomes!$A$2:$D$30,4,FALSE))</f>
        <v>EAO's Viewpoint is POSITIVE</v>
      </c>
      <c r="D33" s="1" t="s">
        <v>141</v>
      </c>
      <c r="E33" s="1" t="s">
        <v>142</v>
      </c>
      <c r="F33" s="1" t="s">
        <v>189</v>
      </c>
      <c r="G33" s="2">
        <v>33</v>
      </c>
    </row>
    <row r="34" spans="1:7">
      <c r="A34" s="2">
        <v>34</v>
      </c>
      <c r="B34" s="3">
        <v>14</v>
      </c>
      <c r="C34" s="4" t="str">
        <f>IF((B34=""),"",VLOOKUP(B34,Outcomes!$A$2:$D$30,4,FALSE))</f>
        <v>EAO's Viewpoint is NEGATIVE</v>
      </c>
      <c r="D34" s="1" t="s">
        <v>141</v>
      </c>
      <c r="E34" s="1" t="s">
        <v>142</v>
      </c>
      <c r="F34" s="1" t="s">
        <v>189</v>
      </c>
      <c r="G34" s="2">
        <v>34</v>
      </c>
    </row>
    <row r="35" spans="1:7">
      <c r="A35" s="2">
        <v>35</v>
      </c>
      <c r="B35" s="3">
        <v>15</v>
      </c>
      <c r="C35" s="4" t="str">
        <f>IF((B35=""),"",VLOOKUP(B35,Outcomes!$A$2:$D$30,4,FALSE))</f>
        <v>Proponent Withdraws Project from the Minister's Designation Process</v>
      </c>
      <c r="D35" t="s">
        <v>84</v>
      </c>
      <c r="E35" s="1" t="s">
        <v>87</v>
      </c>
      <c r="F35" s="1" t="s">
        <v>190</v>
      </c>
      <c r="G35" s="2">
        <v>35</v>
      </c>
    </row>
    <row r="36" spans="1:7">
      <c r="A36" s="2">
        <v>36</v>
      </c>
      <c r="B36" s="3">
        <v>15</v>
      </c>
      <c r="C36" s="4" t="str">
        <f>IF((B36=""),"",VLOOKUP(B36,Outcomes!$A$2:$D$30,4,FALSE))</f>
        <v>Proponent Withdraws Project from the Minister's Designation Process</v>
      </c>
      <c r="D36" s="24" t="s">
        <v>83</v>
      </c>
      <c r="E36" s="1" t="s">
        <v>86</v>
      </c>
      <c r="F36" s="1" t="s">
        <v>192</v>
      </c>
      <c r="G36" s="2">
        <v>36</v>
      </c>
    </row>
    <row r="37" spans="1:7">
      <c r="A37" s="2">
        <v>37</v>
      </c>
      <c r="B37" s="3">
        <v>15</v>
      </c>
      <c r="C37" s="4" t="str">
        <f>IF((B37=""),"",VLOOKUP(B37,Outcomes!$A$2:$D$30,4,FALSE))</f>
        <v>Proponent Withdraws Project from the Minister's Designation Process</v>
      </c>
      <c r="D37" s="24" t="s">
        <v>88</v>
      </c>
      <c r="E37" s="1" t="s">
        <v>89</v>
      </c>
      <c r="F37" s="1" t="s">
        <v>194</v>
      </c>
      <c r="G37" s="2">
        <v>37</v>
      </c>
    </row>
    <row r="38" spans="1:7">
      <c r="A38" s="2">
        <v>38</v>
      </c>
      <c r="B38" s="3">
        <v>15</v>
      </c>
      <c r="C38" s="4" t="str">
        <f>IF((B38=""),"",VLOOKUP(B38,Outcomes!$A$2:$D$30,4,FALSE))</f>
        <v>Proponent Withdraws Project from the Minister's Designation Process</v>
      </c>
      <c r="D38" s="24" t="s">
        <v>90</v>
      </c>
      <c r="E38" s="1" t="s">
        <v>144</v>
      </c>
      <c r="F38" s="1" t="s">
        <v>193</v>
      </c>
      <c r="G38" s="2">
        <v>38</v>
      </c>
    </row>
    <row r="39" spans="1:7">
      <c r="A39" s="2">
        <v>39</v>
      </c>
      <c r="B39" s="3">
        <v>16</v>
      </c>
      <c r="C39" s="4" t="str">
        <f>IF((B39=""),"",VLOOKUP(B39,Outcomes!$A$2:$D$30,4,FALSE))</f>
        <v>Proponent Withdraws Project from the Minister's Designation Process</v>
      </c>
      <c r="D39" t="s">
        <v>84</v>
      </c>
      <c r="E39" s="1" t="s">
        <v>87</v>
      </c>
      <c r="F39" s="1" t="s">
        <v>190</v>
      </c>
      <c r="G39" s="2">
        <v>39</v>
      </c>
    </row>
    <row r="40" spans="1:7">
      <c r="A40" s="2">
        <v>40</v>
      </c>
      <c r="B40" s="3">
        <v>16</v>
      </c>
      <c r="C40" s="4" t="str">
        <f>IF((B40=""),"",VLOOKUP(B40,Outcomes!$A$2:$D$30,4,FALSE))</f>
        <v>Proponent Withdraws Project from the Minister's Designation Process</v>
      </c>
      <c r="D40" s="24" t="s">
        <v>83</v>
      </c>
      <c r="E40" s="1" t="s">
        <v>86</v>
      </c>
      <c r="F40" s="1" t="s">
        <v>192</v>
      </c>
      <c r="G40" s="2">
        <v>40</v>
      </c>
    </row>
    <row r="41" spans="1:7">
      <c r="A41" s="2">
        <v>41</v>
      </c>
      <c r="B41" s="3">
        <v>16</v>
      </c>
      <c r="C41" s="4" t="str">
        <f>IF((B41=""),"",VLOOKUP(B41,Outcomes!$A$2:$D$30,4,FALSE))</f>
        <v>Proponent Withdraws Project from the Minister's Designation Process</v>
      </c>
      <c r="D41" s="24" t="s">
        <v>88</v>
      </c>
      <c r="E41" s="1" t="s">
        <v>89</v>
      </c>
      <c r="F41" s="1" t="s">
        <v>194</v>
      </c>
      <c r="G41" s="2">
        <v>41</v>
      </c>
    </row>
    <row r="42" spans="1:7">
      <c r="A42" s="2">
        <v>42</v>
      </c>
      <c r="B42" s="3">
        <v>16</v>
      </c>
      <c r="C42" s="4" t="str">
        <f>IF((B42=""),"",VLOOKUP(B42,Outcomes!$A$2:$D$30,4,FALSE))</f>
        <v>Proponent Withdraws Project from the Minister's Designation Process</v>
      </c>
      <c r="D42" s="24" t="s">
        <v>90</v>
      </c>
      <c r="E42" s="1" t="s">
        <v>144</v>
      </c>
      <c r="F42" s="1" t="s">
        <v>193</v>
      </c>
      <c r="G42" s="2">
        <v>42</v>
      </c>
    </row>
    <row r="43" spans="1:7">
      <c r="A43" s="2">
        <v>43</v>
      </c>
      <c r="B43" s="3">
        <v>17</v>
      </c>
      <c r="C43" s="4" t="str">
        <f>IF((B43=""),"",VLOOKUP(B43,Outcomes!$A$2:$D$30,4,FALSE))</f>
        <v>Decision Maker Designates Project as Reviewable</v>
      </c>
      <c r="D43" s="1" t="s">
        <v>88</v>
      </c>
      <c r="E43" s="32" t="s">
        <v>186</v>
      </c>
      <c r="F43" s="1" t="s">
        <v>196</v>
      </c>
      <c r="G43" s="2">
        <v>43</v>
      </c>
    </row>
    <row r="44" spans="1:7">
      <c r="A44" s="2">
        <v>44</v>
      </c>
      <c r="B44" s="3">
        <v>17</v>
      </c>
      <c r="C44" s="4" t="str">
        <f>IF((B44=""),"",VLOOKUP(B44,Outcomes!$A$2:$D$30,4,FALSE))</f>
        <v>Decision Maker Designates Project as Reviewable</v>
      </c>
      <c r="D44" s="9" t="s">
        <v>92</v>
      </c>
      <c r="E44" s="9" t="s">
        <v>187</v>
      </c>
      <c r="F44" s="1" t="s">
        <v>191</v>
      </c>
      <c r="G44" s="2">
        <v>44</v>
      </c>
    </row>
    <row r="45" spans="1:7">
      <c r="A45" s="2">
        <v>45</v>
      </c>
      <c r="B45" s="3">
        <v>18</v>
      </c>
      <c r="C45" s="4" t="str">
        <f>IF((B45=""),"",VLOOKUP(B45,Outcomes!$A$2:$D$30,4,FALSE))</f>
        <v>Decision Maker Declines to Designate Project as Reviewable</v>
      </c>
      <c r="D45" s="1" t="s">
        <v>88</v>
      </c>
      <c r="E45" s="32" t="s">
        <v>186</v>
      </c>
      <c r="F45" s="1" t="s">
        <v>196</v>
      </c>
      <c r="G45" s="2">
        <v>45</v>
      </c>
    </row>
    <row r="46" spans="1:7">
      <c r="A46" s="2">
        <v>46</v>
      </c>
      <c r="B46" s="3">
        <v>18</v>
      </c>
      <c r="C46" s="4" t="str">
        <f>IF((B46=""),"",VLOOKUP(B46,Outcomes!$A$2:$D$30,4,FALSE))</f>
        <v>Decision Maker Declines to Designate Project as Reviewable</v>
      </c>
      <c r="D46" s="24" t="s">
        <v>90</v>
      </c>
      <c r="E46" s="1" t="s">
        <v>144</v>
      </c>
      <c r="F46" s="1" t="s">
        <v>193</v>
      </c>
      <c r="G46" s="2">
        <v>46</v>
      </c>
    </row>
    <row r="47" spans="1:7">
      <c r="A47" s="2">
        <v>47</v>
      </c>
      <c r="B47" s="3"/>
      <c r="C47" s="4"/>
      <c r="G47" s="2">
        <v>47</v>
      </c>
    </row>
    <row r="48" spans="1:7">
      <c r="A48" s="2">
        <v>48</v>
      </c>
      <c r="B48" s="3"/>
      <c r="C48" s="4"/>
      <c r="G48" s="2">
        <v>48</v>
      </c>
    </row>
    <row r="49" spans="1:7">
      <c r="A49" s="2">
        <v>49</v>
      </c>
      <c r="B49" s="3"/>
      <c r="C49" s="4"/>
      <c r="E49" s="32"/>
      <c r="G49" s="2">
        <v>49</v>
      </c>
    </row>
    <row r="50" spans="1:7">
      <c r="A50" s="2">
        <v>50</v>
      </c>
      <c r="B50" s="3"/>
      <c r="C50" s="4"/>
      <c r="D50" s="9"/>
      <c r="E50" s="9"/>
      <c r="G50" s="2">
        <v>50</v>
      </c>
    </row>
    <row r="51" spans="1:7">
      <c r="A51" s="2">
        <v>51</v>
      </c>
      <c r="B51" s="3"/>
      <c r="C51" s="4"/>
      <c r="G51" s="2">
        <v>51</v>
      </c>
    </row>
    <row r="52" spans="1:7">
      <c r="A52" s="2">
        <v>52</v>
      </c>
      <c r="B52" s="3"/>
      <c r="C52" s="4"/>
      <c r="G52" s="2">
        <v>52</v>
      </c>
    </row>
    <row r="53" spans="1:7">
      <c r="A53" s="2">
        <v>53</v>
      </c>
      <c r="B53" s="3"/>
      <c r="C53" s="4"/>
      <c r="G53" s="2">
        <v>53</v>
      </c>
    </row>
    <row r="54" spans="1:7">
      <c r="A54" s="2">
        <v>54</v>
      </c>
      <c r="B54" s="3"/>
      <c r="C54" s="4"/>
      <c r="G54" s="2">
        <v>54</v>
      </c>
    </row>
    <row r="55" spans="1:7">
      <c r="A55" s="2">
        <v>55</v>
      </c>
      <c r="B55" s="3"/>
      <c r="C55" s="4"/>
      <c r="G55" s="2">
        <v>55</v>
      </c>
    </row>
    <row r="56" spans="1:7">
      <c r="A56" s="2">
        <v>56</v>
      </c>
      <c r="B56" s="3"/>
      <c r="C56" s="4"/>
      <c r="G56" s="2">
        <v>56</v>
      </c>
    </row>
    <row r="57" spans="1:7">
      <c r="A57" s="2">
        <v>57</v>
      </c>
      <c r="B57" s="3"/>
      <c r="C57" s="4"/>
      <c r="G57" s="2">
        <v>57</v>
      </c>
    </row>
    <row r="58" spans="1:7">
      <c r="A58" s="2">
        <v>58</v>
      </c>
      <c r="B58" s="3"/>
      <c r="C58" s="4"/>
      <c r="G58" s="2">
        <v>58</v>
      </c>
    </row>
    <row r="59" spans="1:7">
      <c r="A59" s="2">
        <v>59</v>
      </c>
      <c r="B59" s="3"/>
      <c r="C59" s="4"/>
      <c r="G59" s="2">
        <v>59</v>
      </c>
    </row>
    <row r="60" spans="1:7">
      <c r="A60" s="2">
        <v>60</v>
      </c>
      <c r="B60" s="3"/>
      <c r="C60" s="4"/>
      <c r="G60" s="2">
        <v>60</v>
      </c>
    </row>
    <row r="61" spans="1:7">
      <c r="A61" s="2">
        <v>61</v>
      </c>
      <c r="B61" s="3"/>
      <c r="C61" s="4"/>
      <c r="G61" s="2">
        <v>61</v>
      </c>
    </row>
    <row r="62" spans="1:7">
      <c r="A62" s="2">
        <v>62</v>
      </c>
      <c r="B62" s="3"/>
      <c r="C62" s="4"/>
      <c r="G62" s="2">
        <v>62</v>
      </c>
    </row>
    <row r="63" spans="1:7">
      <c r="A63" s="2">
        <v>63</v>
      </c>
      <c r="B63" s="3"/>
      <c r="C63" s="4"/>
      <c r="G63" s="2">
        <v>63</v>
      </c>
    </row>
    <row r="64" spans="1:7">
      <c r="A64" s="2">
        <v>64</v>
      </c>
      <c r="B64" s="3"/>
      <c r="C64" s="4"/>
      <c r="G64" s="2">
        <v>64</v>
      </c>
    </row>
    <row r="65" spans="1:7">
      <c r="A65" s="2">
        <v>65</v>
      </c>
      <c r="B65" s="3"/>
      <c r="C65" s="4"/>
      <c r="G65" s="2">
        <v>65</v>
      </c>
    </row>
    <row r="66" spans="1:7">
      <c r="A66" s="2">
        <v>66</v>
      </c>
      <c r="B66" s="3"/>
      <c r="C66" s="4"/>
      <c r="G66" s="2">
        <v>66</v>
      </c>
    </row>
    <row r="67" spans="1:7">
      <c r="A67" s="2">
        <v>67</v>
      </c>
      <c r="B67" s="3"/>
      <c r="C67" s="4"/>
      <c r="G67" s="2">
        <v>67</v>
      </c>
    </row>
    <row r="68" spans="1:7">
      <c r="A68" s="2">
        <v>68</v>
      </c>
      <c r="B68" s="3"/>
      <c r="C68" s="4"/>
      <c r="G68" s="2">
        <v>68</v>
      </c>
    </row>
    <row r="69" spans="1:7">
      <c r="A69" s="2">
        <v>69</v>
      </c>
      <c r="B69" s="3"/>
      <c r="C69" s="4"/>
      <c r="G69" s="2">
        <v>69</v>
      </c>
    </row>
    <row r="70" spans="1:7">
      <c r="A70" s="2">
        <v>70</v>
      </c>
      <c r="B70" s="3"/>
      <c r="C70" s="4"/>
      <c r="G70" s="2">
        <v>70</v>
      </c>
    </row>
    <row r="71" spans="1:7">
      <c r="A71" s="2">
        <v>71</v>
      </c>
      <c r="B71" s="3"/>
      <c r="C71" s="4"/>
      <c r="G71" s="2">
        <v>71</v>
      </c>
    </row>
    <row r="72" spans="1:7">
      <c r="A72" s="2">
        <v>72</v>
      </c>
      <c r="B72" s="3"/>
      <c r="C72" s="4"/>
      <c r="G72" s="2">
        <v>72</v>
      </c>
    </row>
    <row r="73" spans="1:7">
      <c r="A73" s="2">
        <v>73</v>
      </c>
      <c r="B73" s="3"/>
      <c r="C73" s="4"/>
      <c r="G73" s="2">
        <v>73</v>
      </c>
    </row>
    <row r="74" spans="1:7">
      <c r="A74" s="2">
        <v>74</v>
      </c>
      <c r="B74" s="3"/>
      <c r="C74" s="4"/>
      <c r="G74" s="2">
        <v>74</v>
      </c>
    </row>
    <row r="75" spans="1:7">
      <c r="A75" s="2">
        <v>75</v>
      </c>
      <c r="B75" s="3"/>
      <c r="C75" s="4"/>
      <c r="G75" s="2">
        <v>75</v>
      </c>
    </row>
    <row r="76" spans="1:7">
      <c r="A76" s="2">
        <v>76</v>
      </c>
      <c r="B76" s="3"/>
      <c r="C76" s="4"/>
      <c r="G76" s="2">
        <v>76</v>
      </c>
    </row>
    <row r="77" spans="1:7">
      <c r="A77" s="2">
        <v>77</v>
      </c>
      <c r="B77" s="3"/>
      <c r="C77" s="4"/>
      <c r="G77" s="2">
        <v>77</v>
      </c>
    </row>
    <row r="78" spans="1:7">
      <c r="A78" s="2">
        <v>78</v>
      </c>
      <c r="B78" s="3"/>
      <c r="C78" s="4"/>
      <c r="G78" s="2">
        <v>78</v>
      </c>
    </row>
    <row r="79" spans="1:7">
      <c r="A79" s="2">
        <v>79</v>
      </c>
      <c r="B79" s="3"/>
      <c r="C79" s="4"/>
      <c r="G79" s="2">
        <v>79</v>
      </c>
    </row>
    <row r="80" spans="1:7">
      <c r="A80" s="2">
        <v>80</v>
      </c>
      <c r="B80" s="3"/>
      <c r="C80" s="4"/>
      <c r="G80" s="2">
        <v>80</v>
      </c>
    </row>
    <row r="81" spans="1:7">
      <c r="A81" s="2">
        <v>81</v>
      </c>
      <c r="B81" s="3"/>
      <c r="C81" s="4"/>
      <c r="G81" s="2">
        <v>81</v>
      </c>
    </row>
    <row r="82" spans="1:7">
      <c r="A82" s="2">
        <v>82</v>
      </c>
      <c r="B82" s="3"/>
      <c r="C82" s="4"/>
      <c r="G82" s="2">
        <v>82</v>
      </c>
    </row>
    <row r="83" spans="1:7">
      <c r="A83" s="2">
        <v>83</v>
      </c>
      <c r="B83" s="3"/>
      <c r="C83" s="4"/>
      <c r="G83" s="2">
        <v>83</v>
      </c>
    </row>
    <row r="84" spans="1:7">
      <c r="A84" s="2">
        <v>84</v>
      </c>
      <c r="B84" s="3"/>
      <c r="C84" s="4"/>
      <c r="G84" s="2">
        <v>84</v>
      </c>
    </row>
    <row r="85" spans="1:7">
      <c r="A85" s="2">
        <v>85</v>
      </c>
      <c r="B85" s="3"/>
      <c r="C85" s="4"/>
      <c r="G85" s="2">
        <v>85</v>
      </c>
    </row>
    <row r="86" spans="1:7">
      <c r="A86" s="2">
        <v>86</v>
      </c>
      <c r="B86" s="3"/>
      <c r="C86" s="4"/>
      <c r="G86" s="2">
        <v>86</v>
      </c>
    </row>
    <row r="87" spans="1:7">
      <c r="A87" s="2">
        <v>87</v>
      </c>
      <c r="B87" s="3"/>
      <c r="C87" s="4"/>
      <c r="G87" s="2">
        <v>87</v>
      </c>
    </row>
    <row r="88" spans="1:7">
      <c r="A88" s="2">
        <v>88</v>
      </c>
      <c r="B88" s="3"/>
      <c r="C88" s="4"/>
      <c r="G88" s="2">
        <v>88</v>
      </c>
    </row>
    <row r="89" spans="1:7">
      <c r="A89" s="2">
        <v>89</v>
      </c>
      <c r="B89" s="3"/>
      <c r="C89" s="4"/>
      <c r="G89" s="2">
        <v>89</v>
      </c>
    </row>
    <row r="90" spans="1:7">
      <c r="A90" s="2">
        <v>90</v>
      </c>
      <c r="B90" s="3"/>
      <c r="C90" s="4"/>
      <c r="G90" s="2">
        <v>90</v>
      </c>
    </row>
    <row r="91" spans="1:7">
      <c r="A91" s="2">
        <v>91</v>
      </c>
      <c r="B91" s="3"/>
      <c r="C91" s="4"/>
      <c r="G91" s="2">
        <v>91</v>
      </c>
    </row>
    <row r="92" spans="1:7">
      <c r="A92" s="2">
        <v>92</v>
      </c>
      <c r="B92" s="3"/>
      <c r="C92" s="4"/>
      <c r="G92" s="2">
        <v>92</v>
      </c>
    </row>
    <row r="93" spans="1:7">
      <c r="A93" s="2">
        <v>93</v>
      </c>
      <c r="B93" s="3"/>
      <c r="C93" s="4"/>
      <c r="G93" s="2">
        <v>93</v>
      </c>
    </row>
    <row r="94" spans="1:7">
      <c r="A94" s="2">
        <v>94</v>
      </c>
      <c r="B94" s="3"/>
      <c r="C94" s="4"/>
      <c r="G94" s="2">
        <v>94</v>
      </c>
    </row>
    <row r="95" spans="1:7">
      <c r="A95" s="2">
        <v>95</v>
      </c>
      <c r="B95" s="3"/>
      <c r="C95" s="4"/>
      <c r="G95" s="2">
        <v>95</v>
      </c>
    </row>
    <row r="96" spans="1:7">
      <c r="A96" s="2">
        <v>96</v>
      </c>
      <c r="B96" s="3"/>
      <c r="C96" s="4"/>
      <c r="G96" s="2">
        <v>96</v>
      </c>
    </row>
    <row r="97" spans="1:7">
      <c r="A97" s="2">
        <v>97</v>
      </c>
      <c r="B97" s="3"/>
      <c r="C97" s="4"/>
      <c r="G97" s="2">
        <v>97</v>
      </c>
    </row>
    <row r="98" spans="1:7">
      <c r="A98" s="2">
        <v>98</v>
      </c>
      <c r="B98" s="3"/>
      <c r="C98" s="4"/>
      <c r="G98" s="2">
        <v>98</v>
      </c>
    </row>
    <row r="99" spans="1:7">
      <c r="A99" s="2">
        <v>99</v>
      </c>
      <c r="B99" s="3"/>
      <c r="C99" s="4"/>
      <c r="G99" s="2">
        <v>99</v>
      </c>
    </row>
    <row r="100" spans="1:7">
      <c r="A100" s="2">
        <v>100</v>
      </c>
      <c r="B100" s="3"/>
      <c r="C100" s="4"/>
      <c r="D100"/>
      <c r="G100" s="2">
        <v>100</v>
      </c>
    </row>
    <row r="101" spans="1:7">
      <c r="D101" s="24"/>
    </row>
    <row r="102" spans="1:7">
      <c r="D102" s="24"/>
    </row>
    <row r="103" spans="1:7">
      <c r="D103" s="24"/>
    </row>
    <row r="106" spans="1:7">
      <c r="D106" s="24"/>
    </row>
    <row r="108" spans="1:7">
      <c r="E108" s="25"/>
    </row>
    <row r="110" spans="1:7">
      <c r="D110"/>
    </row>
    <row r="111" spans="1:7">
      <c r="D111" s="24"/>
    </row>
    <row r="112" spans="1:7">
      <c r="D112" s="24"/>
    </row>
    <row r="113" spans="4:4">
      <c r="D113" s="24"/>
    </row>
    <row r="114" spans="4:4">
      <c r="D114"/>
    </row>
    <row r="115" spans="4:4">
      <c r="D115" s="24"/>
    </row>
    <row r="116" spans="4:4">
      <c r="D116" s="24"/>
    </row>
    <row r="117" spans="4:4">
      <c r="D117" s="24"/>
    </row>
    <row r="118" spans="4:4">
      <c r="D118" s="9"/>
    </row>
    <row r="121" spans="4:4">
      <c r="D121"/>
    </row>
    <row r="122" spans="4:4">
      <c r="D122" s="24"/>
    </row>
    <row r="123" spans="4:4">
      <c r="D123" s="24"/>
    </row>
    <row r="124" spans="4:4">
      <c r="D124" s="24"/>
    </row>
    <row r="125" spans="4:4">
      <c r="D125"/>
    </row>
    <row r="126" spans="4:4">
      <c r="D126" s="24"/>
    </row>
    <row r="127" spans="4:4">
      <c r="D127" s="24"/>
    </row>
    <row r="128" spans="4:4">
      <c r="D128" s="24"/>
    </row>
    <row r="129" spans="4:5">
      <c r="D129" s="25"/>
      <c r="E129" s="25"/>
    </row>
    <row r="132" spans="4:5">
      <c r="E132" s="25"/>
    </row>
    <row r="134" spans="4:5">
      <c r="E134" s="25"/>
    </row>
    <row r="137" spans="4:5">
      <c r="D137"/>
    </row>
    <row r="138" spans="4:5">
      <c r="D138" s="24"/>
    </row>
    <row r="139" spans="4:5">
      <c r="D139" s="24"/>
    </row>
    <row r="140" spans="4:5">
      <c r="D140" s="24"/>
    </row>
    <row r="141" spans="4:5">
      <c r="D141"/>
    </row>
    <row r="142" spans="4:5">
      <c r="D142" s="24"/>
    </row>
    <row r="143" spans="4:5">
      <c r="D143" s="24"/>
    </row>
    <row r="144" spans="4:5">
      <c r="D144" s="24"/>
    </row>
    <row r="145" spans="4:5">
      <c r="D145" s="25"/>
      <c r="E145" s="25"/>
    </row>
    <row r="146" spans="4:5">
      <c r="D146"/>
    </row>
    <row r="147" spans="4:5">
      <c r="D147" s="24"/>
    </row>
    <row r="148" spans="4:5">
      <c r="D148" s="24"/>
    </row>
    <row r="149" spans="4:5">
      <c r="D149" s="24"/>
    </row>
    <row r="151" spans="4:5">
      <c r="E151" s="25"/>
    </row>
    <row r="152" spans="4:5">
      <c r="D152" s="9"/>
      <c r="E152" s="25"/>
    </row>
    <row r="153" spans="4:5">
      <c r="E153" s="25"/>
    </row>
    <row r="154" spans="4:5">
      <c r="D154" s="25"/>
    </row>
    <row r="155" spans="4:5">
      <c r="D155"/>
    </row>
    <row r="156" spans="4:5">
      <c r="D156" s="24"/>
    </row>
    <row r="157" spans="4:5">
      <c r="D157" s="24"/>
    </row>
    <row r="158" spans="4:5">
      <c r="D158" s="24"/>
    </row>
    <row r="159" spans="4:5">
      <c r="D159"/>
    </row>
    <row r="160" spans="4:5">
      <c r="D160" s="24"/>
    </row>
    <row r="161" spans="4:5">
      <c r="D161" s="24"/>
    </row>
    <row r="162" spans="4:5">
      <c r="D162" s="24"/>
    </row>
    <row r="165" spans="4:5">
      <c r="E165" s="25"/>
    </row>
    <row r="167" spans="4:5">
      <c r="E167" s="25"/>
    </row>
    <row r="168" spans="4:5">
      <c r="E168" s="25"/>
    </row>
    <row r="169" spans="4:5">
      <c r="E169" s="25"/>
    </row>
    <row r="175" spans="4:5">
      <c r="E175" s="25"/>
    </row>
    <row r="177" spans="4:5">
      <c r="E177" s="25"/>
    </row>
    <row r="178" spans="4:5">
      <c r="E178" s="25"/>
    </row>
    <row r="179" spans="4:5">
      <c r="E179" s="25"/>
    </row>
    <row r="185" spans="4:5">
      <c r="E185" s="25"/>
    </row>
    <row r="186" spans="4:5">
      <c r="E186" s="25"/>
    </row>
    <row r="187" spans="4:5">
      <c r="D187"/>
    </row>
    <row r="188" spans="4:5">
      <c r="D188" s="24"/>
    </row>
    <row r="189" spans="4:5">
      <c r="D189" s="24"/>
    </row>
    <row r="190" spans="4:5">
      <c r="D190" s="24"/>
    </row>
    <row r="192" spans="4:5">
      <c r="D192" s="25"/>
    </row>
    <row r="193" spans="4:4">
      <c r="D193" s="24"/>
    </row>
    <row r="197" spans="4:4">
      <c r="D197"/>
    </row>
  </sheetData>
  <autoFilter ref="D1:D19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D154:D212 D51:D149 D23:D42 D46 D2:D15</xm:sqref>
        </x14:dataValidation>
        <x14:dataValidation type="list" allowBlank="1" showInputMessage="1" showErrorMessage="1" xr:uid="{00000000-0002-0000-0400-000000000000}">
          <x14:formula1>
            <xm:f>Outcomes!$A$2:$A$30</xm:f>
          </x14:formula1>
          <xm:sqref>B2:B100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U9" sqref="U9"/>
    </sheetView>
  </sheetViews>
  <sheetFormatPr defaultColWidth="8.90625" defaultRowHeight="14.5"/>
  <cols>
    <col min="1" max="1" width="3.6328125" style="5" customWidth="1"/>
    <col min="2" max="2" width="24.6328125" style="5" customWidth="1"/>
    <col min="3" max="3" width="3.6328125" style="5" customWidth="1"/>
    <col min="4" max="4" width="14.6328125" style="5" customWidth="1"/>
    <col min="5" max="5" width="3.6328125" style="5" customWidth="1"/>
    <col min="6" max="6" width="12.6328125" style="5" customWidth="1"/>
    <col min="7" max="7" width="3.6328125" style="5" customWidth="1"/>
    <col min="8" max="8" width="10.6328125" style="5" customWidth="1"/>
    <col min="9" max="9" width="24.6328125" style="5" customWidth="1"/>
    <col min="10" max="10" width="3.6328125" style="5" customWidth="1"/>
    <col min="11" max="11" width="16.6328125" style="5" customWidth="1"/>
    <col min="12" max="12" width="3.6328125" style="5" customWidth="1"/>
    <col min="13" max="13" width="14.6328125" style="5" customWidth="1"/>
    <col min="14" max="14" width="3.6328125" style="5" customWidth="1"/>
    <col min="15" max="15" width="30.6328125" style="5" customWidth="1"/>
    <col min="16" max="16" width="3.6328125" style="5" customWidth="1"/>
    <col min="17" max="17" width="14.6328125" style="5" customWidth="1"/>
    <col min="18" max="18" width="3.6328125" style="5" customWidth="1"/>
    <col min="19" max="19" width="14.6328125" style="5" customWidth="1"/>
    <col min="20" max="20" width="3.6328125" style="5" customWidth="1"/>
    <col min="21" max="21" width="22.36328125" style="5" bestFit="1" customWidth="1"/>
    <col min="22" max="58" width="3.63281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97</v>
      </c>
      <c r="E2" s="7"/>
      <c r="F2" s="6" t="s">
        <v>5</v>
      </c>
      <c r="G2" s="7"/>
      <c r="H2" s="7"/>
      <c r="I2" s="6" t="s">
        <v>98</v>
      </c>
      <c r="J2" s="7"/>
      <c r="K2" s="6" t="s">
        <v>99</v>
      </c>
      <c r="L2" s="7"/>
      <c r="M2" s="6" t="s">
        <v>7</v>
      </c>
      <c r="N2" s="7"/>
      <c r="O2" s="6" t="s">
        <v>78</v>
      </c>
      <c r="P2" s="7"/>
      <c r="Q2" s="6" t="s">
        <v>100</v>
      </c>
      <c r="R2" s="7"/>
      <c r="S2" s="6" t="s">
        <v>101</v>
      </c>
      <c r="T2" s="7"/>
      <c r="U2" s="6" t="s">
        <v>138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102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103</v>
      </c>
      <c r="Q3" s="1" t="s">
        <v>25</v>
      </c>
      <c r="S3" s="1" t="b">
        <v>1</v>
      </c>
      <c r="U3" s="18" t="s">
        <v>82</v>
      </c>
    </row>
    <row r="4" spans="1:59">
      <c r="B4" s="1" t="s">
        <v>104</v>
      </c>
      <c r="D4" s="1" t="s">
        <v>105</v>
      </c>
      <c r="F4" s="1" t="b">
        <v>0</v>
      </c>
      <c r="H4" s="5" t="s">
        <v>24</v>
      </c>
      <c r="I4" s="1" t="s">
        <v>23</v>
      </c>
      <c r="K4" s="1" t="s">
        <v>31</v>
      </c>
      <c r="M4" s="18" t="s">
        <v>133</v>
      </c>
      <c r="O4" s="1" t="s">
        <v>106</v>
      </c>
      <c r="Q4" s="1" t="s">
        <v>27</v>
      </c>
      <c r="S4" s="1" t="b">
        <v>0</v>
      </c>
      <c r="U4" s="18" t="s">
        <v>94</v>
      </c>
    </row>
    <row r="5" spans="1:59">
      <c r="B5" s="1" t="s">
        <v>107</v>
      </c>
      <c r="D5" s="1" t="s">
        <v>108</v>
      </c>
      <c r="H5" s="5" t="s">
        <v>24</v>
      </c>
      <c r="I5" s="1" t="s">
        <v>44</v>
      </c>
      <c r="K5" s="1" t="s">
        <v>13</v>
      </c>
      <c r="M5" s="1" t="s">
        <v>37</v>
      </c>
      <c r="O5" s="1" t="s">
        <v>109</v>
      </c>
      <c r="Q5" s="1" t="s">
        <v>43</v>
      </c>
      <c r="U5" s="18" t="s">
        <v>85</v>
      </c>
    </row>
    <row r="6" spans="1:59">
      <c r="B6" s="1" t="s">
        <v>110</v>
      </c>
      <c r="H6" s="5" t="s">
        <v>24</v>
      </c>
      <c r="I6" s="1" t="s">
        <v>72</v>
      </c>
      <c r="K6" s="1" t="s">
        <v>29</v>
      </c>
      <c r="M6" s="1" t="s">
        <v>12</v>
      </c>
      <c r="O6" s="1" t="s">
        <v>111</v>
      </c>
      <c r="U6" s="18" t="s">
        <v>92</v>
      </c>
    </row>
    <row r="7" spans="1:59">
      <c r="B7" s="1" t="s">
        <v>112</v>
      </c>
      <c r="H7" s="5" t="s">
        <v>24</v>
      </c>
      <c r="I7" s="1" t="s">
        <v>69</v>
      </c>
      <c r="K7" s="1" t="s">
        <v>46</v>
      </c>
      <c r="O7" s="1" t="s">
        <v>113</v>
      </c>
      <c r="U7" s="18" t="s">
        <v>91</v>
      </c>
    </row>
    <row r="8" spans="1:59">
      <c r="B8" s="1" t="s">
        <v>114</v>
      </c>
      <c r="H8" s="5" t="s">
        <v>24</v>
      </c>
      <c r="I8" s="1" t="s">
        <v>68</v>
      </c>
      <c r="K8" s="1" t="s">
        <v>59</v>
      </c>
      <c r="O8" s="1" t="s">
        <v>115</v>
      </c>
      <c r="U8" s="33" t="s">
        <v>81</v>
      </c>
    </row>
    <row r="9" spans="1:59">
      <c r="B9" s="1" t="s">
        <v>116</v>
      </c>
      <c r="H9" s="5" t="s">
        <v>24</v>
      </c>
      <c r="I9" s="1" t="s">
        <v>52</v>
      </c>
      <c r="K9" s="1" t="s">
        <v>117</v>
      </c>
      <c r="O9" s="1" t="s">
        <v>118</v>
      </c>
      <c r="U9" s="25" t="s">
        <v>84</v>
      </c>
    </row>
    <row r="10" spans="1:59">
      <c r="B10" s="1" t="s">
        <v>119</v>
      </c>
      <c r="H10" s="5" t="s">
        <v>24</v>
      </c>
      <c r="I10" s="1" t="s">
        <v>32</v>
      </c>
      <c r="O10" s="1" t="s">
        <v>120</v>
      </c>
      <c r="U10" s="18" t="s">
        <v>95</v>
      </c>
    </row>
    <row r="11" spans="1:59">
      <c r="B11" s="1" t="s">
        <v>121</v>
      </c>
      <c r="H11" s="5" t="s">
        <v>24</v>
      </c>
      <c r="I11" s="1" t="s">
        <v>41</v>
      </c>
      <c r="O11" s="8"/>
      <c r="U11" s="25" t="s">
        <v>83</v>
      </c>
    </row>
    <row r="12" spans="1:59">
      <c r="B12" s="1" t="s">
        <v>122</v>
      </c>
      <c r="H12" s="5" t="s">
        <v>24</v>
      </c>
      <c r="I12" s="1" t="s">
        <v>42</v>
      </c>
      <c r="O12" s="8"/>
      <c r="U12" s="18" t="s">
        <v>96</v>
      </c>
    </row>
    <row r="13" spans="1:59">
      <c r="B13" s="1" t="s">
        <v>123</v>
      </c>
      <c r="H13" s="5" t="s">
        <v>59</v>
      </c>
      <c r="I13" s="1" t="s">
        <v>63</v>
      </c>
      <c r="O13" s="8"/>
      <c r="U13" s="18" t="s">
        <v>90</v>
      </c>
    </row>
    <row r="14" spans="1:59">
      <c r="B14" s="1" t="s">
        <v>124</v>
      </c>
      <c r="H14" s="5" t="s">
        <v>59</v>
      </c>
      <c r="I14" s="1" t="s">
        <v>58</v>
      </c>
      <c r="O14" s="8"/>
      <c r="U14" s="18" t="s">
        <v>139</v>
      </c>
    </row>
    <row r="15" spans="1:59">
      <c r="B15" s="1" t="s">
        <v>125</v>
      </c>
      <c r="H15" s="5" t="s">
        <v>59</v>
      </c>
      <c r="I15" s="22" t="s">
        <v>140</v>
      </c>
      <c r="M15" s="8"/>
      <c r="O15" s="8"/>
      <c r="U15" s="18" t="s">
        <v>88</v>
      </c>
    </row>
    <row r="16" spans="1:59">
      <c r="B16" s="1" t="s">
        <v>41</v>
      </c>
      <c r="H16" s="5" t="s">
        <v>117</v>
      </c>
      <c r="I16" s="1" t="s">
        <v>126</v>
      </c>
      <c r="M16" s="8"/>
      <c r="U16" s="23" t="s">
        <v>141</v>
      </c>
    </row>
    <row r="17" spans="8:21">
      <c r="H17" s="5" t="s">
        <v>117</v>
      </c>
      <c r="I17" s="1" t="s">
        <v>127</v>
      </c>
      <c r="M17" s="8"/>
      <c r="U17" s="8"/>
    </row>
    <row r="18" spans="8:21">
      <c r="H18" s="5" t="s">
        <v>13</v>
      </c>
      <c r="I18" s="1" t="s">
        <v>73</v>
      </c>
      <c r="M18" s="8"/>
      <c r="U18" s="8"/>
    </row>
    <row r="19" spans="8:21">
      <c r="H19" s="5" t="s">
        <v>13</v>
      </c>
      <c r="I19" s="1" t="s">
        <v>70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128</v>
      </c>
      <c r="M21" s="8"/>
      <c r="U21" s="8"/>
    </row>
    <row r="22" spans="8:21">
      <c r="H22" s="5" t="s">
        <v>13</v>
      </c>
      <c r="I22" s="1" t="s">
        <v>40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129</v>
      </c>
      <c r="M24" s="8"/>
      <c r="U24" s="8"/>
    </row>
    <row r="25" spans="8:21">
      <c r="H25" s="5" t="s">
        <v>13</v>
      </c>
      <c r="I25" s="1" t="s">
        <v>71</v>
      </c>
      <c r="M25" s="8"/>
      <c r="U25" s="8"/>
    </row>
    <row r="26" spans="8:21">
      <c r="H26" s="5" t="s">
        <v>13</v>
      </c>
      <c r="I26" s="1" t="s">
        <v>41</v>
      </c>
      <c r="M26" s="8"/>
      <c r="U26" s="8"/>
    </row>
    <row r="27" spans="8:21">
      <c r="H27" s="5" t="s">
        <v>46</v>
      </c>
      <c r="I27" s="1" t="s">
        <v>45</v>
      </c>
      <c r="M27" s="8"/>
      <c r="U27" s="8"/>
    </row>
    <row r="28" spans="8:21">
      <c r="H28" s="5" t="s">
        <v>46</v>
      </c>
      <c r="I28" s="1" t="s">
        <v>55</v>
      </c>
      <c r="M28" s="8"/>
      <c r="U28" s="8"/>
    </row>
    <row r="29" spans="8:21">
      <c r="H29" s="5" t="s">
        <v>46</v>
      </c>
      <c r="I29" s="1" t="s">
        <v>56</v>
      </c>
      <c r="M29" s="8"/>
      <c r="U29" s="8"/>
    </row>
    <row r="30" spans="8:21">
      <c r="H30" s="5" t="s">
        <v>46</v>
      </c>
      <c r="I30" s="1" t="s">
        <v>41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130</v>
      </c>
      <c r="M34" s="8"/>
      <c r="U34" s="8"/>
    </row>
    <row r="35" spans="8:21">
      <c r="H35" s="5" t="s">
        <v>31</v>
      </c>
      <c r="I35" s="1" t="s">
        <v>41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51</v>
      </c>
      <c r="M37" s="8"/>
      <c r="U37" s="8"/>
    </row>
    <row r="38" spans="8:21">
      <c r="H38" s="5" t="s">
        <v>29</v>
      </c>
      <c r="I38" s="1" t="s">
        <v>131</v>
      </c>
      <c r="M38" s="8"/>
      <c r="U38" s="8"/>
    </row>
    <row r="39" spans="8:21">
      <c r="H39" s="5" t="s">
        <v>29</v>
      </c>
      <c r="I39" s="1" t="s">
        <v>132</v>
      </c>
      <c r="M39" s="8"/>
      <c r="U39" s="8"/>
    </row>
    <row r="40" spans="8:21">
      <c r="H40" s="5" t="s">
        <v>29</v>
      </c>
      <c r="I40" s="1" t="s">
        <v>41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08984375" customWidth="1"/>
    <col min="4" max="4" width="10.63281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491705-4376-42A3-B308-4EDB544680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A969FC-83AB-41B8-867D-F5874D3E25B7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3.xml><?xml version="1.0" encoding="utf-8"?>
<ds:datastoreItem xmlns:ds="http://schemas.openxmlformats.org/officeDocument/2006/customXml" ds:itemID="{3FE267F0-EBD9-4F70-B27A-2303974E66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2024-03-21T19:55:12Z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