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ao\beta\code\epictrack-api\src\api\templates\event_templates\minister_designation\"/>
    </mc:Choice>
  </mc:AlternateContent>
  <xr:revisionPtr revIDLastSave="0" documentId="13_ncr:1_{2137BD0A-780E-414E-98C6-1D929FC7A0C2}" xr6:coauthVersionLast="47" xr6:coauthVersionMax="47" xr10:uidLastSave="{00000000-0000-0000-0000-000000000000}"/>
  <bookViews>
    <workbookView xWindow="28680" yWindow="-120" windowWidth="29040" windowHeight="15720" activeTab="4" xr2:uid="{296960FE-C65C-4E22-ABB9-815D3FEB7325}"/>
  </bookViews>
  <sheets>
    <sheet name="Instructions" sheetId="5" r:id="rId1"/>
    <sheet name="Phases" sheetId="1" r:id="rId2"/>
    <sheet name="Events" sheetId="3" r:id="rId3"/>
    <sheet name="Outcomes" sheetId="4" r:id="rId4"/>
    <sheet name="Actions" sheetId="6" r:id="rId5"/>
    <sheet name="Lookup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6" l="1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15" i="4"/>
  <c r="C14" i="4"/>
  <c r="C13" i="4"/>
  <c r="C12" i="4"/>
  <c r="C11" i="4"/>
  <c r="C10" i="4"/>
  <c r="C9" i="4"/>
  <c r="C8" i="4"/>
  <c r="C7" i="4"/>
  <c r="C6" i="4"/>
  <c r="C5" i="4"/>
  <c r="C4" i="4"/>
  <c r="C7" i="6"/>
  <c r="C6" i="6"/>
  <c r="C5" i="6"/>
  <c r="C4" i="6"/>
  <c r="C3" i="6"/>
  <c r="C2" i="6"/>
  <c r="C3" i="4"/>
  <c r="C2" i="4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<sst xmlns="http://schemas.openxmlformats.org/spreadsheetml/2006/main" count="517" uniqueCount="194">
  <si>
    <t>No</t>
  </si>
  <si>
    <t>Name</t>
  </si>
  <si>
    <t>WorkType</t>
  </si>
  <si>
    <t>EAAct</t>
  </si>
  <si>
    <t>NumberOfDays</t>
  </si>
  <si>
    <t>Legislated</t>
  </si>
  <si>
    <t>Color</t>
  </si>
  <si>
    <t>SortOrder</t>
  </si>
  <si>
    <t>Project Notification</t>
  </si>
  <si>
    <t>Minister's Designation</t>
  </si>
  <si>
    <t>CEAO's Designation</t>
  </si>
  <si>
    <t>EAC Assessment</t>
  </si>
  <si>
    <t>Dispute Resolution</t>
  </si>
  <si>
    <t>Document Review</t>
  </si>
  <si>
    <t>EAC Extension</t>
  </si>
  <si>
    <t>Substantial Start Decision</t>
  </si>
  <si>
    <t>EAC/Order Transfer</t>
  </si>
  <si>
    <t>EAC/Order Suspension</t>
  </si>
  <si>
    <t>EAC/Order Cancellation</t>
  </si>
  <si>
    <t>Other</t>
  </si>
  <si>
    <t>EA Act (2018)</t>
  </si>
  <si>
    <t>EA Act</t>
  </si>
  <si>
    <t>EA Act (2002)</t>
  </si>
  <si>
    <t>EA Act (1996)</t>
  </si>
  <si>
    <t>Parent</t>
  </si>
  <si>
    <t>PhaseNo</t>
  </si>
  <si>
    <t>EventName</t>
  </si>
  <si>
    <t>Phase</t>
  </si>
  <si>
    <t>EventType</t>
  </si>
  <si>
    <t>EventCategory</t>
  </si>
  <si>
    <t>StartAt</t>
  </si>
  <si>
    <t>Mandatory</t>
  </si>
  <si>
    <t>Event Type</t>
  </si>
  <si>
    <t>Event Category</t>
  </si>
  <si>
    <t>Milestone</t>
  </si>
  <si>
    <t>Calendar</t>
  </si>
  <si>
    <t>Decision</t>
  </si>
  <si>
    <t>Finance</t>
  </si>
  <si>
    <t>PCP</t>
  </si>
  <si>
    <t>Extension</t>
  </si>
  <si>
    <t>Suspension</t>
  </si>
  <si>
    <t>TemplateNo</t>
  </si>
  <si>
    <t>TemplateName</t>
  </si>
  <si>
    <t>OutcomeName</t>
  </si>
  <si>
    <t>OutcomeNo</t>
  </si>
  <si>
    <t>ActionName</t>
  </si>
  <si>
    <t>ActionDescription</t>
  </si>
  <si>
    <t>AdditionalParams</t>
  </si>
  <si>
    <t>CompleteCurrentPhase</t>
  </si>
  <si>
    <t>DisableWorkStartDate</t>
  </si>
  <si>
    <t>CloseEverything</t>
  </si>
  <si>
    <t>DuplicatePhase</t>
  </si>
  <si>
    <t>AllEventsDeactivated</t>
  </si>
  <si>
    <t>AllEventsDeleted</t>
  </si>
  <si>
    <t>CloseWork</t>
  </si>
  <si>
    <t>CreateNewWork</t>
  </si>
  <si>
    <t>This color means that the cell has a formula and should not be changed. Change the vLookup source.</t>
  </si>
  <si>
    <t>This color means that the cell has a picklist Validation constraint.</t>
  </si>
  <si>
    <t>This color means the cell is open to user input</t>
  </si>
  <si>
    <t>Cell Colors</t>
  </si>
  <si>
    <t>You need to do the Phases before Events, Events before Outcomes, and Outcomes before Actions</t>
  </si>
  <si>
    <t>Order of Data Entry</t>
  </si>
  <si>
    <t>The No Field and Row Deletion</t>
  </si>
  <si>
    <r>
      <t xml:space="preserve">The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(number field) of each sheet is the Validation list of the next sheet. For example the </t>
    </r>
    <r>
      <rPr>
        <b/>
        <sz val="11"/>
        <color theme="1"/>
        <rFont val="Calibri"/>
        <family val="2"/>
        <scheme val="minor"/>
      </rPr>
      <t>Events</t>
    </r>
    <r>
      <rPr>
        <sz val="11"/>
        <color theme="1"/>
        <rFont val="Calibri"/>
        <family val="2"/>
        <scheme val="minor"/>
      </rPr>
      <t xml:space="preserve"> sheet has the heading </t>
    </r>
    <r>
      <rPr>
        <b/>
        <sz val="11"/>
        <color theme="1"/>
        <rFont val="Calibri"/>
        <family val="2"/>
        <scheme val="minor"/>
      </rPr>
      <t>PhaseNo</t>
    </r>
    <r>
      <rPr>
        <sz val="11"/>
        <color theme="1"/>
        <rFont val="Calibri"/>
        <family val="2"/>
        <scheme val="minor"/>
      </rPr>
      <t xml:space="preserve"> which pulls from the </t>
    </r>
    <r>
      <rPr>
        <b/>
        <sz val="11"/>
        <color theme="1"/>
        <rFont val="Calibri"/>
        <family val="2"/>
        <scheme val="minor"/>
      </rPr>
      <t>Phases</t>
    </r>
    <r>
      <rPr>
        <sz val="11"/>
        <color theme="1"/>
        <rFont val="Calibri"/>
        <family val="2"/>
        <scheme val="minor"/>
      </rPr>
      <t xml:space="preserve"> sheet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cells.</t>
    </r>
  </si>
  <si>
    <r>
      <t xml:space="preserve">To maintain the </t>
    </r>
    <r>
      <rPr>
        <b/>
        <i/>
        <sz val="11"/>
        <color theme="1"/>
        <rFont val="Calibri"/>
        <family val="2"/>
        <scheme val="minor"/>
      </rPr>
      <t>Data Validation</t>
    </r>
    <r>
      <rPr>
        <sz val="11"/>
        <color theme="1"/>
        <rFont val="Calibri"/>
        <family val="2"/>
        <scheme val="minor"/>
      </rPr>
      <t xml:space="preserve"> for all the sheets, make sure you </t>
    </r>
    <r>
      <rPr>
        <b/>
        <sz val="11"/>
        <color theme="1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 xml:space="preserve"> the </t>
    </r>
    <r>
      <rPr>
        <i/>
        <sz val="11"/>
        <color theme="1"/>
        <rFont val="Calibri"/>
        <family val="2"/>
        <scheme val="minor"/>
      </rPr>
      <t>Entire Row</t>
    </r>
    <r>
      <rPr>
        <sz val="11"/>
        <color theme="1"/>
        <rFont val="Calibri"/>
        <family val="2"/>
        <scheme val="minor"/>
      </rPr>
      <t xml:space="preserve"> for every unused row in the sheet you are working on. IE select the entire row(s) and right-click &gt; Delete.</t>
    </r>
  </si>
  <si>
    <t>#FFFFFF</t>
  </si>
  <si>
    <t>{}</t>
  </si>
  <si>
    <t>Generic</t>
  </si>
  <si>
    <t>Meeting</t>
  </si>
  <si>
    <t>Notification</t>
  </si>
  <si>
    <t>Order</t>
  </si>
  <si>
    <t>Referral</t>
  </si>
  <si>
    <t>Report</t>
  </si>
  <si>
    <t>Request</t>
  </si>
  <si>
    <t>Submission</t>
  </si>
  <si>
    <t>Time Limit Extension</t>
  </si>
  <si>
    <t>PCP Time Limit Extension</t>
  </si>
  <si>
    <t>Time Limit Suspension</t>
  </si>
  <si>
    <t>EAC Ministers</t>
  </si>
  <si>
    <t>Minister</t>
  </si>
  <si>
    <t>CEAO</t>
  </si>
  <si>
    <t>ADM</t>
  </si>
  <si>
    <t>EPD</t>
  </si>
  <si>
    <t>PAD (Lead)</t>
  </si>
  <si>
    <t>Reviewer</t>
  </si>
  <si>
    <t>Federal</t>
  </si>
  <si>
    <t>Comment Period</t>
  </si>
  <si>
    <t>Open House</t>
  </si>
  <si>
    <t>Virtual Information Session</t>
  </si>
  <si>
    <t>Communications</t>
  </si>
  <si>
    <t>Executive</t>
  </si>
  <si>
    <t>Financial</t>
  </si>
  <si>
    <t>Work</t>
  </si>
  <si>
    <t>Capacity Funding</t>
  </si>
  <si>
    <t>Fee Order</t>
  </si>
  <si>
    <t>Penalties</t>
  </si>
  <si>
    <t>Administrative</t>
  </si>
  <si>
    <t>END</t>
  </si>
  <si>
    <t>INTERMEDIATE</t>
  </si>
  <si>
    <t>Event Position</t>
  </si>
  <si>
    <t>MutipleDays</t>
  </si>
  <si>
    <t>EventPosition</t>
  </si>
  <si>
    <t>START</t>
  </si>
  <si>
    <t>Multiple Days</t>
  </si>
  <si>
    <t>Date Capture</t>
  </si>
  <si>
    <t>Time Limit Resumption</t>
  </si>
  <si>
    <t>Exemption Request</t>
  </si>
  <si>
    <t>EAC/Order Amendment</t>
  </si>
  <si>
    <t>Minister's Designation Intake</t>
  </si>
  <si>
    <t>Minister's Designation Review</t>
  </si>
  <si>
    <t>Minister's Designation Decision</t>
  </si>
  <si>
    <t>Initial Contact with Minister's Designation Applicants</t>
  </si>
  <si>
    <t>Submission of Minister's Designation Application</t>
  </si>
  <si>
    <t>Minister's Designation Application Initial Review</t>
  </si>
  <si>
    <t>Last Day of Minister's Designation Intake (Date Capture Milestone)</t>
  </si>
  <si>
    <t>Additional Information Submission</t>
  </si>
  <si>
    <t>Minister's Designation Application Withdrawn</t>
  </si>
  <si>
    <t>Minister's Designation Application Received</t>
  </si>
  <si>
    <t>Delegation of Decision</t>
  </si>
  <si>
    <t>Complete Minister's Designation Report</t>
  </si>
  <si>
    <t>Circulate Draft Designation Report</t>
  </si>
  <si>
    <t>Additional Comment Period</t>
  </si>
  <si>
    <t>PCP Coming Soon Announcement &amp; Tweet</t>
  </si>
  <si>
    <t>Additional PCP Milestone Bullet</t>
  </si>
  <si>
    <t>PCP Now Open Announcement &amp; Tweet</t>
  </si>
  <si>
    <t>PCP Ending Soon Announcement &amp; Tweet</t>
  </si>
  <si>
    <t>Comment Period Time Limit Extension</t>
  </si>
  <si>
    <t>PCP Extended Announcement &amp; Tweet</t>
  </si>
  <si>
    <t>PCP Extended Milestone Bullet</t>
  </si>
  <si>
    <t>s.38 Extension of Time Limit</t>
  </si>
  <si>
    <t>Extension Announcement &amp; Tweet</t>
  </si>
  <si>
    <t>Time Limit Extended Milestone Bullet</t>
  </si>
  <si>
    <t>s.45 Suspension of the Minister's Designation Process</t>
  </si>
  <si>
    <t>Minister's Designation Process Suspension Announcement &amp; Tweet</t>
  </si>
  <si>
    <t>Minister's Designation Process Suspended Milestone Bullet</t>
  </si>
  <si>
    <t>s.45 Resumption of the Minister's Designation Process</t>
  </si>
  <si>
    <t>Minister's Designation Process Resumption Announcement &amp; Tweet</t>
  </si>
  <si>
    <t>Minister's Designation Process Resumed Milestone Bullet</t>
  </si>
  <si>
    <t>Minister's Designation Process Terminated s.39(d)</t>
  </si>
  <si>
    <t>Termination Announcement &amp; Tweet</t>
  </si>
  <si>
    <t>Minister's Designation Terminated Milestone Bullet</t>
  </si>
  <si>
    <t>Withdrawal Announcement &amp; Tweet</t>
  </si>
  <si>
    <t>Minister's Designation Application Withdrawn Milestone Bullet</t>
  </si>
  <si>
    <t>Minister's Designation Report referred to Decision Maker</t>
  </si>
  <si>
    <t>Draft Designation Decision Milestone Bullets</t>
  </si>
  <si>
    <t>REMINDER: Draft Designation Decision Milestone Bullet Due (only if Decision: CEAO)</t>
  </si>
  <si>
    <t>Minister's Designation Decision Announcement &amp; Tweet</t>
  </si>
  <si>
    <t>Designation Decision Milestone Bullet (only if Decision: CEAO)</t>
  </si>
  <si>
    <t>Draft Minister's Designation Application is "incomplete"</t>
  </si>
  <si>
    <t>Applicant withdraws Submission from the Minister's Designation process</t>
  </si>
  <si>
    <t>Starts the "clock" for Minister's Designation</t>
  </si>
  <si>
    <t>Minister is delegated to make the final Minister's Designation Decision</t>
  </si>
  <si>
    <t>Assessment is Terminated under s.39(d) of Act</t>
  </si>
  <si>
    <t>Proponent withdraws Project from EA process</t>
  </si>
  <si>
    <t>Draft Minister's Designation Application is for an "eligible" project</t>
  </si>
  <si>
    <t>Project submitted exceeds RPR threshold(s)</t>
  </si>
  <si>
    <t>Project submitted exceeds RPR threshold(s) and is Substantially Started</t>
  </si>
  <si>
    <t>CEAO is delegated to make the final Minister's Designation Decision</t>
  </si>
  <si>
    <t>Decision Maker Designates Project as Reviewable</t>
  </si>
  <si>
    <t>Decision Maker Declines to Designate Project as Reviewable</t>
  </si>
  <si>
    <t>AddEvent</t>
  </si>
  <si>
    <t>Add a copy of Minister's Designation Intake | Submission of Minister's Designation Application" to thisPhase at thisEventACTUAL +28</t>
  </si>
  <si>
    <t>Add a copy of "Minister's Designation Intake | Minister's Designation Application Initial Review" to thisPhase at thisEventACTUAL +35</t>
  </si>
  <si>
    <t>SetEventDate</t>
  </si>
  <si>
    <t>Set ANTICIPATED of "Minister's Designation Review | Minister's Designation Application Received" to thisEventACTUAL +1</t>
  </si>
  <si>
    <t>SetPhasesStatus</t>
  </si>
  <si>
    <t>Set all "future" PHASEs to INACTIVE</t>
  </si>
  <si>
    <t>Set all "future" EVENTs in thisPhase to INACTIVE</t>
  </si>
  <si>
    <t>SetWorkState</t>
  </si>
  <si>
    <t>Set workState to WITHDRAWN</t>
  </si>
  <si>
    <t>SetProjectStatus</t>
  </si>
  <si>
    <t>Set projectActive to FALSE</t>
  </si>
  <si>
    <t>Set workState to CLOSED</t>
  </si>
  <si>
    <t>CreateWork</t>
  </si>
  <si>
    <t>Create a new WORK: "EAC Assessment" and link to thisWorkLinkedProject</t>
  </si>
  <si>
    <t>LockWorkStartDate</t>
  </si>
  <si>
    <t>Set the workStartDate to thisEventACTUAL</t>
  </si>
  <si>
    <t>SetWorkDecisionMaker</t>
  </si>
  <si>
    <t>Set the workDecisionMaker to currentMinisterEnvironment</t>
  </si>
  <si>
    <t>Set the workDecisionMaker to currentCEAO</t>
  </si>
  <si>
    <t>Set workState to TERMINATED</t>
  </si>
  <si>
    <t>Set workState to COMPLETE</t>
  </si>
  <si>
    <t>SetEventsStatus</t>
  </si>
  <si>
    <t>{"phase_name":"Minister's Designation Intake","work_type_id": 1, "ea_act_id": 3, "event_name": "Submission of Minister's Designation Application", "start_at": 28 }</t>
  </si>
  <si>
    <t>{"phase_name":"Minister's Designation Intake","work_type_id": 1, "ea_act_id": 3, "event_name": "Minister's Designation Application Initial Review", "start_at": 35 }</t>
  </si>
  <si>
    <t>{"phase_name":"Minister's Designation Review","work_type_id": 1, "ea_act_id": 3, "event_name": "Minister's Designation Application Received", "start_at": 1 }</t>
  </si>
  <si>
    <t>{"is_active": false}</t>
  </si>
  <si>
    <t>{"work_state": "WITHDRAWN"}</t>
  </si>
  <si>
    <t>{"work_state": "CLOSED"}</t>
  </si>
  <si>
    <t>{"start_date_locked": true}</t>
  </si>
  <si>
    <t>{"position_id": 8}</t>
  </si>
  <si>
    <t>{"position_id": 1}</t>
  </si>
  <si>
    <t>{"work_state": "TERMINATED"}</t>
  </si>
  <si>
    <t>{"work_state": "COMPLETED"}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</si>
</sst>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lightGray">
        <fgColor rgb="FFFFCCCC"/>
      </patternFill>
    </fill>
    <fill>
      <patternFill patternType="solid">
        <fgColor rgb="FFFFCC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/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3" fillId="0" borderId="0" xfId="0" applyFont="1"/>
    <xf numFmtId="0" fontId="6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6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6" fillId="5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9C4E4-5710-4940-B27E-4A22CAC51666}">
  <sheetPr>
    <tabColor theme="9" tint="0.79998168889431442"/>
  </sheetPr>
  <dimension ref="B2:C14"/>
  <sheetViews>
    <sheetView workbookViewId="0"/>
  </sheetViews>
  <sheetFormatPr defaultRowHeight="14.4" x14ac:dyDescent="0.3"/>
  <cols>
    <col min="1" max="1" width="3.77734375" customWidth="1"/>
  </cols>
  <sheetData>
    <row r="2" spans="2:3" ht="21" x14ac:dyDescent="0.4">
      <c r="B2" s="13" t="s">
        <v>59</v>
      </c>
    </row>
    <row r="3" spans="2:3" x14ac:dyDescent="0.3">
      <c r="B3" s="11"/>
      <c r="C3" t="s">
        <v>57</v>
      </c>
    </row>
    <row r="4" spans="2:3" x14ac:dyDescent="0.3">
      <c r="B4" s="12"/>
      <c r="C4" t="s">
        <v>56</v>
      </c>
    </row>
    <row r="5" spans="2:3" x14ac:dyDescent="0.3">
      <c r="B5" s="10"/>
      <c r="C5" t="s">
        <v>58</v>
      </c>
    </row>
    <row r="8" spans="2:3" ht="21" x14ac:dyDescent="0.4">
      <c r="B8" s="13" t="s">
        <v>61</v>
      </c>
    </row>
    <row r="9" spans="2:3" x14ac:dyDescent="0.3">
      <c r="B9" t="s">
        <v>60</v>
      </c>
    </row>
    <row r="12" spans="2:3" ht="21" x14ac:dyDescent="0.4">
      <c r="B12" s="13" t="s">
        <v>62</v>
      </c>
    </row>
    <row r="13" spans="2:3" x14ac:dyDescent="0.3">
      <c r="B13" t="s">
        <v>63</v>
      </c>
    </row>
    <row r="14" spans="2:3" x14ac:dyDescent="0.3">
      <c r="B14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B1A8-4095-496B-ABDA-23EBF7B52DFC}">
  <dimension ref="A1:H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4.4" x14ac:dyDescent="0.3"/>
  <cols>
    <col min="1" max="1" width="6.77734375" style="3" customWidth="1"/>
    <col min="2" max="2" width="50.77734375" style="2" customWidth="1"/>
    <col min="3" max="3" width="24.77734375" style="2" customWidth="1"/>
    <col min="4" max="5" width="14.77734375" style="2" customWidth="1"/>
    <col min="6" max="7" width="12.77734375" style="2" customWidth="1"/>
    <col min="8" max="8" width="10.77734375" style="2" customWidth="1"/>
    <col min="9" max="16384" width="8.88671875" style="2"/>
  </cols>
  <sheetData>
    <row r="1" spans="1: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3">
        <v>1</v>
      </c>
      <c r="B2" s="2" t="s">
        <v>108</v>
      </c>
      <c r="C2" s="7" t="s">
        <v>9</v>
      </c>
      <c r="D2" s="7" t="s">
        <v>20</v>
      </c>
      <c r="E2" s="3">
        <v>28</v>
      </c>
      <c r="F2" s="8" t="b">
        <v>0</v>
      </c>
      <c r="G2" s="3" t="s">
        <v>65</v>
      </c>
      <c r="H2" s="3">
        <v>1</v>
      </c>
    </row>
    <row r="3" spans="1:8" x14ac:dyDescent="0.3">
      <c r="A3" s="3">
        <v>2</v>
      </c>
      <c r="B3" s="2" t="s">
        <v>109</v>
      </c>
      <c r="C3" s="7" t="s">
        <v>9</v>
      </c>
      <c r="D3" s="7" t="s">
        <v>20</v>
      </c>
      <c r="E3" s="3">
        <v>25</v>
      </c>
      <c r="F3" s="8" t="b">
        <v>1</v>
      </c>
      <c r="G3" s="3" t="s">
        <v>65</v>
      </c>
      <c r="H3" s="3">
        <v>2</v>
      </c>
    </row>
    <row r="4" spans="1:8" x14ac:dyDescent="0.3">
      <c r="A4" s="3">
        <v>3</v>
      </c>
      <c r="B4" s="2" t="s">
        <v>110</v>
      </c>
      <c r="C4" s="7" t="s">
        <v>9</v>
      </c>
      <c r="D4" s="7" t="s">
        <v>20</v>
      </c>
      <c r="E4" s="3">
        <v>5</v>
      </c>
      <c r="F4" s="8" t="b">
        <v>1</v>
      </c>
      <c r="G4" s="3" t="s">
        <v>65</v>
      </c>
      <c r="H4" s="3">
        <v>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E4F9A2B-A87A-4E3E-B402-B461B1182E17}">
          <x14:formula1>
            <xm:f>Lookups!$F$3:$F$4</xm:f>
          </x14:formula1>
          <xm:sqref>F2:F4</xm:sqref>
        </x14:dataValidation>
        <x14:dataValidation type="list" allowBlank="1" showInputMessage="1" showErrorMessage="1" xr:uid="{7404B024-6497-47DC-973D-C242F5D5EDB0}">
          <x14:formula1>
            <xm:f>Lookups!$D$3:$D$5</xm:f>
          </x14:formula1>
          <xm:sqref>D2:D4</xm:sqref>
        </x14:dataValidation>
        <x14:dataValidation type="list" allowBlank="1" showInputMessage="1" showErrorMessage="1" xr:uid="{9AB0AE59-27ED-47D0-8D64-9088C511C85C}">
          <x14:formula1>
            <xm:f>Lookups!$B$3:$B$16</xm:f>
          </x14:formula1>
          <xm:sqref>C2:C4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4DF34-0612-424C-AA89-DB5D1D4ABE25}">
  <dimension ref="A1:M5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9" sqref="D9"/>
    </sheetView>
  </sheetViews>
  <sheetFormatPr defaultRowHeight="14.4" x14ac:dyDescent="0.3"/>
  <cols>
    <col min="1" max="1" width="6.77734375" style="3" customWidth="1"/>
    <col min="2" max="3" width="10.77734375" style="3" customWidth="1"/>
    <col min="4" max="4" width="70.77734375" style="2" customWidth="1"/>
    <col min="5" max="5" width="48.77734375" style="2" customWidth="1"/>
    <col min="6" max="6" width="32.77734375" style="2" customWidth="1"/>
    <col min="7" max="9" width="14.77734375" style="2" customWidth="1"/>
    <col min="10" max="10" width="18.77734375" style="2" customWidth="1"/>
    <col min="11" max="11" width="14.77734375" style="2" customWidth="1"/>
    <col min="12" max="12" width="12.77734375" style="2" customWidth="1"/>
    <col min="13" max="13" width="10.77734375" style="2" customWidth="1"/>
    <col min="14" max="16384" width="8.88671875" style="2"/>
  </cols>
  <sheetData>
    <row r="1" spans="1:13" s="1" customFormat="1" x14ac:dyDescent="0.3">
      <c r="A1" s="1" t="s">
        <v>0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101</v>
      </c>
      <c r="I1" s="1" t="s">
        <v>100</v>
      </c>
      <c r="J1" s="1" t="s">
        <v>30</v>
      </c>
      <c r="K1" s="1" t="s">
        <v>4</v>
      </c>
      <c r="L1" s="1" t="s">
        <v>31</v>
      </c>
      <c r="M1" s="1" t="s">
        <v>7</v>
      </c>
    </row>
    <row r="2" spans="1:13" x14ac:dyDescent="0.3">
      <c r="A2" s="3">
        <v>1</v>
      </c>
      <c r="C2" s="8">
        <v>1</v>
      </c>
      <c r="D2" s="14" t="s">
        <v>111</v>
      </c>
      <c r="E2" s="6" t="str">
        <f>IF((C2=""),"",VLOOKUP(C2,Phases!$A$2:$B$4,2,FALSE))</f>
        <v>Minister's Designation Intake</v>
      </c>
      <c r="F2" s="7" t="s">
        <v>68</v>
      </c>
      <c r="G2" s="7" t="s">
        <v>34</v>
      </c>
      <c r="H2" s="7" t="s">
        <v>98</v>
      </c>
      <c r="I2" s="7" t="b">
        <v>0</v>
      </c>
      <c r="J2" s="2">
        <v>0</v>
      </c>
      <c r="K2" s="3">
        <v>0</v>
      </c>
      <c r="L2" s="8" t="b">
        <v>1</v>
      </c>
      <c r="M2" s="3">
        <v>1</v>
      </c>
    </row>
    <row r="3" spans="1:13" x14ac:dyDescent="0.3">
      <c r="A3" s="3">
        <v>2</v>
      </c>
      <c r="C3" s="8">
        <v>1</v>
      </c>
      <c r="D3" s="15" t="s">
        <v>112</v>
      </c>
      <c r="E3" s="6" t="str">
        <f>IF((C3=""),"",VLOOKUP(C3,Phases!$A$2:$B$4,2,FALSE))</f>
        <v>Minister's Designation Intake</v>
      </c>
      <c r="F3" s="7" t="s">
        <v>74</v>
      </c>
      <c r="G3" s="7" t="s">
        <v>34</v>
      </c>
      <c r="H3" s="7" t="s">
        <v>98</v>
      </c>
      <c r="I3" s="7" t="b">
        <v>0</v>
      </c>
      <c r="J3" s="2">
        <v>14</v>
      </c>
      <c r="K3" s="3">
        <v>0</v>
      </c>
      <c r="L3" s="8" t="b">
        <v>1</v>
      </c>
      <c r="M3" s="3">
        <v>2</v>
      </c>
    </row>
    <row r="4" spans="1:13" x14ac:dyDescent="0.3">
      <c r="A4" s="3">
        <v>3</v>
      </c>
      <c r="C4" s="8">
        <v>1</v>
      </c>
      <c r="D4" s="17" t="s">
        <v>113</v>
      </c>
      <c r="E4" s="6" t="str">
        <f>IF((C4=""),"",VLOOKUP(C4,Phases!$A$2:$B$4,2,FALSE))</f>
        <v>Minister's Designation Intake</v>
      </c>
      <c r="F4" s="7" t="s">
        <v>83</v>
      </c>
      <c r="G4" s="7" t="s">
        <v>36</v>
      </c>
      <c r="H4" s="7" t="s">
        <v>98</v>
      </c>
      <c r="I4" s="7" t="b">
        <v>0</v>
      </c>
      <c r="J4" s="2">
        <v>28</v>
      </c>
      <c r="K4" s="3">
        <v>0</v>
      </c>
      <c r="L4" s="8" t="b">
        <v>1</v>
      </c>
      <c r="M4" s="3">
        <v>3</v>
      </c>
    </row>
    <row r="5" spans="1:13" x14ac:dyDescent="0.3">
      <c r="A5" s="3">
        <v>4</v>
      </c>
      <c r="C5" s="8">
        <v>1</v>
      </c>
      <c r="D5" s="2" t="s">
        <v>115</v>
      </c>
      <c r="E5" s="6" t="str">
        <f>IF((C5=""),"",VLOOKUP(C5,Phases!$A$2:$B$4,2,FALSE))</f>
        <v>Minister's Designation Intake</v>
      </c>
      <c r="F5" s="7" t="s">
        <v>74</v>
      </c>
      <c r="G5" s="7" t="s">
        <v>34</v>
      </c>
      <c r="H5" s="7" t="s">
        <v>98</v>
      </c>
      <c r="I5" s="7" t="b">
        <v>0</v>
      </c>
      <c r="J5" s="2">
        <v>0</v>
      </c>
      <c r="K5" s="3">
        <v>0</v>
      </c>
      <c r="L5" s="8" t="b">
        <v>0</v>
      </c>
      <c r="M5" s="3">
        <v>4</v>
      </c>
    </row>
    <row r="6" spans="1:13" x14ac:dyDescent="0.3">
      <c r="A6" s="3">
        <v>5</v>
      </c>
      <c r="C6" s="8">
        <v>1</v>
      </c>
      <c r="D6" s="17" t="s">
        <v>116</v>
      </c>
      <c r="E6" s="6" t="str">
        <f>IF((C6=""),"",VLOOKUP(C6,Phases!$A$2:$B$4,2,FALSE))</f>
        <v>Minister's Designation Intake</v>
      </c>
      <c r="F6" s="7" t="s">
        <v>82</v>
      </c>
      <c r="G6" s="7" t="s">
        <v>36</v>
      </c>
      <c r="H6" s="7" t="s">
        <v>98</v>
      </c>
      <c r="I6" s="7" t="b">
        <v>0</v>
      </c>
      <c r="J6" s="2">
        <v>0</v>
      </c>
      <c r="K6" s="3">
        <v>0</v>
      </c>
      <c r="L6" s="8" t="b">
        <v>0</v>
      </c>
      <c r="M6" s="3">
        <v>5</v>
      </c>
    </row>
    <row r="7" spans="1:13" x14ac:dyDescent="0.3">
      <c r="A7" s="3">
        <v>6</v>
      </c>
      <c r="C7" s="8">
        <v>1</v>
      </c>
      <c r="D7" s="2" t="s">
        <v>19</v>
      </c>
      <c r="E7" s="6" t="str">
        <f>IF((C7=""),"",VLOOKUP(C7,Phases!$A$2:$B$4,2,FALSE))</f>
        <v>Minister's Designation Intake</v>
      </c>
      <c r="F7" s="7" t="s">
        <v>19</v>
      </c>
      <c r="G7" s="7" t="s">
        <v>34</v>
      </c>
      <c r="H7" s="7" t="s">
        <v>98</v>
      </c>
      <c r="I7" s="7" t="b">
        <v>0</v>
      </c>
      <c r="J7" s="2">
        <v>0</v>
      </c>
      <c r="K7" s="3">
        <v>0</v>
      </c>
      <c r="L7" s="8" t="b">
        <v>0</v>
      </c>
      <c r="M7" s="3">
        <v>6</v>
      </c>
    </row>
    <row r="8" spans="1:13" x14ac:dyDescent="0.3">
      <c r="A8" s="3">
        <v>7</v>
      </c>
      <c r="C8" s="8">
        <v>1</v>
      </c>
      <c r="D8" s="16" t="s">
        <v>114</v>
      </c>
      <c r="E8" s="6" t="str">
        <f>IF((C8=""),"",VLOOKUP(C8,Phases!$A$2:$B$4,2,FALSE))</f>
        <v>Minister's Designation Intake</v>
      </c>
      <c r="F8" s="7" t="s">
        <v>104</v>
      </c>
      <c r="G8" s="7" t="s">
        <v>34</v>
      </c>
      <c r="H8" s="7" t="s">
        <v>98</v>
      </c>
      <c r="I8" s="7" t="b">
        <v>0</v>
      </c>
      <c r="J8" s="2">
        <v>28</v>
      </c>
      <c r="K8" s="3">
        <v>0</v>
      </c>
      <c r="L8" s="8" t="b">
        <v>1</v>
      </c>
      <c r="M8" s="3">
        <v>7</v>
      </c>
    </row>
    <row r="9" spans="1:13" x14ac:dyDescent="0.3">
      <c r="A9" s="3">
        <v>8</v>
      </c>
      <c r="C9" s="8">
        <v>2</v>
      </c>
      <c r="D9" s="14" t="s">
        <v>117</v>
      </c>
      <c r="E9" s="6" t="str">
        <f>IF((C9=""),"",VLOOKUP(C9,Phases!$A$2:$B$4,2,FALSE))</f>
        <v>Minister's Designation Review</v>
      </c>
      <c r="F9" s="7" t="s">
        <v>74</v>
      </c>
      <c r="G9" s="7" t="s">
        <v>34</v>
      </c>
      <c r="H9" s="7" t="s">
        <v>98</v>
      </c>
      <c r="I9" s="7" t="b">
        <v>0</v>
      </c>
      <c r="J9" s="2">
        <v>0</v>
      </c>
      <c r="K9" s="3">
        <v>0</v>
      </c>
      <c r="L9" s="8" t="b">
        <v>1</v>
      </c>
      <c r="M9" s="3">
        <v>8</v>
      </c>
    </row>
    <row r="10" spans="1:13" x14ac:dyDescent="0.3">
      <c r="A10" s="3">
        <v>9</v>
      </c>
      <c r="C10" s="8">
        <v>2</v>
      </c>
      <c r="D10" s="20" t="s">
        <v>118</v>
      </c>
      <c r="E10" s="6" t="str">
        <f>IF((C10=""),"",VLOOKUP(C10,Phases!$A$2:$B$4,2,FALSE))</f>
        <v>Minister's Designation Review</v>
      </c>
      <c r="F10" s="7" t="s">
        <v>79</v>
      </c>
      <c r="G10" s="7" t="s">
        <v>36</v>
      </c>
      <c r="H10" s="7" t="s">
        <v>98</v>
      </c>
      <c r="I10" s="7" t="b">
        <v>0</v>
      </c>
      <c r="J10" s="2">
        <v>7</v>
      </c>
      <c r="K10" s="3">
        <v>0</v>
      </c>
      <c r="L10" s="8" t="b">
        <v>1</v>
      </c>
      <c r="M10" s="3">
        <v>9</v>
      </c>
    </row>
    <row r="11" spans="1:13" x14ac:dyDescent="0.3">
      <c r="A11" s="3">
        <v>10</v>
      </c>
      <c r="C11" s="8">
        <v>2</v>
      </c>
      <c r="D11" s="2" t="s">
        <v>115</v>
      </c>
      <c r="E11" s="6" t="str">
        <f>IF((C11=""),"",VLOOKUP(C11,Phases!$A$2:$B$4,2,FALSE))</f>
        <v>Minister's Designation Review</v>
      </c>
      <c r="F11" s="7" t="s">
        <v>74</v>
      </c>
      <c r="G11" s="7" t="s">
        <v>34</v>
      </c>
      <c r="H11" s="7" t="s">
        <v>98</v>
      </c>
      <c r="I11" s="7" t="b">
        <v>0</v>
      </c>
      <c r="J11" s="2">
        <v>0</v>
      </c>
      <c r="K11" s="3">
        <v>0</v>
      </c>
      <c r="L11" s="8" t="b">
        <v>0</v>
      </c>
      <c r="M11" s="3">
        <v>10</v>
      </c>
    </row>
    <row r="12" spans="1:13" x14ac:dyDescent="0.3">
      <c r="A12" s="3">
        <v>11</v>
      </c>
      <c r="C12" s="8">
        <v>2</v>
      </c>
      <c r="D12" s="2" t="s">
        <v>120</v>
      </c>
      <c r="E12" s="6" t="str">
        <f>IF((C12=""),"",VLOOKUP(C12,Phases!$A$2:$B$4,2,FALSE))</f>
        <v>Minister's Designation Review</v>
      </c>
      <c r="F12" s="7" t="s">
        <v>72</v>
      </c>
      <c r="G12" s="7" t="s">
        <v>34</v>
      </c>
      <c r="H12" s="7" t="s">
        <v>98</v>
      </c>
      <c r="I12" s="7" t="b">
        <v>0</v>
      </c>
      <c r="J12" s="2">
        <v>0</v>
      </c>
      <c r="K12" s="3">
        <v>0</v>
      </c>
      <c r="L12" s="8" t="b">
        <v>0</v>
      </c>
      <c r="M12" s="3">
        <v>11</v>
      </c>
    </row>
    <row r="13" spans="1:13" x14ac:dyDescent="0.3">
      <c r="A13" s="3">
        <v>12</v>
      </c>
      <c r="C13" s="8">
        <v>2</v>
      </c>
      <c r="D13" s="2" t="s">
        <v>121</v>
      </c>
      <c r="E13" s="6" t="str">
        <f>IF((C13=""),"",VLOOKUP(C13,Phases!$A$2:$B$4,2,FALSE))</f>
        <v>Minister's Designation Review</v>
      </c>
      <c r="F13" s="7" t="s">
        <v>86</v>
      </c>
      <c r="G13" s="7" t="s">
        <v>38</v>
      </c>
      <c r="H13" s="7" t="s">
        <v>98</v>
      </c>
      <c r="I13" s="7" t="b">
        <v>1</v>
      </c>
      <c r="J13" s="2">
        <v>0</v>
      </c>
      <c r="K13" s="3">
        <v>30</v>
      </c>
      <c r="L13" s="8" t="b">
        <v>0</v>
      </c>
      <c r="M13" s="3">
        <v>12</v>
      </c>
    </row>
    <row r="14" spans="1:13" x14ac:dyDescent="0.3">
      <c r="A14" s="3">
        <v>13</v>
      </c>
      <c r="B14" s="3">
        <v>12</v>
      </c>
      <c r="C14" s="8">
        <v>2</v>
      </c>
      <c r="D14" s="18" t="s">
        <v>122</v>
      </c>
      <c r="E14" s="6" t="str">
        <f>IF((C14=""),"",VLOOKUP(C14,Phases!$A$2:$B$4,2,FALSE))</f>
        <v>Minister's Designation Review</v>
      </c>
      <c r="F14" s="7" t="s">
        <v>89</v>
      </c>
      <c r="G14" s="7" t="s">
        <v>35</v>
      </c>
      <c r="H14" s="7" t="s">
        <v>98</v>
      </c>
      <c r="I14" s="7" t="b">
        <v>0</v>
      </c>
      <c r="J14" s="2">
        <v>0</v>
      </c>
      <c r="K14" s="3">
        <v>0</v>
      </c>
      <c r="L14" s="8" t="b">
        <v>0</v>
      </c>
      <c r="M14" s="3">
        <v>13</v>
      </c>
    </row>
    <row r="15" spans="1:13" x14ac:dyDescent="0.3">
      <c r="A15" s="3">
        <v>14</v>
      </c>
      <c r="B15" s="3">
        <v>12</v>
      </c>
      <c r="C15" s="8">
        <v>2</v>
      </c>
      <c r="D15" s="19" t="s">
        <v>123</v>
      </c>
      <c r="E15" s="6" t="str">
        <f>IF((C15=""),"",VLOOKUP(C15,Phases!$A$2:$B$4,2,FALSE))</f>
        <v>Minister's Designation Review</v>
      </c>
      <c r="F15" s="7" t="s">
        <v>90</v>
      </c>
      <c r="G15" s="7" t="s">
        <v>35</v>
      </c>
      <c r="H15" s="7" t="s">
        <v>98</v>
      </c>
      <c r="I15" s="7" t="b">
        <v>0</v>
      </c>
      <c r="J15" s="2">
        <v>0</v>
      </c>
      <c r="K15" s="3">
        <v>0</v>
      </c>
      <c r="L15" s="8" t="b">
        <v>0</v>
      </c>
      <c r="M15" s="3">
        <v>14</v>
      </c>
    </row>
    <row r="16" spans="1:13" x14ac:dyDescent="0.3">
      <c r="A16" s="3">
        <v>15</v>
      </c>
      <c r="B16" s="3">
        <v>12</v>
      </c>
      <c r="C16" s="8">
        <v>2</v>
      </c>
      <c r="D16" s="18" t="s">
        <v>124</v>
      </c>
      <c r="E16" s="6" t="str">
        <f>IF((C16=""),"",VLOOKUP(C16,Phases!$A$2:$B$4,2,FALSE))</f>
        <v>Minister's Designation Review</v>
      </c>
      <c r="F16" s="7" t="s">
        <v>89</v>
      </c>
      <c r="G16" s="7" t="s">
        <v>35</v>
      </c>
      <c r="H16" s="7" t="s">
        <v>98</v>
      </c>
      <c r="I16" s="7" t="b">
        <v>0</v>
      </c>
      <c r="J16" s="2">
        <v>0</v>
      </c>
      <c r="K16" s="3">
        <v>0</v>
      </c>
      <c r="L16" s="8" t="b">
        <v>0</v>
      </c>
      <c r="M16" s="3">
        <v>15</v>
      </c>
    </row>
    <row r="17" spans="1:13" x14ac:dyDescent="0.3">
      <c r="A17" s="3">
        <v>16</v>
      </c>
      <c r="B17" s="3">
        <v>12</v>
      </c>
      <c r="C17" s="8">
        <v>2</v>
      </c>
      <c r="D17" s="18" t="s">
        <v>125</v>
      </c>
      <c r="E17" s="6" t="str">
        <f>IF((C17=""),"",VLOOKUP(C17,Phases!$A$2:$B$4,2,FALSE))</f>
        <v>Minister's Designation Review</v>
      </c>
      <c r="F17" s="7" t="s">
        <v>89</v>
      </c>
      <c r="G17" s="7" t="s">
        <v>35</v>
      </c>
      <c r="H17" s="7" t="s">
        <v>98</v>
      </c>
      <c r="I17" s="7" t="b">
        <v>0</v>
      </c>
      <c r="J17" s="2">
        <v>0</v>
      </c>
      <c r="K17" s="3">
        <v>0</v>
      </c>
      <c r="L17" s="8" t="b">
        <v>0</v>
      </c>
      <c r="M17" s="3">
        <v>16</v>
      </c>
    </row>
    <row r="18" spans="1:13" x14ac:dyDescent="0.3">
      <c r="A18" s="3">
        <v>17</v>
      </c>
      <c r="C18" s="8">
        <v>2</v>
      </c>
      <c r="D18" s="2" t="s">
        <v>87</v>
      </c>
      <c r="E18" s="6" t="str">
        <f>IF((C18=""),"",VLOOKUP(C18,Phases!$A$2:$B$4,2,FALSE))</f>
        <v>Minister's Designation Review</v>
      </c>
      <c r="F18" s="7" t="s">
        <v>87</v>
      </c>
      <c r="G18" s="7" t="s">
        <v>38</v>
      </c>
      <c r="H18" s="7" t="s">
        <v>98</v>
      </c>
      <c r="I18" s="7" t="b">
        <v>0</v>
      </c>
      <c r="J18" s="2">
        <v>0</v>
      </c>
      <c r="K18" s="3">
        <v>0</v>
      </c>
      <c r="L18" s="8" t="b">
        <v>0</v>
      </c>
      <c r="M18" s="3">
        <v>17</v>
      </c>
    </row>
    <row r="19" spans="1:13" x14ac:dyDescent="0.3">
      <c r="A19" s="3">
        <v>18</v>
      </c>
      <c r="C19" s="8">
        <v>2</v>
      </c>
      <c r="D19" s="2" t="s">
        <v>88</v>
      </c>
      <c r="E19" s="6" t="str">
        <f>IF((C19=""),"",VLOOKUP(C19,Phases!$A$2:$B$4,2,FALSE))</f>
        <v>Minister's Designation Review</v>
      </c>
      <c r="F19" s="7" t="s">
        <v>88</v>
      </c>
      <c r="G19" s="7" t="s">
        <v>38</v>
      </c>
      <c r="H19" s="7" t="s">
        <v>98</v>
      </c>
      <c r="I19" s="7" t="b">
        <v>0</v>
      </c>
      <c r="J19" s="2">
        <v>0</v>
      </c>
      <c r="K19" s="3">
        <v>0</v>
      </c>
      <c r="L19" s="8" t="b">
        <v>0</v>
      </c>
      <c r="M19" s="3">
        <v>18</v>
      </c>
    </row>
    <row r="20" spans="1:13" x14ac:dyDescent="0.3">
      <c r="A20" s="3">
        <v>19</v>
      </c>
      <c r="C20" s="8">
        <v>2</v>
      </c>
      <c r="D20" s="2" t="s">
        <v>126</v>
      </c>
      <c r="E20" s="6" t="str">
        <f>IF((C20=""),"",VLOOKUP(C20,Phases!$A$2:$B$4,2,FALSE))</f>
        <v>Minister's Designation Review</v>
      </c>
      <c r="F20" s="7" t="s">
        <v>76</v>
      </c>
      <c r="G20" s="7" t="s">
        <v>39</v>
      </c>
      <c r="H20" s="7" t="s">
        <v>98</v>
      </c>
      <c r="I20" s="7" t="b">
        <v>0</v>
      </c>
      <c r="J20" s="2">
        <v>0</v>
      </c>
      <c r="K20" s="3">
        <v>0</v>
      </c>
      <c r="L20" s="8" t="b">
        <v>0</v>
      </c>
      <c r="M20" s="3">
        <v>19</v>
      </c>
    </row>
    <row r="21" spans="1:13" x14ac:dyDescent="0.3">
      <c r="A21" s="3">
        <v>20</v>
      </c>
      <c r="B21" s="3">
        <v>19</v>
      </c>
      <c r="C21" s="8">
        <v>2</v>
      </c>
      <c r="D21" s="18" t="s">
        <v>127</v>
      </c>
      <c r="E21" s="6" t="str">
        <f>IF((C21=""),"",VLOOKUP(C21,Phases!$A$2:$B$4,2,FALSE))</f>
        <v>Minister's Designation Review</v>
      </c>
      <c r="F21" s="7" t="s">
        <v>89</v>
      </c>
      <c r="G21" s="7" t="s">
        <v>35</v>
      </c>
      <c r="H21" s="7" t="s">
        <v>98</v>
      </c>
      <c r="I21" s="7" t="b">
        <v>0</v>
      </c>
      <c r="J21" s="2">
        <v>0</v>
      </c>
      <c r="K21" s="3">
        <v>0</v>
      </c>
      <c r="L21" s="8" t="b">
        <v>0</v>
      </c>
      <c r="M21" s="3">
        <v>20</v>
      </c>
    </row>
    <row r="22" spans="1:13" x14ac:dyDescent="0.3">
      <c r="A22" s="3">
        <v>21</v>
      </c>
      <c r="B22" s="3">
        <v>19</v>
      </c>
      <c r="C22" s="8">
        <v>2</v>
      </c>
      <c r="D22" s="19" t="s">
        <v>128</v>
      </c>
      <c r="E22" s="6" t="str">
        <f>IF((C22=""),"",VLOOKUP(C22,Phases!$A$2:$B$4,2,FALSE))</f>
        <v>Minister's Designation Review</v>
      </c>
      <c r="F22" s="7" t="s">
        <v>90</v>
      </c>
      <c r="G22" s="7" t="s">
        <v>35</v>
      </c>
      <c r="H22" s="7" t="s">
        <v>98</v>
      </c>
      <c r="I22" s="7" t="b">
        <v>0</v>
      </c>
      <c r="J22" s="2">
        <v>0</v>
      </c>
      <c r="K22" s="3">
        <v>0</v>
      </c>
      <c r="L22" s="8" t="b">
        <v>0</v>
      </c>
      <c r="M22" s="3">
        <v>21</v>
      </c>
    </row>
    <row r="23" spans="1:13" x14ac:dyDescent="0.3">
      <c r="A23" s="3">
        <v>22</v>
      </c>
      <c r="C23" s="8">
        <v>2</v>
      </c>
      <c r="D23" s="2" t="s">
        <v>129</v>
      </c>
      <c r="E23" s="6" t="str">
        <f>IF((C23=""),"",VLOOKUP(C23,Phases!$A$2:$B$4,2,FALSE))</f>
        <v>Minister's Designation Review</v>
      </c>
      <c r="F23" s="7" t="s">
        <v>75</v>
      </c>
      <c r="G23" s="7" t="s">
        <v>39</v>
      </c>
      <c r="H23" s="7" t="s">
        <v>98</v>
      </c>
      <c r="I23" s="7" t="b">
        <v>0</v>
      </c>
      <c r="J23" s="2">
        <v>0</v>
      </c>
      <c r="K23" s="3">
        <v>0</v>
      </c>
      <c r="L23" s="8" t="b">
        <v>0</v>
      </c>
      <c r="M23" s="3">
        <v>22</v>
      </c>
    </row>
    <row r="24" spans="1:13" x14ac:dyDescent="0.3">
      <c r="A24" s="3">
        <v>23</v>
      </c>
      <c r="B24" s="3">
        <v>22</v>
      </c>
      <c r="C24" s="8">
        <v>2</v>
      </c>
      <c r="D24" s="18" t="s">
        <v>130</v>
      </c>
      <c r="E24" s="6" t="str">
        <f>IF((C24=""),"",VLOOKUP(C24,Phases!$A$2:$B$4,2,FALSE))</f>
        <v>Minister's Designation Review</v>
      </c>
      <c r="F24" s="7" t="s">
        <v>89</v>
      </c>
      <c r="G24" s="7" t="s">
        <v>35</v>
      </c>
      <c r="H24" s="7" t="s">
        <v>98</v>
      </c>
      <c r="I24" s="7" t="b">
        <v>0</v>
      </c>
      <c r="J24" s="2">
        <v>0</v>
      </c>
      <c r="K24" s="3">
        <v>0</v>
      </c>
      <c r="L24" s="8" t="b">
        <v>0</v>
      </c>
      <c r="M24" s="3">
        <v>23</v>
      </c>
    </row>
    <row r="25" spans="1:13" x14ac:dyDescent="0.3">
      <c r="A25" s="3">
        <v>24</v>
      </c>
      <c r="B25" s="3">
        <v>22</v>
      </c>
      <c r="C25" s="8">
        <v>2</v>
      </c>
      <c r="D25" s="19" t="s">
        <v>131</v>
      </c>
      <c r="E25" s="6" t="str">
        <f>IF((C25=""),"",VLOOKUP(C25,Phases!$A$2:$B$4,2,FALSE))</f>
        <v>Minister's Designation Review</v>
      </c>
      <c r="F25" s="7" t="s">
        <v>90</v>
      </c>
      <c r="G25" s="7" t="s">
        <v>35</v>
      </c>
      <c r="H25" s="7" t="s">
        <v>98</v>
      </c>
      <c r="I25" s="7" t="b">
        <v>0</v>
      </c>
      <c r="J25" s="2">
        <v>0</v>
      </c>
      <c r="K25" s="3">
        <v>0</v>
      </c>
      <c r="L25" s="8" t="b">
        <v>0</v>
      </c>
      <c r="M25" s="3">
        <v>24</v>
      </c>
    </row>
    <row r="26" spans="1:13" x14ac:dyDescent="0.3">
      <c r="A26" s="3">
        <v>25</v>
      </c>
      <c r="C26" s="8">
        <v>2</v>
      </c>
      <c r="D26" s="2" t="s">
        <v>132</v>
      </c>
      <c r="E26" s="6" t="str">
        <f>IF((C26=""),"",VLOOKUP(C26,Phases!$A$2:$B$4,2,FALSE))</f>
        <v>Minister's Designation Review</v>
      </c>
      <c r="F26" s="7" t="s">
        <v>77</v>
      </c>
      <c r="G26" s="7" t="s">
        <v>40</v>
      </c>
      <c r="H26" s="7" t="s">
        <v>98</v>
      </c>
      <c r="I26" s="7" t="b">
        <v>0</v>
      </c>
      <c r="J26" s="2">
        <v>0</v>
      </c>
      <c r="K26" s="3">
        <v>0</v>
      </c>
      <c r="L26" s="8" t="b">
        <v>0</v>
      </c>
      <c r="M26" s="3">
        <v>25</v>
      </c>
    </row>
    <row r="27" spans="1:13" x14ac:dyDescent="0.3">
      <c r="A27" s="3">
        <v>26</v>
      </c>
      <c r="B27" s="3">
        <v>25</v>
      </c>
      <c r="C27" s="8">
        <v>2</v>
      </c>
      <c r="D27" s="18" t="s">
        <v>133</v>
      </c>
      <c r="E27" s="6" t="str">
        <f>IF((C27=""),"",VLOOKUP(C27,Phases!$A$2:$B$4,2,FALSE))</f>
        <v>Minister's Designation Review</v>
      </c>
      <c r="F27" s="7" t="s">
        <v>89</v>
      </c>
      <c r="G27" s="7" t="s">
        <v>35</v>
      </c>
      <c r="H27" s="7" t="s">
        <v>98</v>
      </c>
      <c r="I27" s="7" t="b">
        <v>0</v>
      </c>
      <c r="J27" s="2">
        <v>0</v>
      </c>
      <c r="K27" s="3">
        <v>0</v>
      </c>
      <c r="L27" s="8" t="b">
        <v>0</v>
      </c>
      <c r="M27" s="3">
        <v>26</v>
      </c>
    </row>
    <row r="28" spans="1:13" x14ac:dyDescent="0.3">
      <c r="A28" s="3">
        <v>27</v>
      </c>
      <c r="B28" s="3">
        <v>25</v>
      </c>
      <c r="C28" s="8">
        <v>2</v>
      </c>
      <c r="D28" s="19" t="s">
        <v>134</v>
      </c>
      <c r="E28" s="6" t="str">
        <f>IF((C28=""),"",VLOOKUP(C28,Phases!$A$2:$B$4,2,FALSE))</f>
        <v>Minister's Designation Review</v>
      </c>
      <c r="F28" s="7" t="s">
        <v>90</v>
      </c>
      <c r="G28" s="7" t="s">
        <v>35</v>
      </c>
      <c r="H28" s="7" t="s">
        <v>98</v>
      </c>
      <c r="I28" s="7" t="b">
        <v>0</v>
      </c>
      <c r="J28" s="2">
        <v>0</v>
      </c>
      <c r="K28" s="3">
        <v>0</v>
      </c>
      <c r="L28" s="8" t="b">
        <v>0</v>
      </c>
      <c r="M28" s="3">
        <v>27</v>
      </c>
    </row>
    <row r="29" spans="1:13" x14ac:dyDescent="0.3">
      <c r="A29" s="3">
        <v>28</v>
      </c>
      <c r="C29" s="8">
        <v>2</v>
      </c>
      <c r="D29" s="2" t="s">
        <v>135</v>
      </c>
      <c r="E29" s="6" t="str">
        <f>IF((C29=""),"",VLOOKUP(C29,Phases!$A$2:$B$4,2,FALSE))</f>
        <v>Minister's Designation Review</v>
      </c>
      <c r="F29" s="7" t="s">
        <v>105</v>
      </c>
      <c r="G29" s="7" t="s">
        <v>40</v>
      </c>
      <c r="H29" s="7" t="s">
        <v>98</v>
      </c>
      <c r="I29" s="7" t="b">
        <v>0</v>
      </c>
      <c r="J29" s="2">
        <v>0</v>
      </c>
      <c r="K29" s="3">
        <v>0</v>
      </c>
      <c r="L29" s="8" t="b">
        <v>0</v>
      </c>
      <c r="M29" s="3">
        <v>28</v>
      </c>
    </row>
    <row r="30" spans="1:13" x14ac:dyDescent="0.3">
      <c r="A30" s="3">
        <v>29</v>
      </c>
      <c r="B30" s="3">
        <v>28</v>
      </c>
      <c r="C30" s="8">
        <v>2</v>
      </c>
      <c r="D30" s="18" t="s">
        <v>136</v>
      </c>
      <c r="E30" s="6" t="str">
        <f>IF((C30=""),"",VLOOKUP(C30,Phases!$A$2:$B$4,2,FALSE))</f>
        <v>Minister's Designation Review</v>
      </c>
      <c r="F30" s="7" t="s">
        <v>89</v>
      </c>
      <c r="G30" s="7" t="s">
        <v>35</v>
      </c>
      <c r="H30" s="7" t="s">
        <v>98</v>
      </c>
      <c r="I30" s="7" t="b">
        <v>0</v>
      </c>
      <c r="J30" s="2">
        <v>0</v>
      </c>
      <c r="K30" s="3">
        <v>0</v>
      </c>
      <c r="L30" s="8" t="b">
        <v>0</v>
      </c>
      <c r="M30" s="3">
        <v>29</v>
      </c>
    </row>
    <row r="31" spans="1:13" x14ac:dyDescent="0.3">
      <c r="A31" s="3">
        <v>30</v>
      </c>
      <c r="B31" s="3">
        <v>28</v>
      </c>
      <c r="C31" s="8">
        <v>2</v>
      </c>
      <c r="D31" s="19" t="s">
        <v>137</v>
      </c>
      <c r="E31" s="6" t="str">
        <f>IF((C31=""),"",VLOOKUP(C31,Phases!$A$2:$B$4,2,FALSE))</f>
        <v>Minister's Designation Review</v>
      </c>
      <c r="F31" s="7" t="s">
        <v>90</v>
      </c>
      <c r="G31" s="7" t="s">
        <v>35</v>
      </c>
      <c r="H31" s="7" t="s">
        <v>98</v>
      </c>
      <c r="I31" s="7" t="b">
        <v>0</v>
      </c>
      <c r="J31" s="2">
        <v>0</v>
      </c>
      <c r="K31" s="3">
        <v>0</v>
      </c>
      <c r="L31" s="8" t="b">
        <v>0</v>
      </c>
      <c r="M31" s="3">
        <v>30</v>
      </c>
    </row>
    <row r="32" spans="1:13" x14ac:dyDescent="0.3">
      <c r="A32" s="3">
        <v>31</v>
      </c>
      <c r="C32" s="8">
        <v>2</v>
      </c>
      <c r="D32" s="17" t="s">
        <v>138</v>
      </c>
      <c r="E32" s="6" t="str">
        <f>IF((C32=""),"",VLOOKUP(C32,Phases!$A$2:$B$4,2,FALSE))</f>
        <v>Minister's Designation Review</v>
      </c>
      <c r="F32" s="7" t="s">
        <v>80</v>
      </c>
      <c r="G32" s="7" t="s">
        <v>36</v>
      </c>
      <c r="H32" s="7" t="s">
        <v>98</v>
      </c>
      <c r="I32" s="7" t="b">
        <v>0</v>
      </c>
      <c r="J32" s="2">
        <v>0</v>
      </c>
      <c r="K32" s="3">
        <v>0</v>
      </c>
      <c r="L32" s="8" t="b">
        <v>0</v>
      </c>
      <c r="M32" s="3">
        <v>31</v>
      </c>
    </row>
    <row r="33" spans="1:13" x14ac:dyDescent="0.3">
      <c r="A33" s="3">
        <v>32</v>
      </c>
      <c r="B33" s="3">
        <v>31</v>
      </c>
      <c r="C33" s="8">
        <v>2</v>
      </c>
      <c r="D33" s="18" t="s">
        <v>139</v>
      </c>
      <c r="E33" s="6" t="str">
        <f>IF((C33=""),"",VLOOKUP(C33,Phases!$A$2:$B$4,2,FALSE))</f>
        <v>Minister's Designation Review</v>
      </c>
      <c r="F33" s="7" t="s">
        <v>89</v>
      </c>
      <c r="G33" s="7" t="s">
        <v>35</v>
      </c>
      <c r="H33" s="7" t="s">
        <v>98</v>
      </c>
      <c r="I33" s="7" t="b">
        <v>0</v>
      </c>
      <c r="J33" s="2">
        <v>0</v>
      </c>
      <c r="K33" s="3">
        <v>0</v>
      </c>
      <c r="L33" s="8" t="b">
        <v>0</v>
      </c>
      <c r="M33" s="3">
        <v>32</v>
      </c>
    </row>
    <row r="34" spans="1:13" x14ac:dyDescent="0.3">
      <c r="A34" s="3">
        <v>33</v>
      </c>
      <c r="B34" s="3">
        <v>31</v>
      </c>
      <c r="C34" s="8">
        <v>2</v>
      </c>
      <c r="D34" s="19" t="s">
        <v>140</v>
      </c>
      <c r="E34" s="6" t="str">
        <f>IF((C34=""),"",VLOOKUP(C34,Phases!$A$2:$B$4,2,FALSE))</f>
        <v>Minister's Designation Review</v>
      </c>
      <c r="F34" s="7" t="s">
        <v>90</v>
      </c>
      <c r="G34" s="7" t="s">
        <v>35</v>
      </c>
      <c r="H34" s="7" t="s">
        <v>98</v>
      </c>
      <c r="I34" s="7" t="b">
        <v>0</v>
      </c>
      <c r="J34" s="2">
        <v>0</v>
      </c>
      <c r="K34" s="3">
        <v>0</v>
      </c>
      <c r="L34" s="8" t="b">
        <v>0</v>
      </c>
      <c r="M34" s="3">
        <v>33</v>
      </c>
    </row>
    <row r="35" spans="1:13" x14ac:dyDescent="0.3">
      <c r="A35" s="3">
        <v>34</v>
      </c>
      <c r="C35" s="8">
        <v>2</v>
      </c>
      <c r="D35" s="17" t="s">
        <v>116</v>
      </c>
      <c r="E35" s="6" t="str">
        <f>IF((C35=""),"",VLOOKUP(C35,Phases!$A$2:$B$4,2,FALSE))</f>
        <v>Minister's Designation Review</v>
      </c>
      <c r="F35" s="7" t="s">
        <v>82</v>
      </c>
      <c r="G35" s="7" t="s">
        <v>36</v>
      </c>
      <c r="H35" s="7" t="s">
        <v>98</v>
      </c>
      <c r="I35" s="7" t="b">
        <v>0</v>
      </c>
      <c r="J35" s="2">
        <v>0</v>
      </c>
      <c r="K35" s="3">
        <v>0</v>
      </c>
      <c r="L35" s="8" t="b">
        <v>0</v>
      </c>
      <c r="M35" s="3">
        <v>34</v>
      </c>
    </row>
    <row r="36" spans="1:13" x14ac:dyDescent="0.3">
      <c r="A36" s="3">
        <v>35</v>
      </c>
      <c r="B36" s="3">
        <v>34</v>
      </c>
      <c r="C36" s="8">
        <v>2</v>
      </c>
      <c r="D36" s="18" t="s">
        <v>141</v>
      </c>
      <c r="E36" s="6" t="str">
        <f>IF((C36=""),"",VLOOKUP(C36,Phases!$A$2:$B$4,2,FALSE))</f>
        <v>Minister's Designation Review</v>
      </c>
      <c r="F36" s="7" t="s">
        <v>89</v>
      </c>
      <c r="G36" s="7" t="s">
        <v>35</v>
      </c>
      <c r="H36" s="7" t="s">
        <v>98</v>
      </c>
      <c r="I36" s="7" t="b">
        <v>0</v>
      </c>
      <c r="J36" s="2">
        <v>0</v>
      </c>
      <c r="K36" s="3">
        <v>0</v>
      </c>
      <c r="L36" s="8" t="b">
        <v>0</v>
      </c>
      <c r="M36" s="3">
        <v>35</v>
      </c>
    </row>
    <row r="37" spans="1:13" x14ac:dyDescent="0.3">
      <c r="A37" s="3">
        <v>36</v>
      </c>
      <c r="B37" s="3">
        <v>34</v>
      </c>
      <c r="C37" s="8">
        <v>2</v>
      </c>
      <c r="D37" s="19" t="s">
        <v>142</v>
      </c>
      <c r="E37" s="6" t="str">
        <f>IF((C37=""),"",VLOOKUP(C37,Phases!$A$2:$B$4,2,FALSE))</f>
        <v>Minister's Designation Review</v>
      </c>
      <c r="F37" s="7" t="s">
        <v>90</v>
      </c>
      <c r="G37" s="7" t="s">
        <v>35</v>
      </c>
      <c r="H37" s="7" t="s">
        <v>98</v>
      </c>
      <c r="I37" s="7" t="b">
        <v>0</v>
      </c>
      <c r="J37" s="2">
        <v>0</v>
      </c>
      <c r="K37" s="3">
        <v>0</v>
      </c>
      <c r="L37" s="8" t="b">
        <v>0</v>
      </c>
      <c r="M37" s="3">
        <v>36</v>
      </c>
    </row>
    <row r="38" spans="1:13" x14ac:dyDescent="0.3">
      <c r="A38" s="3">
        <v>37</v>
      </c>
      <c r="C38" s="8">
        <v>2</v>
      </c>
      <c r="D38" s="2" t="s">
        <v>19</v>
      </c>
      <c r="E38" s="6" t="str">
        <f>IF((C38=""),"",VLOOKUP(C38,Phases!$A$2:$B$4,2,FALSE))</f>
        <v>Minister's Designation Review</v>
      </c>
      <c r="F38" s="7" t="s">
        <v>19</v>
      </c>
      <c r="G38" s="7" t="s">
        <v>34</v>
      </c>
      <c r="H38" s="7" t="s">
        <v>98</v>
      </c>
      <c r="I38" s="7" t="b">
        <v>0</v>
      </c>
      <c r="J38" s="2">
        <v>0</v>
      </c>
      <c r="K38" s="3">
        <v>0</v>
      </c>
      <c r="L38" s="8" t="b">
        <v>0</v>
      </c>
      <c r="M38" s="3">
        <v>37</v>
      </c>
    </row>
    <row r="39" spans="1:13" x14ac:dyDescent="0.3">
      <c r="A39" s="3">
        <v>38</v>
      </c>
      <c r="C39" s="8">
        <v>2</v>
      </c>
      <c r="D39" s="16" t="s">
        <v>119</v>
      </c>
      <c r="E39" s="6" t="str">
        <f>IF((C39=""),"",VLOOKUP(C39,Phases!$A$2:$B$4,2,FALSE))</f>
        <v>Minister's Designation Review</v>
      </c>
      <c r="F39" s="7" t="s">
        <v>72</v>
      </c>
      <c r="G39" s="7" t="s">
        <v>34</v>
      </c>
      <c r="H39" s="7" t="s">
        <v>98</v>
      </c>
      <c r="I39" s="7" t="b">
        <v>0</v>
      </c>
      <c r="J39" s="2">
        <v>25</v>
      </c>
      <c r="K39" s="3">
        <v>0</v>
      </c>
      <c r="L39" s="8" t="b">
        <v>1</v>
      </c>
      <c r="M39" s="3">
        <v>38</v>
      </c>
    </row>
    <row r="40" spans="1:13" x14ac:dyDescent="0.3">
      <c r="A40" s="3">
        <v>39</v>
      </c>
      <c r="C40" s="8">
        <v>3</v>
      </c>
      <c r="D40" s="7" t="s">
        <v>143</v>
      </c>
      <c r="E40" s="6" t="str">
        <f>IF((C40=""),"",VLOOKUP(C40,Phases!$A$2:$B$4,2,FALSE))</f>
        <v>Minister's Designation Decision</v>
      </c>
      <c r="F40" s="7" t="s">
        <v>71</v>
      </c>
      <c r="G40" s="7" t="s">
        <v>34</v>
      </c>
      <c r="H40" s="7" t="s">
        <v>98</v>
      </c>
      <c r="I40" s="7" t="b">
        <v>0</v>
      </c>
      <c r="J40" s="2">
        <v>0</v>
      </c>
      <c r="K40" s="3">
        <v>0</v>
      </c>
      <c r="L40" s="8" t="b">
        <v>1</v>
      </c>
      <c r="M40" s="3">
        <v>39</v>
      </c>
    </row>
    <row r="41" spans="1:13" x14ac:dyDescent="0.3">
      <c r="A41" s="3">
        <v>40</v>
      </c>
      <c r="C41" s="8">
        <v>3</v>
      </c>
      <c r="D41" s="2" t="s">
        <v>144</v>
      </c>
      <c r="E41" s="6" t="str">
        <f>IF((C41=""),"",VLOOKUP(C41,Phases!$A$2:$B$4,2,FALSE))</f>
        <v>Minister's Designation Decision</v>
      </c>
      <c r="F41" s="7" t="s">
        <v>67</v>
      </c>
      <c r="G41" s="7" t="s">
        <v>34</v>
      </c>
      <c r="H41" s="7" t="s">
        <v>98</v>
      </c>
      <c r="I41" s="7" t="b">
        <v>0</v>
      </c>
      <c r="J41" s="2">
        <v>5</v>
      </c>
      <c r="K41" s="3">
        <v>0</v>
      </c>
      <c r="L41" s="8" t="b">
        <v>1</v>
      </c>
      <c r="M41" s="3">
        <v>40</v>
      </c>
    </row>
    <row r="42" spans="1:13" x14ac:dyDescent="0.3">
      <c r="A42" s="3">
        <v>41</v>
      </c>
      <c r="B42" s="3">
        <v>40</v>
      </c>
      <c r="C42" s="8">
        <v>3</v>
      </c>
      <c r="D42" s="19" t="s">
        <v>145</v>
      </c>
      <c r="E42" s="6" t="str">
        <f>IF((C42=""),"",VLOOKUP(C42,Phases!$A$2:$B$4,2,FALSE))</f>
        <v>Minister's Designation Decision</v>
      </c>
      <c r="F42" s="7" t="s">
        <v>90</v>
      </c>
      <c r="G42" s="7" t="s">
        <v>35</v>
      </c>
      <c r="H42" s="7" t="s">
        <v>98</v>
      </c>
      <c r="I42" s="7" t="b">
        <v>0</v>
      </c>
      <c r="J42" s="2">
        <v>0</v>
      </c>
      <c r="K42" s="3">
        <v>0</v>
      </c>
      <c r="L42" s="8" t="b">
        <v>1</v>
      </c>
      <c r="M42" s="3">
        <v>41</v>
      </c>
    </row>
    <row r="43" spans="1:13" x14ac:dyDescent="0.3">
      <c r="A43" s="3">
        <v>42</v>
      </c>
      <c r="C43" s="8">
        <v>3</v>
      </c>
      <c r="D43" s="2" t="s">
        <v>115</v>
      </c>
      <c r="E43" s="6" t="str">
        <f>IF((C43=""),"",VLOOKUP(C43,Phases!$A$2:$B$4,2,FALSE))</f>
        <v>Minister's Designation Decision</v>
      </c>
      <c r="F43" s="7" t="s">
        <v>74</v>
      </c>
      <c r="G43" s="7" t="s">
        <v>34</v>
      </c>
      <c r="H43" s="7" t="s">
        <v>98</v>
      </c>
      <c r="I43" s="7" t="b">
        <v>0</v>
      </c>
      <c r="J43" s="2">
        <v>0</v>
      </c>
      <c r="K43" s="3">
        <v>0</v>
      </c>
      <c r="L43" s="8" t="b">
        <v>0</v>
      </c>
      <c r="M43" s="3">
        <v>42</v>
      </c>
    </row>
    <row r="44" spans="1:13" x14ac:dyDescent="0.3">
      <c r="A44" s="3">
        <v>43</v>
      </c>
      <c r="C44" s="8">
        <v>3</v>
      </c>
      <c r="D44" s="2" t="s">
        <v>129</v>
      </c>
      <c r="E44" s="6" t="str">
        <f>IF((C44=""),"",VLOOKUP(C44,Phases!$A$2:$B$4,2,FALSE))</f>
        <v>Minister's Designation Decision</v>
      </c>
      <c r="F44" s="7" t="s">
        <v>75</v>
      </c>
      <c r="G44" s="7" t="s">
        <v>39</v>
      </c>
      <c r="H44" s="7" t="s">
        <v>98</v>
      </c>
      <c r="I44" s="7" t="b">
        <v>0</v>
      </c>
      <c r="J44" s="2">
        <v>0</v>
      </c>
      <c r="K44" s="3">
        <v>0</v>
      </c>
      <c r="L44" s="8" t="b">
        <v>0</v>
      </c>
      <c r="M44" s="3">
        <v>43</v>
      </c>
    </row>
    <row r="45" spans="1:13" x14ac:dyDescent="0.3">
      <c r="A45" s="3">
        <v>44</v>
      </c>
      <c r="B45" s="3">
        <v>43</v>
      </c>
      <c r="C45" s="8">
        <v>3</v>
      </c>
      <c r="D45" s="18" t="s">
        <v>130</v>
      </c>
      <c r="E45" s="6" t="str">
        <f>IF((C45=""),"",VLOOKUP(C45,Phases!$A$2:$B$4,2,FALSE))</f>
        <v>Minister's Designation Decision</v>
      </c>
      <c r="F45" s="7" t="s">
        <v>89</v>
      </c>
      <c r="G45" s="7" t="s">
        <v>35</v>
      </c>
      <c r="H45" s="7" t="s">
        <v>98</v>
      </c>
      <c r="I45" s="7" t="b">
        <v>0</v>
      </c>
      <c r="J45" s="2">
        <v>0</v>
      </c>
      <c r="K45" s="3">
        <v>0</v>
      </c>
      <c r="L45" s="8" t="b">
        <v>0</v>
      </c>
      <c r="M45" s="3">
        <v>44</v>
      </c>
    </row>
    <row r="46" spans="1:13" x14ac:dyDescent="0.3">
      <c r="A46" s="3">
        <v>45</v>
      </c>
      <c r="B46" s="3">
        <v>43</v>
      </c>
      <c r="C46" s="8">
        <v>3</v>
      </c>
      <c r="D46" s="19" t="s">
        <v>131</v>
      </c>
      <c r="E46" s="6" t="str">
        <f>IF((C46=""),"",VLOOKUP(C46,Phases!$A$2:$B$4,2,FALSE))</f>
        <v>Minister's Designation Decision</v>
      </c>
      <c r="F46" s="7" t="s">
        <v>90</v>
      </c>
      <c r="G46" s="7" t="s">
        <v>35</v>
      </c>
      <c r="H46" s="7" t="s">
        <v>98</v>
      </c>
      <c r="I46" s="7" t="b">
        <v>0</v>
      </c>
      <c r="J46" s="2">
        <v>0</v>
      </c>
      <c r="K46" s="3">
        <v>0</v>
      </c>
      <c r="L46" s="8" t="b">
        <v>0</v>
      </c>
      <c r="M46" s="3">
        <v>45</v>
      </c>
    </row>
    <row r="47" spans="1:13" x14ac:dyDescent="0.3">
      <c r="A47" s="3">
        <v>46</v>
      </c>
      <c r="C47" s="8">
        <v>3</v>
      </c>
      <c r="D47" s="17" t="s">
        <v>138</v>
      </c>
      <c r="E47" s="6" t="str">
        <f>IF((C47=""),"",VLOOKUP(C47,Phases!$A$2:$B$4,2,FALSE))</f>
        <v>Minister's Designation Decision</v>
      </c>
      <c r="F47" s="7" t="s">
        <v>80</v>
      </c>
      <c r="G47" s="7" t="s">
        <v>36</v>
      </c>
      <c r="H47" s="7" t="s">
        <v>98</v>
      </c>
      <c r="I47" s="7" t="b">
        <v>0</v>
      </c>
      <c r="J47" s="2">
        <v>0</v>
      </c>
      <c r="K47" s="3">
        <v>0</v>
      </c>
      <c r="L47" s="8" t="b">
        <v>0</v>
      </c>
      <c r="M47" s="3">
        <v>46</v>
      </c>
    </row>
    <row r="48" spans="1:13" x14ac:dyDescent="0.3">
      <c r="A48" s="3">
        <v>47</v>
      </c>
      <c r="B48" s="3">
        <v>46</v>
      </c>
      <c r="C48" s="8">
        <v>3</v>
      </c>
      <c r="D48" s="18" t="s">
        <v>139</v>
      </c>
      <c r="E48" s="6" t="str">
        <f>IF((C48=""),"",VLOOKUP(C48,Phases!$A$2:$B$4,2,FALSE))</f>
        <v>Minister's Designation Decision</v>
      </c>
      <c r="F48" s="7" t="s">
        <v>89</v>
      </c>
      <c r="G48" s="7" t="s">
        <v>35</v>
      </c>
      <c r="H48" s="7" t="s">
        <v>98</v>
      </c>
      <c r="I48" s="7" t="b">
        <v>0</v>
      </c>
      <c r="J48" s="2">
        <v>0</v>
      </c>
      <c r="K48" s="3">
        <v>0</v>
      </c>
      <c r="L48" s="8" t="b">
        <v>0</v>
      </c>
      <c r="M48" s="3">
        <v>47</v>
      </c>
    </row>
    <row r="49" spans="1:13" x14ac:dyDescent="0.3">
      <c r="A49" s="3">
        <v>48</v>
      </c>
      <c r="B49" s="3">
        <v>46</v>
      </c>
      <c r="C49" s="8">
        <v>3</v>
      </c>
      <c r="D49" s="19" t="s">
        <v>140</v>
      </c>
      <c r="E49" s="6" t="str">
        <f>IF((C49=""),"",VLOOKUP(C49,Phases!$A$2:$B$4,2,FALSE))</f>
        <v>Minister's Designation Decision</v>
      </c>
      <c r="F49" s="7" t="s">
        <v>90</v>
      </c>
      <c r="G49" s="7" t="s">
        <v>35</v>
      </c>
      <c r="H49" s="7" t="s">
        <v>98</v>
      </c>
      <c r="I49" s="7" t="b">
        <v>0</v>
      </c>
      <c r="J49" s="2">
        <v>0</v>
      </c>
      <c r="K49" s="3">
        <v>0</v>
      </c>
      <c r="L49" s="8" t="b">
        <v>0</v>
      </c>
      <c r="M49" s="3">
        <v>48</v>
      </c>
    </row>
    <row r="50" spans="1:13" x14ac:dyDescent="0.3">
      <c r="A50" s="3">
        <v>49</v>
      </c>
      <c r="C50" s="8">
        <v>3</v>
      </c>
      <c r="D50" s="17" t="s">
        <v>116</v>
      </c>
      <c r="E50" s="6" t="str">
        <f>IF((C50=""),"",VLOOKUP(C50,Phases!$A$2:$B$4,2,FALSE))</f>
        <v>Minister's Designation Decision</v>
      </c>
      <c r="F50" s="7" t="s">
        <v>82</v>
      </c>
      <c r="G50" s="7" t="s">
        <v>36</v>
      </c>
      <c r="H50" s="7" t="s">
        <v>98</v>
      </c>
      <c r="I50" s="7" t="b">
        <v>0</v>
      </c>
      <c r="J50" s="2">
        <v>0</v>
      </c>
      <c r="K50" s="3">
        <v>0</v>
      </c>
      <c r="L50" s="8" t="b">
        <v>0</v>
      </c>
      <c r="M50" s="3">
        <v>49</v>
      </c>
    </row>
    <row r="51" spans="1:13" x14ac:dyDescent="0.3">
      <c r="A51" s="3">
        <v>50</v>
      </c>
      <c r="B51" s="3">
        <v>49</v>
      </c>
      <c r="C51" s="8">
        <v>3</v>
      </c>
      <c r="D51" s="18" t="s">
        <v>141</v>
      </c>
      <c r="E51" s="6" t="str">
        <f>IF((C51=""),"",VLOOKUP(C51,Phases!$A$2:$B$4,2,FALSE))</f>
        <v>Minister's Designation Decision</v>
      </c>
      <c r="F51" s="7" t="s">
        <v>89</v>
      </c>
      <c r="G51" s="7" t="s">
        <v>35</v>
      </c>
      <c r="H51" s="7" t="s">
        <v>98</v>
      </c>
      <c r="I51" s="7" t="b">
        <v>0</v>
      </c>
      <c r="J51" s="2">
        <v>0</v>
      </c>
      <c r="K51" s="3">
        <v>0</v>
      </c>
      <c r="L51" s="8" t="b">
        <v>0</v>
      </c>
      <c r="M51" s="3">
        <v>50</v>
      </c>
    </row>
    <row r="52" spans="1:13" x14ac:dyDescent="0.3">
      <c r="A52" s="3">
        <v>51</v>
      </c>
      <c r="B52" s="3">
        <v>49</v>
      </c>
      <c r="C52" s="8">
        <v>3</v>
      </c>
      <c r="D52" s="19" t="s">
        <v>142</v>
      </c>
      <c r="E52" s="6" t="str">
        <f>IF((C52=""),"",VLOOKUP(C52,Phases!$A$2:$B$4,2,FALSE))</f>
        <v>Minister's Designation Decision</v>
      </c>
      <c r="F52" s="7" t="s">
        <v>90</v>
      </c>
      <c r="G52" s="7" t="s">
        <v>35</v>
      </c>
      <c r="H52" s="7" t="s">
        <v>98</v>
      </c>
      <c r="I52" s="7" t="b">
        <v>0</v>
      </c>
      <c r="J52" s="2">
        <v>0</v>
      </c>
      <c r="K52" s="3">
        <v>0</v>
      </c>
      <c r="L52" s="8" t="b">
        <v>0</v>
      </c>
      <c r="M52" s="3">
        <v>51</v>
      </c>
    </row>
    <row r="53" spans="1:13" x14ac:dyDescent="0.3">
      <c r="A53" s="3">
        <v>52</v>
      </c>
      <c r="C53" s="8">
        <v>3</v>
      </c>
      <c r="D53" s="2" t="s">
        <v>19</v>
      </c>
      <c r="E53" s="6" t="str">
        <f>IF((C53=""),"",VLOOKUP(C53,Phases!$A$2:$B$4,2,FALSE))</f>
        <v>Minister's Designation Decision</v>
      </c>
      <c r="F53" s="7" t="s">
        <v>19</v>
      </c>
      <c r="G53" s="7" t="s">
        <v>34</v>
      </c>
      <c r="H53" s="7" t="s">
        <v>98</v>
      </c>
      <c r="I53" s="7" t="b">
        <v>0</v>
      </c>
      <c r="J53" s="2">
        <v>0</v>
      </c>
      <c r="K53" s="3">
        <v>0</v>
      </c>
      <c r="L53" s="8" t="b">
        <v>0</v>
      </c>
      <c r="M53" s="3">
        <v>52</v>
      </c>
    </row>
    <row r="54" spans="1:13" x14ac:dyDescent="0.3">
      <c r="A54" s="3">
        <v>53</v>
      </c>
      <c r="C54" s="8">
        <v>3</v>
      </c>
      <c r="D54" s="21" t="s">
        <v>110</v>
      </c>
      <c r="E54" s="6" t="str">
        <f>IF((C54=""),"",VLOOKUP(C54,Phases!$A$2:$B$4,2,FALSE))</f>
        <v>Minister's Designation Decision</v>
      </c>
      <c r="F54" s="7" t="s">
        <v>79</v>
      </c>
      <c r="G54" s="7" t="s">
        <v>36</v>
      </c>
      <c r="H54" s="7" t="s">
        <v>98</v>
      </c>
      <c r="I54" s="7" t="b">
        <v>0</v>
      </c>
      <c r="J54" s="2">
        <v>5</v>
      </c>
      <c r="K54" s="3">
        <v>0</v>
      </c>
      <c r="L54" s="8" t="b">
        <v>1</v>
      </c>
      <c r="M54" s="3">
        <v>53</v>
      </c>
    </row>
    <row r="55" spans="1:13" x14ac:dyDescent="0.3">
      <c r="A55" s="3">
        <v>54</v>
      </c>
      <c r="B55" s="3">
        <v>53</v>
      </c>
      <c r="C55" s="8">
        <v>3</v>
      </c>
      <c r="D55" s="18" t="s">
        <v>146</v>
      </c>
      <c r="E55" s="6" t="str">
        <f>IF((C55=""),"",VLOOKUP(C55,Phases!$A$2:$B$4,2,FALSE))</f>
        <v>Minister's Designation Decision</v>
      </c>
      <c r="F55" s="7" t="s">
        <v>89</v>
      </c>
      <c r="G55" s="7" t="s">
        <v>35</v>
      </c>
      <c r="H55" s="7" t="s">
        <v>98</v>
      </c>
      <c r="I55" s="7" t="b">
        <v>0</v>
      </c>
      <c r="J55" s="2">
        <v>0</v>
      </c>
      <c r="K55" s="3">
        <v>0</v>
      </c>
      <c r="L55" s="8" t="b">
        <v>1</v>
      </c>
      <c r="M55" s="3">
        <v>54</v>
      </c>
    </row>
    <row r="56" spans="1:13" x14ac:dyDescent="0.3">
      <c r="A56" s="3">
        <v>55</v>
      </c>
      <c r="B56" s="3">
        <v>53</v>
      </c>
      <c r="C56" s="8">
        <v>3</v>
      </c>
      <c r="D56" s="19" t="s">
        <v>147</v>
      </c>
      <c r="E56" s="6" t="str">
        <f>IF((C56=""),"",VLOOKUP(C56,Phases!$A$2:$B$4,2,FALSE))</f>
        <v>Minister's Designation Decision</v>
      </c>
      <c r="F56" s="7" t="s">
        <v>90</v>
      </c>
      <c r="G56" s="7" t="s">
        <v>35</v>
      </c>
      <c r="H56" s="7" t="s">
        <v>98</v>
      </c>
      <c r="I56" s="7" t="b">
        <v>0</v>
      </c>
      <c r="J56" s="2">
        <v>0</v>
      </c>
      <c r="K56" s="3">
        <v>0</v>
      </c>
      <c r="L56" s="8" t="b">
        <v>1</v>
      </c>
      <c r="M56" s="3">
        <v>55</v>
      </c>
    </row>
  </sheetData>
  <conditionalFormatting sqref="H1:H56">
    <cfRule type="containsText" dxfId="1" priority="1" operator="containsText" text="END">
      <formula>NOT(ISERROR(SEARCH("END",H1)))</formula>
    </cfRule>
    <cfRule type="containsText" dxfId="0" priority="2" operator="containsText" text="START">
      <formula>NOT(ISERROR(SEARCH("START",H1)))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C94FEBB1-315A-4609-9BCC-2B9E16A284E8}">
          <x14:formula1>
            <xm:f>Lookups!$M$3:$M$4</xm:f>
          </x14:formula1>
          <xm:sqref>L2:L56</xm:sqref>
        </x14:dataValidation>
        <x14:dataValidation type="list" allowBlank="1" showInputMessage="1" showErrorMessage="1" xr:uid="{52DB5617-9AC6-42B3-A0A1-82418CF13405}">
          <x14:formula1>
            <xm:f>Lookups!$K$3:$K$9</xm:f>
          </x14:formula1>
          <xm:sqref>G2:G56</xm:sqref>
        </x14:dataValidation>
        <x14:dataValidation type="list" allowBlank="1" showInputMessage="1" showErrorMessage="1" xr:uid="{65DF4310-1509-4DE8-8535-DCDB722824BD}">
          <x14:formula1>
            <xm:f>Lookups!$Q$3:$Q$5</xm:f>
          </x14:formula1>
          <xm:sqref>H2:H56</xm:sqref>
        </x14:dataValidation>
        <x14:dataValidation type="list" allowBlank="1" showInputMessage="1" showErrorMessage="1" xr:uid="{6E633788-78DC-4B8E-B8EE-32416443C2DA}">
          <x14:formula1>
            <xm:f>Lookups!$S$3:$S$4</xm:f>
          </x14:formula1>
          <xm:sqref>I2:I56</xm:sqref>
        </x14:dataValidation>
        <x14:dataValidation type="list" allowBlank="1" showInputMessage="1" showErrorMessage="1" xr:uid="{486DEDE7-BAAD-4F07-BF86-68CC65BA16B7}">
          <x14:formula1>
            <xm:f>Lookups!$I$3:$I$39</xm:f>
          </x14:formula1>
          <xm:sqref>F2:F56</xm:sqref>
        </x14:dataValidation>
        <x14:dataValidation type="list" allowBlank="1" showInputMessage="1" showErrorMessage="1" xr:uid="{22B15D01-845E-49E3-A9EB-3C108A48B871}">
          <x14:formula1>
            <xm:f>Phases!$A$2:$A$4</xm:f>
          </x14:formula1>
          <xm:sqref>C2:C56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0C025-141A-44A8-A6E5-45461DB42BA4}">
  <dimension ref="A1:E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" max="1" width="6.77734375" style="2" customWidth="1"/>
    <col min="2" max="2" width="12.77734375" style="2" customWidth="1"/>
    <col min="3" max="4" width="70.77734375" style="2" customWidth="1"/>
    <col min="5" max="5" width="12.77734375" style="2" customWidth="1"/>
    <col min="6" max="16384" width="8.88671875" style="2"/>
  </cols>
  <sheetData>
    <row r="1" spans="1:5" s="1" customFormat="1" x14ac:dyDescent="0.3">
      <c r="A1" s="1" t="s">
        <v>0</v>
      </c>
      <c r="B1" s="1" t="s">
        <v>41</v>
      </c>
      <c r="C1" s="1" t="s">
        <v>42</v>
      </c>
      <c r="D1" s="1" t="s">
        <v>43</v>
      </c>
      <c r="E1" s="1" t="s">
        <v>7</v>
      </c>
    </row>
    <row r="2" spans="1:5" x14ac:dyDescent="0.3">
      <c r="A2" s="3">
        <v>1</v>
      </c>
      <c r="B2" s="8">
        <v>3</v>
      </c>
      <c r="C2" s="6" t="str">
        <f>IF((B2=""),"",VLOOKUP(B2,Events!$A$2:$D$56,4,FALSE))</f>
        <v>Minister's Designation Application Initial Review</v>
      </c>
      <c r="D2" s="2" t="s">
        <v>148</v>
      </c>
      <c r="E2" s="3">
        <v>1</v>
      </c>
    </row>
    <row r="3" spans="1:5" x14ac:dyDescent="0.3">
      <c r="A3" s="3">
        <v>2</v>
      </c>
      <c r="B3" s="8">
        <v>3</v>
      </c>
      <c r="C3" s="6" t="str">
        <f>IF((B3=""),"",VLOOKUP(B3,Events!$A$2:$D$56,4,FALSE))</f>
        <v>Minister's Designation Application Initial Review</v>
      </c>
      <c r="D3" s="2" t="s">
        <v>154</v>
      </c>
      <c r="E3" s="3">
        <v>2</v>
      </c>
    </row>
    <row r="4" spans="1:5" x14ac:dyDescent="0.3">
      <c r="A4" s="3">
        <v>3</v>
      </c>
      <c r="B4" s="8">
        <v>3</v>
      </c>
      <c r="C4" s="6" t="str">
        <f>IF((B4=""),"",VLOOKUP(B4,Events!$A$2:$D$56,4,FALSE))</f>
        <v>Minister's Designation Application Initial Review</v>
      </c>
      <c r="D4" s="2" t="s">
        <v>155</v>
      </c>
      <c r="E4" s="3">
        <v>3</v>
      </c>
    </row>
    <row r="5" spans="1:5" x14ac:dyDescent="0.3">
      <c r="A5" s="3">
        <v>4</v>
      </c>
      <c r="B5" s="8">
        <v>3</v>
      </c>
      <c r="C5" s="6" t="str">
        <f>IF((B5=""),"",VLOOKUP(B5,Events!$A$2:$D$56,4,FALSE))</f>
        <v>Minister's Designation Application Initial Review</v>
      </c>
      <c r="D5" s="2" t="s">
        <v>156</v>
      </c>
      <c r="E5" s="3">
        <v>4</v>
      </c>
    </row>
    <row r="6" spans="1:5" x14ac:dyDescent="0.3">
      <c r="A6" s="3">
        <v>5</v>
      </c>
      <c r="B6" s="8">
        <v>5</v>
      </c>
      <c r="C6" s="6" t="str">
        <f>IF((B6=""),"",VLOOKUP(B6,Events!$A$2:$D$56,4,FALSE))</f>
        <v>Minister's Designation Application Withdrawn</v>
      </c>
      <c r="D6" s="2" t="s">
        <v>149</v>
      </c>
      <c r="E6" s="3">
        <v>5</v>
      </c>
    </row>
    <row r="7" spans="1:5" x14ac:dyDescent="0.3">
      <c r="A7" s="3">
        <v>6</v>
      </c>
      <c r="B7" s="8">
        <v>8</v>
      </c>
      <c r="C7" s="6" t="str">
        <f>IF((B7=""),"",VLOOKUP(B7,Events!$A$2:$D$56,4,FALSE))</f>
        <v>Minister's Designation Application Received</v>
      </c>
      <c r="D7" s="2" t="s">
        <v>150</v>
      </c>
      <c r="E7" s="3">
        <v>6</v>
      </c>
    </row>
    <row r="8" spans="1:5" x14ac:dyDescent="0.3">
      <c r="A8" s="3">
        <v>7</v>
      </c>
      <c r="B8" s="8">
        <v>9</v>
      </c>
      <c r="C8" s="6" t="str">
        <f>IF((B8=""),"",VLOOKUP(B8,Events!$A$2:$D$56,4,FALSE))</f>
        <v>Delegation of Decision</v>
      </c>
      <c r="D8" s="2" t="s">
        <v>151</v>
      </c>
      <c r="E8" s="3">
        <v>7</v>
      </c>
    </row>
    <row r="9" spans="1:5" x14ac:dyDescent="0.3">
      <c r="A9" s="3">
        <v>8</v>
      </c>
      <c r="B9" s="8">
        <v>9</v>
      </c>
      <c r="C9" s="6" t="str">
        <f>IF((B9=""),"",VLOOKUP(B9,Events!$A$2:$D$56,4,FALSE))</f>
        <v>Delegation of Decision</v>
      </c>
      <c r="D9" s="2" t="s">
        <v>157</v>
      </c>
      <c r="E9" s="3">
        <v>8</v>
      </c>
    </row>
    <row r="10" spans="1:5" x14ac:dyDescent="0.3">
      <c r="A10" s="3">
        <v>9</v>
      </c>
      <c r="B10" s="8">
        <v>31</v>
      </c>
      <c r="C10" s="6" t="str">
        <f>IF((B10=""),"",VLOOKUP(B10,Events!$A$2:$D$56,4,FALSE))</f>
        <v>Minister's Designation Process Terminated s.39(d)</v>
      </c>
      <c r="D10" s="2" t="s">
        <v>152</v>
      </c>
      <c r="E10" s="3">
        <v>9</v>
      </c>
    </row>
    <row r="11" spans="1:5" x14ac:dyDescent="0.3">
      <c r="A11" s="3">
        <v>10</v>
      </c>
      <c r="B11" s="8">
        <v>34</v>
      </c>
      <c r="C11" s="6" t="str">
        <f>IF((B11=""),"",VLOOKUP(B11,Events!$A$2:$D$56,4,FALSE))</f>
        <v>Minister's Designation Application Withdrawn</v>
      </c>
      <c r="D11" s="2" t="s">
        <v>153</v>
      </c>
      <c r="E11" s="3">
        <v>10</v>
      </c>
    </row>
    <row r="12" spans="1:5" x14ac:dyDescent="0.3">
      <c r="A12" s="3">
        <v>11</v>
      </c>
      <c r="B12" s="8">
        <v>46</v>
      </c>
      <c r="C12" s="6" t="str">
        <f>IF((B12=""),"",VLOOKUP(B12,Events!$A$2:$D$56,4,FALSE))</f>
        <v>Minister's Designation Process Terminated s.39(d)</v>
      </c>
      <c r="D12" s="2" t="s">
        <v>152</v>
      </c>
      <c r="E12" s="3">
        <v>11</v>
      </c>
    </row>
    <row r="13" spans="1:5" x14ac:dyDescent="0.3">
      <c r="A13" s="3">
        <v>12</v>
      </c>
      <c r="B13" s="8">
        <v>49</v>
      </c>
      <c r="C13" s="6" t="str">
        <f>IF((B13=""),"",VLOOKUP(B13,Events!$A$2:$D$56,4,FALSE))</f>
        <v>Minister's Designation Application Withdrawn</v>
      </c>
      <c r="D13" s="2" t="s">
        <v>153</v>
      </c>
      <c r="E13" s="3">
        <v>12</v>
      </c>
    </row>
    <row r="14" spans="1:5" x14ac:dyDescent="0.3">
      <c r="A14" s="3">
        <v>13</v>
      </c>
      <c r="B14" s="8">
        <v>53</v>
      </c>
      <c r="C14" s="6" t="str">
        <f>IF((B14=""),"",VLOOKUP(B14,Events!$A$2:$D$56,4,FALSE))</f>
        <v>Minister's Designation Decision</v>
      </c>
      <c r="D14" s="2" t="s">
        <v>158</v>
      </c>
      <c r="E14" s="3">
        <v>13</v>
      </c>
    </row>
    <row r="15" spans="1:5" x14ac:dyDescent="0.3">
      <c r="A15" s="3">
        <v>14</v>
      </c>
      <c r="B15" s="8">
        <v>53</v>
      </c>
      <c r="C15" s="6" t="str">
        <f>IF((B15=""),"",VLOOKUP(B15,Events!$A$2:$D$56,4,FALSE))</f>
        <v>Minister's Designation Decision</v>
      </c>
      <c r="D15" s="2" t="s">
        <v>159</v>
      </c>
      <c r="E15" s="3">
        <v>14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4E34E7-1558-4F0E-B347-AA979B498781}">
          <x14:formula1>
            <xm:f>Events!$A$2:$A$56</xm:f>
          </x14:formula1>
          <xm:sqref>B2:B15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9F23-3414-4C7A-B10C-DD605B945639}">
  <dimension ref="A1:G38"/>
  <sheetViews>
    <sheetView tabSelected="1" workbookViewId="0">
      <pane xSplit="1" ySplit="1" topLeftCell="C8" activePane="bottomRight" state="frozen"/>
      <selection pane="topRight" activeCell="D1" sqref="D1"/>
      <selection pane="bottomLeft" activeCell="A7" sqref="A7"/>
      <selection pane="bottomRight" activeCell="E30" sqref="E30"/>
    </sheetView>
  </sheetViews>
  <sheetFormatPr defaultRowHeight="14.4" x14ac:dyDescent="0.3"/>
  <cols>
    <col min="1" max="1" width="8.88671875" style="2"/>
    <col min="2" max="2" width="12.77734375" style="2" customWidth="1"/>
    <col min="3" max="3" width="70.77734375" style="2" customWidth="1"/>
    <col min="4" max="4" width="30.77734375" style="2" customWidth="1"/>
    <col min="5" max="5" width="107.21875" style="2" customWidth="1"/>
    <col min="6" max="6" width="20.77734375" style="2" customWidth="1"/>
    <col min="7" max="7" width="12.77734375" style="2" customWidth="1"/>
    <col min="8" max="16384" width="8.88671875" style="2"/>
  </cols>
  <sheetData>
    <row r="1" spans="1:7" s="1" customFormat="1" x14ac:dyDescent="0.3">
      <c r="A1" s="1" t="s">
        <v>0</v>
      </c>
      <c r="B1" s="1" t="s">
        <v>44</v>
      </c>
      <c r="C1" s="1" t="s">
        <v>43</v>
      </c>
      <c r="D1" s="1" t="s">
        <v>45</v>
      </c>
      <c r="E1" s="1" t="s">
        <v>46</v>
      </c>
      <c r="F1" s="1" t="s">
        <v>47</v>
      </c>
      <c r="G1" s="1" t="s">
        <v>7</v>
      </c>
    </row>
    <row r="2" spans="1:7" x14ac:dyDescent="0.3">
      <c r="A2" s="3">
        <v>1</v>
      </c>
      <c r="B2" s="8">
        <v>1</v>
      </c>
      <c r="C2" s="6" t="str">
        <f>IF((B2=""),"",VLOOKUP(B2,Outcomes!$A$2:$D$15,4,FALSE))</f>
        <v>Draft Minister's Designation Application is "incomplete"</v>
      </c>
      <c r="D2" s="22" t="s">
        <v>160</v>
      </c>
      <c r="E2" s="22" t="s">
        <v>161</v>
      </c>
      <c r="F2" s="2" t="s">
        <v>183</v>
      </c>
      <c r="G2" s="3">
        <v>1</v>
      </c>
    </row>
    <row r="3" spans="1:7" x14ac:dyDescent="0.3">
      <c r="A3" s="3">
        <v>2</v>
      </c>
      <c r="B3" s="8">
        <v>1</v>
      </c>
      <c r="C3" s="6" t="str">
        <f>IF((B3=""),"",VLOOKUP(B3,Outcomes!$A$2:$D$15,4,FALSE))</f>
        <v>Draft Minister's Designation Application is "incomplete"</v>
      </c>
      <c r="D3" s="22" t="s">
        <v>160</v>
      </c>
      <c r="E3" s="22" t="s">
        <v>162</v>
      </c>
      <c r="F3" s="2" t="s">
        <v>184</v>
      </c>
      <c r="G3" s="3">
        <v>2</v>
      </c>
    </row>
    <row r="4" spans="1:7" x14ac:dyDescent="0.3">
      <c r="A4" s="3">
        <v>3</v>
      </c>
      <c r="B4" s="8">
        <v>2</v>
      </c>
      <c r="C4" s="6" t="str">
        <f>IF((B4=""),"",VLOOKUP(B4,Outcomes!$A$2:$D$15,4,FALSE))</f>
        <v>Draft Minister's Designation Application is for an "eligible" project</v>
      </c>
      <c r="D4" s="22" t="s">
        <v>163</v>
      </c>
      <c r="E4" s="22" t="s">
        <v>164</v>
      </c>
      <c r="F4" s="2" t="s">
        <v>185</v>
      </c>
      <c r="G4" s="3">
        <v>3</v>
      </c>
    </row>
    <row r="5" spans="1:7" x14ac:dyDescent="0.3">
      <c r="A5" s="3">
        <v>4</v>
      </c>
      <c r="B5" s="8">
        <v>3</v>
      </c>
      <c r="C5" s="6" t="str">
        <f>IF((B5=""),"",VLOOKUP(B5,Outcomes!$A$2:$D$15,4,FALSE))</f>
        <v>Project submitted exceeds RPR threshold(s)</v>
      </c>
      <c r="D5" s="22" t="s">
        <v>165</v>
      </c>
      <c r="E5" s="22" t="s">
        <v>166</v>
      </c>
      <c r="F5" s="2" t="s">
        <v>186</v>
      </c>
      <c r="G5" s="3">
        <v>4</v>
      </c>
    </row>
    <row r="6" spans="1:7" x14ac:dyDescent="0.3">
      <c r="A6" s="3">
        <v>5</v>
      </c>
      <c r="B6" s="8">
        <v>3</v>
      </c>
      <c r="C6" s="6" t="str">
        <f>IF((B6=""),"",VLOOKUP(B6,Outcomes!$A$2:$D$15,4,FALSE))</f>
        <v>Project submitted exceeds RPR threshold(s)</v>
      </c>
      <c r="D6" s="22" t="s">
        <v>182</v>
      </c>
      <c r="E6" s="22" t="s">
        <v>167</v>
      </c>
      <c r="F6" s="2" t="s">
        <v>186</v>
      </c>
      <c r="G6" s="3">
        <v>5</v>
      </c>
    </row>
    <row r="7" spans="1:7" x14ac:dyDescent="0.3">
      <c r="A7" s="3">
        <v>6</v>
      </c>
      <c r="B7" s="8">
        <v>3</v>
      </c>
      <c r="C7" s="6" t="str">
        <f>IF((B7=""),"",VLOOKUP(B7,Outcomes!$A$2:$D$15,4,FALSE))</f>
        <v>Project submitted exceeds RPR threshold(s)</v>
      </c>
      <c r="D7" s="22" t="s">
        <v>168</v>
      </c>
      <c r="E7" s="22" t="s">
        <v>172</v>
      </c>
      <c r="F7" s="2" t="s">
        <v>188</v>
      </c>
      <c r="G7" s="3">
        <v>6</v>
      </c>
    </row>
    <row r="8" spans="1:7" x14ac:dyDescent="0.3">
      <c r="A8" s="3">
        <v>7</v>
      </c>
      <c r="B8" s="8">
        <v>3</v>
      </c>
      <c r="C8" s="6" t="str">
        <f>IF((B8=""),"",VLOOKUP(B8,Outcomes!$A$2:$D$15,4,FALSE))</f>
        <v>Project submitted exceeds RPR threshold(s)</v>
      </c>
      <c r="D8" s="22" t="s">
        <v>173</v>
      </c>
      <c r="E8" s="22" t="s">
        <v>174</v>
      </c>
      <c r="F8" s="2" t="s">
        <v>66</v>
      </c>
      <c r="G8" s="3">
        <v>7</v>
      </c>
    </row>
    <row r="9" spans="1:7" x14ac:dyDescent="0.3">
      <c r="A9" s="3">
        <v>8</v>
      </c>
      <c r="B9" s="8">
        <v>4</v>
      </c>
      <c r="C9" s="6" t="str">
        <f>IF((B9=""),"",VLOOKUP(B9,Outcomes!$A$2:$D$15,4,FALSE))</f>
        <v>Project submitted exceeds RPR threshold(s) and is Substantially Started</v>
      </c>
      <c r="D9" s="22" t="s">
        <v>165</v>
      </c>
      <c r="E9" s="22" t="s">
        <v>166</v>
      </c>
      <c r="F9" s="2" t="s">
        <v>186</v>
      </c>
      <c r="G9" s="3">
        <v>8</v>
      </c>
    </row>
    <row r="10" spans="1:7" x14ac:dyDescent="0.3">
      <c r="A10" s="3">
        <v>9</v>
      </c>
      <c r="B10" s="8">
        <v>4</v>
      </c>
      <c r="C10" s="6" t="str">
        <f>IF((B10=""),"",VLOOKUP(B10,Outcomes!$A$2:$D$15,4,FALSE))</f>
        <v>Project submitted exceeds RPR threshold(s) and is Substantially Started</v>
      </c>
      <c r="D10" s="22" t="s">
        <v>182</v>
      </c>
      <c r="E10" s="22" t="s">
        <v>167</v>
      </c>
      <c r="F10" s="2" t="s">
        <v>186</v>
      </c>
      <c r="G10" s="3">
        <v>9</v>
      </c>
    </row>
    <row r="11" spans="1:7" x14ac:dyDescent="0.3">
      <c r="A11" s="3">
        <v>10</v>
      </c>
      <c r="B11" s="8">
        <v>4</v>
      </c>
      <c r="C11" s="6" t="str">
        <f>IF((B11=""),"",VLOOKUP(B11,Outcomes!$A$2:$D$15,4,FALSE))</f>
        <v>Project submitted exceeds RPR threshold(s) and is Substantially Started</v>
      </c>
      <c r="D11" s="22" t="s">
        <v>168</v>
      </c>
      <c r="E11" s="22" t="s">
        <v>172</v>
      </c>
      <c r="F11" s="2" t="s">
        <v>188</v>
      </c>
      <c r="G11" s="3">
        <v>10</v>
      </c>
    </row>
    <row r="12" spans="1:7" x14ac:dyDescent="0.3">
      <c r="A12" s="3">
        <v>11</v>
      </c>
      <c r="B12" s="8">
        <v>5</v>
      </c>
      <c r="C12" s="6" t="str">
        <f>IF((B12=""),"",VLOOKUP(B12,Outcomes!$A$2:$D$15,4,FALSE))</f>
        <v>Applicant withdraws Submission from the Minister's Designation process</v>
      </c>
      <c r="D12" s="22" t="s">
        <v>165</v>
      </c>
      <c r="E12" s="22" t="s">
        <v>166</v>
      </c>
      <c r="F12" s="2" t="s">
        <v>186</v>
      </c>
      <c r="G12" s="3">
        <v>11</v>
      </c>
    </row>
    <row r="13" spans="1:7" x14ac:dyDescent="0.3">
      <c r="A13" s="3">
        <v>12</v>
      </c>
      <c r="B13" s="8">
        <v>5</v>
      </c>
      <c r="C13" s="6" t="str">
        <f>IF((B13=""),"",VLOOKUP(B13,Outcomes!$A$2:$D$15,4,FALSE))</f>
        <v>Applicant withdraws Submission from the Minister's Designation process</v>
      </c>
      <c r="D13" s="22" t="s">
        <v>182</v>
      </c>
      <c r="E13" s="22" t="s">
        <v>167</v>
      </c>
      <c r="F13" s="2" t="s">
        <v>186</v>
      </c>
      <c r="G13" s="3">
        <v>12</v>
      </c>
    </row>
    <row r="14" spans="1:7" x14ac:dyDescent="0.3">
      <c r="A14" s="3">
        <v>13</v>
      </c>
      <c r="B14" s="8">
        <v>5</v>
      </c>
      <c r="C14" s="6" t="str">
        <f>IF((B14=""),"",VLOOKUP(B14,Outcomes!$A$2:$D$15,4,FALSE))</f>
        <v>Applicant withdraws Submission from the Minister's Designation process</v>
      </c>
      <c r="D14" s="22" t="s">
        <v>168</v>
      </c>
      <c r="E14" s="22" t="s">
        <v>169</v>
      </c>
      <c r="F14" s="2" t="s">
        <v>66</v>
      </c>
      <c r="G14" s="3">
        <v>13</v>
      </c>
    </row>
    <row r="15" spans="1:7" x14ac:dyDescent="0.3">
      <c r="A15" s="3">
        <v>14</v>
      </c>
      <c r="B15" s="8">
        <v>5</v>
      </c>
      <c r="C15" s="6" t="str">
        <f>IF((B15=""),"",VLOOKUP(B15,Outcomes!$A$2:$D$15,4,FALSE))</f>
        <v>Applicant withdraws Submission from the Minister's Designation process</v>
      </c>
      <c r="D15" s="22" t="s">
        <v>170</v>
      </c>
      <c r="E15" s="22" t="s">
        <v>171</v>
      </c>
      <c r="F15" s="2" t="s">
        <v>186</v>
      </c>
      <c r="G15" s="3">
        <v>14</v>
      </c>
    </row>
    <row r="16" spans="1:7" x14ac:dyDescent="0.3">
      <c r="A16" s="3">
        <v>15</v>
      </c>
      <c r="B16" s="8">
        <v>6</v>
      </c>
      <c r="C16" s="6" t="str">
        <f>IF((B16=""),"",VLOOKUP(B16,Outcomes!$A$2:$D$15,4,FALSE))</f>
        <v>Starts the "clock" for Minister's Designation</v>
      </c>
      <c r="D16" s="22" t="s">
        <v>175</v>
      </c>
      <c r="E16" s="22" t="s">
        <v>176</v>
      </c>
      <c r="F16" s="2" t="s">
        <v>189</v>
      </c>
      <c r="G16" s="3">
        <v>15</v>
      </c>
    </row>
    <row r="17" spans="1:7" x14ac:dyDescent="0.3">
      <c r="A17" s="3">
        <v>16</v>
      </c>
      <c r="B17" s="8">
        <v>7</v>
      </c>
      <c r="C17" s="6" t="str">
        <f>IF((B17=""),"",VLOOKUP(B17,Outcomes!$A$2:$D$15,4,FALSE))</f>
        <v>Minister is delegated to make the final Minister's Designation Decision</v>
      </c>
      <c r="D17" s="22" t="s">
        <v>177</v>
      </c>
      <c r="E17" s="22" t="s">
        <v>178</v>
      </c>
      <c r="F17" s="2" t="s">
        <v>190</v>
      </c>
      <c r="G17" s="3">
        <v>16</v>
      </c>
    </row>
    <row r="18" spans="1:7" x14ac:dyDescent="0.3">
      <c r="A18" s="3">
        <v>17</v>
      </c>
      <c r="B18" s="8">
        <v>8</v>
      </c>
      <c r="C18" s="6" t="str">
        <f>IF((B18=""),"",VLOOKUP(B18,Outcomes!$A$2:$D$15,4,FALSE))</f>
        <v>CEAO is delegated to make the final Minister's Designation Decision</v>
      </c>
      <c r="D18" s="22" t="s">
        <v>177</v>
      </c>
      <c r="E18" s="22" t="s">
        <v>179</v>
      </c>
      <c r="F18" s="2" t="s">
        <v>191</v>
      </c>
      <c r="G18" s="3">
        <v>17</v>
      </c>
    </row>
    <row r="19" spans="1:7" x14ac:dyDescent="0.3">
      <c r="A19" s="3">
        <v>18</v>
      </c>
      <c r="B19" s="8">
        <v>9</v>
      </c>
      <c r="C19" s="6" t="str">
        <f>IF((B19=""),"",VLOOKUP(B19,Outcomes!$A$2:$D$15,4,FALSE))</f>
        <v>Assessment is Terminated under s.39(d) of Act</v>
      </c>
      <c r="D19" s="22" t="s">
        <v>165</v>
      </c>
      <c r="E19" s="22" t="s">
        <v>166</v>
      </c>
      <c r="F19" s="2" t="s">
        <v>186</v>
      </c>
      <c r="G19" s="3">
        <v>18</v>
      </c>
    </row>
    <row r="20" spans="1:7" x14ac:dyDescent="0.3">
      <c r="A20" s="3">
        <v>19</v>
      </c>
      <c r="B20" s="8">
        <v>9</v>
      </c>
      <c r="C20" s="6" t="str">
        <f>IF((B20=""),"",VLOOKUP(B20,Outcomes!$A$2:$D$15,4,FALSE))</f>
        <v>Assessment is Terminated under s.39(d) of Act</v>
      </c>
      <c r="D20" s="22" t="s">
        <v>182</v>
      </c>
      <c r="E20" s="22" t="s">
        <v>167</v>
      </c>
      <c r="F20" s="2" t="s">
        <v>186</v>
      </c>
      <c r="G20" s="3">
        <v>19</v>
      </c>
    </row>
    <row r="21" spans="1:7" x14ac:dyDescent="0.3">
      <c r="A21" s="3">
        <v>20</v>
      </c>
      <c r="B21" s="8">
        <v>9</v>
      </c>
      <c r="C21" s="6" t="str">
        <f>IF((B21=""),"",VLOOKUP(B21,Outcomes!$A$2:$D$15,4,FALSE))</f>
        <v>Assessment is Terminated under s.39(d) of Act</v>
      </c>
      <c r="D21" s="22" t="s">
        <v>168</v>
      </c>
      <c r="E21" s="22" t="s">
        <v>180</v>
      </c>
      <c r="F21" s="2" t="s">
        <v>192</v>
      </c>
      <c r="G21" s="3">
        <v>20</v>
      </c>
    </row>
    <row r="22" spans="1:7" x14ac:dyDescent="0.3">
      <c r="A22" s="3">
        <v>21</v>
      </c>
      <c r="B22" s="8">
        <v>9</v>
      </c>
      <c r="C22" s="6" t="str">
        <f>IF((B22=""),"",VLOOKUP(B22,Outcomes!$A$2:$D$15,4,FALSE))</f>
        <v>Assessment is Terminated under s.39(d) of Act</v>
      </c>
      <c r="D22" s="22" t="s">
        <v>170</v>
      </c>
      <c r="E22" s="22" t="s">
        <v>171</v>
      </c>
      <c r="F22" s="2" t="s">
        <v>186</v>
      </c>
      <c r="G22" s="3">
        <v>21</v>
      </c>
    </row>
    <row r="23" spans="1:7" x14ac:dyDescent="0.3">
      <c r="A23" s="3">
        <v>22</v>
      </c>
      <c r="B23" s="8">
        <v>10</v>
      </c>
      <c r="C23" s="6" t="str">
        <f>IF((B23=""),"",VLOOKUP(B23,Outcomes!$A$2:$D$15,4,FALSE))</f>
        <v>Proponent withdraws Project from EA process</v>
      </c>
      <c r="D23" s="22" t="s">
        <v>165</v>
      </c>
      <c r="E23" s="22" t="s">
        <v>166</v>
      </c>
      <c r="F23" s="2" t="s">
        <v>186</v>
      </c>
      <c r="G23" s="3">
        <v>22</v>
      </c>
    </row>
    <row r="24" spans="1:7" x14ac:dyDescent="0.3">
      <c r="A24" s="3">
        <v>23</v>
      </c>
      <c r="B24" s="8">
        <v>10</v>
      </c>
      <c r="C24" s="6" t="str">
        <f>IF((B24=""),"",VLOOKUP(B24,Outcomes!$A$2:$D$15,4,FALSE))</f>
        <v>Proponent withdraws Project from EA process</v>
      </c>
      <c r="D24" s="22" t="s">
        <v>182</v>
      </c>
      <c r="E24" s="22" t="s">
        <v>167</v>
      </c>
      <c r="F24" s="2" t="s">
        <v>186</v>
      </c>
      <c r="G24" s="3">
        <v>23</v>
      </c>
    </row>
    <row r="25" spans="1:7" x14ac:dyDescent="0.3">
      <c r="A25" s="3">
        <v>24</v>
      </c>
      <c r="B25" s="8">
        <v>10</v>
      </c>
      <c r="C25" s="6" t="str">
        <f>IF((B25=""),"",VLOOKUP(B25,Outcomes!$A$2:$D$15,4,FALSE))</f>
        <v>Proponent withdraws Project from EA process</v>
      </c>
      <c r="D25" s="22" t="s">
        <v>168</v>
      </c>
      <c r="E25" s="22" t="s">
        <v>169</v>
      </c>
      <c r="F25" s="2" t="s">
        <v>187</v>
      </c>
      <c r="G25" s="3">
        <v>24</v>
      </c>
    </row>
    <row r="26" spans="1:7" x14ac:dyDescent="0.3">
      <c r="A26" s="3">
        <v>25</v>
      </c>
      <c r="B26" s="8">
        <v>10</v>
      </c>
      <c r="C26" s="6" t="str">
        <f>IF((B26=""),"",VLOOKUP(B26,Outcomes!$A$2:$D$15,4,FALSE))</f>
        <v>Proponent withdraws Project from EA process</v>
      </c>
      <c r="D26" s="22" t="s">
        <v>170</v>
      </c>
      <c r="E26" s="22" t="s">
        <v>171</v>
      </c>
      <c r="F26" s="2" t="s">
        <v>186</v>
      </c>
      <c r="G26" s="3">
        <v>25</v>
      </c>
    </row>
    <row r="27" spans="1:7" x14ac:dyDescent="0.3">
      <c r="A27" s="3">
        <v>26</v>
      </c>
      <c r="B27" s="8">
        <v>11</v>
      </c>
      <c r="C27" s="6" t="str">
        <f>IF((B27=""),"",VLOOKUP(B27,Outcomes!$A$2:$D$15,4,FALSE))</f>
        <v>Assessment is Terminated under s.39(d) of Act</v>
      </c>
      <c r="D27" s="22" t="s">
        <v>165</v>
      </c>
      <c r="E27" s="22" t="s">
        <v>166</v>
      </c>
      <c r="F27" s="2" t="s">
        <v>186</v>
      </c>
      <c r="G27" s="3">
        <v>26</v>
      </c>
    </row>
    <row r="28" spans="1:7" x14ac:dyDescent="0.3">
      <c r="A28" s="3">
        <v>27</v>
      </c>
      <c r="B28" s="8">
        <v>11</v>
      </c>
      <c r="C28" s="6" t="str">
        <f>IF((B28=""),"",VLOOKUP(B28,Outcomes!$A$2:$D$15,4,FALSE))</f>
        <v>Assessment is Terminated under s.39(d) of Act</v>
      </c>
      <c r="D28" s="22" t="s">
        <v>182</v>
      </c>
      <c r="E28" s="22" t="s">
        <v>167</v>
      </c>
      <c r="F28" s="2" t="s">
        <v>186</v>
      </c>
      <c r="G28" s="3">
        <v>27</v>
      </c>
    </row>
    <row r="29" spans="1:7" x14ac:dyDescent="0.3">
      <c r="A29" s="3">
        <v>28</v>
      </c>
      <c r="B29" s="8">
        <v>11</v>
      </c>
      <c r="C29" s="6" t="str">
        <f>IF((B29=""),"",VLOOKUP(B29,Outcomes!$A$2:$D$15,4,FALSE))</f>
        <v>Assessment is Terminated under s.39(d) of Act</v>
      </c>
      <c r="D29" s="22" t="s">
        <v>168</v>
      </c>
      <c r="E29" s="22" t="s">
        <v>180</v>
      </c>
      <c r="F29" s="2" t="s">
        <v>192</v>
      </c>
      <c r="G29" s="3">
        <v>28</v>
      </c>
    </row>
    <row r="30" spans="1:7" x14ac:dyDescent="0.3">
      <c r="A30" s="3">
        <v>29</v>
      </c>
      <c r="B30" s="8">
        <v>11</v>
      </c>
      <c r="C30" s="6" t="str">
        <f>IF((B30=""),"",VLOOKUP(B30,Outcomes!$A$2:$D$15,4,FALSE))</f>
        <v>Assessment is Terminated under s.39(d) of Act</v>
      </c>
      <c r="D30" s="22" t="s">
        <v>170</v>
      </c>
      <c r="E30" s="22" t="s">
        <v>171</v>
      </c>
      <c r="F30" s="2" t="s">
        <v>186</v>
      </c>
      <c r="G30" s="3">
        <v>29</v>
      </c>
    </row>
    <row r="31" spans="1:7" x14ac:dyDescent="0.3">
      <c r="A31" s="3">
        <v>30</v>
      </c>
      <c r="B31" s="8">
        <v>12</v>
      </c>
      <c r="C31" s="6" t="str">
        <f>IF((B31=""),"",VLOOKUP(B31,Outcomes!$A$2:$D$15,4,FALSE))</f>
        <v>Proponent withdraws Project from EA process</v>
      </c>
      <c r="D31" s="22" t="s">
        <v>165</v>
      </c>
      <c r="E31" s="22" t="s">
        <v>166</v>
      </c>
      <c r="F31" s="2" t="s">
        <v>186</v>
      </c>
      <c r="G31" s="3">
        <v>30</v>
      </c>
    </row>
    <row r="32" spans="1:7" x14ac:dyDescent="0.3">
      <c r="A32" s="3">
        <v>31</v>
      </c>
      <c r="B32" s="8">
        <v>12</v>
      </c>
      <c r="C32" s="6" t="str">
        <f>IF((B32=""),"",VLOOKUP(B32,Outcomes!$A$2:$D$15,4,FALSE))</f>
        <v>Proponent withdraws Project from EA process</v>
      </c>
      <c r="D32" s="22" t="s">
        <v>182</v>
      </c>
      <c r="E32" s="22" t="s">
        <v>167</v>
      </c>
      <c r="F32" s="2" t="s">
        <v>186</v>
      </c>
      <c r="G32" s="3">
        <v>31</v>
      </c>
    </row>
    <row r="33" spans="1:7" x14ac:dyDescent="0.3">
      <c r="A33" s="3">
        <v>32</v>
      </c>
      <c r="B33" s="8">
        <v>12</v>
      </c>
      <c r="C33" s="6" t="str">
        <f>IF((B33=""),"",VLOOKUP(B33,Outcomes!$A$2:$D$15,4,FALSE))</f>
        <v>Proponent withdraws Project from EA process</v>
      </c>
      <c r="D33" s="22" t="s">
        <v>168</v>
      </c>
      <c r="E33" s="22" t="s">
        <v>169</v>
      </c>
      <c r="F33" s="2" t="s">
        <v>187</v>
      </c>
      <c r="G33" s="3">
        <v>32</v>
      </c>
    </row>
    <row r="34" spans="1:7" x14ac:dyDescent="0.3">
      <c r="A34" s="3">
        <v>33</v>
      </c>
      <c r="B34" s="8">
        <v>12</v>
      </c>
      <c r="C34" s="6" t="str">
        <f>IF((B34=""),"",VLOOKUP(B34,Outcomes!$A$2:$D$15,4,FALSE))</f>
        <v>Proponent withdraws Project from EA process</v>
      </c>
      <c r="D34" s="22" t="s">
        <v>170</v>
      </c>
      <c r="E34" s="22" t="s">
        <v>171</v>
      </c>
      <c r="F34" s="2" t="s">
        <v>186</v>
      </c>
      <c r="G34" s="3">
        <v>33</v>
      </c>
    </row>
    <row r="35" spans="1:7" x14ac:dyDescent="0.3">
      <c r="A35" s="3">
        <v>34</v>
      </c>
      <c r="B35" s="8">
        <v>13</v>
      </c>
      <c r="C35" s="6" t="str">
        <f>IF((B35=""),"",VLOOKUP(B35,Outcomes!$A$2:$D$15,4,FALSE))</f>
        <v>Decision Maker Designates Project as Reviewable</v>
      </c>
      <c r="D35" s="22" t="s">
        <v>168</v>
      </c>
      <c r="E35" s="22" t="s">
        <v>181</v>
      </c>
      <c r="F35" s="2" t="s">
        <v>193</v>
      </c>
      <c r="G35" s="3">
        <v>34</v>
      </c>
    </row>
    <row r="36" spans="1:7" x14ac:dyDescent="0.3">
      <c r="A36" s="3">
        <v>35</v>
      </c>
      <c r="B36" s="8">
        <v>13</v>
      </c>
      <c r="C36" s="6" t="str">
        <f>IF((B36=""),"",VLOOKUP(B36,Outcomes!$A$2:$D$15,4,FALSE))</f>
        <v>Decision Maker Designates Project as Reviewable</v>
      </c>
      <c r="D36" s="22" t="s">
        <v>173</v>
      </c>
      <c r="E36" s="22" t="s">
        <v>174</v>
      </c>
      <c r="F36" s="2" t="s">
        <v>66</v>
      </c>
      <c r="G36" s="3">
        <v>35</v>
      </c>
    </row>
    <row r="37" spans="1:7" x14ac:dyDescent="0.3">
      <c r="A37" s="3">
        <v>36</v>
      </c>
      <c r="B37" s="8">
        <v>14</v>
      </c>
      <c r="C37" s="6" t="str">
        <f>IF((B37=""),"",VLOOKUP(B37,Outcomes!$A$2:$D$15,4,FALSE))</f>
        <v>Decision Maker Declines to Designate Project as Reviewable</v>
      </c>
      <c r="D37" s="22" t="s">
        <v>168</v>
      </c>
      <c r="E37" s="22" t="s">
        <v>181</v>
      </c>
      <c r="F37" s="2" t="s">
        <v>193</v>
      </c>
      <c r="G37" s="3">
        <v>36</v>
      </c>
    </row>
    <row r="38" spans="1:7" x14ac:dyDescent="0.3">
      <c r="A38" s="3">
        <v>37</v>
      </c>
      <c r="B38" s="8">
        <v>14</v>
      </c>
      <c r="C38" s="6" t="str">
        <f>IF((B38=""),"",VLOOKUP(B38,Outcomes!$A$2:$D$15,4,FALSE))</f>
        <v>Decision Maker Declines to Designate Project as Reviewable</v>
      </c>
      <c r="D38" s="22" t="s">
        <v>170</v>
      </c>
      <c r="E38" s="22" t="s">
        <v>171</v>
      </c>
      <c r="F38" s="2" t="s">
        <v>186</v>
      </c>
      <c r="G38" s="3">
        <v>37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376E2D-0D02-46B5-8EB4-1C59799E70C5}">
          <x14:formula1>
            <xm:f>Outcomes!$A$2:$A$15</xm:f>
          </x14:formula1>
          <xm:sqref>B2:B38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7281F-AEB4-48A9-B0E8-27AC02018115}">
  <sheetPr>
    <tabColor theme="7" tint="0.79998168889431442"/>
  </sheetPr>
  <dimension ref="A1:BG39"/>
  <sheetViews>
    <sheetView workbookViewId="0">
      <selection activeCell="A3" sqref="A3"/>
    </sheetView>
  </sheetViews>
  <sheetFormatPr defaultRowHeight="14.4" x14ac:dyDescent="0.3"/>
  <cols>
    <col min="1" max="1" width="3.77734375" style="4" customWidth="1"/>
    <col min="2" max="2" width="24.77734375" style="4" customWidth="1"/>
    <col min="3" max="3" width="3.77734375" style="4" customWidth="1"/>
    <col min="4" max="4" width="14.77734375" style="4" customWidth="1"/>
    <col min="5" max="5" width="3.77734375" style="4" customWidth="1"/>
    <col min="6" max="6" width="12.77734375" style="4" customWidth="1"/>
    <col min="7" max="7" width="3.77734375" style="4" customWidth="1"/>
    <col min="8" max="8" width="10.77734375" style="4" customWidth="1"/>
    <col min="9" max="9" width="24.77734375" style="4" customWidth="1"/>
    <col min="10" max="10" width="3.77734375" style="4" customWidth="1"/>
    <col min="11" max="11" width="16.77734375" style="4" customWidth="1"/>
    <col min="12" max="12" width="3.77734375" style="4" customWidth="1"/>
    <col min="13" max="13" width="12.77734375" style="4" customWidth="1"/>
    <col min="14" max="14" width="3.77734375" style="4" customWidth="1"/>
    <col min="15" max="15" width="30.77734375" style="4" customWidth="1"/>
    <col min="16" max="16" width="3.77734375" style="4" customWidth="1"/>
    <col min="17" max="17" width="14.77734375" style="4" customWidth="1"/>
    <col min="18" max="18" width="3.77734375" style="4" customWidth="1"/>
    <col min="19" max="19" width="14.77734375" style="4" customWidth="1"/>
    <col min="20" max="58" width="3.77734375" style="4" customWidth="1"/>
    <col min="59" max="59" width="8.88671875" style="4"/>
    <col min="60" max="16384" width="8.88671875" style="2"/>
  </cols>
  <sheetData>
    <row r="1" spans="1:59" s="4" customFormat="1" x14ac:dyDescent="0.3"/>
    <row r="2" spans="1:59" s="1" customFormat="1" x14ac:dyDescent="0.3">
      <c r="A2" s="5"/>
      <c r="B2" s="1" t="s">
        <v>2</v>
      </c>
      <c r="C2" s="5"/>
      <c r="D2" s="1" t="s">
        <v>21</v>
      </c>
      <c r="E2" s="5"/>
      <c r="F2" s="1" t="s">
        <v>5</v>
      </c>
      <c r="G2" s="5"/>
      <c r="H2" s="5"/>
      <c r="I2" s="1" t="s">
        <v>32</v>
      </c>
      <c r="J2" s="5"/>
      <c r="K2" s="1" t="s">
        <v>33</v>
      </c>
      <c r="L2" s="5"/>
      <c r="M2" s="1" t="s">
        <v>31</v>
      </c>
      <c r="N2" s="5"/>
      <c r="O2" s="1" t="s">
        <v>45</v>
      </c>
      <c r="P2" s="5"/>
      <c r="Q2" s="1" t="s">
        <v>99</v>
      </c>
      <c r="R2" s="5"/>
      <c r="S2" s="1" t="s">
        <v>103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</row>
    <row r="3" spans="1:59" x14ac:dyDescent="0.3">
      <c r="B3" s="2" t="s">
        <v>8</v>
      </c>
      <c r="D3" s="2" t="s">
        <v>20</v>
      </c>
      <c r="F3" s="2" t="b">
        <v>1</v>
      </c>
      <c r="H3" s="4" t="s">
        <v>34</v>
      </c>
      <c r="I3" s="2" t="s">
        <v>67</v>
      </c>
      <c r="K3" s="2" t="s">
        <v>34</v>
      </c>
      <c r="M3" s="2" t="b">
        <v>1</v>
      </c>
      <c r="O3" s="2" t="s">
        <v>52</v>
      </c>
      <c r="Q3" s="2" t="s">
        <v>102</v>
      </c>
      <c r="S3" s="2" t="b">
        <v>1</v>
      </c>
    </row>
    <row r="4" spans="1:59" x14ac:dyDescent="0.3">
      <c r="B4" s="2" t="s">
        <v>9</v>
      </c>
      <c r="D4" s="2" t="s">
        <v>22</v>
      </c>
      <c r="F4" s="2" t="b">
        <v>0</v>
      </c>
      <c r="H4" s="4" t="s">
        <v>34</v>
      </c>
      <c r="I4" s="2" t="s">
        <v>68</v>
      </c>
      <c r="K4" s="2" t="s">
        <v>35</v>
      </c>
      <c r="M4" s="2" t="b">
        <v>0</v>
      </c>
      <c r="O4" s="2" t="s">
        <v>53</v>
      </c>
      <c r="Q4" s="2" t="s">
        <v>98</v>
      </c>
      <c r="S4" s="2" t="b">
        <v>0</v>
      </c>
    </row>
    <row r="5" spans="1:59" x14ac:dyDescent="0.3">
      <c r="B5" s="2" t="s">
        <v>10</v>
      </c>
      <c r="D5" s="2" t="s">
        <v>23</v>
      </c>
      <c r="H5" s="4" t="s">
        <v>34</v>
      </c>
      <c r="I5" s="2" t="s">
        <v>69</v>
      </c>
      <c r="K5" s="2" t="s">
        <v>36</v>
      </c>
      <c r="O5" s="2" t="s">
        <v>50</v>
      </c>
      <c r="Q5" s="2" t="s">
        <v>97</v>
      </c>
    </row>
    <row r="6" spans="1:59" x14ac:dyDescent="0.3">
      <c r="B6" s="2" t="s">
        <v>11</v>
      </c>
      <c r="H6" s="4" t="s">
        <v>34</v>
      </c>
      <c r="I6" s="2" t="s">
        <v>70</v>
      </c>
      <c r="K6" s="2" t="s">
        <v>37</v>
      </c>
      <c r="O6" s="2" t="s">
        <v>54</v>
      </c>
    </row>
    <row r="7" spans="1:59" x14ac:dyDescent="0.3">
      <c r="B7" s="2" t="s">
        <v>106</v>
      </c>
      <c r="H7" s="4" t="s">
        <v>34</v>
      </c>
      <c r="I7" s="2" t="s">
        <v>71</v>
      </c>
      <c r="K7" s="2" t="s">
        <v>38</v>
      </c>
      <c r="O7" s="2" t="s">
        <v>48</v>
      </c>
    </row>
    <row r="8" spans="1:59" x14ac:dyDescent="0.3">
      <c r="B8" s="2" t="s">
        <v>12</v>
      </c>
      <c r="H8" s="4" t="s">
        <v>34</v>
      </c>
      <c r="I8" s="2" t="s">
        <v>72</v>
      </c>
      <c r="K8" s="2" t="s">
        <v>39</v>
      </c>
      <c r="O8" s="2" t="s">
        <v>55</v>
      </c>
    </row>
    <row r="9" spans="1:59" x14ac:dyDescent="0.3">
      <c r="B9" s="2" t="s">
        <v>107</v>
      </c>
      <c r="H9" s="4" t="s">
        <v>34</v>
      </c>
      <c r="I9" s="2" t="s">
        <v>73</v>
      </c>
      <c r="K9" s="2" t="s">
        <v>40</v>
      </c>
      <c r="O9" s="2" t="s">
        <v>49</v>
      </c>
    </row>
    <row r="10" spans="1:59" x14ac:dyDescent="0.3">
      <c r="B10" s="2" t="s">
        <v>13</v>
      </c>
      <c r="H10" s="4" t="s">
        <v>34</v>
      </c>
      <c r="I10" s="2" t="s">
        <v>74</v>
      </c>
      <c r="O10" s="2" t="s">
        <v>51</v>
      </c>
    </row>
    <row r="11" spans="1:59" x14ac:dyDescent="0.3">
      <c r="B11" s="2" t="s">
        <v>14</v>
      </c>
      <c r="H11" s="4" t="s">
        <v>34</v>
      </c>
      <c r="I11" s="2" t="s">
        <v>19</v>
      </c>
      <c r="O11" s="9"/>
    </row>
    <row r="12" spans="1:59" x14ac:dyDescent="0.3">
      <c r="B12" s="2" t="s">
        <v>15</v>
      </c>
      <c r="H12" s="4" t="s">
        <v>34</v>
      </c>
      <c r="I12" s="2" t="s">
        <v>104</v>
      </c>
      <c r="O12" s="9"/>
    </row>
    <row r="13" spans="1:59" x14ac:dyDescent="0.3">
      <c r="B13" s="2" t="s">
        <v>16</v>
      </c>
      <c r="H13" s="4" t="s">
        <v>39</v>
      </c>
      <c r="I13" s="2" t="s">
        <v>75</v>
      </c>
      <c r="O13" s="9"/>
    </row>
    <row r="14" spans="1:59" x14ac:dyDescent="0.3">
      <c r="B14" s="2" t="s">
        <v>17</v>
      </c>
      <c r="H14" s="4" t="s">
        <v>39</v>
      </c>
      <c r="I14" s="2" t="s">
        <v>76</v>
      </c>
      <c r="O14" s="9"/>
    </row>
    <row r="15" spans="1:59" x14ac:dyDescent="0.3">
      <c r="B15" s="2" t="s">
        <v>18</v>
      </c>
      <c r="H15" s="4" t="s">
        <v>40</v>
      </c>
      <c r="I15" s="2" t="s">
        <v>77</v>
      </c>
      <c r="O15" s="9"/>
    </row>
    <row r="16" spans="1:59" x14ac:dyDescent="0.3">
      <c r="B16" s="2" t="s">
        <v>19</v>
      </c>
      <c r="H16" s="4" t="s">
        <v>40</v>
      </c>
      <c r="I16" s="2" t="s">
        <v>105</v>
      </c>
    </row>
    <row r="17" spans="8:9" x14ac:dyDescent="0.3">
      <c r="H17" s="4" t="s">
        <v>36</v>
      </c>
      <c r="I17" s="2" t="s">
        <v>78</v>
      </c>
    </row>
    <row r="18" spans="8:9" x14ac:dyDescent="0.3">
      <c r="H18" s="4" t="s">
        <v>36</v>
      </c>
      <c r="I18" s="2" t="s">
        <v>79</v>
      </c>
    </row>
    <row r="19" spans="8:9" x14ac:dyDescent="0.3">
      <c r="H19" s="4" t="s">
        <v>36</v>
      </c>
      <c r="I19" s="2" t="s">
        <v>80</v>
      </c>
    </row>
    <row r="20" spans="8:9" x14ac:dyDescent="0.3">
      <c r="H20" s="4" t="s">
        <v>36</v>
      </c>
      <c r="I20" s="2" t="s">
        <v>81</v>
      </c>
    </row>
    <row r="21" spans="8:9" x14ac:dyDescent="0.3">
      <c r="H21" s="4" t="s">
        <v>36</v>
      </c>
      <c r="I21" s="2" t="s">
        <v>82</v>
      </c>
    </row>
    <row r="22" spans="8:9" x14ac:dyDescent="0.3">
      <c r="H22" s="4" t="s">
        <v>36</v>
      </c>
      <c r="I22" s="2" t="s">
        <v>83</v>
      </c>
    </row>
    <row r="23" spans="8:9" x14ac:dyDescent="0.3">
      <c r="H23" s="4" t="s">
        <v>36</v>
      </c>
      <c r="I23" s="2" t="s">
        <v>84</v>
      </c>
    </row>
    <row r="24" spans="8:9" x14ac:dyDescent="0.3">
      <c r="H24" s="4" t="s">
        <v>36</v>
      </c>
      <c r="I24" s="2" t="s">
        <v>85</v>
      </c>
    </row>
    <row r="25" spans="8:9" x14ac:dyDescent="0.3">
      <c r="H25" s="4" t="s">
        <v>36</v>
      </c>
      <c r="I25" s="2" t="s">
        <v>19</v>
      </c>
    </row>
    <row r="26" spans="8:9" x14ac:dyDescent="0.3">
      <c r="H26" s="4" t="s">
        <v>38</v>
      </c>
      <c r="I26" s="2" t="s">
        <v>86</v>
      </c>
    </row>
    <row r="27" spans="8:9" x14ac:dyDescent="0.3">
      <c r="H27" s="4" t="s">
        <v>38</v>
      </c>
      <c r="I27" s="2" t="s">
        <v>87</v>
      </c>
    </row>
    <row r="28" spans="8:9" x14ac:dyDescent="0.3">
      <c r="H28" s="4" t="s">
        <v>38</v>
      </c>
      <c r="I28" s="2" t="s">
        <v>88</v>
      </c>
    </row>
    <row r="29" spans="8:9" x14ac:dyDescent="0.3">
      <c r="H29" s="4" t="s">
        <v>38</v>
      </c>
      <c r="I29" s="2" t="s">
        <v>19</v>
      </c>
    </row>
    <row r="30" spans="8:9" x14ac:dyDescent="0.3">
      <c r="H30" s="4" t="s">
        <v>35</v>
      </c>
      <c r="I30" s="2" t="s">
        <v>89</v>
      </c>
    </row>
    <row r="31" spans="8:9" x14ac:dyDescent="0.3">
      <c r="H31" s="4" t="s">
        <v>35</v>
      </c>
      <c r="I31" s="2" t="s">
        <v>90</v>
      </c>
    </row>
    <row r="32" spans="8:9" x14ac:dyDescent="0.3">
      <c r="H32" s="4" t="s">
        <v>35</v>
      </c>
      <c r="I32" s="2" t="s">
        <v>91</v>
      </c>
    </row>
    <row r="33" spans="8:9" x14ac:dyDescent="0.3">
      <c r="H33" s="4" t="s">
        <v>35</v>
      </c>
      <c r="I33" s="2" t="s">
        <v>92</v>
      </c>
    </row>
    <row r="34" spans="8:9" x14ac:dyDescent="0.3">
      <c r="H34" s="4" t="s">
        <v>35</v>
      </c>
      <c r="I34" s="2" t="s">
        <v>19</v>
      </c>
    </row>
    <row r="35" spans="8:9" x14ac:dyDescent="0.3">
      <c r="H35" s="4" t="s">
        <v>37</v>
      </c>
      <c r="I35" s="2" t="s">
        <v>93</v>
      </c>
    </row>
    <row r="36" spans="8:9" x14ac:dyDescent="0.3">
      <c r="H36" s="4" t="s">
        <v>37</v>
      </c>
      <c r="I36" s="2" t="s">
        <v>94</v>
      </c>
    </row>
    <row r="37" spans="8:9" x14ac:dyDescent="0.3">
      <c r="H37" s="4" t="s">
        <v>37</v>
      </c>
      <c r="I37" s="2" t="s">
        <v>95</v>
      </c>
    </row>
    <row r="38" spans="8:9" x14ac:dyDescent="0.3">
      <c r="H38" s="4" t="s">
        <v>37</v>
      </c>
      <c r="I38" s="2" t="s">
        <v>96</v>
      </c>
    </row>
    <row r="39" spans="8:9" x14ac:dyDescent="0.3">
      <c r="H39" s="4" t="s">
        <v>37</v>
      </c>
      <c r="I39" s="2" t="s">
        <v>19</v>
      </c>
    </row>
  </sheetData>
  <sortState xmlns:xlrd2="http://schemas.microsoft.com/office/spreadsheetml/2017/richdata2" ref="O3:O15">
    <sortCondition ref="O3:O15"/>
  </sortState>
  <dataValidations count="1">
    <dataValidation type="list" allowBlank="1" showInputMessage="1" showErrorMessage="1" sqref="H3:H39" xr:uid="{67B560F9-BE66-4282-94A2-04C16B367A01}">
      <formula1>$K$3:$K$9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Phases</vt:lpstr>
      <vt:lpstr>Events</vt:lpstr>
      <vt:lpstr>Outcomes</vt:lpstr>
      <vt:lpstr>Actions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Geoff L EAO:EX</dc:creator>
  <cp:lastModifiedBy>Dinesh Balakrishnan</cp:lastModifiedBy>
  <dcterms:created xsi:type="dcterms:W3CDTF">2023-09-25T17:06:16Z</dcterms:created>
  <dcterms:modified xsi:type="dcterms:W3CDTF">2023-11-02T18:11:40Z</dcterms:modified>
</cp:coreProperties>
</file>