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02FF2470-BD0F-46B6-923B-07802F871CD4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Actions!$A$1:$G$31</definedName>
    <definedName name="_xlnm._FilterDatabase" localSheetId="2" hidden="1">Events!$A$1:$M$64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C30" i="6"/>
  <c r="C29" i="6"/>
  <c r="C28" i="6"/>
  <c r="C27" i="6"/>
  <c r="C26" i="6"/>
  <c r="C25" i="6"/>
  <c r="C24" i="6"/>
  <c r="C23" i="6"/>
  <c r="C22" i="6"/>
  <c r="C19" i="6"/>
  <c r="C18" i="6"/>
  <c r="C10" i="6" l="1"/>
  <c r="C8" i="6"/>
  <c r="C7" i="6"/>
  <c r="C6" i="6"/>
  <c r="C5" i="6"/>
  <c r="C4" i="6"/>
  <c r="C3" i="6"/>
  <c r="C2" i="6"/>
  <c r="C14" i="4"/>
  <c r="C13" i="4"/>
  <c r="C12" i="4"/>
  <c r="C11" i="4"/>
  <c r="C10" i="4"/>
  <c r="C9" i="4"/>
  <c r="C8" i="4"/>
  <c r="C7" i="4"/>
  <c r="C6" i="4"/>
  <c r="C5" i="4"/>
  <c r="C4" i="4"/>
  <c r="C3" i="4"/>
  <c r="C2" i="4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9" i="6" l="1"/>
  <c r="C13" i="6" l="1"/>
  <c r="C14" i="6"/>
  <c r="C11" i="6"/>
  <c r="C15" i="6"/>
  <c r="C17" i="6"/>
  <c r="C21" i="6"/>
  <c r="C16" i="6"/>
  <c r="C20" i="6"/>
  <c r="C12" i="6" l="1"/>
</calcChain>
</file>

<file path=xl/sharedStrings.xml><?xml version="1.0" encoding="utf-8"?>
<sst xmlns="http://schemas.openxmlformats.org/spreadsheetml/2006/main" count="596" uniqueCount="199">
  <si>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</si>
  <si>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</si>
  <si>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</si>
  <si>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</si>
  <si>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</si>
  <si>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</si>
  <si>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</si>
  <si>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</si>
  <si>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</si>
  <si>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</si>
  <si>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</si>
  <si>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</si>
  <si>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</si>
  <si>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</si>
  <si>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</si>
  <si>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</si>
  <si>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</si>
  <si>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</si>
  <si>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</si>
  <si>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</si>
  <si>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</si>
  <si>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</si>
  <si>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</si>
  <si>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</si>
  <si>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</si>
  <si>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</si>
  <si>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</si>
  <si>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</si>
  <si>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</si>
  <si>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</si>
  <si>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</si>
  <si>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</si>
  <si>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</si>
  <si>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</si>
  <si>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</si>
  <si>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</si>
  <si>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</si>
  <si>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</si>
  <si>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</si>
  <si>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</si>
  <si>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</si>
  <si>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</si>
  <si>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</si>
  <si>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</si>
  <si>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</si>
  <si>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</si>
  <si>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</si>
  <si>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</si>
  <si>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</si>
  <si>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</si>
  <si>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</si>
  <si>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</si>
  <si>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</si>
  <si>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</si>
  <si>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</si>
  <si>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</si>
  <si>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</si>
  <si>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</si>
  <si>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</si>
  <si>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</si>
  <si>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</si>
  <si>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</si>
  <si>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</si>
  <si>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</si>
  <si>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</si>
  <si>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</si>
  <si>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</si>
  <si>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</si>
  <si>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</si>
  <si>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</si>
  <si>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</si>
  <si>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</si>
  <si>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</si>
  <si>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</si>
  <si>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</si>
  <si>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</si>
  <si>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</si>
  <si>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</si>
  <si>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</si>
  <si>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</si>
  <si>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</si>
  <si>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</si>
  <si>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</si>
  <si>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</si>
  <si>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</si>
  <si>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</si>
  <si>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</si>
  <si>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</si>
  <si>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</si>
  <si>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</si>
  <si>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</si>
  <si>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</si>
  <si>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</si>
  <si>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</si>
  <si>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</si>
  <si>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</si>
  <si>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</si>
  <si>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</si>
  <si>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</si>
  <si>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</si>
  <si>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</si>
  <si>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</si>
  <si>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</si>
  <si>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</si>
  <si>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</si>
  <si>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</si>
  <si>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</si>
  <si>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</si>
  <si>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</si>
  <si>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</si>
  <si>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</si>
  <si>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</si>
  <si>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</si>
  <si>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</si>
  <si>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</si>
  <si>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</si>
  <si>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</si>
  <si>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</si>
  <si>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</si>
  <si>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</si>
  <si>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</si>
  <si>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</si>
  <si>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</si>
  <si>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</si>
  <si>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</si>
  <si>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</si>
  <si>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</si>
  <si>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</si>
  <si>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</si>
  <si>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</si>
  <si>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</si>
  <si>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</si>
  <si>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</si>
  <si>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</si>
  <si>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</si>
  <si>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</si>
  <si>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</si>
  <si>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</si>
  <si>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</si>
  <si>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</si>
  <si>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</si>
  <si>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</si>
  <si>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</si>
  <si>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</si>
  <si>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</si>
  <si>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</si>
  <si>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</si>
  <si>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</si>
  <si>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</si>
  <si>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</si>
  <si>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</si>
  <si>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</si>
  <si>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</si>
  <si>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</si>
  <si>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</si>
  <si>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</si>
  <si>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</si>
  <si>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</si>
  <si>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</si>
  <si>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</si>
  <si>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</si>
  <si>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</si>
  <si>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</si>
  <si>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</si>
  <si>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</si>
  <si>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</si>
  <si>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</si>
  <si>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</si>
  <si>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</si>
  <si>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</si>
  <si>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</si>
  <si>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</si>
  <si>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</si>
  <si>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</si>
  <si>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</si>
  <si>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</si>
  <si>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</si>
  <si>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</si>
  <si>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</si>
  <si>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</si>
  <si>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</si>
  <si>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</si>
  <si>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</si>
  <si>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</si>
  <si>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</si>
  <si>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</si>
  <si>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</si>
  <si>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</si>
  <si>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</si>
  <si>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</si>
  <si>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MultipleDays</t>
  </si>
  <si>
    <t>Visibility</t>
  </si>
  <si>
    <t>REGULAR</t>
  </si>
  <si>
    <t>MANDATORY</t>
  </si>
  <si>
    <t>OPTIONAL</t>
  </si>
  <si>
    <t>[{"phase_name":"Project Notification Intake","work_type_id": 1, "ea_act_id": 3, "new_name": "Revised Project Notification Intake", "legislated": false },{"phase_name":"Project Notification Review","work_type_id": 1, "ea_act_id": 3, "new_name": "Revised Project Notification Review", "legislated": false },{"phase_name":"Project Notification Decision","work_type_id": 1, "ea_act_id": 3, "new_name": "Revised Project Notification Decision", "legislated": false }]</t>
  </si>
  <si>
    <t>[{"phase_name":"Project Notification Intake","work_type_id": 1, "ea_act_id": 3, "event_name": "Submission of \"Draft\" Project Notification", "start_at": 14 },{"phase_name":"Project Notification Intake","work_type_id": 1, "ea_act_id": 3, "event_name": "\"Draft\" Project Notification Initial Review", "start_at": 7 }]</t>
  </si>
  <si>
    <t>{"all_future_phases": false}</t>
  </si>
  <si>
    <t>{"all_future_events":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</si>
</sst>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191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 t="s">
        <v>192</v>
      </c>
      <c r="I2" s="3">
        <v>1</v>
      </c>
    </row>
    <row r="3" spans="1:9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 t="s">
        <v>192</v>
      </c>
      <c r="I3" s="3">
        <v>2</v>
      </c>
    </row>
    <row r="4" spans="1:9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 t="s">
        <v>192</v>
      </c>
      <c r="I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4" sqref="D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190</v>
      </c>
      <c r="J1" s="1" t="s">
        <v>30</v>
      </c>
      <c r="K1" s="1" t="s">
        <v>13</v>
      </c>
      <c r="L1" s="1" t="s">
        <v>191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32</v>
      </c>
      <c r="E2" s="6" t="str">
        <f>IF((C2=""),"",VLOOKUP(C2,Phases!$A$2:$B$4,2,FALSE))</f>
        <v>Project Notification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3" t="s">
        <v>193</v>
      </c>
      <c r="M2" s="3">
        <v>1</v>
      </c>
    </row>
    <row r="3" spans="1:13" x14ac:dyDescent="0.3">
      <c r="A3" s="3">
        <v>2</v>
      </c>
      <c r="C3" s="8">
        <v>1</v>
      </c>
      <c r="D3" s="14" t="s">
        <v>36</v>
      </c>
      <c r="E3" s="6" t="str">
        <f>IF((C3=""),"",VLOOKUP(C3,Phases!$A$2:$B$4,2,FALSE))</f>
        <v>Project Notification Intake</v>
      </c>
      <c r="F3" s="7" t="s">
        <v>37</v>
      </c>
      <c r="G3" s="7" t="s">
        <v>34</v>
      </c>
      <c r="H3" s="7" t="s">
        <v>38</v>
      </c>
      <c r="I3" s="7" t="b">
        <v>0</v>
      </c>
      <c r="J3" s="2">
        <v>7</v>
      </c>
      <c r="K3" s="3">
        <v>0</v>
      </c>
      <c r="L3" s="3" t="s">
        <v>193</v>
      </c>
      <c r="M3" s="3">
        <v>2</v>
      </c>
    </row>
    <row r="4" spans="1:13" x14ac:dyDescent="0.3">
      <c r="A4" s="3">
        <v>3</v>
      </c>
      <c r="C4" s="8">
        <v>1</v>
      </c>
      <c r="D4" s="16" t="s">
        <v>39</v>
      </c>
      <c r="E4" s="6" t="str">
        <f>IF((C4=""),"",VLOOKUP(C4,Phases!$A$2:$B$4,2,FALSE))</f>
        <v>Project Notification Intake</v>
      </c>
      <c r="F4" s="7" t="s">
        <v>40</v>
      </c>
      <c r="G4" s="7" t="s">
        <v>41</v>
      </c>
      <c r="H4" s="7" t="s">
        <v>38</v>
      </c>
      <c r="I4" s="7" t="b">
        <v>0</v>
      </c>
      <c r="J4" s="2">
        <v>14</v>
      </c>
      <c r="K4" s="3">
        <v>0</v>
      </c>
      <c r="L4" s="3" t="s">
        <v>193</v>
      </c>
      <c r="M4" s="3">
        <v>3</v>
      </c>
    </row>
    <row r="5" spans="1:13" x14ac:dyDescent="0.3">
      <c r="A5" s="3">
        <v>4</v>
      </c>
      <c r="C5" s="8">
        <v>1</v>
      </c>
      <c r="D5" s="2" t="s">
        <v>42</v>
      </c>
      <c r="E5" s="6" t="str">
        <f>IF((C5=""),"",VLOOKUP(C5,Phases!$A$2:$B$4,2,FALSE))</f>
        <v>Project Notification Intake</v>
      </c>
      <c r="F5" s="7" t="s">
        <v>37</v>
      </c>
      <c r="G5" s="7" t="s">
        <v>34</v>
      </c>
      <c r="H5" s="7" t="s">
        <v>38</v>
      </c>
      <c r="I5" s="7" t="b">
        <v>0</v>
      </c>
      <c r="J5" s="2">
        <v>0</v>
      </c>
      <c r="K5" s="3">
        <v>0</v>
      </c>
      <c r="L5" s="3" t="s">
        <v>194</v>
      </c>
      <c r="M5" s="3">
        <v>4</v>
      </c>
    </row>
    <row r="6" spans="1:13" x14ac:dyDescent="0.3">
      <c r="A6" s="3">
        <v>5</v>
      </c>
      <c r="C6" s="8">
        <v>1</v>
      </c>
      <c r="D6" s="16" t="s">
        <v>43</v>
      </c>
      <c r="E6" s="6" t="str">
        <f>IF((C6=""),"",VLOOKUP(C6,Phases!$A$2:$B$4,2,FALSE))</f>
        <v>Project Notification Intake</v>
      </c>
      <c r="F6" s="7" t="s">
        <v>44</v>
      </c>
      <c r="G6" s="7" t="s">
        <v>41</v>
      </c>
      <c r="H6" s="7" t="s">
        <v>38</v>
      </c>
      <c r="I6" s="7" t="b">
        <v>0</v>
      </c>
      <c r="J6" s="2">
        <v>0</v>
      </c>
      <c r="K6" s="3">
        <v>0</v>
      </c>
      <c r="L6" s="3" t="s">
        <v>194</v>
      </c>
      <c r="M6" s="3">
        <v>5</v>
      </c>
    </row>
    <row r="7" spans="1:13" x14ac:dyDescent="0.3">
      <c r="A7" s="3">
        <v>6</v>
      </c>
      <c r="C7" s="8">
        <v>1</v>
      </c>
      <c r="D7" s="2" t="s">
        <v>45</v>
      </c>
      <c r="E7" s="6" t="str">
        <f>IF((C7=""),"",VLOOKUP(C7,Phases!$A$2:$B$4,2,FALSE))</f>
        <v>Project Notification Intake</v>
      </c>
      <c r="F7" s="7" t="s">
        <v>45</v>
      </c>
      <c r="G7" s="7" t="s">
        <v>34</v>
      </c>
      <c r="H7" s="7" t="s">
        <v>38</v>
      </c>
      <c r="I7" s="7" t="b">
        <v>0</v>
      </c>
      <c r="J7" s="2">
        <v>0</v>
      </c>
      <c r="K7" s="3">
        <v>0</v>
      </c>
      <c r="L7" s="3" t="s">
        <v>194</v>
      </c>
      <c r="M7" s="3">
        <v>6</v>
      </c>
    </row>
    <row r="8" spans="1:13" x14ac:dyDescent="0.3">
      <c r="A8" s="3">
        <v>7</v>
      </c>
      <c r="C8" s="21">
        <v>1</v>
      </c>
      <c r="D8" s="15" t="s">
        <v>46</v>
      </c>
      <c r="E8" s="6" t="str">
        <f>IF((C8=""),"",VLOOKUP(C8,Phases!$A$2:$B$4,2,FALSE))</f>
        <v>Project Notification Intake</v>
      </c>
      <c r="F8" s="7" t="s">
        <v>47</v>
      </c>
      <c r="G8" s="7" t="s">
        <v>34</v>
      </c>
      <c r="H8" s="7" t="s">
        <v>48</v>
      </c>
      <c r="I8" s="7" t="b">
        <v>0</v>
      </c>
      <c r="J8" s="2">
        <v>14</v>
      </c>
      <c r="K8" s="3">
        <v>0</v>
      </c>
      <c r="L8" s="3" t="s">
        <v>193</v>
      </c>
      <c r="M8" s="3">
        <v>7</v>
      </c>
    </row>
    <row r="9" spans="1:13" x14ac:dyDescent="0.3">
      <c r="A9" s="3">
        <v>8</v>
      </c>
      <c r="C9" s="20">
        <v>2</v>
      </c>
      <c r="D9" s="7" t="s">
        <v>49</v>
      </c>
      <c r="E9" s="6" t="str">
        <f>IF((C9=""),"",VLOOKUP(C9,Phases!$A$2:$B$4,2,FALSE))</f>
        <v>Project Notification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3" t="s">
        <v>193</v>
      </c>
      <c r="M9" s="3">
        <v>8</v>
      </c>
    </row>
    <row r="10" spans="1:13" x14ac:dyDescent="0.3">
      <c r="A10" s="3">
        <v>9</v>
      </c>
      <c r="C10" s="8">
        <v>2</v>
      </c>
      <c r="D10" s="19" t="s">
        <v>50</v>
      </c>
      <c r="E10" s="6" t="str">
        <f>IF((C10=""),"",VLOOKUP(C10,Phases!$A$2:$B$4,2,FALSE))</f>
        <v>Project Notification Review</v>
      </c>
      <c r="F10" s="7" t="s">
        <v>51</v>
      </c>
      <c r="G10" s="7" t="s">
        <v>41</v>
      </c>
      <c r="H10" s="7" t="s">
        <v>38</v>
      </c>
      <c r="I10" s="7" t="b">
        <v>0</v>
      </c>
      <c r="J10" s="2">
        <v>7</v>
      </c>
      <c r="K10" s="3">
        <v>0</v>
      </c>
      <c r="L10" s="3" t="s">
        <v>193</v>
      </c>
      <c r="M10" s="3">
        <v>9</v>
      </c>
    </row>
    <row r="11" spans="1:13" x14ac:dyDescent="0.3">
      <c r="A11" s="3">
        <v>10</v>
      </c>
      <c r="C11" s="8">
        <v>2</v>
      </c>
      <c r="D11" s="2" t="s">
        <v>52</v>
      </c>
      <c r="E11" s="6" t="str">
        <f>IF((C11=""),"",VLOOKUP(C11,Phases!$A$2:$B$4,2,FALSE))</f>
        <v>Project Notification Review</v>
      </c>
      <c r="F11" s="7" t="s">
        <v>52</v>
      </c>
      <c r="G11" s="7" t="s">
        <v>53</v>
      </c>
      <c r="H11" s="7" t="s">
        <v>38</v>
      </c>
      <c r="I11" s="7" t="b">
        <v>1</v>
      </c>
      <c r="J11" s="2">
        <v>14</v>
      </c>
      <c r="K11" s="3">
        <v>30</v>
      </c>
      <c r="L11" s="3" t="s">
        <v>193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54</v>
      </c>
      <c r="E12" s="6" t="str">
        <f>IF((C12=""),"",VLOOKUP(C12,Phases!$A$2:$B$4,2,FALSE))</f>
        <v>Project Notification Review</v>
      </c>
      <c r="F12" s="7" t="s">
        <v>55</v>
      </c>
      <c r="G12" s="7" t="s">
        <v>56</v>
      </c>
      <c r="H12" s="7" t="s">
        <v>38</v>
      </c>
      <c r="I12" s="7" t="b">
        <v>0</v>
      </c>
      <c r="J12" s="2">
        <v>-7</v>
      </c>
      <c r="K12" s="3">
        <v>0</v>
      </c>
      <c r="L12" s="3" t="s">
        <v>193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57</v>
      </c>
      <c r="E13" s="6" t="str">
        <f>IF((C13=""),"",VLOOKUP(C13,Phases!$A$2:$B$4,2,FALSE))</f>
        <v>Project Notification Review</v>
      </c>
      <c r="F13" s="7" t="s">
        <v>58</v>
      </c>
      <c r="G13" s="7" t="s">
        <v>56</v>
      </c>
      <c r="H13" s="7" t="s">
        <v>38</v>
      </c>
      <c r="I13" s="7" t="b">
        <v>0</v>
      </c>
      <c r="J13" s="2">
        <v>-7</v>
      </c>
      <c r="K13" s="3">
        <v>0</v>
      </c>
      <c r="L13" s="3" t="s">
        <v>193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59</v>
      </c>
      <c r="E14" s="6" t="str">
        <f>IF((C14=""),"",VLOOKUP(C14,Phases!$A$2:$B$4,2,FALSE))</f>
        <v>Project Notification Review</v>
      </c>
      <c r="F14" s="7" t="s">
        <v>55</v>
      </c>
      <c r="G14" s="7" t="s">
        <v>56</v>
      </c>
      <c r="H14" s="7" t="s">
        <v>38</v>
      </c>
      <c r="I14" s="7" t="b">
        <v>0</v>
      </c>
      <c r="J14" s="2">
        <v>0</v>
      </c>
      <c r="K14" s="3">
        <v>0</v>
      </c>
      <c r="L14" s="3" t="s">
        <v>193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60</v>
      </c>
      <c r="E15" s="6" t="str">
        <f>IF((C15=""),"",VLOOKUP(C15,Phases!$A$2:$B$4,2,FALSE))</f>
        <v>Project Notification Review</v>
      </c>
      <c r="F15" s="7" t="s">
        <v>55</v>
      </c>
      <c r="G15" s="7" t="s">
        <v>56</v>
      </c>
      <c r="H15" s="7" t="s">
        <v>38</v>
      </c>
      <c r="I15" s="7" t="b">
        <v>0</v>
      </c>
      <c r="J15" s="3" t="s">
        <v>61</v>
      </c>
      <c r="K15" s="3">
        <v>0</v>
      </c>
      <c r="L15" s="3" t="s">
        <v>193</v>
      </c>
      <c r="M15" s="3">
        <v>14</v>
      </c>
    </row>
    <row r="16" spans="1:13" x14ac:dyDescent="0.3">
      <c r="A16" s="3">
        <v>15</v>
      </c>
      <c r="C16" s="8">
        <v>2</v>
      </c>
      <c r="D16" s="2" t="s">
        <v>42</v>
      </c>
      <c r="E16" s="6" t="str">
        <f>IF((C16=""),"",VLOOKUP(C16,Phases!$A$2:$B$4,2,FALSE))</f>
        <v>Project Notification Review</v>
      </c>
      <c r="F16" s="7" t="s">
        <v>37</v>
      </c>
      <c r="G16" s="7" t="s">
        <v>34</v>
      </c>
      <c r="H16" s="7" t="s">
        <v>38</v>
      </c>
      <c r="I16" s="7" t="b">
        <v>0</v>
      </c>
      <c r="J16" s="2">
        <v>0</v>
      </c>
      <c r="K16" s="3">
        <v>0</v>
      </c>
      <c r="L16" s="3" t="s">
        <v>194</v>
      </c>
      <c r="M16" s="3">
        <v>15</v>
      </c>
    </row>
    <row r="17" spans="1:13" x14ac:dyDescent="0.3">
      <c r="A17" s="3">
        <v>16</v>
      </c>
      <c r="C17" s="8">
        <v>2</v>
      </c>
      <c r="D17" s="2" t="s">
        <v>62</v>
      </c>
      <c r="E17" s="6" t="str">
        <f>IF((C17=""),"",VLOOKUP(C17,Phases!$A$2:$B$4,2,FALSE))</f>
        <v>Project Notification Review</v>
      </c>
      <c r="F17" s="7" t="s">
        <v>63</v>
      </c>
      <c r="G17" s="7" t="s">
        <v>34</v>
      </c>
      <c r="H17" s="7" t="s">
        <v>38</v>
      </c>
      <c r="I17" s="7" t="b">
        <v>0</v>
      </c>
      <c r="J17" s="2">
        <v>0</v>
      </c>
      <c r="K17" s="3">
        <v>0</v>
      </c>
      <c r="L17" s="3" t="s">
        <v>194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64</v>
      </c>
      <c r="E18" s="6" t="str">
        <f>IF((C18=""),"",VLOOKUP(C18,Phases!$A$2:$B$4,2,FALSE))</f>
        <v>Project Notification Review</v>
      </c>
      <c r="F18" s="7" t="s">
        <v>58</v>
      </c>
      <c r="G18" s="7" t="s">
        <v>56</v>
      </c>
      <c r="H18" s="7" t="s">
        <v>38</v>
      </c>
      <c r="I18" s="7" t="b">
        <v>0</v>
      </c>
      <c r="J18" s="2">
        <v>0</v>
      </c>
      <c r="K18" s="3">
        <v>0</v>
      </c>
      <c r="L18" s="3" t="s">
        <v>194</v>
      </c>
      <c r="M18" s="3">
        <v>17</v>
      </c>
    </row>
    <row r="19" spans="1:13" x14ac:dyDescent="0.3">
      <c r="A19" s="3">
        <v>18</v>
      </c>
      <c r="C19" s="8">
        <v>2</v>
      </c>
      <c r="D19" s="2" t="s">
        <v>65</v>
      </c>
      <c r="E19" s="6" t="str">
        <f>IF((C19=""),"",VLOOKUP(C19,Phases!$A$2:$B$4,2,FALSE))</f>
        <v>Project Notification Review</v>
      </c>
      <c r="F19" s="7" t="s">
        <v>52</v>
      </c>
      <c r="G19" s="7" t="s">
        <v>53</v>
      </c>
      <c r="H19" s="7" t="s">
        <v>38</v>
      </c>
      <c r="I19" s="7" t="b">
        <v>1</v>
      </c>
      <c r="J19" s="2">
        <v>0</v>
      </c>
      <c r="K19" s="3">
        <v>30</v>
      </c>
      <c r="L19" s="3" t="s">
        <v>194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54</v>
      </c>
      <c r="E20" s="6" t="str">
        <f>IF((C20=""),"",VLOOKUP(C20,Phases!$A$2:$B$4,2,FALSE))</f>
        <v>Project Notification Review</v>
      </c>
      <c r="F20" s="7" t="s">
        <v>55</v>
      </c>
      <c r="G20" s="7" t="s">
        <v>56</v>
      </c>
      <c r="H20" s="7" t="s">
        <v>38</v>
      </c>
      <c r="I20" s="7" t="b">
        <v>0</v>
      </c>
      <c r="J20" s="2">
        <v>-7</v>
      </c>
      <c r="K20" s="3">
        <v>0</v>
      </c>
      <c r="L20" s="3" t="s">
        <v>194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66</v>
      </c>
      <c r="E21" s="6" t="str">
        <f>IF((C21=""),"",VLOOKUP(C21,Phases!$A$2:$B$4,2,FALSE))</f>
        <v>Project Notification Review</v>
      </c>
      <c r="F21" s="7" t="s">
        <v>58</v>
      </c>
      <c r="G21" s="7" t="s">
        <v>56</v>
      </c>
      <c r="H21" s="7" t="s">
        <v>38</v>
      </c>
      <c r="I21" s="7" t="b">
        <v>0</v>
      </c>
      <c r="J21" s="2">
        <v>-7</v>
      </c>
      <c r="K21" s="3">
        <v>0</v>
      </c>
      <c r="L21" s="3" t="s">
        <v>194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59</v>
      </c>
      <c r="E22" s="6" t="str">
        <f>IF((C22=""),"",VLOOKUP(C22,Phases!$A$2:$B$4,2,FALSE))</f>
        <v>Project Notification Review</v>
      </c>
      <c r="F22" s="7" t="s">
        <v>55</v>
      </c>
      <c r="G22" s="7" t="s">
        <v>56</v>
      </c>
      <c r="H22" s="7" t="s">
        <v>38</v>
      </c>
      <c r="I22" s="7" t="b">
        <v>0</v>
      </c>
      <c r="J22" s="2">
        <v>0</v>
      </c>
      <c r="K22" s="3">
        <v>0</v>
      </c>
      <c r="L22" s="3" t="s">
        <v>194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60</v>
      </c>
      <c r="E23" s="6" t="str">
        <f>IF((C23=""),"",VLOOKUP(C23,Phases!$A$2:$B$4,2,FALSE))</f>
        <v>Project Notification Review</v>
      </c>
      <c r="F23" s="7" t="s">
        <v>55</v>
      </c>
      <c r="G23" s="7" t="s">
        <v>56</v>
      </c>
      <c r="H23" s="7" t="s">
        <v>38</v>
      </c>
      <c r="I23" s="7" t="b">
        <v>0</v>
      </c>
      <c r="J23" s="3" t="s">
        <v>61</v>
      </c>
      <c r="K23" s="3">
        <v>0</v>
      </c>
      <c r="L23" s="3" t="s">
        <v>194</v>
      </c>
      <c r="M23" s="3">
        <v>22</v>
      </c>
    </row>
    <row r="24" spans="1:13" x14ac:dyDescent="0.3">
      <c r="A24" s="3">
        <v>23</v>
      </c>
      <c r="C24" s="8">
        <v>2</v>
      </c>
      <c r="D24" s="2" t="s">
        <v>67</v>
      </c>
      <c r="E24" s="6" t="str">
        <f>IF((C24=""),"",VLOOKUP(C24,Phases!$A$2:$B$4,2,FALSE))</f>
        <v>Project Notification Review</v>
      </c>
      <c r="F24" s="7" t="s">
        <v>67</v>
      </c>
      <c r="G24" s="7" t="s">
        <v>53</v>
      </c>
      <c r="H24" s="7" t="s">
        <v>38</v>
      </c>
      <c r="I24" s="7" t="b">
        <v>0</v>
      </c>
      <c r="J24" s="2">
        <v>0</v>
      </c>
      <c r="K24" s="3">
        <v>0</v>
      </c>
      <c r="L24" s="3" t="s">
        <v>194</v>
      </c>
      <c r="M24" s="3">
        <v>23</v>
      </c>
    </row>
    <row r="25" spans="1:13" x14ac:dyDescent="0.3">
      <c r="A25" s="3">
        <v>24</v>
      </c>
      <c r="C25" s="8">
        <v>2</v>
      </c>
      <c r="D25" s="2" t="s">
        <v>68</v>
      </c>
      <c r="E25" s="6" t="str">
        <f>IF((C25=""),"",VLOOKUP(C25,Phases!$A$2:$B$4,2,FALSE))</f>
        <v>Project Notification Review</v>
      </c>
      <c r="F25" s="7" t="s">
        <v>68</v>
      </c>
      <c r="G25" s="7" t="s">
        <v>53</v>
      </c>
      <c r="H25" s="7" t="s">
        <v>38</v>
      </c>
      <c r="I25" s="7" t="b">
        <v>0</v>
      </c>
      <c r="J25" s="2">
        <v>0</v>
      </c>
      <c r="K25" s="3">
        <v>0</v>
      </c>
      <c r="L25" s="3" t="s">
        <v>194</v>
      </c>
      <c r="M25" s="3">
        <v>24</v>
      </c>
    </row>
    <row r="26" spans="1:13" x14ac:dyDescent="0.3">
      <c r="A26" s="3">
        <v>25</v>
      </c>
      <c r="C26" s="8">
        <v>2</v>
      </c>
      <c r="D26" s="2" t="s">
        <v>69</v>
      </c>
      <c r="E26" s="6" t="str">
        <f>IF((C26=""),"",VLOOKUP(C26,Phases!$A$2:$B$4,2,FALSE))</f>
        <v>Project Notification Review</v>
      </c>
      <c r="F26" s="7" t="s">
        <v>70</v>
      </c>
      <c r="G26" s="7" t="s">
        <v>53</v>
      </c>
      <c r="H26" s="7" t="s">
        <v>38</v>
      </c>
      <c r="I26" s="7" t="b">
        <v>1</v>
      </c>
      <c r="J26" s="2">
        <v>0</v>
      </c>
      <c r="K26" s="3">
        <v>0</v>
      </c>
      <c r="L26" s="3" t="s">
        <v>194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71</v>
      </c>
      <c r="E27" s="6" t="str">
        <f>IF((C27=""),"",VLOOKUP(C27,Phases!$A$2:$B$4,2,FALSE))</f>
        <v>Project Notification Review</v>
      </c>
      <c r="F27" s="7" t="s">
        <v>55</v>
      </c>
      <c r="G27" s="7" t="s">
        <v>56</v>
      </c>
      <c r="H27" s="7" t="s">
        <v>38</v>
      </c>
      <c r="I27" s="7" t="b">
        <v>0</v>
      </c>
      <c r="J27" s="2">
        <v>0</v>
      </c>
      <c r="K27" s="3">
        <v>0</v>
      </c>
      <c r="L27" s="3" t="s">
        <v>194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72</v>
      </c>
      <c r="E28" s="6" t="str">
        <f>IF((C28=""),"",VLOOKUP(C28,Phases!$A$2:$B$4,2,FALSE))</f>
        <v>Project Notification Review</v>
      </c>
      <c r="F28" s="7" t="s">
        <v>58</v>
      </c>
      <c r="G28" s="7" t="s">
        <v>56</v>
      </c>
      <c r="H28" s="7" t="s">
        <v>38</v>
      </c>
      <c r="I28" s="7" t="b">
        <v>0</v>
      </c>
      <c r="J28" s="2">
        <v>0</v>
      </c>
      <c r="K28" s="3">
        <v>0</v>
      </c>
      <c r="L28" s="3" t="s">
        <v>194</v>
      </c>
      <c r="M28" s="3">
        <v>27</v>
      </c>
    </row>
    <row r="29" spans="1:13" x14ac:dyDescent="0.3">
      <c r="A29" s="3">
        <v>28</v>
      </c>
      <c r="C29" s="8">
        <v>2</v>
      </c>
      <c r="D29" s="2" t="s">
        <v>73</v>
      </c>
      <c r="E29" s="6" t="str">
        <f>IF((C29=""),"",VLOOKUP(C29,Phases!$A$2:$B$4,2,FALSE))</f>
        <v>Project Notification Review</v>
      </c>
      <c r="F29" s="7" t="s">
        <v>74</v>
      </c>
      <c r="G29" s="7" t="s">
        <v>75</v>
      </c>
      <c r="H29" s="7" t="s">
        <v>38</v>
      </c>
      <c r="I29" s="7" t="b">
        <v>1</v>
      </c>
      <c r="J29" s="2">
        <v>0</v>
      </c>
      <c r="K29" s="3">
        <v>0</v>
      </c>
      <c r="L29" s="3" t="s">
        <v>194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76</v>
      </c>
      <c r="E30" s="6" t="str">
        <f>IF((C30=""),"",VLOOKUP(C30,Phases!$A$2:$B$4,2,FALSE))</f>
        <v>Project Notification Review</v>
      </c>
      <c r="F30" s="7" t="s">
        <v>55</v>
      </c>
      <c r="G30" s="7" t="s">
        <v>56</v>
      </c>
      <c r="H30" s="7" t="s">
        <v>38</v>
      </c>
      <c r="I30" s="7" t="b">
        <v>0</v>
      </c>
      <c r="J30" s="2">
        <v>0</v>
      </c>
      <c r="K30" s="3">
        <v>0</v>
      </c>
      <c r="L30" s="3" t="s">
        <v>194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77</v>
      </c>
      <c r="E31" s="6" t="str">
        <f>IF((C31=""),"",VLOOKUP(C31,Phases!$A$2:$B$4,2,FALSE))</f>
        <v>Project Notification Review</v>
      </c>
      <c r="F31" s="7" t="s">
        <v>58</v>
      </c>
      <c r="G31" s="7" t="s">
        <v>56</v>
      </c>
      <c r="H31" s="7" t="s">
        <v>38</v>
      </c>
      <c r="I31" s="7" t="b">
        <v>0</v>
      </c>
      <c r="J31" s="2">
        <v>0</v>
      </c>
      <c r="K31" s="3">
        <v>0</v>
      </c>
      <c r="L31" s="3" t="s">
        <v>194</v>
      </c>
      <c r="M31" s="3">
        <v>30</v>
      </c>
    </row>
    <row r="32" spans="1:13" x14ac:dyDescent="0.3">
      <c r="A32" s="3">
        <v>32</v>
      </c>
      <c r="B32" s="3">
        <v>31</v>
      </c>
      <c r="C32" s="8">
        <v>2</v>
      </c>
      <c r="D32" s="17" t="s">
        <v>80</v>
      </c>
      <c r="E32" s="6" t="str">
        <f>IF((C32=""),"",VLOOKUP(C32,Phases!$A$2:$B$4,2,FALSE))</f>
        <v>Project Notification Review</v>
      </c>
      <c r="F32" s="7" t="s">
        <v>55</v>
      </c>
      <c r="G32" s="7" t="s">
        <v>56</v>
      </c>
      <c r="H32" s="7" t="s">
        <v>38</v>
      </c>
      <c r="I32" s="7" t="b">
        <v>0</v>
      </c>
      <c r="J32" s="2">
        <v>0</v>
      </c>
      <c r="K32" s="3">
        <v>0</v>
      </c>
      <c r="L32" s="3" t="s">
        <v>194</v>
      </c>
      <c r="M32" s="3">
        <v>32</v>
      </c>
    </row>
    <row r="33" spans="1:13" x14ac:dyDescent="0.3">
      <c r="A33" s="3">
        <v>33</v>
      </c>
      <c r="B33" s="3">
        <v>31</v>
      </c>
      <c r="C33" s="8">
        <v>2</v>
      </c>
      <c r="D33" s="18" t="s">
        <v>81</v>
      </c>
      <c r="E33" s="6" t="str">
        <f>IF((C33=""),"",VLOOKUP(C33,Phases!$A$2:$B$4,2,FALSE))</f>
        <v>Project Notification Review</v>
      </c>
      <c r="F33" s="7" t="s">
        <v>58</v>
      </c>
      <c r="G33" s="7" t="s">
        <v>56</v>
      </c>
      <c r="H33" s="7" t="s">
        <v>38</v>
      </c>
      <c r="I33" s="7" t="b">
        <v>0</v>
      </c>
      <c r="J33" s="2">
        <v>0</v>
      </c>
      <c r="K33" s="3">
        <v>0</v>
      </c>
      <c r="L33" s="3" t="s">
        <v>194</v>
      </c>
      <c r="M33" s="3">
        <v>33</v>
      </c>
    </row>
    <row r="34" spans="1:13" x14ac:dyDescent="0.3">
      <c r="A34" s="3">
        <v>35</v>
      </c>
      <c r="B34" s="3">
        <v>34</v>
      </c>
      <c r="C34" s="8">
        <v>2</v>
      </c>
      <c r="D34" s="17" t="s">
        <v>83</v>
      </c>
      <c r="E34" s="6" t="str">
        <f>IF((C34=""),"",VLOOKUP(C34,Phases!$A$2:$B$4,2,FALSE))</f>
        <v>Project Notification Review</v>
      </c>
      <c r="F34" s="7" t="s">
        <v>55</v>
      </c>
      <c r="G34" s="7" t="s">
        <v>56</v>
      </c>
      <c r="H34" s="7" t="s">
        <v>38</v>
      </c>
      <c r="I34" s="7" t="b">
        <v>0</v>
      </c>
      <c r="J34" s="2">
        <v>0</v>
      </c>
      <c r="K34" s="3">
        <v>0</v>
      </c>
      <c r="L34" s="3" t="s">
        <v>194</v>
      </c>
      <c r="M34" s="3">
        <v>35</v>
      </c>
    </row>
    <row r="35" spans="1:13" x14ac:dyDescent="0.3">
      <c r="A35" s="3">
        <v>36</v>
      </c>
      <c r="B35" s="3">
        <v>34</v>
      </c>
      <c r="C35" s="8">
        <v>2</v>
      </c>
      <c r="D35" s="18" t="s">
        <v>84</v>
      </c>
      <c r="E35" s="6" t="str">
        <f>IF((C35=""),"",VLOOKUP(C35,Phases!$A$2:$B$4,2,FALSE))</f>
        <v>Project Notification Review</v>
      </c>
      <c r="F35" s="7" t="s">
        <v>58</v>
      </c>
      <c r="G35" s="7" t="s">
        <v>56</v>
      </c>
      <c r="H35" s="7" t="s">
        <v>38</v>
      </c>
      <c r="I35" s="7" t="b">
        <v>0</v>
      </c>
      <c r="J35" s="2">
        <v>0</v>
      </c>
      <c r="K35" s="3">
        <v>0</v>
      </c>
      <c r="L35" s="3" t="s">
        <v>194</v>
      </c>
      <c r="M35" s="3">
        <v>36</v>
      </c>
    </row>
    <row r="36" spans="1:13" x14ac:dyDescent="0.3">
      <c r="A36" s="3">
        <v>37</v>
      </c>
      <c r="C36" s="8">
        <v>2</v>
      </c>
      <c r="D36" s="16" t="s">
        <v>85</v>
      </c>
      <c r="E36" s="6" t="str">
        <f>IF((C36=""),"",VLOOKUP(C36,Phases!$A$2:$B$4,2,FALSE))</f>
        <v>Project Notification Review</v>
      </c>
      <c r="F36" s="7" t="s">
        <v>86</v>
      </c>
      <c r="G36" s="7" t="s">
        <v>41</v>
      </c>
      <c r="H36" s="7" t="s">
        <v>38</v>
      </c>
      <c r="I36" s="7" t="b">
        <v>0</v>
      </c>
      <c r="J36" s="2">
        <v>0</v>
      </c>
      <c r="K36" s="3">
        <v>0</v>
      </c>
      <c r="L36" s="3" t="s">
        <v>194</v>
      </c>
      <c r="M36" s="3">
        <v>37</v>
      </c>
    </row>
    <row r="37" spans="1:13" x14ac:dyDescent="0.3">
      <c r="A37" s="3">
        <v>38</v>
      </c>
      <c r="B37" s="3">
        <v>37</v>
      </c>
      <c r="C37" s="8">
        <v>2</v>
      </c>
      <c r="D37" s="17" t="s">
        <v>87</v>
      </c>
      <c r="E37" s="6" t="str">
        <f>IF((C37=""),"",VLOOKUP(C37,Phases!$A$2:$B$4,2,FALSE))</f>
        <v>Project Notification Review</v>
      </c>
      <c r="F37" s="7" t="s">
        <v>55</v>
      </c>
      <c r="G37" s="7" t="s">
        <v>56</v>
      </c>
      <c r="H37" s="7" t="s">
        <v>38</v>
      </c>
      <c r="I37" s="7" t="b">
        <v>0</v>
      </c>
      <c r="J37" s="2">
        <v>0</v>
      </c>
      <c r="K37" s="3">
        <v>0</v>
      </c>
      <c r="L37" s="3" t="s">
        <v>194</v>
      </c>
      <c r="M37" s="3">
        <v>38</v>
      </c>
    </row>
    <row r="38" spans="1:13" x14ac:dyDescent="0.3">
      <c r="A38" s="3">
        <v>39</v>
      </c>
      <c r="B38" s="3">
        <v>37</v>
      </c>
      <c r="C38" s="8">
        <v>2</v>
      </c>
      <c r="D38" s="18" t="s">
        <v>88</v>
      </c>
      <c r="E38" s="6" t="str">
        <f>IF((C38=""),"",VLOOKUP(C38,Phases!$A$2:$B$4,2,FALSE))</f>
        <v>Project Notification Review</v>
      </c>
      <c r="F38" s="7" t="s">
        <v>58</v>
      </c>
      <c r="G38" s="7" t="s">
        <v>56</v>
      </c>
      <c r="H38" s="7" t="s">
        <v>38</v>
      </c>
      <c r="I38" s="7" t="b">
        <v>0</v>
      </c>
      <c r="J38" s="2">
        <v>0</v>
      </c>
      <c r="K38" s="3">
        <v>0</v>
      </c>
      <c r="L38" s="3" t="s">
        <v>194</v>
      </c>
      <c r="M38" s="3">
        <v>39</v>
      </c>
    </row>
    <row r="39" spans="1:13" x14ac:dyDescent="0.3">
      <c r="A39" s="3">
        <v>40</v>
      </c>
      <c r="C39" s="8">
        <v>2</v>
      </c>
      <c r="D39" s="16" t="s">
        <v>43</v>
      </c>
      <c r="E39" s="6" t="str">
        <f>IF((C39=""),"",VLOOKUP(C39,Phases!$A$2:$B$4,2,FALSE))</f>
        <v>Project Notification Review</v>
      </c>
      <c r="F39" s="7" t="s">
        <v>44</v>
      </c>
      <c r="G39" s="7" t="s">
        <v>41</v>
      </c>
      <c r="H39" s="7" t="s">
        <v>38</v>
      </c>
      <c r="I39" s="7" t="b">
        <v>0</v>
      </c>
      <c r="J39" s="2">
        <v>0</v>
      </c>
      <c r="K39" s="3">
        <v>0</v>
      </c>
      <c r="L39" s="3" t="s">
        <v>194</v>
      </c>
      <c r="M39" s="3">
        <v>40</v>
      </c>
    </row>
    <row r="40" spans="1:13" x14ac:dyDescent="0.3">
      <c r="A40" s="3">
        <v>41</v>
      </c>
      <c r="B40" s="3">
        <v>40</v>
      </c>
      <c r="C40" s="8">
        <v>2</v>
      </c>
      <c r="D40" s="17" t="s">
        <v>89</v>
      </c>
      <c r="E40" s="6" t="str">
        <f>IF((C40=""),"",VLOOKUP(C40,Phases!$A$2:$B$4,2,FALSE))</f>
        <v>Project Notification Review</v>
      </c>
      <c r="F40" s="7" t="s">
        <v>55</v>
      </c>
      <c r="G40" s="7" t="s">
        <v>56</v>
      </c>
      <c r="H40" s="7" t="s">
        <v>38</v>
      </c>
      <c r="I40" s="7" t="b">
        <v>0</v>
      </c>
      <c r="J40" s="2">
        <v>0</v>
      </c>
      <c r="K40" s="3">
        <v>0</v>
      </c>
      <c r="L40" s="3" t="s">
        <v>194</v>
      </c>
      <c r="M40" s="3">
        <v>41</v>
      </c>
    </row>
    <row r="41" spans="1:13" x14ac:dyDescent="0.3">
      <c r="A41" s="3">
        <v>42</v>
      </c>
      <c r="B41" s="3">
        <v>40</v>
      </c>
      <c r="C41" s="8">
        <v>2</v>
      </c>
      <c r="D41" s="18" t="s">
        <v>90</v>
      </c>
      <c r="E41" s="6" t="str">
        <f>IF((C41=""),"",VLOOKUP(C41,Phases!$A$2:$B$4,2,FALSE))</f>
        <v>Project Notification Review</v>
      </c>
      <c r="F41" s="7" t="s">
        <v>58</v>
      </c>
      <c r="G41" s="7" t="s">
        <v>56</v>
      </c>
      <c r="H41" s="7" t="s">
        <v>38</v>
      </c>
      <c r="I41" s="7" t="b">
        <v>0</v>
      </c>
      <c r="J41" s="2">
        <v>0</v>
      </c>
      <c r="K41" s="3">
        <v>0</v>
      </c>
      <c r="L41" s="3" t="s">
        <v>194</v>
      </c>
      <c r="M41" s="3">
        <v>42</v>
      </c>
    </row>
    <row r="42" spans="1:13" x14ac:dyDescent="0.3">
      <c r="A42" s="3">
        <v>43</v>
      </c>
      <c r="C42" s="8">
        <v>2</v>
      </c>
      <c r="D42" s="2" t="s">
        <v>45</v>
      </c>
      <c r="E42" s="6" t="str">
        <f>IF((C42=""),"",VLOOKUP(C42,Phases!$A$2:$B$4,2,FALSE))</f>
        <v>Project Notification Review</v>
      </c>
      <c r="F42" s="7" t="s">
        <v>45</v>
      </c>
      <c r="G42" s="7" t="s">
        <v>34</v>
      </c>
      <c r="H42" s="7" t="s">
        <v>38</v>
      </c>
      <c r="I42" s="7" t="b">
        <v>0</v>
      </c>
      <c r="J42" s="2">
        <v>0</v>
      </c>
      <c r="K42" s="3">
        <v>0</v>
      </c>
      <c r="L42" s="3" t="s">
        <v>194</v>
      </c>
      <c r="M42" s="3">
        <v>43</v>
      </c>
    </row>
    <row r="43" spans="1:13" x14ac:dyDescent="0.3">
      <c r="A43" s="3">
        <v>44</v>
      </c>
      <c r="C43" s="21">
        <v>2</v>
      </c>
      <c r="D43" s="15" t="s">
        <v>91</v>
      </c>
      <c r="E43" s="6" t="str">
        <f>IF((C43=""),"",VLOOKUP(C43,Phases!$A$2:$B$4,2,FALSE))</f>
        <v>Project Notification Review</v>
      </c>
      <c r="F43" s="7" t="s">
        <v>63</v>
      </c>
      <c r="G43" s="7" t="s">
        <v>34</v>
      </c>
      <c r="H43" s="7" t="s">
        <v>48</v>
      </c>
      <c r="I43" s="7" t="b">
        <v>0</v>
      </c>
      <c r="J43" s="2">
        <v>50</v>
      </c>
      <c r="K43" s="3">
        <v>0</v>
      </c>
      <c r="L43" s="3" t="s">
        <v>193</v>
      </c>
      <c r="M43" s="3">
        <v>44</v>
      </c>
    </row>
    <row r="44" spans="1:13" x14ac:dyDescent="0.3">
      <c r="A44" s="3">
        <v>45</v>
      </c>
      <c r="C44" s="20">
        <v>3</v>
      </c>
      <c r="D44" s="7" t="s">
        <v>92</v>
      </c>
      <c r="E44" s="6" t="str">
        <f>IF((C44=""),"",VLOOKUP(C44,Phases!$A$2:$B$4,2,FALSE))</f>
        <v>Project Notification Decision</v>
      </c>
      <c r="F44" s="7" t="s">
        <v>93</v>
      </c>
      <c r="G44" s="7" t="s">
        <v>34</v>
      </c>
      <c r="H44" s="7" t="s">
        <v>35</v>
      </c>
      <c r="I44" s="7" t="b">
        <v>0</v>
      </c>
      <c r="J44" s="2">
        <v>0</v>
      </c>
      <c r="K44" s="3">
        <v>0</v>
      </c>
      <c r="L44" s="3" t="s">
        <v>193</v>
      </c>
      <c r="M44" s="3">
        <v>45</v>
      </c>
    </row>
    <row r="45" spans="1:13" x14ac:dyDescent="0.3">
      <c r="A45" s="3">
        <v>46</v>
      </c>
      <c r="C45" s="8">
        <v>3</v>
      </c>
      <c r="D45" s="2" t="s">
        <v>94</v>
      </c>
      <c r="E45" s="6" t="str">
        <f>IF((C45=""),"",VLOOKUP(C45,Phases!$A$2:$B$4,2,FALSE))</f>
        <v>Project Notification Decision</v>
      </c>
      <c r="F45" s="7" t="s">
        <v>95</v>
      </c>
      <c r="G45" s="7" t="s">
        <v>34</v>
      </c>
      <c r="H45" s="7" t="s">
        <v>38</v>
      </c>
      <c r="I45" s="7" t="b">
        <v>0</v>
      </c>
      <c r="J45" s="2">
        <v>5</v>
      </c>
      <c r="K45" s="3">
        <v>0</v>
      </c>
      <c r="L45" s="3" t="s">
        <v>193</v>
      </c>
      <c r="M45" s="3">
        <v>46</v>
      </c>
    </row>
    <row r="46" spans="1:13" x14ac:dyDescent="0.3">
      <c r="A46" s="3">
        <v>47</v>
      </c>
      <c r="B46" s="3">
        <v>46</v>
      </c>
      <c r="C46" s="8">
        <v>3</v>
      </c>
      <c r="D46" s="18" t="s">
        <v>96</v>
      </c>
      <c r="E46" s="6" t="str">
        <f>IF((C46=""),"",VLOOKUP(C46,Phases!$A$2:$B$4,2,FALSE))</f>
        <v>Project Notification Decision</v>
      </c>
      <c r="F46" s="7" t="s">
        <v>58</v>
      </c>
      <c r="G46" s="7" t="s">
        <v>56</v>
      </c>
      <c r="H46" s="7" t="s">
        <v>38</v>
      </c>
      <c r="I46" s="7" t="b">
        <v>0</v>
      </c>
      <c r="J46" s="2">
        <v>0</v>
      </c>
      <c r="K46" s="3">
        <v>0</v>
      </c>
      <c r="L46" s="3" t="s">
        <v>193</v>
      </c>
      <c r="M46" s="3">
        <v>47</v>
      </c>
    </row>
    <row r="47" spans="1:13" x14ac:dyDescent="0.3">
      <c r="A47" s="3">
        <v>48</v>
      </c>
      <c r="C47" s="8">
        <v>3</v>
      </c>
      <c r="D47" s="2" t="s">
        <v>42</v>
      </c>
      <c r="E47" s="6" t="str">
        <f>IF((C47=""),"",VLOOKUP(C47,Phases!$A$2:$B$4,2,FALSE))</f>
        <v>Project Notification Decision</v>
      </c>
      <c r="F47" s="7" t="s">
        <v>37</v>
      </c>
      <c r="G47" s="7" t="s">
        <v>34</v>
      </c>
      <c r="H47" s="7" t="s">
        <v>38</v>
      </c>
      <c r="I47" s="7" t="b">
        <v>0</v>
      </c>
      <c r="J47" s="2">
        <v>0</v>
      </c>
      <c r="K47" s="3">
        <v>0</v>
      </c>
      <c r="L47" s="3" t="s">
        <v>194</v>
      </c>
      <c r="M47" s="3">
        <v>48</v>
      </c>
    </row>
    <row r="48" spans="1:13" x14ac:dyDescent="0.3">
      <c r="A48" s="3">
        <v>49</v>
      </c>
      <c r="C48" s="8">
        <v>3</v>
      </c>
      <c r="D48" s="2" t="s">
        <v>73</v>
      </c>
      <c r="E48" s="6" t="str">
        <f>IF((C48=""),"",VLOOKUP(C48,Phases!$A$2:$B$4,2,FALSE))</f>
        <v>Project Notification Decision</v>
      </c>
      <c r="F48" s="7" t="s">
        <v>74</v>
      </c>
      <c r="G48" s="7" t="s">
        <v>75</v>
      </c>
      <c r="H48" s="7" t="s">
        <v>38</v>
      </c>
      <c r="I48" s="7" t="b">
        <v>1</v>
      </c>
      <c r="J48" s="2">
        <v>0</v>
      </c>
      <c r="K48" s="3">
        <v>0</v>
      </c>
      <c r="L48" s="3" t="s">
        <v>194</v>
      </c>
      <c r="M48" s="3">
        <v>49</v>
      </c>
    </row>
    <row r="49" spans="1:13" x14ac:dyDescent="0.3">
      <c r="A49" s="3">
        <v>50</v>
      </c>
      <c r="B49" s="3">
        <v>49</v>
      </c>
      <c r="C49" s="8">
        <v>3</v>
      </c>
      <c r="D49" s="17" t="s">
        <v>76</v>
      </c>
      <c r="E49" s="6" t="str">
        <f>IF((C49=""),"",VLOOKUP(C49,Phases!$A$2:$B$4,2,FALSE))</f>
        <v>Project Notification Decision</v>
      </c>
      <c r="F49" s="7" t="s">
        <v>55</v>
      </c>
      <c r="G49" s="7" t="s">
        <v>56</v>
      </c>
      <c r="H49" s="7" t="s">
        <v>38</v>
      </c>
      <c r="I49" s="7" t="b">
        <v>0</v>
      </c>
      <c r="J49" s="2">
        <v>0</v>
      </c>
      <c r="K49" s="3">
        <v>0</v>
      </c>
      <c r="L49" s="3" t="s">
        <v>194</v>
      </c>
      <c r="M49" s="3">
        <v>50</v>
      </c>
    </row>
    <row r="50" spans="1:13" x14ac:dyDescent="0.3">
      <c r="A50" s="3">
        <v>51</v>
      </c>
      <c r="B50" s="3">
        <v>49</v>
      </c>
      <c r="C50" s="8">
        <v>3</v>
      </c>
      <c r="D50" s="18" t="s">
        <v>77</v>
      </c>
      <c r="E50" s="6" t="str">
        <f>IF((C50=""),"",VLOOKUP(C50,Phases!$A$2:$B$4,2,FALSE))</f>
        <v>Project Notification Decision</v>
      </c>
      <c r="F50" s="7" t="s">
        <v>58</v>
      </c>
      <c r="G50" s="7" t="s">
        <v>56</v>
      </c>
      <c r="H50" s="7" t="s">
        <v>38</v>
      </c>
      <c r="I50" s="7" t="b">
        <v>0</v>
      </c>
      <c r="J50" s="2">
        <v>0</v>
      </c>
      <c r="K50" s="3">
        <v>0</v>
      </c>
      <c r="L50" s="3" t="s">
        <v>194</v>
      </c>
      <c r="M50" s="3">
        <v>51</v>
      </c>
    </row>
    <row r="51" spans="1:13" x14ac:dyDescent="0.3">
      <c r="A51" s="3">
        <v>53</v>
      </c>
      <c r="B51" s="3">
        <v>52</v>
      </c>
      <c r="C51" s="8">
        <v>3</v>
      </c>
      <c r="D51" s="17" t="s">
        <v>80</v>
      </c>
      <c r="E51" s="6" t="str">
        <f>IF((C51=""),"",VLOOKUP(C51,Phases!$A$2:$B$4,2,FALSE))</f>
        <v>Project Notification Decision</v>
      </c>
      <c r="F51" s="7" t="s">
        <v>55</v>
      </c>
      <c r="G51" s="7" t="s">
        <v>56</v>
      </c>
      <c r="H51" s="7" t="s">
        <v>38</v>
      </c>
      <c r="I51" s="7" t="b">
        <v>0</v>
      </c>
      <c r="J51" s="2">
        <v>0</v>
      </c>
      <c r="K51" s="3">
        <v>0</v>
      </c>
      <c r="L51" s="3" t="s">
        <v>194</v>
      </c>
      <c r="M51" s="3">
        <v>53</v>
      </c>
    </row>
    <row r="52" spans="1:13" x14ac:dyDescent="0.3">
      <c r="A52" s="3">
        <v>54</v>
      </c>
      <c r="B52" s="3">
        <v>52</v>
      </c>
      <c r="C52" s="8">
        <v>3</v>
      </c>
      <c r="D52" s="18" t="s">
        <v>81</v>
      </c>
      <c r="E52" s="6" t="str">
        <f>IF((C52=""),"",VLOOKUP(C52,Phases!$A$2:$B$4,2,FALSE))</f>
        <v>Project Notification Decision</v>
      </c>
      <c r="F52" s="7" t="s">
        <v>58</v>
      </c>
      <c r="G52" s="7" t="s">
        <v>56</v>
      </c>
      <c r="H52" s="7" t="s">
        <v>38</v>
      </c>
      <c r="I52" s="7" t="b">
        <v>0</v>
      </c>
      <c r="J52" s="2">
        <v>0</v>
      </c>
      <c r="K52" s="3">
        <v>0</v>
      </c>
      <c r="L52" s="3" t="s">
        <v>194</v>
      </c>
      <c r="M52" s="3">
        <v>54</v>
      </c>
    </row>
    <row r="53" spans="1:13" x14ac:dyDescent="0.3">
      <c r="A53" s="3">
        <v>56</v>
      </c>
      <c r="B53" s="3">
        <v>55</v>
      </c>
      <c r="C53" s="8">
        <v>3</v>
      </c>
      <c r="D53" s="17" t="s">
        <v>83</v>
      </c>
      <c r="E53" s="6" t="str">
        <f>IF((C53=""),"",VLOOKUP(C53,Phases!$A$2:$B$4,2,FALSE))</f>
        <v>Project Notification Decision</v>
      </c>
      <c r="F53" s="7" t="s">
        <v>55</v>
      </c>
      <c r="G53" s="7" t="s">
        <v>56</v>
      </c>
      <c r="H53" s="7" t="s">
        <v>38</v>
      </c>
      <c r="I53" s="7" t="b">
        <v>0</v>
      </c>
      <c r="J53" s="2">
        <v>0</v>
      </c>
      <c r="K53" s="3">
        <v>0</v>
      </c>
      <c r="L53" s="3" t="s">
        <v>194</v>
      </c>
      <c r="M53" s="3">
        <v>56</v>
      </c>
    </row>
    <row r="54" spans="1:13" x14ac:dyDescent="0.3">
      <c r="A54" s="3">
        <v>57</v>
      </c>
      <c r="B54" s="3">
        <v>55</v>
      </c>
      <c r="C54" s="8">
        <v>3</v>
      </c>
      <c r="D54" s="18" t="s">
        <v>84</v>
      </c>
      <c r="E54" s="6" t="str">
        <f>IF((C54=""),"",VLOOKUP(C54,Phases!$A$2:$B$4,2,FALSE))</f>
        <v>Project Notification Decision</v>
      </c>
      <c r="F54" s="7" t="s">
        <v>58</v>
      </c>
      <c r="G54" s="7" t="s">
        <v>56</v>
      </c>
      <c r="H54" s="7" t="s">
        <v>38</v>
      </c>
      <c r="I54" s="7" t="b">
        <v>0</v>
      </c>
      <c r="J54" s="2">
        <v>0</v>
      </c>
      <c r="K54" s="3">
        <v>0</v>
      </c>
      <c r="L54" s="3" t="s">
        <v>194</v>
      </c>
      <c r="M54" s="3">
        <v>57</v>
      </c>
    </row>
    <row r="55" spans="1:13" x14ac:dyDescent="0.3">
      <c r="A55" s="3">
        <v>58</v>
      </c>
      <c r="C55" s="8">
        <v>3</v>
      </c>
      <c r="D55" s="16" t="s">
        <v>85</v>
      </c>
      <c r="E55" s="6" t="str">
        <f>IF((C55=""),"",VLOOKUP(C55,Phases!$A$2:$B$4,2,FALSE))</f>
        <v>Project Notification Decision</v>
      </c>
      <c r="F55" s="7" t="s">
        <v>86</v>
      </c>
      <c r="G55" s="7" t="s">
        <v>41</v>
      </c>
      <c r="H55" s="7" t="s">
        <v>38</v>
      </c>
      <c r="I55" s="7" t="b">
        <v>0</v>
      </c>
      <c r="J55" s="2">
        <v>0</v>
      </c>
      <c r="K55" s="3">
        <v>0</v>
      </c>
      <c r="L55" s="3" t="s">
        <v>194</v>
      </c>
      <c r="M55" s="3">
        <v>58</v>
      </c>
    </row>
    <row r="56" spans="1:13" x14ac:dyDescent="0.3">
      <c r="A56" s="3">
        <v>59</v>
      </c>
      <c r="B56" s="3">
        <v>58</v>
      </c>
      <c r="C56" s="8">
        <v>3</v>
      </c>
      <c r="D56" s="17" t="s">
        <v>87</v>
      </c>
      <c r="E56" s="6" t="str">
        <f>IF((C56=""),"",VLOOKUP(C56,Phases!$A$2:$B$4,2,FALSE))</f>
        <v>Project Notification Decision</v>
      </c>
      <c r="F56" s="7" t="s">
        <v>55</v>
      </c>
      <c r="G56" s="7" t="s">
        <v>56</v>
      </c>
      <c r="H56" s="7" t="s">
        <v>38</v>
      </c>
      <c r="I56" s="7" t="b">
        <v>0</v>
      </c>
      <c r="J56" s="2">
        <v>0</v>
      </c>
      <c r="K56" s="3">
        <v>0</v>
      </c>
      <c r="L56" s="3" t="s">
        <v>194</v>
      </c>
      <c r="M56" s="3">
        <v>59</v>
      </c>
    </row>
    <row r="57" spans="1:13" x14ac:dyDescent="0.3">
      <c r="A57" s="3">
        <v>60</v>
      </c>
      <c r="B57" s="3">
        <v>58</v>
      </c>
      <c r="C57" s="8">
        <v>3</v>
      </c>
      <c r="D57" s="18" t="s">
        <v>88</v>
      </c>
      <c r="E57" s="6" t="str">
        <f>IF((C57=""),"",VLOOKUP(C57,Phases!$A$2:$B$4,2,FALSE))</f>
        <v>Project Notification Decision</v>
      </c>
      <c r="F57" s="7" t="s">
        <v>58</v>
      </c>
      <c r="G57" s="7" t="s">
        <v>56</v>
      </c>
      <c r="H57" s="7" t="s">
        <v>38</v>
      </c>
      <c r="I57" s="7" t="b">
        <v>0</v>
      </c>
      <c r="J57" s="2">
        <v>0</v>
      </c>
      <c r="K57" s="3">
        <v>0</v>
      </c>
      <c r="L57" s="3" t="s">
        <v>194</v>
      </c>
      <c r="M57" s="3">
        <v>60</v>
      </c>
    </row>
    <row r="58" spans="1:13" x14ac:dyDescent="0.3">
      <c r="A58" s="3">
        <v>61</v>
      </c>
      <c r="C58" s="8">
        <v>3</v>
      </c>
      <c r="D58" s="16" t="s">
        <v>43</v>
      </c>
      <c r="E58" s="6" t="str">
        <f>IF((C58=""),"",VLOOKUP(C58,Phases!$A$2:$B$4,2,FALSE))</f>
        <v>Project Notification Decision</v>
      </c>
      <c r="F58" s="7" t="s">
        <v>44</v>
      </c>
      <c r="G58" s="7" t="s">
        <v>41</v>
      </c>
      <c r="H58" s="7" t="s">
        <v>38</v>
      </c>
      <c r="I58" s="7" t="b">
        <v>0</v>
      </c>
      <c r="J58" s="2">
        <v>0</v>
      </c>
      <c r="K58" s="3">
        <v>0</v>
      </c>
      <c r="L58" s="3" t="s">
        <v>194</v>
      </c>
      <c r="M58" s="3">
        <v>61</v>
      </c>
    </row>
    <row r="59" spans="1:13" x14ac:dyDescent="0.3">
      <c r="A59" s="3">
        <v>62</v>
      </c>
      <c r="B59" s="3">
        <v>61</v>
      </c>
      <c r="C59" s="8">
        <v>3</v>
      </c>
      <c r="D59" s="17" t="s">
        <v>89</v>
      </c>
      <c r="E59" s="6" t="str">
        <f>IF((C59=""),"",VLOOKUP(C59,Phases!$A$2:$B$4,2,FALSE))</f>
        <v>Project Notification Decision</v>
      </c>
      <c r="F59" s="7" t="s">
        <v>55</v>
      </c>
      <c r="G59" s="7" t="s">
        <v>56</v>
      </c>
      <c r="H59" s="7" t="s">
        <v>38</v>
      </c>
      <c r="I59" s="7" t="b">
        <v>0</v>
      </c>
      <c r="J59" s="2">
        <v>0</v>
      </c>
      <c r="K59" s="3">
        <v>0</v>
      </c>
      <c r="L59" s="3" t="s">
        <v>194</v>
      </c>
      <c r="M59" s="3">
        <v>62</v>
      </c>
    </row>
    <row r="60" spans="1:13" x14ac:dyDescent="0.3">
      <c r="A60" s="3">
        <v>63</v>
      </c>
      <c r="B60" s="3">
        <v>61</v>
      </c>
      <c r="C60" s="8">
        <v>3</v>
      </c>
      <c r="D60" s="18" t="s">
        <v>90</v>
      </c>
      <c r="E60" s="6" t="str">
        <f>IF((C60=""),"",VLOOKUP(C60,Phases!$A$2:$B$4,2,FALSE))</f>
        <v>Project Notification Decision</v>
      </c>
      <c r="F60" s="7" t="s">
        <v>58</v>
      </c>
      <c r="G60" s="7" t="s">
        <v>56</v>
      </c>
      <c r="H60" s="7" t="s">
        <v>38</v>
      </c>
      <c r="I60" s="7" t="b">
        <v>0</v>
      </c>
      <c r="J60" s="2">
        <v>0</v>
      </c>
      <c r="K60" s="3">
        <v>0</v>
      </c>
      <c r="L60" s="3" t="s">
        <v>194</v>
      </c>
      <c r="M60" s="3">
        <v>63</v>
      </c>
    </row>
    <row r="61" spans="1:13" x14ac:dyDescent="0.3">
      <c r="A61" s="3">
        <v>64</v>
      </c>
      <c r="C61" s="8">
        <v>3</v>
      </c>
      <c r="D61" s="2" t="s">
        <v>45</v>
      </c>
      <c r="E61" s="6" t="str">
        <f>IF((C61=""),"",VLOOKUP(C61,Phases!$A$2:$B$4,2,FALSE))</f>
        <v>Project Notification Decision</v>
      </c>
      <c r="F61" s="7" t="s">
        <v>45</v>
      </c>
      <c r="G61" s="7" t="s">
        <v>34</v>
      </c>
      <c r="H61" s="7" t="s">
        <v>38</v>
      </c>
      <c r="I61" s="7" t="b">
        <v>0</v>
      </c>
      <c r="J61" s="2">
        <v>0</v>
      </c>
      <c r="K61" s="3">
        <v>0</v>
      </c>
      <c r="L61" s="3" t="s">
        <v>194</v>
      </c>
      <c r="M61" s="3">
        <v>64</v>
      </c>
    </row>
    <row r="62" spans="1:13" x14ac:dyDescent="0.3">
      <c r="A62" s="3">
        <v>65</v>
      </c>
      <c r="C62" s="21">
        <v>3</v>
      </c>
      <c r="D62" s="15" t="s">
        <v>97</v>
      </c>
      <c r="E62" s="6" t="str">
        <f>IF((C62=""),"",VLOOKUP(C62,Phases!$A$2:$B$4,2,FALSE))</f>
        <v>Project Notification Decision</v>
      </c>
      <c r="F62" s="7" t="s">
        <v>51</v>
      </c>
      <c r="G62" s="7" t="s">
        <v>41</v>
      </c>
      <c r="H62" s="7" t="s">
        <v>48</v>
      </c>
      <c r="I62" s="7" t="b">
        <v>0</v>
      </c>
      <c r="J62" s="2">
        <v>10</v>
      </c>
      <c r="K62" s="3">
        <v>0</v>
      </c>
      <c r="L62" s="3" t="s">
        <v>193</v>
      </c>
      <c r="M62" s="3">
        <v>65</v>
      </c>
    </row>
    <row r="63" spans="1:13" x14ac:dyDescent="0.3">
      <c r="A63" s="3">
        <v>66</v>
      </c>
      <c r="B63" s="3">
        <v>65</v>
      </c>
      <c r="C63" s="8">
        <v>3</v>
      </c>
      <c r="D63" s="17" t="s">
        <v>98</v>
      </c>
      <c r="E63" s="6" t="str">
        <f>IF((C63=""),"",VLOOKUP(C63,Phases!$A$2:$B$4,2,FALSE))</f>
        <v>Project Notification Decision</v>
      </c>
      <c r="F63" s="7" t="s">
        <v>55</v>
      </c>
      <c r="G63" s="7" t="s">
        <v>56</v>
      </c>
      <c r="H63" s="7" t="s">
        <v>38</v>
      </c>
      <c r="I63" s="7" t="b">
        <v>0</v>
      </c>
      <c r="J63" s="2">
        <v>0</v>
      </c>
      <c r="K63" s="3">
        <v>0</v>
      </c>
      <c r="L63" s="3" t="s">
        <v>193</v>
      </c>
      <c r="M63" s="3">
        <v>66</v>
      </c>
    </row>
    <row r="64" spans="1:13" x14ac:dyDescent="0.3">
      <c r="A64" s="3">
        <v>67</v>
      </c>
      <c r="B64" s="3">
        <v>65</v>
      </c>
      <c r="C64" s="8">
        <v>3</v>
      </c>
      <c r="D64" s="18" t="s">
        <v>99</v>
      </c>
      <c r="E64" s="6" t="str">
        <f>IF((C64=""),"",VLOOKUP(C64,Phases!$A$2:$B$4,2,FALSE))</f>
        <v>Project Notification Decision</v>
      </c>
      <c r="F64" s="7" t="s">
        <v>58</v>
      </c>
      <c r="G64" s="7" t="s">
        <v>56</v>
      </c>
      <c r="H64" s="7" t="s">
        <v>38</v>
      </c>
      <c r="I64" s="7" t="b">
        <v>0</v>
      </c>
      <c r="J64" s="2">
        <v>0</v>
      </c>
      <c r="K64" s="3">
        <v>0</v>
      </c>
      <c r="L64" s="3" t="s">
        <v>193</v>
      </c>
      <c r="M64" s="3">
        <v>67</v>
      </c>
    </row>
  </sheetData>
  <autoFilter ref="A1:M64" xr:uid="{E014DF34-0612-424C-AA89-DB5D1D4ABE25}"/>
  <conditionalFormatting sqref="H1:H6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2DB5617-9AC6-42B3-A0A1-82418CF13405}">
          <x14:formula1>
            <xm:f>Lookups!$K$3:$K$9</xm:f>
          </x14:formula1>
          <xm:sqref>G2:G64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H2:H64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I2:I64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100</v>
      </c>
      <c r="C1" s="1" t="s">
        <v>101</v>
      </c>
      <c r="D1" s="1" t="s">
        <v>102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IF((B2=""),"",VLOOKUP(B2,Events!$A$2:$D$64,4,FALSE))</f>
        <v>"Draft" Project Notification Initial Review</v>
      </c>
      <c r="D2" s="2" t="s">
        <v>103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IF((B3=""),"",VLOOKUP(B3,Events!$A$2:$D$64,4,FALSE))</f>
        <v>"Draft" Project Notification Initial Review</v>
      </c>
      <c r="D3" s="2" t="s">
        <v>104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IF((B4=""),"",VLOOKUP(B4,Events!$A$2:$D$64,4,FALSE))</f>
        <v>Project Withdrawn</v>
      </c>
      <c r="D4" s="2" t="s">
        <v>105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IF((B5=""),"",VLOOKUP(B5,Events!$A$2:$D$64,4,FALSE))</f>
        <v>Project Notification Submission</v>
      </c>
      <c r="D5" s="2" t="s">
        <v>106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IF((B6=""),"",VLOOKUP(B6,Events!$A$2:$D$64,4,FALSE))</f>
        <v>Delegation of Decision</v>
      </c>
      <c r="D6" s="2" t="s">
        <v>107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IF((B7=""),"",VLOOKUP(B7,Events!$A$2:$D$64,4,FALSE))</f>
        <v>Delegation of Decision</v>
      </c>
      <c r="D7" s="2" t="s">
        <v>108</v>
      </c>
      <c r="E7" s="3">
        <v>6</v>
      </c>
    </row>
    <row r="8" spans="1:5" x14ac:dyDescent="0.3">
      <c r="A8" s="3">
        <v>7</v>
      </c>
      <c r="B8" s="8">
        <v>37</v>
      </c>
      <c r="C8" s="6" t="str">
        <f>IF((B8=""),"",VLOOKUP(B8,Events!$A$2:$D$64,4,FALSE))</f>
        <v>Project Notification Terminated s.39(d)</v>
      </c>
      <c r="D8" s="2" t="s">
        <v>109</v>
      </c>
      <c r="E8" s="3">
        <v>8</v>
      </c>
    </row>
    <row r="9" spans="1:5" x14ac:dyDescent="0.3">
      <c r="A9" s="3">
        <v>8</v>
      </c>
      <c r="B9" s="8">
        <v>40</v>
      </c>
      <c r="C9" s="6" t="str">
        <f>IF((B9=""),"",VLOOKUP(B9,Events!$A$2:$D$64,4,FALSE))</f>
        <v>Project Withdrawn</v>
      </c>
      <c r="D9" s="2" t="s">
        <v>105</v>
      </c>
      <c r="E9" s="3">
        <v>9</v>
      </c>
    </row>
    <row r="10" spans="1:5" x14ac:dyDescent="0.3">
      <c r="A10" s="3">
        <v>9</v>
      </c>
      <c r="B10" s="8">
        <v>65</v>
      </c>
      <c r="C10" s="6" t="str">
        <f>IF((B10=""),"",VLOOKUP(B10,Events!$A$2:$D$64,4,FALSE))</f>
        <v>Decision: Project Notification</v>
      </c>
      <c r="D10" s="2" t="s">
        <v>110</v>
      </c>
      <c r="E10" s="3">
        <v>10</v>
      </c>
    </row>
    <row r="11" spans="1:5" x14ac:dyDescent="0.3">
      <c r="A11" s="3">
        <v>10</v>
      </c>
      <c r="B11" s="8">
        <v>65</v>
      </c>
      <c r="C11" s="6" t="str">
        <f>IF((B11=""),"",VLOOKUP(B11,Events!$A$2:$D$64,4,FALSE))</f>
        <v>Decision: Project Notification</v>
      </c>
      <c r="D11" s="2" t="s">
        <v>111</v>
      </c>
      <c r="E11" s="3">
        <v>11</v>
      </c>
    </row>
    <row r="12" spans="1:5" x14ac:dyDescent="0.3">
      <c r="A12" s="3">
        <v>11</v>
      </c>
      <c r="B12" s="8">
        <v>65</v>
      </c>
      <c r="C12" s="6" t="str">
        <f>IF((B12=""),"",VLOOKUP(B12,Events!$A$2:$D$64,4,FALSE))</f>
        <v>Decision: Project Notification</v>
      </c>
      <c r="D12" s="2" t="s">
        <v>112</v>
      </c>
      <c r="E12" s="3">
        <v>12</v>
      </c>
    </row>
    <row r="13" spans="1:5" x14ac:dyDescent="0.3">
      <c r="A13" s="3">
        <v>12</v>
      </c>
      <c r="B13" s="8">
        <v>58</v>
      </c>
      <c r="C13" s="6" t="str">
        <f>IF((B13=""),"",VLOOKUP(B13,Events!$A$2:$D$64,4,FALSE))</f>
        <v>Project Notification Terminated s.39(d)</v>
      </c>
      <c r="D13" s="2" t="s">
        <v>109</v>
      </c>
      <c r="E13" s="3">
        <v>13</v>
      </c>
    </row>
    <row r="14" spans="1:5" x14ac:dyDescent="0.3">
      <c r="A14" s="3">
        <v>13</v>
      </c>
      <c r="B14" s="8">
        <v>61</v>
      </c>
      <c r="C14" s="6" t="str">
        <f>IF((B14=""),"",VLOOKUP(B14,Events!$A$2:$D$64,4,FALSE))</f>
        <v>Project Withdrawn</v>
      </c>
      <c r="D14" s="2" t="s">
        <v>105</v>
      </c>
      <c r="E14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Events!$A$2:$A$64</xm:f>
          </x14:formula1>
          <xm:sqref>B2:B14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5"/>
  <sheetViews>
    <sheetView tabSelected="1" workbookViewId="0">
      <pane xSplit="1" ySplit="1" topLeftCell="C2" activePane="bottomRight" state="frozen"/>
      <selection pane="topRight" activeCell="D1" sqref="D1"/>
      <selection pane="bottomLeft" activeCell="A7" sqref="A7"/>
      <selection pane="bottomRight" activeCell="F29" sqref="F29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41.8867187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113</v>
      </c>
      <c r="C1" s="1" t="s">
        <v>102</v>
      </c>
      <c r="D1" s="1" t="s">
        <v>114</v>
      </c>
      <c r="E1" s="1" t="s">
        <v>115</v>
      </c>
      <c r="F1" s="1" t="s">
        <v>116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IF((B2=""),"",VLOOKUP(B2,Outcomes!$A$2:$D$14,4,FALSE))</f>
        <v>Initial Review of "Draft" Project Notification is POSITIVE</v>
      </c>
      <c r="D2" s="2" t="s">
        <v>117</v>
      </c>
      <c r="E2" s="2" t="s">
        <v>118</v>
      </c>
      <c r="F2" s="2" t="s">
        <v>119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IF((B3=""),"",VLOOKUP(B3,Outcomes!$A$2:$D$14,4,FALSE))</f>
        <v>Initial Review of "Draft" Project Notification is NEGATIVE</v>
      </c>
      <c r="D3" s="2" t="s">
        <v>120</v>
      </c>
      <c r="E3" s="2" t="s">
        <v>121</v>
      </c>
      <c r="F3" s="2" t="s">
        <v>196</v>
      </c>
      <c r="G3" s="3">
        <v>2</v>
      </c>
    </row>
    <row r="4" spans="1:7" x14ac:dyDescent="0.3">
      <c r="A4" s="3">
        <v>4</v>
      </c>
      <c r="B4" s="8">
        <v>3</v>
      </c>
      <c r="C4" s="6" t="str">
        <f>IF((B4=""),"",VLOOKUP(B4,Outcomes!$A$2:$D$14,4,FALSE))</f>
        <v>Proponent withdraws Submission from the Project Notification process</v>
      </c>
      <c r="D4" s="2" t="s">
        <v>122</v>
      </c>
      <c r="E4" s="2" t="s">
        <v>123</v>
      </c>
      <c r="F4" s="2" t="s">
        <v>197</v>
      </c>
      <c r="G4" s="3">
        <v>4</v>
      </c>
    </row>
    <row r="5" spans="1:7" x14ac:dyDescent="0.3">
      <c r="A5" s="3">
        <v>5</v>
      </c>
      <c r="B5" s="8">
        <v>3</v>
      </c>
      <c r="C5" s="6" t="str">
        <f>IF((B5=""),"",VLOOKUP(B5,Outcomes!$A$2:$D$14,4,FALSE))</f>
        <v>Proponent withdraws Submission from the Project Notification process</v>
      </c>
      <c r="D5" s="2" t="s">
        <v>125</v>
      </c>
      <c r="E5" s="2" t="s">
        <v>126</v>
      </c>
      <c r="F5" s="2" t="s">
        <v>198</v>
      </c>
      <c r="G5" s="3">
        <v>5</v>
      </c>
    </row>
    <row r="6" spans="1:7" x14ac:dyDescent="0.3">
      <c r="A6" s="3">
        <v>6</v>
      </c>
      <c r="B6" s="8">
        <v>3</v>
      </c>
      <c r="C6" s="6" t="str">
        <f>IF((B6=""),"",VLOOKUP(B6,Outcomes!$A$2:$D$14,4,FALSE))</f>
        <v>Proponent withdraws Submission from the Project Notification process</v>
      </c>
      <c r="D6" s="2" t="s">
        <v>127</v>
      </c>
      <c r="E6" s="2" t="s">
        <v>128</v>
      </c>
      <c r="F6" s="2" t="s">
        <v>129</v>
      </c>
      <c r="G6" s="3">
        <v>6</v>
      </c>
    </row>
    <row r="7" spans="1:7" x14ac:dyDescent="0.3">
      <c r="A7" s="3">
        <v>7</v>
      </c>
      <c r="B7" s="8">
        <v>3</v>
      </c>
      <c r="C7" s="6" t="str">
        <f>IF((B7=""),"",VLOOKUP(B7,Outcomes!$A$2:$D$14,4,FALSE))</f>
        <v>Proponent withdraws Submission from the Project Notification process</v>
      </c>
      <c r="D7" s="2" t="s">
        <v>130</v>
      </c>
      <c r="E7" s="2" t="s">
        <v>131</v>
      </c>
      <c r="F7" s="2" t="s">
        <v>124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IF((B8=""),"",VLOOKUP(B8,Outcomes!$A$2:$D$14,4,FALSE))</f>
        <v>Starts the "clock" for Project Notification</v>
      </c>
      <c r="D8" s="2" t="s">
        <v>132</v>
      </c>
      <c r="E8" s="2" t="s">
        <v>133</v>
      </c>
      <c r="F8" s="2" t="s">
        <v>189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IF((B9=""),"",VLOOKUP(B9,Outcomes!$A$2:$D$14,4,FALSE))</f>
        <v>Minister is delegated to make the final Project Notification Decision</v>
      </c>
      <c r="D9" s="2" t="s">
        <v>135</v>
      </c>
      <c r="E9" s="2" t="s">
        <v>136</v>
      </c>
      <c r="F9" s="2" t="s">
        <v>137</v>
      </c>
      <c r="G9" s="3">
        <v>9</v>
      </c>
    </row>
    <row r="10" spans="1:7" x14ac:dyDescent="0.3">
      <c r="A10" s="3">
        <v>10</v>
      </c>
      <c r="B10" s="8">
        <v>6</v>
      </c>
      <c r="C10" s="6" t="str">
        <f>IF((B10=""),"",VLOOKUP(B10,Outcomes!$A$2:$D$14,4,FALSE))</f>
        <v>CEAO is delegated to make the final Project Notification Decision</v>
      </c>
      <c r="D10" s="2" t="s">
        <v>135</v>
      </c>
      <c r="E10" s="2" t="s">
        <v>138</v>
      </c>
      <c r="F10" s="2" t="s">
        <v>139</v>
      </c>
      <c r="G10" s="3">
        <v>10</v>
      </c>
    </row>
    <row r="11" spans="1:7" x14ac:dyDescent="0.3">
      <c r="A11" s="3">
        <v>15</v>
      </c>
      <c r="B11" s="8">
        <v>7</v>
      </c>
      <c r="C11" s="6" t="str">
        <f>IF((B11=""),"",VLOOKUP(B11,Outcomes!$A$2:$D$14,4,FALSE))</f>
        <v>Project Notification is Terminated under s.39(d) of Act</v>
      </c>
      <c r="D11" s="2" t="s">
        <v>122</v>
      </c>
      <c r="E11" s="2" t="s">
        <v>123</v>
      </c>
      <c r="F11" s="2" t="s">
        <v>197</v>
      </c>
      <c r="G11" s="3">
        <v>15</v>
      </c>
    </row>
    <row r="12" spans="1:7" x14ac:dyDescent="0.3">
      <c r="A12" s="3">
        <v>16</v>
      </c>
      <c r="B12" s="8">
        <v>7</v>
      </c>
      <c r="C12" s="6" t="str">
        <f>IF((B12=""),"",VLOOKUP(B12,Outcomes!$A$2:$D$14,4,FALSE))</f>
        <v>Project Notification is Terminated under s.39(d) of Act</v>
      </c>
      <c r="D12" s="2" t="s">
        <v>125</v>
      </c>
      <c r="E12" s="2" t="s">
        <v>126</v>
      </c>
      <c r="F12" s="2" t="s">
        <v>198</v>
      </c>
      <c r="G12" s="3">
        <v>16</v>
      </c>
    </row>
    <row r="13" spans="1:7" x14ac:dyDescent="0.3">
      <c r="A13" s="3">
        <v>17</v>
      </c>
      <c r="B13" s="8">
        <v>7</v>
      </c>
      <c r="C13" s="6" t="str">
        <f>IF((B13=""),"",VLOOKUP(B13,Outcomes!$A$2:$D$14,4,FALSE))</f>
        <v>Project Notification is Terminated under s.39(d) of Act</v>
      </c>
      <c r="D13" s="2" t="s">
        <v>127</v>
      </c>
      <c r="E13" s="2" t="s">
        <v>140</v>
      </c>
      <c r="F13" s="2" t="s">
        <v>141</v>
      </c>
      <c r="G13" s="3">
        <v>17</v>
      </c>
    </row>
    <row r="14" spans="1:7" x14ac:dyDescent="0.3">
      <c r="A14" s="3">
        <v>18</v>
      </c>
      <c r="B14" s="8">
        <v>7</v>
      </c>
      <c r="C14" s="6" t="str">
        <f>IF((B14=""),"",VLOOKUP(B14,Outcomes!$A$2:$D$14,4,FALSE))</f>
        <v>Project Notification is Terminated under s.39(d) of Act</v>
      </c>
      <c r="D14" s="2" t="s">
        <v>130</v>
      </c>
      <c r="E14" s="2" t="s">
        <v>131</v>
      </c>
      <c r="F14" s="2" t="s">
        <v>124</v>
      </c>
      <c r="G14" s="3">
        <v>18</v>
      </c>
    </row>
    <row r="15" spans="1:7" x14ac:dyDescent="0.3">
      <c r="A15" s="3">
        <v>19</v>
      </c>
      <c r="B15" s="8">
        <v>8</v>
      </c>
      <c r="C15" s="6" t="str">
        <f>IF((B15=""),"",VLOOKUP(B15,Outcomes!$A$2:$D$14,4,FALSE))</f>
        <v>Proponent withdraws Submission from the Project Notification process</v>
      </c>
      <c r="D15" s="2" t="s">
        <v>122</v>
      </c>
      <c r="E15" s="2" t="s">
        <v>123</v>
      </c>
      <c r="F15" s="2" t="s">
        <v>197</v>
      </c>
      <c r="G15" s="3">
        <v>19</v>
      </c>
    </row>
    <row r="16" spans="1:7" x14ac:dyDescent="0.3">
      <c r="A16" s="3">
        <v>20</v>
      </c>
      <c r="B16" s="8">
        <v>8</v>
      </c>
      <c r="C16" s="6" t="str">
        <f>IF((B16=""),"",VLOOKUP(B16,Outcomes!$A$2:$D$14,4,FALSE))</f>
        <v>Proponent withdraws Submission from the Project Notification process</v>
      </c>
      <c r="D16" s="2" t="s">
        <v>125</v>
      </c>
      <c r="E16" s="2" t="s">
        <v>126</v>
      </c>
      <c r="F16" s="2" t="s">
        <v>198</v>
      </c>
      <c r="G16" s="3">
        <v>20</v>
      </c>
    </row>
    <row r="17" spans="1:7" x14ac:dyDescent="0.3">
      <c r="A17" s="3">
        <v>21</v>
      </c>
      <c r="B17" s="8">
        <v>8</v>
      </c>
      <c r="C17" s="6" t="str">
        <f>IF((B17=""),"",VLOOKUP(B17,Outcomes!$A$2:$D$14,4,FALSE))</f>
        <v>Proponent withdraws Submission from the Project Notification process</v>
      </c>
      <c r="D17" s="2" t="s">
        <v>127</v>
      </c>
      <c r="E17" s="2" t="s">
        <v>128</v>
      </c>
      <c r="F17" s="2" t="s">
        <v>129</v>
      </c>
      <c r="G17" s="3">
        <v>21</v>
      </c>
    </row>
    <row r="18" spans="1:7" x14ac:dyDescent="0.3">
      <c r="A18" s="3">
        <v>22</v>
      </c>
      <c r="B18" s="8">
        <v>8</v>
      </c>
      <c r="C18" s="6" t="str">
        <f>IF((B18=""),"",VLOOKUP(B18,Outcomes!$A$2:$D$14,4,FALSE))</f>
        <v>Proponent withdraws Submission from the Project Notification process</v>
      </c>
      <c r="D18" s="2" t="s">
        <v>130</v>
      </c>
      <c r="E18" s="2" t="s">
        <v>131</v>
      </c>
      <c r="F18" s="2" t="s">
        <v>124</v>
      </c>
      <c r="G18" s="3">
        <v>22</v>
      </c>
    </row>
    <row r="19" spans="1:7" x14ac:dyDescent="0.3">
      <c r="A19" s="3">
        <v>23</v>
      </c>
      <c r="B19" s="8">
        <v>9</v>
      </c>
      <c r="C19" s="6" t="str">
        <f>IF((B19=""),"",VLOOKUP(B19,Outcomes!$A$2:$D$14,4,FALSE))</f>
        <v>No Further Review Required</v>
      </c>
      <c r="D19" s="2" t="s">
        <v>127</v>
      </c>
      <c r="E19" s="2" t="s">
        <v>142</v>
      </c>
      <c r="F19" s="2" t="s">
        <v>188</v>
      </c>
      <c r="G19" s="3">
        <v>23</v>
      </c>
    </row>
    <row r="20" spans="1:7" x14ac:dyDescent="0.3">
      <c r="A20" s="3">
        <v>24</v>
      </c>
      <c r="B20" s="8">
        <v>9</v>
      </c>
      <c r="C20" s="6" t="str">
        <f>IF((B20=""),"",VLOOKUP(B20,Outcomes!$A$2:$D$14,4,FALSE))</f>
        <v>No Further Review Required</v>
      </c>
      <c r="D20" s="2" t="s">
        <v>130</v>
      </c>
      <c r="E20" s="2" t="s">
        <v>131</v>
      </c>
      <c r="F20" s="2" t="s">
        <v>124</v>
      </c>
      <c r="G20" s="3">
        <v>24</v>
      </c>
    </row>
    <row r="21" spans="1:7" x14ac:dyDescent="0.3">
      <c r="A21" s="3">
        <v>25</v>
      </c>
      <c r="B21" s="8">
        <v>10</v>
      </c>
      <c r="C21" s="6" t="str">
        <f>IF((B21=""),"",VLOOKUP(B21,Outcomes!$A$2:$D$14,4,FALSE))</f>
        <v>More Information Needed</v>
      </c>
      <c r="D21" s="2" t="s">
        <v>143</v>
      </c>
      <c r="E21" s="2" t="s">
        <v>144</v>
      </c>
      <c r="F21" s="2" t="s">
        <v>195</v>
      </c>
      <c r="G21" s="3">
        <v>25</v>
      </c>
    </row>
    <row r="22" spans="1:7" x14ac:dyDescent="0.3">
      <c r="A22" s="3">
        <v>28</v>
      </c>
      <c r="B22" s="8">
        <v>11</v>
      </c>
      <c r="C22" s="6" t="str">
        <f>IF((B22=""),"",VLOOKUP(B22,Outcomes!$A$2:$D$14,4,FALSE))</f>
        <v>Project Referred to Minister (s.11)</v>
      </c>
      <c r="D22" s="2" t="s">
        <v>127</v>
      </c>
      <c r="E22" s="2" t="s">
        <v>142</v>
      </c>
      <c r="F22" s="2" t="s">
        <v>188</v>
      </c>
      <c r="G22" s="3">
        <v>28</v>
      </c>
    </row>
    <row r="23" spans="1:7" x14ac:dyDescent="0.3">
      <c r="A23" s="3">
        <v>29</v>
      </c>
      <c r="B23" s="8">
        <v>11</v>
      </c>
      <c r="C23" s="6" t="str">
        <f>IF((B23=""),"",VLOOKUP(B23,Outcomes!$A$2:$D$14,4,FALSE))</f>
        <v>Project Referred to Minister (s.11)</v>
      </c>
      <c r="D23" s="2" t="s">
        <v>145</v>
      </c>
      <c r="E23" s="2" t="s">
        <v>146</v>
      </c>
      <c r="F23" s="2" t="s">
        <v>134</v>
      </c>
      <c r="G23" s="3">
        <v>29</v>
      </c>
    </row>
    <row r="24" spans="1:7" x14ac:dyDescent="0.3">
      <c r="A24" s="3">
        <v>30</v>
      </c>
      <c r="B24" s="8">
        <v>12</v>
      </c>
      <c r="C24" s="6" t="str">
        <f>IF((B24=""),"",VLOOKUP(B24,Outcomes!$A$2:$D$14,4,FALSE))</f>
        <v>Project Notification is Terminated under s.39(d) of Act</v>
      </c>
      <c r="D24" s="2" t="s">
        <v>122</v>
      </c>
      <c r="E24" s="2" t="s">
        <v>123</v>
      </c>
      <c r="F24" s="2" t="s">
        <v>197</v>
      </c>
      <c r="G24" s="3">
        <v>30</v>
      </c>
    </row>
    <row r="25" spans="1:7" x14ac:dyDescent="0.3">
      <c r="A25" s="3">
        <v>31</v>
      </c>
      <c r="B25" s="8">
        <v>12</v>
      </c>
      <c r="C25" s="6" t="str">
        <f>IF((B25=""),"",VLOOKUP(B25,Outcomes!$A$2:$D$14,4,FALSE))</f>
        <v>Project Notification is Terminated under s.39(d) of Act</v>
      </c>
      <c r="D25" s="2" t="s">
        <v>125</v>
      </c>
      <c r="E25" s="2" t="s">
        <v>126</v>
      </c>
      <c r="F25" s="2" t="s">
        <v>198</v>
      </c>
      <c r="G25" s="3">
        <v>31</v>
      </c>
    </row>
    <row r="26" spans="1:7" x14ac:dyDescent="0.3">
      <c r="A26" s="3">
        <v>32</v>
      </c>
      <c r="B26" s="8">
        <v>12</v>
      </c>
      <c r="C26" s="6" t="str">
        <f>IF((B26=""),"",VLOOKUP(B26,Outcomes!$A$2:$D$14,4,FALSE))</f>
        <v>Project Notification is Terminated under s.39(d) of Act</v>
      </c>
      <c r="D26" s="2" t="s">
        <v>127</v>
      </c>
      <c r="E26" s="2" t="s">
        <v>140</v>
      </c>
      <c r="F26" s="2" t="s">
        <v>141</v>
      </c>
      <c r="G26" s="3">
        <v>32</v>
      </c>
    </row>
    <row r="27" spans="1:7" x14ac:dyDescent="0.3">
      <c r="A27" s="3">
        <v>33</v>
      </c>
      <c r="B27" s="8">
        <v>12</v>
      </c>
      <c r="C27" s="6" t="str">
        <f>IF((B27=""),"",VLOOKUP(B27,Outcomes!$A$2:$D$14,4,FALSE))</f>
        <v>Project Notification is Terminated under s.39(d) of Act</v>
      </c>
      <c r="D27" s="2" t="s">
        <v>130</v>
      </c>
      <c r="E27" s="2" t="s">
        <v>131</v>
      </c>
      <c r="F27" s="2" t="s">
        <v>124</v>
      </c>
      <c r="G27" s="3">
        <v>33</v>
      </c>
    </row>
    <row r="28" spans="1:7" x14ac:dyDescent="0.3">
      <c r="A28" s="3">
        <v>34</v>
      </c>
      <c r="B28" s="8">
        <v>13</v>
      </c>
      <c r="C28" s="6" t="str">
        <f>IF((B28=""),"",VLOOKUP(B28,Outcomes!$A$2:$D$14,4,FALSE))</f>
        <v>Proponent withdraws Submission from the Project Notification process</v>
      </c>
      <c r="D28" s="2" t="s">
        <v>122</v>
      </c>
      <c r="E28" s="2" t="s">
        <v>123</v>
      </c>
      <c r="F28" s="2" t="s">
        <v>197</v>
      </c>
      <c r="G28" s="3">
        <v>34</v>
      </c>
    </row>
    <row r="29" spans="1:7" x14ac:dyDescent="0.3">
      <c r="A29" s="3">
        <v>35</v>
      </c>
      <c r="B29" s="8">
        <v>13</v>
      </c>
      <c r="C29" s="6" t="str">
        <f>IF((B29=""),"",VLOOKUP(B29,Outcomes!$A$2:$D$14,4,FALSE))</f>
        <v>Proponent withdraws Submission from the Project Notification process</v>
      </c>
      <c r="D29" s="2" t="s">
        <v>125</v>
      </c>
      <c r="E29" s="2" t="s">
        <v>126</v>
      </c>
      <c r="F29" s="2" t="s">
        <v>198</v>
      </c>
      <c r="G29" s="3">
        <v>35</v>
      </c>
    </row>
    <row r="30" spans="1:7" x14ac:dyDescent="0.3">
      <c r="A30" s="3">
        <v>36</v>
      </c>
      <c r="B30" s="8">
        <v>13</v>
      </c>
      <c r="C30" s="6" t="str">
        <f>IF((B30=""),"",VLOOKUP(B30,Outcomes!$A$2:$D$14,4,FALSE))</f>
        <v>Proponent withdraws Submission from the Project Notification process</v>
      </c>
      <c r="D30" s="2" t="s">
        <v>127</v>
      </c>
      <c r="E30" s="2" t="s">
        <v>128</v>
      </c>
      <c r="F30" s="2" t="s">
        <v>129</v>
      </c>
      <c r="G30" s="3">
        <v>36</v>
      </c>
    </row>
    <row r="31" spans="1:7" x14ac:dyDescent="0.3">
      <c r="A31" s="3">
        <v>37</v>
      </c>
      <c r="B31" s="8">
        <v>13</v>
      </c>
      <c r="C31" s="6" t="str">
        <f>IF((B31=""),"",VLOOKUP(B31,Outcomes!$A$2:$D$14,4,FALSE))</f>
        <v>Proponent withdraws Submission from the Project Notification process</v>
      </c>
      <c r="D31" s="2" t="s">
        <v>130</v>
      </c>
      <c r="E31" s="2" t="s">
        <v>131</v>
      </c>
      <c r="F31" s="2" t="s">
        <v>124</v>
      </c>
      <c r="G31" s="3">
        <v>37</v>
      </c>
    </row>
    <row r="32" spans="1:7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</sheetData>
  <autoFilter ref="A1:G31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Outcomes!$A$2:$A$14</xm:f>
          </x14:formula1>
          <xm:sqref>B2:B31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147</v>
      </c>
      <c r="E2" s="5"/>
      <c r="F2" s="1" t="s">
        <v>14</v>
      </c>
      <c r="G2" s="5"/>
      <c r="H2" s="5"/>
      <c r="I2" s="1" t="s">
        <v>148</v>
      </c>
      <c r="J2" s="5"/>
      <c r="K2" s="1" t="s">
        <v>149</v>
      </c>
      <c r="L2" s="5"/>
      <c r="M2" s="1" t="s">
        <v>31</v>
      </c>
      <c r="N2" s="5"/>
      <c r="O2" s="1" t="s">
        <v>114</v>
      </c>
      <c r="P2" s="5"/>
      <c r="Q2" s="1" t="s">
        <v>150</v>
      </c>
      <c r="R2" s="5"/>
      <c r="S2" s="1" t="s">
        <v>151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34</v>
      </c>
      <c r="I3" s="2" t="s">
        <v>95</v>
      </c>
      <c r="K3" s="2" t="s">
        <v>34</v>
      </c>
      <c r="M3" s="2" t="b">
        <v>1</v>
      </c>
      <c r="O3" s="2" t="s">
        <v>152</v>
      </c>
      <c r="Q3" s="2" t="s">
        <v>35</v>
      </c>
      <c r="S3" s="2" t="b">
        <v>1</v>
      </c>
    </row>
    <row r="4" spans="1:59" x14ac:dyDescent="0.3">
      <c r="B4" s="2" t="s">
        <v>153</v>
      </c>
      <c r="D4" s="2" t="s">
        <v>154</v>
      </c>
      <c r="F4" s="2" t="b">
        <v>0</v>
      </c>
      <c r="H4" s="4" t="s">
        <v>34</v>
      </c>
      <c r="I4" s="2" t="s">
        <v>33</v>
      </c>
      <c r="K4" s="2" t="s">
        <v>56</v>
      </c>
      <c r="M4" s="2" t="b">
        <v>0</v>
      </c>
      <c r="O4" s="2" t="s">
        <v>155</v>
      </c>
      <c r="Q4" s="2" t="s">
        <v>38</v>
      </c>
      <c r="S4" s="2" t="b">
        <v>0</v>
      </c>
    </row>
    <row r="5" spans="1:59" x14ac:dyDescent="0.3">
      <c r="B5" s="2" t="s">
        <v>156</v>
      </c>
      <c r="D5" s="2" t="s">
        <v>157</v>
      </c>
      <c r="H5" s="4" t="s">
        <v>34</v>
      </c>
      <c r="I5" s="2" t="s">
        <v>158</v>
      </c>
      <c r="K5" s="2" t="s">
        <v>41</v>
      </c>
      <c r="O5" s="2" t="s">
        <v>159</v>
      </c>
      <c r="Q5" s="2" t="s">
        <v>48</v>
      </c>
    </row>
    <row r="6" spans="1:59" x14ac:dyDescent="0.3">
      <c r="B6" s="2" t="s">
        <v>160</v>
      </c>
      <c r="H6" s="4" t="s">
        <v>34</v>
      </c>
      <c r="I6" s="2" t="s">
        <v>161</v>
      </c>
      <c r="K6" s="2" t="s">
        <v>162</v>
      </c>
      <c r="O6" s="2" t="s">
        <v>163</v>
      </c>
    </row>
    <row r="7" spans="1:59" x14ac:dyDescent="0.3">
      <c r="B7" s="2" t="s">
        <v>164</v>
      </c>
      <c r="H7" s="4" t="s">
        <v>34</v>
      </c>
      <c r="I7" s="2" t="s">
        <v>93</v>
      </c>
      <c r="K7" s="2" t="s">
        <v>53</v>
      </c>
      <c r="O7" s="2" t="s">
        <v>165</v>
      </c>
    </row>
    <row r="8" spans="1:59" x14ac:dyDescent="0.3">
      <c r="B8" s="2" t="s">
        <v>166</v>
      </c>
      <c r="H8" s="4" t="s">
        <v>34</v>
      </c>
      <c r="I8" s="2" t="s">
        <v>63</v>
      </c>
      <c r="K8" s="2" t="s">
        <v>75</v>
      </c>
      <c r="O8" s="2" t="s">
        <v>167</v>
      </c>
    </row>
    <row r="9" spans="1:59" x14ac:dyDescent="0.3">
      <c r="B9" s="2" t="s">
        <v>168</v>
      </c>
      <c r="H9" s="4" t="s">
        <v>34</v>
      </c>
      <c r="I9" s="2" t="s">
        <v>169</v>
      </c>
      <c r="K9" s="2" t="s">
        <v>79</v>
      </c>
      <c r="O9" s="2" t="s">
        <v>170</v>
      </c>
    </row>
    <row r="10" spans="1:59" x14ac:dyDescent="0.3">
      <c r="B10" s="2" t="s">
        <v>171</v>
      </c>
      <c r="H10" s="4" t="s">
        <v>34</v>
      </c>
      <c r="I10" s="2" t="s">
        <v>37</v>
      </c>
      <c r="O10" s="2" t="s">
        <v>172</v>
      </c>
    </row>
    <row r="11" spans="1:59" x14ac:dyDescent="0.3">
      <c r="B11" s="2" t="s">
        <v>173</v>
      </c>
      <c r="H11" s="4" t="s">
        <v>34</v>
      </c>
      <c r="I11" s="2" t="s">
        <v>45</v>
      </c>
      <c r="O11" s="9"/>
    </row>
    <row r="12" spans="1:59" x14ac:dyDescent="0.3">
      <c r="B12" s="2" t="s">
        <v>174</v>
      </c>
      <c r="H12" s="4" t="s">
        <v>34</v>
      </c>
      <c r="I12" s="2" t="s">
        <v>47</v>
      </c>
      <c r="O12" s="9"/>
    </row>
    <row r="13" spans="1:59" x14ac:dyDescent="0.3">
      <c r="B13" s="2" t="s">
        <v>175</v>
      </c>
      <c r="H13" s="4" t="s">
        <v>75</v>
      </c>
      <c r="I13" s="2" t="s">
        <v>74</v>
      </c>
      <c r="O13" s="9"/>
    </row>
    <row r="14" spans="1:59" x14ac:dyDescent="0.3">
      <c r="B14" s="2" t="s">
        <v>176</v>
      </c>
      <c r="H14" s="4" t="s">
        <v>75</v>
      </c>
      <c r="I14" s="2" t="s">
        <v>70</v>
      </c>
      <c r="O14" s="9"/>
    </row>
    <row r="15" spans="1:59" x14ac:dyDescent="0.3">
      <c r="B15" s="2" t="s">
        <v>177</v>
      </c>
      <c r="H15" s="4" t="s">
        <v>79</v>
      </c>
      <c r="I15" s="2" t="s">
        <v>78</v>
      </c>
      <c r="O15" s="9"/>
    </row>
    <row r="16" spans="1:59" x14ac:dyDescent="0.3">
      <c r="B16" s="2" t="s">
        <v>45</v>
      </c>
      <c r="H16" s="4" t="s">
        <v>79</v>
      </c>
      <c r="I16" s="2" t="s">
        <v>82</v>
      </c>
    </row>
    <row r="17" spans="8:9" x14ac:dyDescent="0.3">
      <c r="H17" s="4" t="s">
        <v>41</v>
      </c>
      <c r="I17" s="2" t="s">
        <v>178</v>
      </c>
    </row>
    <row r="18" spans="8:9" x14ac:dyDescent="0.3">
      <c r="H18" s="4" t="s">
        <v>41</v>
      </c>
      <c r="I18" s="2" t="s">
        <v>51</v>
      </c>
    </row>
    <row r="19" spans="8:9" x14ac:dyDescent="0.3">
      <c r="H19" s="4" t="s">
        <v>41</v>
      </c>
      <c r="I19" s="2" t="s">
        <v>86</v>
      </c>
    </row>
    <row r="20" spans="8:9" x14ac:dyDescent="0.3">
      <c r="H20" s="4" t="s">
        <v>41</v>
      </c>
      <c r="I20" s="2" t="s">
        <v>179</v>
      </c>
    </row>
    <row r="21" spans="8:9" x14ac:dyDescent="0.3">
      <c r="H21" s="4" t="s">
        <v>41</v>
      </c>
      <c r="I21" s="2" t="s">
        <v>44</v>
      </c>
    </row>
    <row r="22" spans="8:9" x14ac:dyDescent="0.3">
      <c r="H22" s="4" t="s">
        <v>41</v>
      </c>
      <c r="I22" s="2" t="s">
        <v>40</v>
      </c>
    </row>
    <row r="23" spans="8:9" x14ac:dyDescent="0.3">
      <c r="H23" s="4" t="s">
        <v>41</v>
      </c>
      <c r="I23" s="2" t="s">
        <v>180</v>
      </c>
    </row>
    <row r="24" spans="8:9" x14ac:dyDescent="0.3">
      <c r="H24" s="4" t="s">
        <v>41</v>
      </c>
      <c r="I24" s="2" t="s">
        <v>181</v>
      </c>
    </row>
    <row r="25" spans="8:9" x14ac:dyDescent="0.3">
      <c r="H25" s="4" t="s">
        <v>41</v>
      </c>
      <c r="I25" s="2" t="s">
        <v>45</v>
      </c>
    </row>
    <row r="26" spans="8:9" x14ac:dyDescent="0.3">
      <c r="H26" s="4" t="s">
        <v>53</v>
      </c>
      <c r="I26" s="2" t="s">
        <v>52</v>
      </c>
    </row>
    <row r="27" spans="8:9" x14ac:dyDescent="0.3">
      <c r="H27" s="4" t="s">
        <v>53</v>
      </c>
      <c r="I27" s="2" t="s">
        <v>67</v>
      </c>
    </row>
    <row r="28" spans="8:9" x14ac:dyDescent="0.3">
      <c r="H28" s="4" t="s">
        <v>53</v>
      </c>
      <c r="I28" s="2" t="s">
        <v>68</v>
      </c>
    </row>
    <row r="29" spans="8:9" x14ac:dyDescent="0.3">
      <c r="H29" s="4" t="s">
        <v>53</v>
      </c>
      <c r="I29" s="2" t="s">
        <v>45</v>
      </c>
    </row>
    <row r="30" spans="8:9" x14ac:dyDescent="0.3">
      <c r="H30" s="4" t="s">
        <v>56</v>
      </c>
      <c r="I30" s="2" t="s">
        <v>55</v>
      </c>
    </row>
    <row r="31" spans="8:9" x14ac:dyDescent="0.3">
      <c r="H31" s="4" t="s">
        <v>56</v>
      </c>
      <c r="I31" s="2" t="s">
        <v>58</v>
      </c>
    </row>
    <row r="32" spans="8:9" x14ac:dyDescent="0.3">
      <c r="H32" s="4" t="s">
        <v>56</v>
      </c>
      <c r="I32" s="2" t="s">
        <v>182</v>
      </c>
    </row>
    <row r="33" spans="8:9" x14ac:dyDescent="0.3">
      <c r="H33" s="4" t="s">
        <v>56</v>
      </c>
      <c r="I33" s="2" t="s">
        <v>183</v>
      </c>
    </row>
    <row r="34" spans="8:9" x14ac:dyDescent="0.3">
      <c r="H34" s="4" t="s">
        <v>56</v>
      </c>
      <c r="I34" s="2" t="s">
        <v>45</v>
      </c>
    </row>
    <row r="35" spans="8:9" x14ac:dyDescent="0.3">
      <c r="H35" s="4" t="s">
        <v>162</v>
      </c>
      <c r="I35" s="2" t="s">
        <v>184</v>
      </c>
    </row>
    <row r="36" spans="8:9" x14ac:dyDescent="0.3">
      <c r="H36" s="4" t="s">
        <v>162</v>
      </c>
      <c r="I36" s="2" t="s">
        <v>185</v>
      </c>
    </row>
    <row r="37" spans="8:9" x14ac:dyDescent="0.3">
      <c r="H37" s="4" t="s">
        <v>162</v>
      </c>
      <c r="I37" s="2" t="s">
        <v>186</v>
      </c>
    </row>
    <row r="38" spans="8:9" x14ac:dyDescent="0.3">
      <c r="H38" s="4" t="s">
        <v>162</v>
      </c>
      <c r="I38" s="2" t="s">
        <v>187</v>
      </c>
    </row>
    <row r="39" spans="8:9" x14ac:dyDescent="0.3">
      <c r="H39" s="4" t="s">
        <v>162</v>
      </c>
      <c r="I39" s="2" t="s">
        <v>45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2023-12-01T17:32:18Z</dcterms:modified>
  <cp:category/>
  <cp:contentStatus/>
</cp:coreProperties>
</file>