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old-growth-response\thlb-interim-comparison-2024-04-16\final\tables\"/>
    </mc:Choice>
  </mc:AlternateContent>
  <xr:revisionPtr revIDLastSave="0" documentId="13_ncr:1_{B6214B3F-77A7-4784-B7DC-99D518AC2459}" xr6:coauthVersionLast="47" xr6:coauthVersionMax="47" xr10:uidLastSave="{00000000-0000-0000-0000-000000000000}"/>
  <bookViews>
    <workbookView xWindow="30612" yWindow="-108" windowWidth="30936" windowHeight="16896" activeTab="2" xr2:uid="{83EDED05-D9CB-4506-A0FD-9546DB76DD8D}"/>
  </bookViews>
  <sheets>
    <sheet name="netdown" sheetId="1" r:id="rId1"/>
    <sheet name="TSA comparison" sheetId="2" r:id="rId2"/>
    <sheet name="TFL Compar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2" i="2"/>
  <c r="C5" i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<sst xmlns="http://schemas.openxmlformats.org/spreadsheetml/2006/main" count="162" uniqueCount="87">
  <si>
    <t>FALB</t>
  </si>
  <si>
    <t>Area</t>
  </si>
  <si>
    <t>Protected &amp; Prohibited</t>
  </si>
  <si>
    <t>Land Classification</t>
  </si>
  <si>
    <t>THLB Area</t>
  </si>
  <si>
    <t>Net down table for THLB Proxy exploration</t>
  </si>
  <si>
    <t>Protected, Prohibited, High Restricted</t>
  </si>
  <si>
    <t>Slope &gt; 40 interior, &gt; 60 coast</t>
  </si>
  <si>
    <t>VRI site index &lt; 15 interior, &lt; 8 coast</t>
  </si>
  <si>
    <t>Total</t>
  </si>
  <si>
    <t>100 Mile House TSA</t>
  </si>
  <si>
    <t>TSA</t>
  </si>
  <si>
    <t>Arrow TSA</t>
  </si>
  <si>
    <t>Arrowsmith TSA</t>
  </si>
  <si>
    <t>Boundary TSA</t>
  </si>
  <si>
    <t>Bulkley TSA</t>
  </si>
  <si>
    <t>Cascadia TSA</t>
  </si>
  <si>
    <t>Cassiar TSA</t>
  </si>
  <si>
    <t>Cranbrook TSA</t>
  </si>
  <si>
    <t>Dawson Creek TSA</t>
  </si>
  <si>
    <t>Fort Nelson TSA</t>
  </si>
  <si>
    <t>Fort St. John TSA</t>
  </si>
  <si>
    <t>Fraser TSA</t>
  </si>
  <si>
    <t>GBR North TSA</t>
  </si>
  <si>
    <t>GBR South TSA</t>
  </si>
  <si>
    <t>Golden TSA</t>
  </si>
  <si>
    <t>Haida Gwaii TSA</t>
  </si>
  <si>
    <t>Invermere TSA</t>
  </si>
  <si>
    <t>Kalum TSA</t>
  </si>
  <si>
    <t>Kamloops TSA</t>
  </si>
  <si>
    <t>Kispiox TSA</t>
  </si>
  <si>
    <t>Kootenay Lake TSA</t>
  </si>
  <si>
    <t>Lakes TSA</t>
  </si>
  <si>
    <t>Lillooet TSA</t>
  </si>
  <si>
    <t>MacKenzie TSA</t>
  </si>
  <si>
    <t>Merritt TSA</t>
  </si>
  <si>
    <t>Morice TSA</t>
  </si>
  <si>
    <t>Nass TSA</t>
  </si>
  <si>
    <t>North Island TSA</t>
  </si>
  <si>
    <t>Okanagan TSA</t>
  </si>
  <si>
    <t>Pacific TSA</t>
  </si>
  <si>
    <t>Prince George TSA</t>
  </si>
  <si>
    <t>Quesnel TSA</t>
  </si>
  <si>
    <t>Revelstoke TSA</t>
  </si>
  <si>
    <t>Robson Valley TSA</t>
  </si>
  <si>
    <t>Soo TSA</t>
  </si>
  <si>
    <t>Sunshine Coast TSA</t>
  </si>
  <si>
    <t>Williams Lake TSA</t>
  </si>
  <si>
    <t>Original Area</t>
  </si>
  <si>
    <t>Proxy Area</t>
  </si>
  <si>
    <t>Tenure Type</t>
  </si>
  <si>
    <t>TFL</t>
  </si>
  <si>
    <t>TFL1</t>
  </si>
  <si>
    <t>TFL14</t>
  </si>
  <si>
    <t>TFL18</t>
  </si>
  <si>
    <t>TFL19</t>
  </si>
  <si>
    <t>TFL23</t>
  </si>
  <si>
    <t>TFL25</t>
  </si>
  <si>
    <t>TFL26</t>
  </si>
  <si>
    <t>TFL3</t>
  </si>
  <si>
    <t>TFL30</t>
  </si>
  <si>
    <t>TFL33</t>
  </si>
  <si>
    <t>TFL35</t>
  </si>
  <si>
    <t>TFL37</t>
  </si>
  <si>
    <t>TFL38</t>
  </si>
  <si>
    <t>TFL39</t>
  </si>
  <si>
    <t>TFL41</t>
  </si>
  <si>
    <t>TFL43</t>
  </si>
  <si>
    <t>TFL44</t>
  </si>
  <si>
    <t>TFL45</t>
  </si>
  <si>
    <t>TFL46</t>
  </si>
  <si>
    <t>TFL47</t>
  </si>
  <si>
    <t>TFL48</t>
  </si>
  <si>
    <t>TFL49</t>
  </si>
  <si>
    <t>TFL52</t>
  </si>
  <si>
    <t>TFL53</t>
  </si>
  <si>
    <t>TFL54</t>
  </si>
  <si>
    <t>TFL55</t>
  </si>
  <si>
    <t>TFL56</t>
  </si>
  <si>
    <t>TFL58</t>
  </si>
  <si>
    <t>TFL59</t>
  </si>
  <si>
    <t>TFL6</t>
  </si>
  <si>
    <t>TFL60</t>
  </si>
  <si>
    <t>TFL61</t>
  </si>
  <si>
    <t>TFL64</t>
  </si>
  <si>
    <t>TFL8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</si>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</sst>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7" fontId="0" fillId="0" borderId="0" xfId="1" applyNumberFormat="1" applyFont="1"/>
    <xf numFmtId="0" fontId="2" fillId="0" borderId="0" xfId="0" applyFont="1"/>
    <xf numFmtId="167" fontId="2" fillId="0" borderId="0" xfId="1" applyNumberFormat="1" applyFont="1"/>
    <xf numFmtId="0" fontId="0" fillId="0" borderId="0" xfId="0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3A7-6652-43FB-B6C9-E5D56658A96E}">
  <dimension ref="A1:C14"/>
  <sheetViews>
    <sheetView workbookViewId="0">
      <selection activeCell="C4" sqref="C4"/>
    </sheetView>
  </sheetViews>
  <sheetFormatPr defaultRowHeight="14.5" x14ac:dyDescent="0.35"/>
  <cols>
    <col min="1" max="1" width="37.81640625" customWidth="1"/>
    <col min="2" max="2" width="21.26953125" style="1" customWidth="1"/>
    <col min="3" max="3" width="15.81640625" style="1" bestFit="1" customWidth="1"/>
  </cols>
  <sheetData>
    <row r="1" spans="1:3" x14ac:dyDescent="0.35">
      <c r="A1" s="4" t="s">
        <v>5</v>
      </c>
    </row>
    <row r="2" spans="1:3" x14ac:dyDescent="0.35">
      <c r="A2" s="2" t="s">
        <v>3</v>
      </c>
      <c r="B2" s="3" t="s">
        <v>4</v>
      </c>
      <c r="C2" s="3" t="s">
        <v>1</v>
      </c>
    </row>
    <row r="3" spans="1:3" x14ac:dyDescent="0.35">
      <c r="A3" t="s">
        <v>0</v>
      </c>
      <c r="B3" s="1">
        <v>56203480</v>
      </c>
      <c r="C3" s="1">
        <v>56203480</v>
      </c>
    </row>
    <row r="4" spans="1:3" x14ac:dyDescent="0.35">
      <c r="A4" t="s">
        <v>2</v>
      </c>
      <c r="B4" s="1">
        <v>43004870</v>
      </c>
      <c r="C4" s="1">
        <f>B3-B4</f>
        <v>13198610</v>
      </c>
    </row>
    <row r="5" spans="1:3" x14ac:dyDescent="0.35">
      <c r="A5" t="s">
        <v>6</v>
      </c>
      <c r="B5" s="1">
        <v>40978778</v>
      </c>
      <c r="C5" s="1">
        <f>B4-B5</f>
        <v>2026092</v>
      </c>
    </row>
    <row r="6" spans="1:3" x14ac:dyDescent="0.35">
      <c r="A6" t="s">
        <v>7</v>
      </c>
      <c r="B6" s="1">
        <v>36053077</v>
      </c>
      <c r="C6" s="1">
        <f>B5-B6</f>
        <v>4925701</v>
      </c>
    </row>
    <row r="7" spans="1:3" x14ac:dyDescent="0.35">
      <c r="A7" t="s">
        <v>8</v>
      </c>
      <c r="B7" s="1">
        <v>16549491</v>
      </c>
      <c r="C7" s="1">
        <f>B6-B7</f>
        <v>19503586</v>
      </c>
    </row>
    <row r="8" spans="1:3" x14ac:dyDescent="0.35">
      <c r="A8" s="2" t="s">
        <v>9</v>
      </c>
      <c r="C8" s="1">
        <f>B7-B8</f>
        <v>16549491</v>
      </c>
    </row>
    <row r="9" spans="1:3" x14ac:dyDescent="0.35">
      <c r="C9" s="1">
        <f>B8-B9</f>
        <v>0</v>
      </c>
    </row>
    <row r="10" spans="1:3" x14ac:dyDescent="0.35">
      <c r="C10" s="1">
        <f>B9-B10</f>
        <v>0</v>
      </c>
    </row>
    <row r="11" spans="1:3" x14ac:dyDescent="0.35">
      <c r="C11" s="1">
        <f>B10-B11</f>
        <v>0</v>
      </c>
    </row>
    <row r="12" spans="1:3" x14ac:dyDescent="0.35">
      <c r="C12" s="1">
        <f>B11-B12</f>
        <v>0</v>
      </c>
    </row>
    <row r="13" spans="1:3" x14ac:dyDescent="0.35">
      <c r="C13" s="1">
        <f>B12-B13</f>
        <v>0</v>
      </c>
    </row>
    <row r="14" spans="1:3" x14ac:dyDescent="0.35">
      <c r="C14" s="1">
        <f>B13-B14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A4E3-C03E-40FA-8488-0F47EEEF17AF}">
  <dimension ref="A1:E38"/>
  <sheetViews>
    <sheetView workbookViewId="0">
      <selection activeCell="E2" sqref="E2"/>
    </sheetView>
  </sheetViews>
  <sheetFormatPr defaultRowHeight="14.5" x14ac:dyDescent="0.35"/>
  <cols>
    <col min="1" max="1" width="17.6328125" bestFit="1" customWidth="1"/>
    <col min="2" max="2" width="10.453125" bestFit="1" customWidth="1"/>
    <col min="3" max="4" width="12.81640625" style="1" bestFit="1" customWidth="1"/>
    <col min="5" max="5" width="8.7265625" style="5"/>
  </cols>
  <sheetData>
    <row r="1" spans="1:5" x14ac:dyDescent="0.35">
      <c r="A1" t="s">
        <v>11</v>
      </c>
      <c r="B1" t="s">
        <v>50</v>
      </c>
      <c r="C1" s="1" t="s">
        <v>48</v>
      </c>
      <c r="D1" s="1" t="s">
        <v>49</v>
      </c>
      <c r="E1" s="5" t="s">
        <v>86</v>
      </c>
    </row>
    <row r="2" spans="1:5" x14ac:dyDescent="0.35">
      <c r="A2" t="s">
        <v>10</v>
      </c>
      <c r="B2" t="s">
        <v>11</v>
      </c>
      <c r="C2" s="1">
        <v>667324.46994004399</v>
      </c>
      <c r="D2" s="1">
        <v>431832</v>
      </c>
      <c r="E2" s="5">
        <f>(C2-D2)/D2</f>
        <v>0.54533353234601412</v>
      </c>
    </row>
    <row r="3" spans="1:5" x14ac:dyDescent="0.35">
      <c r="A3" t="s">
        <v>12</v>
      </c>
      <c r="B3" t="s">
        <v>11</v>
      </c>
      <c r="C3" s="1">
        <v>156303.022845133</v>
      </c>
      <c r="D3" s="1">
        <v>155731</v>
      </c>
      <c r="E3" s="5">
        <f t="shared" ref="E3:E38" si="0">(C3-D3)/D3</f>
        <v>3.6731469337062243E-3</v>
      </c>
    </row>
    <row r="4" spans="1:5" x14ac:dyDescent="0.35">
      <c r="A4" t="s">
        <v>13</v>
      </c>
      <c r="B4" t="s">
        <v>11</v>
      </c>
      <c r="C4" s="1">
        <v>53442.709415122801</v>
      </c>
      <c r="D4" s="1">
        <v>77182</v>
      </c>
      <c r="E4" s="5">
        <f t="shared" si="0"/>
        <v>-0.30757547854262912</v>
      </c>
    </row>
    <row r="5" spans="1:5" x14ac:dyDescent="0.35">
      <c r="A5" t="s">
        <v>14</v>
      </c>
      <c r="B5" t="s">
        <v>11</v>
      </c>
      <c r="C5" s="1">
        <v>236528.24465650599</v>
      </c>
      <c r="D5" s="1">
        <v>193131</v>
      </c>
      <c r="E5" s="5">
        <f t="shared" si="0"/>
        <v>0.22470367085815324</v>
      </c>
    </row>
    <row r="6" spans="1:5" x14ac:dyDescent="0.35">
      <c r="A6" t="s">
        <v>15</v>
      </c>
      <c r="B6" t="s">
        <v>11</v>
      </c>
      <c r="C6" s="1">
        <v>285130.14169572701</v>
      </c>
      <c r="D6" s="1">
        <v>132642</v>
      </c>
      <c r="E6" s="5">
        <f t="shared" si="0"/>
        <v>1.1496218520206798</v>
      </c>
    </row>
    <row r="7" spans="1:5" x14ac:dyDescent="0.35">
      <c r="A7" t="s">
        <v>16</v>
      </c>
      <c r="B7" t="s">
        <v>11</v>
      </c>
      <c r="C7" s="1">
        <v>87976.577781446205</v>
      </c>
      <c r="D7" s="1">
        <v>60745</v>
      </c>
      <c r="E7" s="5">
        <f t="shared" si="0"/>
        <v>0.44829332095557173</v>
      </c>
    </row>
    <row r="8" spans="1:5" x14ac:dyDescent="0.35">
      <c r="A8" t="s">
        <v>17</v>
      </c>
      <c r="B8" t="s">
        <v>11</v>
      </c>
      <c r="C8" s="1">
        <v>130079.08130038599</v>
      </c>
      <c r="D8" s="1">
        <v>40855</v>
      </c>
      <c r="E8" s="5">
        <f t="shared" si="0"/>
        <v>2.1839207269706522</v>
      </c>
    </row>
    <row r="9" spans="1:5" x14ac:dyDescent="0.35">
      <c r="A9" t="s">
        <v>18</v>
      </c>
      <c r="B9" t="s">
        <v>11</v>
      </c>
      <c r="C9" s="1">
        <v>351963.71270553698</v>
      </c>
      <c r="D9" s="1">
        <v>327817</v>
      </c>
      <c r="E9" s="5">
        <f t="shared" si="0"/>
        <v>7.3659122942181091E-2</v>
      </c>
    </row>
    <row r="10" spans="1:5" x14ac:dyDescent="0.35">
      <c r="A10" t="s">
        <v>19</v>
      </c>
      <c r="B10" t="s">
        <v>11</v>
      </c>
      <c r="C10" s="1">
        <v>747719.32543960505</v>
      </c>
      <c r="D10" s="1">
        <v>477424</v>
      </c>
      <c r="E10" s="5">
        <f t="shared" si="0"/>
        <v>0.56615361908828432</v>
      </c>
    </row>
    <row r="11" spans="1:5" x14ac:dyDescent="0.35">
      <c r="A11" t="s">
        <v>20</v>
      </c>
      <c r="B11" t="s">
        <v>11</v>
      </c>
      <c r="C11" s="1">
        <v>630536.22328681697</v>
      </c>
      <c r="D11" s="1">
        <v>1283810</v>
      </c>
      <c r="E11" s="5">
        <f t="shared" si="0"/>
        <v>-0.5088554978643125</v>
      </c>
    </row>
    <row r="12" spans="1:5" x14ac:dyDescent="0.35">
      <c r="A12" t="s">
        <v>21</v>
      </c>
      <c r="B12" t="s">
        <v>11</v>
      </c>
      <c r="C12" s="1">
        <v>1086347.88665242</v>
      </c>
      <c r="D12" s="1">
        <v>965963</v>
      </c>
      <c r="E12" s="5">
        <f t="shared" si="0"/>
        <v>0.1246268093626982</v>
      </c>
    </row>
    <row r="13" spans="1:5" x14ac:dyDescent="0.35">
      <c r="A13" t="s">
        <v>22</v>
      </c>
      <c r="B13" t="s">
        <v>11</v>
      </c>
      <c r="C13" s="1">
        <v>289898.21015161002</v>
      </c>
      <c r="D13" s="1">
        <v>307449</v>
      </c>
      <c r="E13" s="5">
        <f t="shared" si="0"/>
        <v>-5.7085207134809274E-2</v>
      </c>
    </row>
    <row r="14" spans="1:5" x14ac:dyDescent="0.35">
      <c r="A14" t="s">
        <v>23</v>
      </c>
      <c r="B14" t="s">
        <v>11</v>
      </c>
      <c r="C14" s="1">
        <v>198253.660437643</v>
      </c>
      <c r="D14" s="1">
        <v>544500</v>
      </c>
      <c r="E14" s="5">
        <f t="shared" si="0"/>
        <v>-0.63589777697402572</v>
      </c>
    </row>
    <row r="15" spans="1:5" x14ac:dyDescent="0.35">
      <c r="A15" t="s">
        <v>24</v>
      </c>
      <c r="B15" t="s">
        <v>11</v>
      </c>
      <c r="C15" s="1">
        <v>178294.473560176</v>
      </c>
      <c r="D15" s="1">
        <v>224587</v>
      </c>
      <c r="E15" s="5">
        <f t="shared" si="0"/>
        <v>-0.20612291201104246</v>
      </c>
    </row>
    <row r="16" spans="1:5" x14ac:dyDescent="0.35">
      <c r="A16" t="s">
        <v>25</v>
      </c>
      <c r="B16" t="s">
        <v>11</v>
      </c>
      <c r="C16" s="1">
        <v>141501</v>
      </c>
      <c r="D16" s="1">
        <v>110680</v>
      </c>
      <c r="E16" s="5">
        <f t="shared" si="0"/>
        <v>0.27846946151066138</v>
      </c>
    </row>
    <row r="17" spans="1:5" x14ac:dyDescent="0.35">
      <c r="A17" t="s">
        <v>26</v>
      </c>
      <c r="B17" t="s">
        <v>11</v>
      </c>
      <c r="C17" s="1">
        <v>87700.983690034598</v>
      </c>
      <c r="D17" s="1">
        <v>227961</v>
      </c>
      <c r="E17" s="5">
        <f t="shared" si="0"/>
        <v>-0.61528075552381944</v>
      </c>
    </row>
    <row r="18" spans="1:5" x14ac:dyDescent="0.35">
      <c r="A18" t="s">
        <v>27</v>
      </c>
      <c r="B18" t="s">
        <v>11</v>
      </c>
      <c r="C18" s="1">
        <v>195550.63573936399</v>
      </c>
      <c r="D18" s="1">
        <v>151786</v>
      </c>
      <c r="E18" s="5">
        <f t="shared" si="0"/>
        <v>0.28833117507124501</v>
      </c>
    </row>
    <row r="19" spans="1:5" x14ac:dyDescent="0.35">
      <c r="A19" t="s">
        <v>28</v>
      </c>
      <c r="B19" t="s">
        <v>11</v>
      </c>
      <c r="C19" s="1">
        <v>84771.179436021004</v>
      </c>
      <c r="D19" s="1">
        <v>49156</v>
      </c>
      <c r="E19" s="5">
        <f t="shared" si="0"/>
        <v>0.7245337178782042</v>
      </c>
    </row>
    <row r="20" spans="1:5" x14ac:dyDescent="0.35">
      <c r="A20" t="s">
        <v>29</v>
      </c>
      <c r="B20" t="s">
        <v>11</v>
      </c>
      <c r="C20" s="1">
        <v>929008.07682646904</v>
      </c>
      <c r="D20" s="1">
        <v>553223</v>
      </c>
      <c r="E20" s="5">
        <f t="shared" si="0"/>
        <v>0.67926510073960955</v>
      </c>
    </row>
    <row r="21" spans="1:5" x14ac:dyDescent="0.35">
      <c r="A21" t="s">
        <v>30</v>
      </c>
      <c r="B21" t="s">
        <v>11</v>
      </c>
      <c r="C21" s="1">
        <v>358663.194919809</v>
      </c>
      <c r="D21" s="1">
        <v>182191</v>
      </c>
      <c r="E21" s="5">
        <f t="shared" si="0"/>
        <v>0.96861093533604292</v>
      </c>
    </row>
    <row r="22" spans="1:5" x14ac:dyDescent="0.35">
      <c r="A22" t="s">
        <v>31</v>
      </c>
      <c r="B22" t="s">
        <v>11</v>
      </c>
      <c r="C22" s="1">
        <v>251303.90336873499</v>
      </c>
      <c r="D22" s="1">
        <v>140581</v>
      </c>
      <c r="E22" s="5">
        <f t="shared" si="0"/>
        <v>0.78760930259946216</v>
      </c>
    </row>
    <row r="23" spans="1:5" x14ac:dyDescent="0.35">
      <c r="A23" t="s">
        <v>32</v>
      </c>
      <c r="B23" t="s">
        <v>11</v>
      </c>
      <c r="C23" s="1">
        <v>363291.09236102202</v>
      </c>
      <c r="D23" s="1">
        <v>243653</v>
      </c>
      <c r="E23" s="5">
        <f t="shared" si="0"/>
        <v>0.49101834313971926</v>
      </c>
    </row>
    <row r="24" spans="1:5" x14ac:dyDescent="0.35">
      <c r="A24" t="s">
        <v>33</v>
      </c>
      <c r="B24" t="s">
        <v>11</v>
      </c>
      <c r="C24" s="1">
        <v>163050.23726511601</v>
      </c>
      <c r="D24" s="1">
        <v>67271</v>
      </c>
      <c r="E24" s="5">
        <f t="shared" si="0"/>
        <v>1.4237819753700109</v>
      </c>
    </row>
    <row r="25" spans="1:5" x14ac:dyDescent="0.35">
      <c r="A25" t="s">
        <v>34</v>
      </c>
      <c r="B25" t="s">
        <v>11</v>
      </c>
      <c r="C25" s="1">
        <v>1228727.0233670301</v>
      </c>
      <c r="D25" s="1">
        <v>675695</v>
      </c>
      <c r="E25" s="5">
        <f t="shared" si="0"/>
        <v>0.81846398651319019</v>
      </c>
    </row>
    <row r="26" spans="1:5" x14ac:dyDescent="0.35">
      <c r="A26" t="s">
        <v>35</v>
      </c>
      <c r="B26" t="s">
        <v>11</v>
      </c>
      <c r="C26" s="1">
        <v>597748.85539001203</v>
      </c>
      <c r="D26" s="1">
        <v>338698</v>
      </c>
      <c r="E26" s="5">
        <f t="shared" si="0"/>
        <v>0.76484318003062324</v>
      </c>
    </row>
    <row r="27" spans="1:5" x14ac:dyDescent="0.35">
      <c r="A27" t="s">
        <v>36</v>
      </c>
      <c r="B27" t="s">
        <v>11</v>
      </c>
      <c r="C27" s="1">
        <v>639408.45025343203</v>
      </c>
      <c r="D27" s="1">
        <v>377822</v>
      </c>
      <c r="E27" s="5">
        <f t="shared" si="0"/>
        <v>0.6923536751524052</v>
      </c>
    </row>
    <row r="28" spans="1:5" x14ac:dyDescent="0.35">
      <c r="A28" t="s">
        <v>37</v>
      </c>
      <c r="B28" t="s">
        <v>11</v>
      </c>
      <c r="C28" s="1">
        <v>178883.43085220401</v>
      </c>
      <c r="D28" s="1">
        <v>105280</v>
      </c>
      <c r="E28" s="5">
        <f t="shared" si="0"/>
        <v>0.69912073377853357</v>
      </c>
    </row>
    <row r="29" spans="1:5" x14ac:dyDescent="0.35">
      <c r="A29" t="s">
        <v>38</v>
      </c>
      <c r="B29" t="s">
        <v>11</v>
      </c>
      <c r="C29" s="1">
        <v>170890.18289868499</v>
      </c>
      <c r="D29" s="1">
        <v>273696</v>
      </c>
      <c r="E29" s="5">
        <f t="shared" si="0"/>
        <v>-0.37562045883503964</v>
      </c>
    </row>
    <row r="30" spans="1:5" x14ac:dyDescent="0.35">
      <c r="A30" t="s">
        <v>39</v>
      </c>
      <c r="B30" t="s">
        <v>11</v>
      </c>
      <c r="C30" s="1">
        <v>760262.93907406903</v>
      </c>
      <c r="D30" s="1">
        <v>611652</v>
      </c>
      <c r="E30" s="5">
        <f t="shared" si="0"/>
        <v>0.24296648923582206</v>
      </c>
    </row>
    <row r="31" spans="1:5" x14ac:dyDescent="0.35">
      <c r="A31" t="s">
        <v>40</v>
      </c>
      <c r="B31" t="s">
        <v>11</v>
      </c>
      <c r="C31" s="1">
        <v>99507.997048834994</v>
      </c>
      <c r="D31" s="1">
        <v>145905</v>
      </c>
      <c r="E31" s="5">
        <f t="shared" si="0"/>
        <v>-0.31799460574459415</v>
      </c>
    </row>
    <row r="32" spans="1:5" x14ac:dyDescent="0.35">
      <c r="A32" t="s">
        <v>41</v>
      </c>
      <c r="B32" t="s">
        <v>11</v>
      </c>
      <c r="C32" s="1">
        <v>2811499.25323798</v>
      </c>
      <c r="D32" s="1">
        <v>2064243</v>
      </c>
      <c r="E32" s="5">
        <f t="shared" si="0"/>
        <v>0.36200013914930557</v>
      </c>
    </row>
    <row r="33" spans="1:5" x14ac:dyDescent="0.35">
      <c r="A33" t="s">
        <v>42</v>
      </c>
      <c r="B33" t="s">
        <v>11</v>
      </c>
      <c r="C33" s="1">
        <v>1104294.42447103</v>
      </c>
      <c r="D33" s="1">
        <v>600092</v>
      </c>
      <c r="E33" s="5">
        <f t="shared" si="0"/>
        <v>0.84020854214192164</v>
      </c>
    </row>
    <row r="34" spans="1:5" x14ac:dyDescent="0.35">
      <c r="A34" t="s">
        <v>43</v>
      </c>
      <c r="B34" t="s">
        <v>11</v>
      </c>
      <c r="C34" s="1">
        <v>55174</v>
      </c>
      <c r="D34" s="1">
        <v>29524</v>
      </c>
      <c r="E34" s="5">
        <f t="shared" si="0"/>
        <v>0.8687847175179515</v>
      </c>
    </row>
    <row r="35" spans="1:5" x14ac:dyDescent="0.35">
      <c r="A35" t="s">
        <v>44</v>
      </c>
      <c r="B35" t="s">
        <v>11</v>
      </c>
      <c r="C35" s="1">
        <v>113982.133039256</v>
      </c>
      <c r="D35" s="1">
        <v>46010</v>
      </c>
      <c r="E35" s="5">
        <f t="shared" si="0"/>
        <v>1.4773339065258857</v>
      </c>
    </row>
    <row r="36" spans="1:5" x14ac:dyDescent="0.35">
      <c r="A36" t="s">
        <v>45</v>
      </c>
      <c r="B36" t="s">
        <v>11</v>
      </c>
      <c r="C36" s="1">
        <v>70833.843797205394</v>
      </c>
      <c r="D36" s="1">
        <v>106025</v>
      </c>
      <c r="E36" s="5">
        <f t="shared" si="0"/>
        <v>-0.33191375810228346</v>
      </c>
    </row>
    <row r="37" spans="1:5" x14ac:dyDescent="0.35">
      <c r="A37" t="s">
        <v>46</v>
      </c>
      <c r="B37" t="s">
        <v>11</v>
      </c>
      <c r="C37" s="1">
        <v>218193.40431869001</v>
      </c>
      <c r="D37" s="1">
        <v>220436</v>
      </c>
      <c r="E37" s="5">
        <f t="shared" si="0"/>
        <v>-1.0173454795541522E-2</v>
      </c>
    </row>
    <row r="38" spans="1:5" x14ac:dyDescent="0.35">
      <c r="A38" t="s">
        <v>47</v>
      </c>
      <c r="B38" t="s">
        <v>11</v>
      </c>
      <c r="C38" s="1">
        <v>1778191.2987051001</v>
      </c>
      <c r="D38" s="1">
        <v>632459</v>
      </c>
      <c r="E38" s="5">
        <f t="shared" si="0"/>
        <v>1.8115518930161483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2C5E-47F5-4C48-A888-43772D34A6E8}">
  <dimension ref="A1:E35"/>
  <sheetViews>
    <sheetView tabSelected="1" workbookViewId="0">
      <selection activeCell="J9" sqref="J9"/>
    </sheetView>
  </sheetViews>
  <sheetFormatPr defaultRowHeight="14.5" x14ac:dyDescent="0.35"/>
  <cols>
    <col min="3" max="4" width="11.1796875" style="1" bestFit="1" customWidth="1"/>
  </cols>
  <sheetData>
    <row r="1" spans="1:5" x14ac:dyDescent="0.35">
      <c r="A1" t="s">
        <v>51</v>
      </c>
      <c r="B1" t="s">
        <v>50</v>
      </c>
      <c r="C1" s="1" t="s">
        <v>48</v>
      </c>
      <c r="D1" s="1" t="s">
        <v>49</v>
      </c>
      <c r="E1" s="5" t="s">
        <v>86</v>
      </c>
    </row>
    <row r="2" spans="1:5" x14ac:dyDescent="0.35">
      <c r="A2" t="s">
        <v>52</v>
      </c>
      <c r="B2" t="s">
        <v>51</v>
      </c>
      <c r="C2" s="1">
        <v>68752.500136658506</v>
      </c>
      <c r="D2" s="1">
        <v>42024</v>
      </c>
      <c r="E2" s="5">
        <f>(C2-D2)/D2</f>
        <v>0.63602941501662158</v>
      </c>
    </row>
    <row r="3" spans="1:5" x14ac:dyDescent="0.35">
      <c r="A3" t="s">
        <v>53</v>
      </c>
      <c r="B3" t="s">
        <v>51</v>
      </c>
      <c r="C3" s="1">
        <v>53980</v>
      </c>
      <c r="D3" s="1">
        <v>36971</v>
      </c>
      <c r="E3" s="5">
        <f t="shared" ref="E3:E35" si="0">(C3-D3)/D3</f>
        <v>0.4600632928511536</v>
      </c>
    </row>
    <row r="4" spans="1:5" x14ac:dyDescent="0.35">
      <c r="A4" t="s">
        <v>54</v>
      </c>
      <c r="B4" t="s">
        <v>51</v>
      </c>
      <c r="C4" s="1">
        <v>53408.9610000252</v>
      </c>
      <c r="D4" s="1">
        <v>42644</v>
      </c>
      <c r="E4" s="5">
        <f t="shared" si="0"/>
        <v>0.252437881062405</v>
      </c>
    </row>
    <row r="5" spans="1:5" x14ac:dyDescent="0.35">
      <c r="A5" t="s">
        <v>55</v>
      </c>
      <c r="B5" t="s">
        <v>51</v>
      </c>
      <c r="C5" s="1">
        <v>75866.878304243102</v>
      </c>
      <c r="D5" s="1">
        <v>84246</v>
      </c>
      <c r="E5" s="5">
        <f t="shared" si="0"/>
        <v>-9.946017253943093E-2</v>
      </c>
    </row>
    <row r="6" spans="1:5" x14ac:dyDescent="0.35">
      <c r="A6" t="s">
        <v>56</v>
      </c>
      <c r="B6" t="s">
        <v>51</v>
      </c>
      <c r="C6" s="1">
        <v>155540.990397602</v>
      </c>
      <c r="D6" s="1">
        <v>98349</v>
      </c>
      <c r="E6" s="5">
        <f t="shared" si="0"/>
        <v>0.58152081259191246</v>
      </c>
    </row>
    <row r="7" spans="1:5" x14ac:dyDescent="0.35">
      <c r="A7" t="s">
        <v>57</v>
      </c>
      <c r="B7" t="s">
        <v>51</v>
      </c>
      <c r="C7" s="1">
        <v>48577.9604302179</v>
      </c>
      <c r="D7" s="1">
        <v>52298</v>
      </c>
      <c r="E7" s="5">
        <f t="shared" si="0"/>
        <v>-7.1131583804009718E-2</v>
      </c>
    </row>
    <row r="8" spans="1:5" x14ac:dyDescent="0.35">
      <c r="A8" t="s">
        <v>58</v>
      </c>
      <c r="B8" t="s">
        <v>51</v>
      </c>
      <c r="C8" s="1">
        <v>7290</v>
      </c>
      <c r="D8" s="1">
        <v>8759</v>
      </c>
      <c r="E8" s="5">
        <f t="shared" si="0"/>
        <v>-0.16771320927046465</v>
      </c>
    </row>
    <row r="9" spans="1:5" x14ac:dyDescent="0.35">
      <c r="A9" t="s">
        <v>59</v>
      </c>
      <c r="B9" t="s">
        <v>51</v>
      </c>
      <c r="C9" s="1">
        <v>29886.713041961098</v>
      </c>
      <c r="D9" s="1">
        <v>9260</v>
      </c>
      <c r="E9" s="5">
        <f t="shared" si="0"/>
        <v>2.2275068079871598</v>
      </c>
    </row>
    <row r="10" spans="1:5" x14ac:dyDescent="0.35">
      <c r="A10" t="s">
        <v>60</v>
      </c>
      <c r="B10" t="s">
        <v>51</v>
      </c>
      <c r="C10" s="1">
        <v>123263.76499962799</v>
      </c>
      <c r="D10" s="1">
        <v>92299</v>
      </c>
      <c r="E10" s="5">
        <f t="shared" si="0"/>
        <v>0.33548321216511551</v>
      </c>
    </row>
    <row r="11" spans="1:5" x14ac:dyDescent="0.35">
      <c r="A11" t="s">
        <v>61</v>
      </c>
      <c r="B11" t="s">
        <v>51</v>
      </c>
      <c r="C11" s="1">
        <v>7345</v>
      </c>
      <c r="D11" s="1">
        <v>4530</v>
      </c>
      <c r="E11" s="5">
        <f t="shared" si="0"/>
        <v>0.62141280353200878</v>
      </c>
    </row>
    <row r="12" spans="1:5" x14ac:dyDescent="0.35">
      <c r="A12" t="s">
        <v>62</v>
      </c>
      <c r="B12" t="s">
        <v>51</v>
      </c>
      <c r="C12" s="1">
        <v>31412.877579987002</v>
      </c>
      <c r="D12" s="1">
        <v>26296</v>
      </c>
      <c r="E12" s="5">
        <f t="shared" si="0"/>
        <v>0.19458767797334203</v>
      </c>
    </row>
    <row r="13" spans="1:5" x14ac:dyDescent="0.35">
      <c r="A13" t="s">
        <v>63</v>
      </c>
      <c r="B13" t="s">
        <v>51</v>
      </c>
      <c r="C13" s="1">
        <v>86355.914810400398</v>
      </c>
      <c r="D13" s="1">
        <v>98527</v>
      </c>
      <c r="E13" s="5">
        <f t="shared" si="0"/>
        <v>-0.12353045550559341</v>
      </c>
    </row>
    <row r="14" spans="1:5" x14ac:dyDescent="0.35">
      <c r="A14" t="s">
        <v>64</v>
      </c>
      <c r="B14" t="s">
        <v>51</v>
      </c>
      <c r="C14" s="1">
        <v>27962.300013422901</v>
      </c>
      <c r="D14" s="1">
        <v>24100</v>
      </c>
      <c r="E14" s="5">
        <f t="shared" si="0"/>
        <v>0.16026141134534858</v>
      </c>
    </row>
    <row r="15" spans="1:5" x14ac:dyDescent="0.35">
      <c r="A15" t="s">
        <v>65</v>
      </c>
      <c r="B15" t="s">
        <v>51</v>
      </c>
      <c r="C15" s="1">
        <v>53303.938995033503</v>
      </c>
      <c r="D15" s="1">
        <v>57870</v>
      </c>
      <c r="E15" s="5">
        <f t="shared" si="0"/>
        <v>-7.890203913887156E-2</v>
      </c>
    </row>
    <row r="16" spans="1:5" x14ac:dyDescent="0.35">
      <c r="A16" t="s">
        <v>66</v>
      </c>
      <c r="B16" t="s">
        <v>51</v>
      </c>
      <c r="C16" s="1">
        <v>32464.375265125102</v>
      </c>
      <c r="D16" s="1">
        <v>22329</v>
      </c>
      <c r="E16" s="5">
        <f t="shared" si="0"/>
        <v>0.45391084531887238</v>
      </c>
    </row>
    <row r="17" spans="1:5" x14ac:dyDescent="0.35">
      <c r="A17" t="s">
        <v>67</v>
      </c>
      <c r="B17" t="s">
        <v>51</v>
      </c>
      <c r="C17" s="1">
        <v>1467.0599541962099</v>
      </c>
      <c r="D17" s="1">
        <v>3067</v>
      </c>
      <c r="E17" s="5">
        <f t="shared" si="0"/>
        <v>-0.52166287766670694</v>
      </c>
    </row>
    <row r="18" spans="1:5" x14ac:dyDescent="0.35">
      <c r="A18" t="s">
        <v>68</v>
      </c>
      <c r="B18" t="s">
        <v>51</v>
      </c>
      <c r="C18" s="1">
        <v>78410.3009336963</v>
      </c>
      <c r="D18" s="1">
        <v>98366</v>
      </c>
      <c r="E18" s="5">
        <f t="shared" si="0"/>
        <v>-0.20287191779988714</v>
      </c>
    </row>
    <row r="19" spans="1:5" x14ac:dyDescent="0.35">
      <c r="A19" t="s">
        <v>69</v>
      </c>
      <c r="B19" t="s">
        <v>51</v>
      </c>
      <c r="C19" s="1">
        <v>26153.283858418399</v>
      </c>
      <c r="D19" s="1">
        <v>26479</v>
      </c>
      <c r="E19" s="5">
        <f t="shared" si="0"/>
        <v>-1.2300923055311788E-2</v>
      </c>
    </row>
    <row r="20" spans="1:5" x14ac:dyDescent="0.35">
      <c r="A20" t="s">
        <v>70</v>
      </c>
      <c r="B20" t="s">
        <v>51</v>
      </c>
      <c r="C20" s="1">
        <v>43797.3105109483</v>
      </c>
      <c r="D20" s="1">
        <v>45601</v>
      </c>
      <c r="E20" s="5">
        <f t="shared" si="0"/>
        <v>-3.955372665186508E-2</v>
      </c>
    </row>
    <row r="21" spans="1:5" x14ac:dyDescent="0.35">
      <c r="A21" t="s">
        <v>71</v>
      </c>
      <c r="B21" t="s">
        <v>51</v>
      </c>
      <c r="C21" s="1">
        <v>90526.378240406499</v>
      </c>
      <c r="D21" s="1">
        <v>82107</v>
      </c>
      <c r="E21" s="5">
        <f t="shared" si="0"/>
        <v>0.10254154019031872</v>
      </c>
    </row>
    <row r="22" spans="1:5" x14ac:dyDescent="0.35">
      <c r="A22" t="s">
        <v>72</v>
      </c>
      <c r="B22" t="s">
        <v>51</v>
      </c>
      <c r="C22" s="1">
        <v>359777.55855999101</v>
      </c>
      <c r="D22" s="1">
        <v>164617</v>
      </c>
      <c r="E22" s="5">
        <f t="shared" si="0"/>
        <v>1.1855431611558407</v>
      </c>
    </row>
    <row r="23" spans="1:5" x14ac:dyDescent="0.35">
      <c r="A23" t="s">
        <v>73</v>
      </c>
      <c r="B23" t="s">
        <v>51</v>
      </c>
      <c r="C23" s="1">
        <v>77124</v>
      </c>
      <c r="D23" s="1">
        <v>63544</v>
      </c>
      <c r="E23" s="5">
        <f t="shared" si="0"/>
        <v>0.21371018506861386</v>
      </c>
    </row>
    <row r="24" spans="1:5" x14ac:dyDescent="0.35">
      <c r="A24" t="s">
        <v>74</v>
      </c>
      <c r="B24" t="s">
        <v>51</v>
      </c>
      <c r="C24" s="1">
        <v>164547.38199999899</v>
      </c>
      <c r="D24" s="1">
        <v>153587</v>
      </c>
      <c r="E24" s="5">
        <f t="shared" si="0"/>
        <v>7.1362693457121984E-2</v>
      </c>
    </row>
    <row r="25" spans="1:5" x14ac:dyDescent="0.35">
      <c r="A25" t="s">
        <v>75</v>
      </c>
      <c r="B25" t="s">
        <v>51</v>
      </c>
      <c r="C25" s="1">
        <v>67970.425623565898</v>
      </c>
      <c r="D25" s="1">
        <v>69645</v>
      </c>
      <c r="E25" s="5">
        <f t="shared" si="0"/>
        <v>-2.4044430704775681E-2</v>
      </c>
    </row>
    <row r="26" spans="1:5" x14ac:dyDescent="0.35">
      <c r="A26" t="s">
        <v>76</v>
      </c>
      <c r="B26" t="s">
        <v>51</v>
      </c>
      <c r="C26" s="1">
        <v>47935.700000017801</v>
      </c>
      <c r="D26" s="1">
        <v>2247</v>
      </c>
      <c r="E26" s="5">
        <f t="shared" si="0"/>
        <v>20.333199821992793</v>
      </c>
    </row>
    <row r="27" spans="1:5" x14ac:dyDescent="0.35">
      <c r="A27" t="s">
        <v>77</v>
      </c>
      <c r="B27" t="s">
        <v>51</v>
      </c>
      <c r="C27" s="1">
        <v>16004.8235151469</v>
      </c>
      <c r="D27" s="1">
        <v>8345</v>
      </c>
      <c r="E27" s="5">
        <f t="shared" si="0"/>
        <v>0.91789377053887355</v>
      </c>
    </row>
    <row r="28" spans="1:5" x14ac:dyDescent="0.35">
      <c r="A28" t="s">
        <v>78</v>
      </c>
      <c r="B28" t="s">
        <v>51</v>
      </c>
      <c r="C28" s="1">
        <v>22120.830879002799</v>
      </c>
      <c r="D28" s="1">
        <v>11008</v>
      </c>
      <c r="E28" s="5">
        <f t="shared" si="0"/>
        <v>1.0095231539791787</v>
      </c>
    </row>
    <row r="29" spans="1:5" x14ac:dyDescent="0.35">
      <c r="A29" t="s">
        <v>79</v>
      </c>
      <c r="B29" t="s">
        <v>51</v>
      </c>
      <c r="C29" s="1">
        <v>12213.0950349133</v>
      </c>
      <c r="D29" s="1">
        <v>22253</v>
      </c>
      <c r="E29" s="5">
        <f t="shared" si="0"/>
        <v>-0.45117085179915967</v>
      </c>
    </row>
    <row r="30" spans="1:5" x14ac:dyDescent="0.35">
      <c r="A30" t="s">
        <v>80</v>
      </c>
      <c r="B30" t="s">
        <v>51</v>
      </c>
      <c r="C30" s="1">
        <v>35582.119146347002</v>
      </c>
      <c r="D30" s="1">
        <v>22970</v>
      </c>
      <c r="E30" s="5">
        <f t="shared" si="0"/>
        <v>0.54906918355885947</v>
      </c>
    </row>
    <row r="31" spans="1:5" x14ac:dyDescent="0.35">
      <c r="A31" t="s">
        <v>81</v>
      </c>
      <c r="B31" t="s">
        <v>51</v>
      </c>
      <c r="C31" s="1">
        <v>133595.809331581</v>
      </c>
      <c r="D31" s="1">
        <v>157736</v>
      </c>
      <c r="E31" s="5">
        <f t="shared" si="0"/>
        <v>-0.15304173218808009</v>
      </c>
    </row>
    <row r="32" spans="1:5" x14ac:dyDescent="0.35">
      <c r="A32" t="s">
        <v>82</v>
      </c>
      <c r="B32" t="s">
        <v>51</v>
      </c>
      <c r="C32" s="1">
        <v>50136.541288475797</v>
      </c>
      <c r="D32" s="1">
        <v>111534</v>
      </c>
      <c r="E32" s="5">
        <f t="shared" si="0"/>
        <v>-0.55048199393480202</v>
      </c>
    </row>
    <row r="33" spans="1:5" x14ac:dyDescent="0.35">
      <c r="A33" t="s">
        <v>83</v>
      </c>
      <c r="B33" t="s">
        <v>51</v>
      </c>
      <c r="C33" s="1">
        <v>16233.160023931399</v>
      </c>
      <c r="D33" s="1">
        <v>17860</v>
      </c>
      <c r="E33" s="5">
        <f t="shared" si="0"/>
        <v>-9.1088464505520758E-2</v>
      </c>
    </row>
    <row r="34" spans="1:5" x14ac:dyDescent="0.35">
      <c r="A34" t="s">
        <v>84</v>
      </c>
      <c r="B34" t="s">
        <v>51</v>
      </c>
      <c r="C34" s="1">
        <v>91726.458036482305</v>
      </c>
      <c r="D34" s="1">
        <v>100132</v>
      </c>
      <c r="E34" s="5">
        <f t="shared" si="0"/>
        <v>-8.394461274635176E-2</v>
      </c>
    </row>
    <row r="35" spans="1:5" x14ac:dyDescent="0.35">
      <c r="A35" t="s">
        <v>85</v>
      </c>
      <c r="B35" t="s">
        <v>51</v>
      </c>
      <c r="C35" s="1">
        <v>72337</v>
      </c>
      <c r="D35" s="1">
        <v>46336</v>
      </c>
      <c r="E35" s="5">
        <f t="shared" si="0"/>
        <v>0.56114036602209949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netdown</vt:lpstr>
      <vt:lpstr>TSA comparison</vt:lpstr>
      <vt:lpstr>TFL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Eckstrand, Hailey FOR:EX</dc:creator>
  <cp:lastModifiedBy>Eckstrand, Hailey FOR:EX</cp:lastModifiedBy>
  <dcterms:created xsi:type="dcterms:W3CDTF">2024-04-17T18:04:34Z</dcterms:created>
  <dcterms:modified xsi:type="dcterms:W3CDTF">2024-04-17T18:51:23Z</dcterms:modified>
</cp:coreProperties>
</file>