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872C6765-17B5-4A7D-8DA9-5A69D16A0D20}" xr6:coauthVersionLast="47" xr6:coauthVersionMax="47" xr10:uidLastSave="{00000000-0000-0000-0000-000000000000}"/>
  <bookViews>
    <workbookView xWindow="37320" yWindow="-120" windowWidth="38640" windowHeight="21120" tabRatio="950" firstSheet="9" activeTab="18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3" i="19" l="1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6" i="19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<sst xmlns="http://schemas.openxmlformats.org/spreadsheetml/2006/main" count="3832" uniqueCount="2219">
  <si>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</si>
  <si>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</si>
  <si>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</si>
  <si>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</si>
  <si>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</si>
  <si>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</si>
  <si>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</si>
  <si>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</si>
  <si>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</si>
  <si>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</si>
  <si>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</si>
  <si>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</si>
  <si>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</si>
  <si>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</si>
  <si>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</si>
  <si>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</si>
  <si>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</si>
  <si>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</si>
  <si>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</si>
  <si>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</si>
  <si>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</si>
  <si>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</si>
  <si>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</si>
  <si>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</si>
  <si>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</si>
  <si>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</si>
  <si>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</si>
  <si>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</si>
  <si>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</si>
  <si>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</si>
  <si>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</si>
  <si>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</si>
  <si>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</si>
  <si>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</si>
  <si>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</si>
  <si>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</si>
  <si>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</si>
  <si>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</si>
  <si>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</si>
  <si>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</si>
  <si>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</si>
  <si>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</si>
  <si>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</si>
  <si>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</si>
  <si>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</si>
  <si>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</si>
  <si>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</si>
  <si>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</si>
  <si>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</si>
  <si>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</si>
  <si>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</si>
  <si>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</si>
  <si>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</si>
  <si>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</si>
  <si>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</si>
  <si>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</si>
  <si>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</si>
  <si>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</si>
  <si>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</si>
  <si>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</si>
  <si>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</si>
  <si>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</si>
  <si>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</si>
  <si>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</si>
  <si>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</si>
  <si>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</si>
  <si>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</si>
  <si>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</si>
  <si>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</si>
  <si>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</si>
  <si>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</si>
  <si>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</si>
  <si>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</si>
  <si>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</si>
  <si>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</si>
  <si>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</si>
  <si>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</si>
  <si>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</si>
  <si>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</si>
  <si>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</si>
  <si>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</si>
  <si>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</si>
  <si>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</si>
  <si>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</si>
  <si>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</si>
  <si>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</si>
  <si>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</si>
  <si>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</si>
  <si>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</si>
  <si>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</si>
  <si>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</si>
  <si>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</si>
  <si>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</si>
  <si>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</si>
  <si>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</si>
  <si>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</si>
  <si>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</si>
  <si>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</si>
  <si>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</si>
  <si>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</si>
  <si>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</si>
  <si>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</si>
  <si>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</si>
  <si>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</si>
  <si>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</si>
  <si>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</si>
  <si>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</si>
  <si>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</si>
  <si>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</si>
  <si>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</si>
  <si>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</si>
  <si>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</si>
  <si>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</si>
  <si>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</si>
  <si>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</si>
  <si>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</si>
  <si>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</si>
  <si>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</si>
  <si>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</si>
  <si>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</si>
  <si>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</si>
  <si>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</si>
  <si>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</si>
  <si>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</si>
  <si>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</si>
  <si>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</si>
  <si>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</si>
  <si>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</si>
  <si>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</si>
  <si>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</si>
  <si>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</si>
  <si>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</si>
  <si>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</si>
  <si>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</si>
  <si>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</si>
  <si>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</si>
  <si>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</si>
  <si>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</si>
  <si>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</si>
  <si>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</si>
  <si>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</si>
  <si>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</si>
  <si>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</si>
  <si>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</si>
  <si>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</si>
  <si>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</si>
  <si>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</si>
  <si>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</si>
  <si>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</si>
  <si>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</si>
  <si>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</si>
  <si>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</si>
  <si>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</si>
  <si>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</si>
  <si>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</si>
  <si>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</si>
  <si>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</si>
  <si>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</si>
  <si>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</si>
  <si>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</si>
  <si>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</si>
  <si>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</si>
  <si>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</si>
  <si>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</si>
  <si>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</si>
  <si>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</si>
  <si>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</si>
  <si>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</si>
  <si>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</si>
  <si>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</si>
  <si>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</si>
  <si>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</si>
  <si>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</si>
  <si>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</si>
  <si>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</si>
  <si>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</si>
  <si>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</si>
  <si>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</si>
  <si>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</si>
  <si>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</si>
  <si>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</si>
  <si>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</si>
  <si>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</si>
  <si>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</si>
  <si>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</si>
  <si>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</si>
  <si>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</si>
  <si>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</si>
  <si>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</si>
  <si>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</si>
  <si>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</si>
  <si>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</si>
  <si>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</si>
  <si>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</si>
  <si>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</si>
  <si>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</si>
  <si>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</si>
  <si>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</si>
  <si>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</si>
  <si>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</si>
  <si>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</si>
  <si>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</si>
  <si>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</si>
  <si>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</si>
  <si>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</si>
  <si>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</si>
  <si>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</si>
  <si>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</si>
  <si>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</si>
  <si>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</si>
  <si>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</si>
  <si>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</si>
  <si>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</si>
  <si>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</si>
  <si>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</si>
  <si>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</si>
  <si>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</si>
  <si>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</si>
  <si>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</si>
  <si>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</si>
  <si>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</si>
  <si>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</si>
  <si>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</si>
  <si>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</si>
  <si>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</si>
  <si>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</si>
  <si>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</si>
  <si>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</si>
  <si>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</si>
  <si>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</si>
  <si>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</si>
  <si>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</si>
  <si>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</si>
  <si>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</si>
  <si>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</si>
  <si>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</si>
  <si>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</si>
  <si>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</si>
  <si>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</si>
  <si>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</si>
  <si>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</si>
  <si>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</si>
  <si>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</si>
  <si>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</si>
  <si>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</si>
  <si>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</si>
  <si>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</si>
  <si>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</si>
  <si>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</si>
  <si>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</si>
  <si>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</si>
  <si>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</si>
  <si>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</si>
  <si>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</si>
  <si>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</si>
  <si>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</si>
  <si>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</si>
  <si>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</si>
  <si>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</si>
  <si>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</si>
  <si>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</si>
  <si>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</si>
  <si>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</si>
  <si>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</si>
  <si>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</si>
  <si>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</si>
  <si>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</si>
  <si>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</si>
  <si>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</si>
  <si>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</si>
  <si>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</si>
  <si>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</si>
  <si>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</si>
  <si>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</si>
  <si>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</si>
  <si>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</si>
  <si>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</si>
  <si>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</si>
  <si>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</si>
  <si>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</si>
  <si>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</si>
  <si>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</si>
  <si>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</si>
  <si>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</si>
  <si>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</si>
  <si>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</si>
  <si>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</si>
  <si>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</si>
  <si>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</si>
  <si>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</si>
  <si>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</si>
  <si>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</si>
  <si>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</si>
  <si>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</si>
  <si>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</si>
  <si>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</si>
  <si>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</si>
  <si>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</si>
  <si>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</si>
  <si>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</si>
  <si>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</si>
  <si>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</si>
  <si>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</si>
  <si>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</si>
  <si>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</si>
  <si>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</si>
  <si>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</si>
  <si>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</si>
  <si>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</si>
  <si>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</si>
  <si>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</si>
  <si>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</si>
  <si>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</si>
  <si>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</si>
  <si>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</si>
  <si>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</si>
  <si>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</si>
  <si>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</si>
  <si>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</si>
  <si>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</si>
  <si>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</si>
  <si>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</si>
  <si>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</si>
  <si>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</si>
  <si>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</si>
  <si>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</si>
  <si>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</si>
  <si>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</si>
  <si>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</si>
  <si>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</si>
  <si>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</si>
  <si>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</si>
  <si>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</si>
  <si>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</si>
  <si>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</si>
  <si>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</si>
  <si>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</si>
  <si>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</si>
  <si>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</si>
  <si>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</si>
  <si>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</si>
  <si>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</si>
  <si>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</si>
  <si>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</si>
  <si>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</si>
  <si>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</si>
  <si>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</si>
  <si>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</si>
  <si>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</si>
  <si>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</si>
  <si>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</si>
  <si>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</si>
  <si>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</si>
  <si>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</si>
  <si>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</si>
  <si>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</si>
  <si>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</si>
  <si>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</si>
  <si>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</si>
  <si>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</si>
  <si>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</si>
  <si>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</si>
  <si>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</si>
  <si>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</si>
  <si>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</si>
  <si>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</si>
  <si>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</si>
  <si>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</si>
  <si>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</si>
  <si>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</si>
  <si>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</si>
  <si>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</si>
  <si>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</si>
  <si>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</si>
  <si>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</si>
  <si>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</si>
  <si>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</si>
  <si>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</si>
  <si>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</si>
  <si>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</si>
  <si>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</si>
  <si>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</si>
  <si>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</si>
  <si>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</si>
  <si>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</si>
  <si>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</si>
  <si>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</si>
  <si>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</si>
  <si>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</si>
  <si>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</si>
  <si>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</si>
  <si>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</si>
  <si>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</si>
  <si>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</si>
  <si>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</si>
  <si>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</si>
  <si>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</si>
  <si>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</si>
  <si>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</si>
  <si>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</si>
  <si>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</si>
  <si>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</si>
  <si>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</si>
  <si>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</si>
  <si>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</si>
  <si>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</si>
  <si>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</si>
  <si>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</si>
  <si>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</si>
  <si>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</si>
  <si>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</si>
  <si>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</si>
  <si>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</si>
  <si>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</si>
  <si>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</si>
  <si>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</si>
  <si>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</si>
  <si>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</si>
  <si>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</si>
  <si>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</si>
  <si>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</si>
  <si>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</si>
  <si>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</si>
  <si>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</si>
  <si>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</si>
  <si>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</si>
  <si>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</si>
  <si>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</si>
  <si>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</si>
  <si>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</si>
  <si>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</si>
  <si>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</si>
  <si>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</si>
  <si>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</si>
  <si>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</si>
  <si>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</si>
  <si>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</si>
  <si>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</si>
  <si>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</si>
  <si>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</si>
  <si>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</si>
  <si>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</si>
  <si>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</si>
  <si>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</si>
  <si>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</si>
  <si>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</si>
  <si>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</si>
  <si>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</si>
  <si>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</si>
  <si>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</si>
  <si>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</si>
  <si>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</si>
  <si>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</si>
  <si>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</si>
  <si>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</si>
  <si>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</si>
  <si>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</si>
  <si>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</si>
  <si>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</si>
  <si>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</si>
  <si>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</si>
  <si>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</si>
  <si>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</si>
  <si>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</si>
  <si>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</si>
  <si>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</si>
  <si>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</si>
  <si>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</si>
  <si>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</si>
  <si>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</si>
  <si>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</si>
  <si>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</si>
  <si>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</si>
  <si>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</si>
  <si>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</si>
  <si>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</si>
  <si>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</si>
  <si>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</si>
  <si>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</si>
  <si>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</si>
  <si>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</si>
  <si>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</si>
  <si>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</si>
  <si>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</si>
  <si>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</si>
  <si>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</si>
  <si>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</si>
  <si>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</si>
  <si>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</si>
  <si>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</si>
  <si>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</si>
  <si>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</si>
  <si>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</si>
  <si>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</si>
  <si>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</si>
  <si>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</si>
  <si>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</si>
  <si>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</si>
  <si>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</si>
  <si>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</si>
  <si>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</si>
  <si>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</si>
  <si>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</si>
  <si>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</si>
  <si>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</si>
  <si>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</si>
  <si>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</si>
  <si>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</si>
  <si>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</si>
  <si>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</si>
  <si>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</si>
  <si>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</si>
  <si>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</si>
  <si>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</si>
  <si>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</si>
  <si>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</si>
  <si>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</si>
  <si>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</si>
  <si>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</si>
  <si>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</si>
  <si>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</si>
  <si>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</si>
  <si>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</si>
  <si>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</si>
  <si>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</si>
  <si>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</si>
  <si>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</si>
  <si>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</si>
  <si>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</si>
  <si>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</si>
  <si>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</si>
  <si>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</si>
  <si>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</si>
  <si>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</si>
  <si>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</si>
  <si>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</si>
  <si>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</si>
  <si>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</si>
  <si>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</si>
  <si>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</si>
  <si>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</si>
  <si>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</si>
  <si>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</si>
  <si>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</si>
  <si>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</si>
  <si>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</si>
  <si>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</si>
  <si>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</si>
  <si>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</si>
  <si>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</si>
  <si>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</si>
  <si>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</si>
  <si>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</si>
  <si>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</si>
  <si>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</si>
  <si>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</si>
  <si>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</si>
  <si>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</si>
  <si>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</si>
  <si>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</si>
  <si>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</si>
  <si>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</si>
  <si>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</si>
  <si>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</si>
  <si>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</si>
  <si>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</si>
  <si>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</si>
  <si>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</si>
  <si>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</si>
  <si>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</si>
  <si>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</si>
  <si>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</si>
  <si>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</si>
  <si>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</si>
  <si>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</si>
  <si>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</si>
  <si>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</si>
  <si>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</si>
  <si>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</si>
  <si>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</si>
  <si>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</si>
  <si>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</si>
  <si>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</si>
  <si>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</si>
  <si>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</si>
  <si>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</si>
  <si>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</si>
  <si>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</si>
  <si>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</si>
  <si>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</si>
  <si>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</si>
  <si>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</si>
  <si>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</si>
  <si>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</si>
  <si>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</si>
  <si>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</si>
  <si>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</si>
  <si>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</si>
  <si>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</si>
  <si>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</si>
  <si>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</si>
  <si>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</si>
  <si>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</si>
  <si>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</si>
  <si>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</si>
  <si>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</si>
  <si>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</si>
  <si>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</si>
  <si>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</si>
  <si>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</si>
  <si>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</si>
  <si>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</si>
  <si>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</si>
  <si>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</si>
  <si>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</si>
  <si>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</si>
  <si>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</si>
  <si>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</si>
  <si>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</si>
  <si>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</si>
  <si>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</si>
  <si>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</si>
  <si>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</si>
  <si>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</si>
  <si>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</si>
  <si>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</si>
  <si>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</si>
  <si>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</si>
  <si>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</si>
  <si>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</si>
  <si>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</si>
  <si>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</si>
  <si>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</si>
  <si>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</si>
  <si>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</si>
  <si>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</si>
  <si>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</si>
  <si>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</si>
  <si>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</si>
  <si>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</si>
  <si>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</si>
  <si>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</si>
  <si>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</si>
  <si>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</si>
  <si>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</si>
  <si>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</si>
  <si>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</si>
  <si>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</si>
  <si>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</si>
  <si>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</si>
  <si>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</si>
  <si>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</si>
  <si>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</si>
  <si>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</si>
  <si>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</si>
  <si>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</si>
  <si>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</si>
  <si>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</si>
  <si>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</si>
  <si>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</si>
  <si>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</si>
  <si>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</si>
  <si>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</si>
  <si>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</si>
  <si>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</si>
  <si>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</si>
  <si>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</si>
  <si>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</si>
  <si>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</si>
  <si>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</si>
  <si>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</si>
  <si>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</si>
  <si>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</si>
  <si>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</si>
  <si>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</si>
  <si>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</si>
  <si>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</si>
  <si>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</si>
  <si>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</si>
  <si>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</si>
  <si>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</si>
  <si>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</si>
  <si>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</si>
  <si>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</si>
  <si>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</si>
  <si>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</si>
  <si>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</si>
  <si>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</si>
  <si>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</si>
  <si>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</si>
  <si>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</si>
  <si>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</si>
  <si>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</si>
  <si>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</si>
  <si>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</si>
  <si>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</si>
  <si>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</si>
  <si>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</si>
  <si>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</si>
  <si>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</si>
  <si>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</si>
  <si>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</si>
  <si>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</si>
  <si>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</si>
  <si>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</si>
  <si>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</si>
  <si>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</si>
  <si>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</si>
  <si>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</si>
  <si>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</si>
  <si>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</si>
  <si>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</si>
  <si>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</si>
  <si>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</si>
  <si>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</si>
  <si>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</si>
  <si>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</si>
  <si>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</si>
  <si>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</si>
  <si>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</si>
  <si>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</si>
  <si>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</si>
  <si>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</si>
  <si>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</si>
  <si>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</si>
  <si>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</si>
  <si>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</si>
  <si>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</si>
  <si>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</si>
  <si>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</si>
  <si>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</si>
  <si>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</si>
  <si>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</si>
  <si>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</si>
  <si>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</si>
  <si>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</si>
  <si>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</si>
  <si>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</si>
  <si>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</si>
  <si>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</si>
  <si>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</si>
  <si>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</si>
  <si>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</si>
  <si>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</si>
  <si>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</si>
  <si>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</si>
  <si>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</si>
  <si>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</si>
  <si>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</si>
  <si>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</si>
  <si>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</si>
  <si>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</si>
  <si>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</si>
  <si>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</si>
  <si>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</si>
  <si>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</si>
  <si>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</si>
  <si>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</si>
  <si>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</si>
  <si>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</si>
  <si>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</si>
  <si>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</si>
  <si>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</si>
  <si>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</si>
  <si>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</si>
  <si>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</si>
  <si>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</si>
  <si>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</si>
  <si>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</si>
  <si>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</si>
  <si>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</si>
  <si>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</si>
  <si>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</si>
  <si>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</si>
  <si>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</si>
  <si>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</si>
  <si>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</si>
  <si>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</si>
  <si>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</si>
  <si>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</si>
  <si>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</si>
  <si>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</si>
  <si>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</si>
  <si>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</si>
  <si>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</si>
  <si>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</si>
  <si>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</si>
  <si>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</si>
  <si>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</si>
  <si>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</si>
  <si>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</si>
  <si>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</si>
  <si>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</si>
  <si>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</si>
  <si>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</si>
  <si>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</si>
  <si>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</si>
  <si>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</si>
  <si>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</si>
  <si>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</si>
  <si>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</si>
  <si>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</si>
  <si>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</si>
  <si>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</si>
  <si>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</si>
  <si>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</si>
  <si>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</si>
  <si>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</si>
  <si>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</si>
  <si>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</si>
  <si>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</si>
  <si>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</si>
  <si>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</si>
  <si>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</si>
  <si>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</si>
  <si>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</si>
  <si>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</si>
  <si>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</si>
  <si>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</si>
  <si>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</si>
  <si>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</si>
  <si>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</si>
  <si>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</si>
  <si>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</si>
  <si>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</si>
  <si>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</si>
  <si>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</si>
  <si>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</si>
  <si>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</si>
  <si>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</si>
  <si>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</si>
  <si>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</si>
  <si>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</si>
  <si>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</si>
  <si>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</si>
  <si>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</si>
  <si>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</si>
  <si>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</si>
  <si>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</si>
  <si>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</si>
  <si>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</si>
  <si>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</si>
  <si>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</si>
  <si>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</si>
  <si>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</si>
  <si>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</si>
  <si>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</si>
  <si>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</si>
  <si>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</si>
  <si>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</si>
  <si>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</si>
  <si>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</si>
  <si>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</si>
  <si>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</si>
  <si>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</si>
  <si>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</si>
  <si>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</si>
  <si>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</si>
  <si>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</si>
  <si>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</si>
  <si>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</si>
  <si>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</si>
  <si>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</si>
  <si>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</si>
  <si>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</si>
  <si>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</si>
  <si>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</si>
  <si>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</si>
  <si>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</si>
  <si>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</si>
  <si>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</si>
  <si>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</si>
  <si>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</si>
  <si>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</si>
  <si>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</si>
  <si>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</si>
  <si>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</si>
  <si>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</si>
  <si>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</si>
  <si>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</si>
  <si>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</si>
  <si>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</si>
  <si>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</si>
  <si>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</si>
  <si>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</si>
  <si>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</si>
  <si>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</si>
  <si>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</si>
  <si>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</si>
  <si>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</si>
  <si>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</si>
  <si>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</si>
  <si>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</si>
  <si>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</si>
  <si>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</si>
  <si>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</si>
  <si>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</si>
  <si>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</si>
  <si>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</si>
  <si>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</si>
  <si>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</si>
  <si>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</si>
  <si>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</si>
  <si>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</si>
  <si>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</si>
  <si>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</si>
  <si>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</si>
  <si>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</si>
  <si>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</si>
  <si>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</si>
  <si>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</si>
  <si>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</si>
  <si>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</si>
  <si>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</si>
  <si>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</si>
  <si>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</si>
  <si>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</si>
  <si>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</si>
  <si>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</si>
  <si>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</si>
  <si>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</si>
  <si>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</si>
  <si>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</si>
  <si>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</si>
  <si>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</si>
  <si>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</si>
  <si>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</si>
  <si>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</si>
  <si>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</si>
  <si>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</si>
  <si>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</si>
  <si>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</si>
  <si>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</si>
  <si>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</si>
  <si>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</si>
  <si>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</si>
  <si>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</si>
  <si>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</si>
  <si>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</si>
  <si>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</si>
  <si>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</si>
  <si>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</si>
  <si>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</si>
  <si>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</si>
  <si>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</si>
  <si>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</si>
  <si>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</si>
  <si>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</si>
  <si>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</si>
  <si>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</si>
  <si>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</si>
  <si>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</si>
  <si>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</si>
  <si>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</si>
  <si>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</si>
  <si>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</si>
  <si>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</si>
  <si>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</si>
  <si>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</si>
  <si>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</si>
  <si>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</si>
  <si>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</si>
  <si>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</si>
  <si>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</si>
  <si>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</si>
  <si>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</si>
  <si>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</si>
  <si>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</si>
  <si>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</si>
  <si>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</si>
  <si>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</si>
  <si>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</si>
  <si>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</si>
  <si>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</si>
  <si>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</si>
  <si>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</si>
  <si>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</si>
  <si>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</si>
  <si>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</si>
  <si>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</si>
  <si>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</si>
  <si>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</si>
  <si>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</si>
  <si>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</si>
  <si>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</si>
  <si>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</si>
  <si>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</si>
  <si>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</si>
  <si>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</si>
  <si>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</si>
  <si>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</si>
  <si>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</si>
  <si>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</si>
  <si>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</si>
  <si>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</si>
  <si>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</si>
  <si>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</si>
  <si>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</si>
  <si>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</si>
  <si>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</si>
  <si>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</si>
  <si>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</si>
  <si>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</si>
  <si>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</si>
  <si>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</si>
  <si>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</si>
  <si>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</si>
  <si>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</si>
  <si>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</si>
  <si>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</si>
  <si>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</si>
  <si>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</si>
  <si>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</si>
  <si>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</si>
  <si>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</si>
  <si>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</si>
  <si>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</si>
  <si>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</si>
  <si>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</si>
  <si>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</si>
  <si>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</si>
  <si>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</si>
  <si>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</si>
  <si>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</si>
  <si>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</si>
  <si>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</si>
  <si>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</si>
  <si>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</si>
  <si>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</si>
  <si>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</si>
  <si>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</si>
  <si>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</si>
  <si>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</si>
  <si>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</si>
  <si>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</si>
  <si>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</si>
  <si>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</si>
  <si>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</si>
  <si>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</si>
  <si>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</si>
  <si>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</si>
  <si>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</si>
  <si>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</si>
  <si>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</si>
  <si>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</si>
  <si>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</si>
  <si>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</si>
  <si>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</si>
  <si>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</si>
  <si>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</si>
  <si>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</si>
  <si>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</si>
  <si>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</si>
  <si>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</si>
  <si>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</si>
  <si>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</si>
  <si>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</si>
  <si>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</si>
  <si>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</si>
  <si>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</si>
  <si>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</si>
  <si>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</si>
  <si>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</si>
  <si>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</si>
  <si>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</si>
  <si>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</si>
  <si>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</si>
  <si>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</si>
  <si>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</si>
  <si>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</si>
  <si>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</si>
  <si>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</si>
  <si>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</si>
  <si>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</si>
  <si>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</si>
  <si>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</si>
  <si>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</si>
  <si>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</si>
  <si>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</si>
  <si>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</si>
  <si>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</si>
  <si>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</si>
  <si>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</si>
  <si>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</si>
  <si>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</si>
  <si>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</si>
  <si>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</si>
  <si>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</si>
  <si>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</si>
  <si>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</si>
  <si>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</si>
  <si>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</si>
  <si>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</si>
  <si>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</si>
  <si>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</si>
  <si>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</si>
  <si>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</si>
  <si>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</si>
  <si>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</si>
  <si>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</si>
  <si>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</si>
  <si>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</si>
  <si>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</si>
  <si>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</si>
  <si>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</si>
  <si>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</si>
  <si>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</si>
  <si>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</si>
  <si>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</si>
  <si>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</si>
  <si>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</si>
  <si>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</si>
  <si>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</si>
  <si>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</si>
  <si>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</si>
  <si>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</si>
  <si>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</si>
  <si>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</si>
  <si>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</si>
  <si>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</si>
  <si>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</si>
  <si>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</si>
  <si>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</si>
  <si>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</si>
  <si>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</si>
  <si>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</si>
  <si>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</si>
  <si>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</si>
  <si>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</si>
  <si>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</si>
  <si>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</si>
  <si>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</si>
  <si>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</si>
  <si>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</si>
  <si>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</si>
  <si>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</si>
  <si>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</si>
  <si>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</si>
  <si>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</si>
  <si>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</si>
  <si>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</si>
  <si>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</si>
  <si>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</si>
  <si>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</si>
  <si>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</si>
  <si>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</si>
  <si>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</si>
  <si>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</si>
  <si>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</si>
  <si>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</si>
  <si>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</si>
  <si>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</si>
  <si>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</si>
  <si>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</si>
  <si>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</si>
  <si>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</si>
  <si>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</si>
  <si>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</si>
  <si>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</si>
  <si>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</si>
  <si>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</si>
  <si>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</si>
  <si>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</si>
  <si>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</si>
  <si>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</si>
  <si>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</si>
  <si>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</si>
  <si>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</si>
  <si>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</si>
  <si>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</si>
  <si>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</si>
  <si>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</si>
  <si>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</si>
  <si>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</si>
  <si>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</si>
  <si>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</si>
  <si>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</si>
  <si>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</si>
  <si>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</si>
  <si>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</si>
  <si>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</si>
  <si>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</si>
  <si>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</si>
  <si>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</si>
  <si>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</si>
  <si>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</si>
  <si>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</si>
  <si>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</si>
  <si>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</si>
  <si>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</si>
  <si>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</si>
  <si>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</si>
  <si>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</si>
  <si>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</si>
  <si>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</si>
  <si>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</si>
  <si>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</si>
  <si>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</si>
  <si>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</si>
  <si>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</si>
  <si>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</si>
  <si>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</si>
  <si>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</si>
  <si>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</si>
  <si>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</si>
  <si>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</si>
  <si>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</si>
  <si>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</si>
  <si>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</si>
  <si>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</si>
  <si>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</si>
  <si>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</si>
  <si>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</si>
  <si>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</si>
  <si>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</si>
  <si>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</si>
  <si>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</si>
  <si>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</si>
  <si>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</si>
  <si>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</si>
  <si>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</si>
  <si>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</si>
  <si>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</si>
  <si>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</si>
  <si>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</si>
  <si>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</si>
  <si>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</si>
  <si>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</si>
  <si>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</si>
  <si>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</si>
  <si>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</si>
  <si>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</si>
  <si>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</si>
  <si>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</si>
  <si>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</si>
  <si>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</si>
  <si>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</si>
  <si>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</si>
  <si>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</si>
  <si>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</si>
  <si>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</si>
  <si>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</si>
  <si>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</si>
  <si>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</si>
  <si>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</si>
  <si>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</si>
  <si>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</si>
  <si>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</si>
  <si>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</si>
  <si>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</si>
  <si>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</si>
  <si>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</si>
  <si>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</si>
  <si>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</si>
  <si>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</si>
  <si>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</si>
  <si>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</si>
  <si>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</si>
  <si>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</si>
  <si>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</si>
  <si>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</si>
  <si>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</si>
  <si>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</si>
  <si>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</si>
  <si>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</si>
  <si>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</si>
  <si>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</si>
  <si>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</si>
  <si>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</si>
  <si>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</si>
  <si>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</si>
  <si>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</si>
  <si>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</si>
  <si>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</si>
  <si>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</si>
  <si>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</si>
  <si>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</si>
  <si>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</si>
  <si>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</si>
  <si>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</si>
  <si>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</si>
  <si>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</si>
  <si>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</si>
  <si>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</si>
  <si>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</si>
  <si>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</si>
  <si>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</si>
  <si>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</si>
  <si>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</si>
  <si>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</si>
  <si>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</si>
  <si>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</si>
  <si>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</si>
  <si>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</si>
  <si>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</si>
  <si>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</si>
  <si>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</si>
  <si>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</si>
  <si>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</si>
  <si>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</si>
  <si>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</si>
  <si>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</si>
  <si>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</si>
  <si>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</si>
  <si>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</si>
  <si>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</si>
  <si>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</si>
  <si>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</si>
  <si>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</si>
  <si>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</si>
  <si>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</si>
  <si>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</si>
  <si>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</si>
  <si>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</si>
  <si>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</si>
  <si>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</si>
  <si>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</si>
  <si>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</si>
  <si>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</si>
  <si>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</si>
  <si>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</si>
  <si>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</si>
  <si>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</si>
  <si>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</si>
  <si>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</si>
  <si>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</si>
  <si>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</si>
  <si>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</si>
  <si>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</si>
  <si>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</si>
  <si>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</si>
  <si>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</si>
  <si>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</si>
  <si>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</si>
  <si>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</si>
  <si>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</si>
  <si>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</si>
  <si>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</si>
  <si>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</si>
  <si>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</si>
  <si>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</si>
  <si>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</si>
  <si>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</si>
  <si>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</si>
  <si>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</si>
  <si>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</si>
  <si>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</si>
  <si>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</si>
  <si>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</si>
  <si>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</si>
  <si>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</si>
  <si>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</si>
  <si>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</si>
  <si>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</si>
  <si>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</si>
  <si>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</si>
  <si>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</si>
  <si>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</si>
  <si>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</si>
  <si>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</si>
  <si>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</si>
  <si>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</si>
  <si>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</si>
  <si>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</si>
  <si>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</si>
  <si>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</si>
  <si>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</si>
  <si>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</si>
  <si>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</si>
  <si>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</si>
  <si>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</si>
  <si>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</si>
  <si>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</si>
  <si>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</si>
  <si>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</si>
  <si>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</si>
  <si>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</si>
  <si>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</si>
  <si>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</si>
  <si>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</si>
  <si>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</si>
  <si>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</si>
  <si>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</si>
  <si>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</si>
  <si>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</si>
  <si>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</si>
  <si>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</si>
  <si>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</si>
  <si>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</si>
  <si>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</si>
  <si>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</si>
  <si>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</si>
  <si>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</si>
  <si>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</si>
  <si>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</si>
  <si>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</si>
  <si>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</si>
  <si>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</si>
  <si>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</si>
  <si>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</si>
  <si>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</si>
  <si>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</si>
  <si>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</si>
  <si>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</si>
  <si>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</si>
  <si>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</si>
  <si>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</si>
  <si>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</si>
  <si>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</si>
  <si>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</si>
  <si>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</si>
  <si>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</si>
  <si>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</si>
  <si>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</si>
  <si>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</si>
  <si>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</si>
  <si>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</si>
  <si>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</si>
  <si>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</si>
  <si>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</si>
  <si>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</si>
  <si>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</si>
  <si>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</si>
  <si>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</si>
  <si>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</si>
  <si>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</si>
  <si>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</si>
  <si>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</si>
  <si>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</si>
  <si>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</si>
  <si>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</si>
  <si>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</si>
  <si>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</si>
  <si>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</si>
  <si>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</si>
  <si>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</si>
  <si>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</si>
  <si>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</si>
  <si>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</si>
  <si>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</si>
  <si>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</si>
  <si>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</si>
  <si>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</si>
  <si>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</si>
  <si>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</si>
  <si>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</si>
  <si>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</si>
  <si>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</si>
  <si>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</si>
  <si>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</si>
  <si>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</si>
  <si>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</si>
  <si>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</si>
  <si>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</si>
  <si>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</si>
  <si>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</si>
  <si>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</si>
  <si>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</si>
  <si>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</si>
  <si>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</si>
  <si>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</si>
  <si>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</si>
  <si>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</si>
  <si>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</si>
  <si>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</si>
  <si>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</si>
  <si>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</si>
  <si>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</si>
  <si>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</si>
  <si>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</si>
  <si>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</si>
  <si>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</si>
  <si>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</si>
  <si>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</si>
  <si>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</si>
  <si>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</si>
  <si>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</si>
  <si>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</si>
  <si>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</si>
  <si>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</si>
  <si>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</si>
  <si>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</si>
  <si>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</si>
  <si>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</si>
  <si>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</si>
  <si>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</si>
  <si>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</si>
  <si>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</si>
  <si>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</si>
  <si>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</si>
  <si>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</si>
  <si>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</si>
  <si>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</si>
  <si>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</si>
  <si>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</si>
  <si>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</si>
  <si>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</si>
  <si>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</si>
  <si>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</si>
  <si>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</si>
  <si>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</si>
  <si>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</si>
  <si>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</si>
  <si>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</si>
  <si>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</si>
  <si>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</si>
  <si>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</si>
  <si>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</si>
  <si>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</si>
  <si>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</si>
  <si>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</si>
  <si>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</si>
  <si>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</si>
  <si>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</si>
  <si>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</si>
  <si>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</si>
  <si>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</si>
  <si>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</si>
  <si>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</si>
  <si>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</si>
  <si>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</si>
  <si>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</si>
  <si>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</si>
  <si>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</si>
  <si>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</si>
  <si>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</si>
  <si>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</si>
  <si>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</si>
  <si>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</si>
  <si>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</si>
  <si>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</si>
  <si>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</si>
  <si>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</si>
  <si>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</si>
  <si>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</si>
  <si>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</si>
  <si>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</si>
  <si>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</si>
  <si>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</si>
  <si>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</si>
  <si>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</si>
  <si>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</si>
  <si>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</si>
  <si>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</si>
  <si>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</si>
  <si>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</si>
  <si>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</si>
  <si>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</si>
  <si>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</si>
  <si>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</si>
  <si>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</si>
  <si>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</si>
  <si>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</si>
  <si>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</si>
  <si>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</si>
  <si>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</si>
  <si>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</si>
  <si>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</si>
  <si>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</si>
  <si>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</si>
  <si>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</si>
  <si>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</si>
  <si>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</si>
  <si>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</si>
  <si>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</si>
  <si>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</si>
  <si>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</si>
  <si>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</si>
  <si>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</si>
  <si>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</si>
  <si>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</si>
  <si>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</si>
  <si>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</si>
  <si>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</si>
  <si>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</si>
  <si>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</si>
  <si>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</si>
  <si>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</si>
  <si>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</si>
  <si>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</si>
  <si>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</si>
  <si>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</si>
  <si>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</si>
  <si>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</si>
  <si>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</si>
  <si>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</si>
  <si>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</si>
  <si>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</si>
  <si>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</si>
  <si>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</si>
  <si>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</si>
  <si>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</si>
  <si>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</si>
  <si>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</si>
  <si>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</si>
  <si>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</si>
  <si>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</si>
  <si>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</si>
  <si>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</si>
  <si>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</si>
  <si>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</si>
  <si>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</si>
  <si>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</si>
  <si>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</si>
  <si>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</si>
  <si>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</si>
  <si>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</si>
  <si>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</si>
  <si>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</si>
  <si>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</si>
  <si>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</si>
  <si>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</si>
  <si>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</si>
  <si>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</si>
  <si>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</si>
  <si>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</si>
  <si>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</si>
  <si>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</si>
  <si>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</si>
  <si>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</si>
  <si>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</si>
  <si>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</si>
  <si>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</si>
  <si>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</si>
  <si>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</si>
  <si>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</si>
  <si>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</si>
  <si>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</si>
  <si>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</si>
  <si>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</si>
  <si>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</si>
  <si>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</si>
  <si>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</si>
  <si>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</si>
  <si>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</si>
  <si>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</si>
  <si>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</si>
  <si>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</si>
  <si>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</si>
  <si>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</si>
  <si>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</si>
  <si>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</si>
  <si>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</si>
  <si>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</si>
  <si>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</si>
  <si>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</si>
  <si>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</si>
  <si>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</si>
  <si>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</si>
  <si>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</si>
  <si>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</si>
  <si>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</si>
  <si>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</si>
  <si>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</si>
  <si>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</si>
  <si>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</si>
  <si>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</si>
  <si>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</si>
  <si>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</si>
  <si>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</si>
  <si>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</si>
  <si>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</si>
  <si>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</si>
  <si>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</si>
  <si>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</si>
  <si>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</si>
  <si>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</si>
  <si>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</si>
  <si>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</si>
  <si>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</si>
  <si>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</si>
  <si>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</si>
  <si>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</si>
  <si>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</si>
  <si>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</si>
  <si>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</si>
  <si>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</si>
  <si>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</si>
  <si>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</si>
  <si>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</si>
  <si>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</si>
  <si>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</si>
  <si>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</si>
  <si>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</si>
  <si>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</si>
  <si>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</si>
  <si>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</si>
  <si>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</si>
  <si>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</si>
  <si>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</si>
  <si>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</si>
  <si>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</si>
  <si>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</si>
  <si>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</si>
  <si>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</si>
  <si>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</si>
  <si>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</si>
  <si>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</si>
  <si>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</si>
  <si>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</si>
  <si>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</si>
  <si>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</si>
  <si>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</si>
  <si>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</si>
  <si>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</si>
  <si>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</si>
  <si>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</si>
  <si>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</si>
  <si>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</si>
  <si>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</si>
  <si>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</si>
  <si>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</si>
  <si>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</si>
  <si>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</si>
  <si>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</si>
  <si>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</si>
  <si>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</si>
  <si>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</si>
  <si>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</si>
  <si>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</si>
  <si>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</si>
  <si>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</si>
  <si>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</si>
  <si>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</si>
  <si>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</si>
  <si>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</si>
  <si>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</si>
  <si>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</si>
  <si>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</si>
  <si>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</si>
  <si>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</si>
  <si>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</si>
  <si>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</si>
  <si>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</si>
  <si>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</si>
  <si>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</si>
  <si>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</si>
  <si>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</si>
  <si>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</si>
  <si>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</si>
  <si>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</si>
  <si>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</si>
  <si>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</si>
  <si>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</si>
  <si>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</si>
  <si>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</si>
  <si>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</si>
  <si>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</si>
  <si>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</si>
  <si>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</si>
  <si>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</si>
  <si>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</si>
  <si>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</si>
  <si>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</si>
  <si>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</si>
  <si>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</si>
  <si>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</si>
  <si>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</si>
  <si>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</si>
  <si>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</si>
  <si>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</si>
  <si>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</si>
  <si>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</si>
  <si>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</si>
  <si>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</si>
  <si>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</si>
  <si>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</si>
  <si>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</si>
  <si>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</si>
  <si>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</si>
  <si>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</si>
  <si>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</si>
  <si>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</si>
  <si>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</si>
  <si>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</si>
  <si>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</si>
  <si>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</si>
  <si>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</si>
  <si>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</si>
  <si>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</si>
  <si>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</si>
  <si>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</si>
  <si>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</si>
  <si>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</si>
  <si>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</si>
  <si>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</si>
  <si>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</si>
  <si>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</si>
  <si>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</si>
  <si>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</si>
  <si>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</si>
  <si>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</si>
  <si>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</si>
  <si>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</si>
  <si>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</si>
  <si>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</si>
  <si>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</si>
  <si>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</si>
  <si>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</si>
  <si>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</si>
  <si>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</si>
  <si>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</si>
  <si>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</si>
  <si>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</si>
  <si>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</si>
  <si>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</si>
  <si>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</si>
  <si>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</si>
  <si>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</si>
  <si>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</si>
  <si>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</si>
  <si>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</si>
  <si>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</si>
  <si>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</si>
  <si>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</si>
  <si>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</si>
  <si>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</si>
  <si>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</si>
  <si>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</si>
  <si>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</si>
  <si>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</si>
  <si>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</si>
  <si>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</si>
  <si>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</si>
  <si>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</si>
  <si>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</si>
  <si>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</si>
  <si>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</si>
  <si>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</si>
  <si>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</si>
  <si>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</si>
  <si>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</si>
  <si>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</si>
  <si>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</si>
  <si>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</si>
  <si>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</si>
  <si>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</si>
  <si>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</si>
  <si>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</si>
  <si>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</si>
  <si>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</si>
  <si>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</si>
  <si>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</si>
  <si>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</si>
  <si>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</si>
  <si>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</si>
  <si>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</si>
  <si>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</si>
  <si>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</si>
  <si>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</si>
  <si>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</si>
  <si>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</si>
  <si>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</si>
  <si>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</si>
  <si>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</si>
  <si>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</si>
  <si>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</si>
  <si>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</si>
  <si>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</si>
  <si>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</si>
  <si>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</si>
  <si>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</si>
  <si>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</si>
  <si>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</si>
  <si>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</si>
  <si>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</si>
  <si>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</si>
  <si>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</si>
  <si>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</si>
  <si>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</si>
  <si>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</si>
  <si>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</si>
  <si>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</si>
  <si>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</si>
  <si>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</si>
  <si>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</si>
  <si>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</si>
  <si>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</si>
  <si>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</si>
  <si>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</si>
  <si>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</si>
  <si>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</si>
  <si>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</si>
  <si>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</si>
  <si>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</si>
  <si>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</si>
  <si>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</si>
  <si>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</si>
  <si>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</si>
  <si>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</si>
  <si>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</si>
  <si>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</si>
  <si>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</si>
  <si>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</si>
  <si>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</si>
  <si>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</si>
  <si>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</si>
  <si>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</si>
  <si>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</si>
  <si>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</si>
  <si>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</si>
  <si>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</si>
  <si>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</si>
  <si>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</si>
  <si>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</si>
  <si>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</si>
  <si>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</si>
  <si>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</si>
  <si>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</si>
  <si>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</si>
  <si>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</si>
  <si>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</si>
  <si>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</si>
  <si>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</si>
  <si>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</si>
  <si>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</si>
  <si>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</si>
  <si>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</si>
  <si>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</si>
  <si>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</si>
  <si>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</si>
  <si>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</si>
  <si>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</si>
  <si>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</si>
  <si>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</si>
  <si>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</si>
  <si>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</si>
  <si>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</si>
  <si>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</si>
  <si>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</si>
  <si>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</si>
  <si>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</si>
  <si>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</si>
  <si>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</si>
  <si>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</si>
  <si>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</si>
  <si>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</si>
  <si>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</si>
  <si>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</si>
  <si>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</si>
  <si>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</si>
  <si>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</si>
  <si>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</si>
  <si>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</si>
  <si>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</si>
  <si>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</si>
  <si>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</si>
  <si>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</si>
  <si>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</si>
  <si>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</si>
  <si>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</si>
  <si>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</si>
  <si>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</si>
  <si>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</si>
  <si>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</si>
  <si>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</si>
  <si>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</si>
  <si>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</si>
  <si>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</si>
  <si>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</si>
  <si>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</si>
  <si>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</si>
  <si>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</si>
  <si>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</si>
  <si>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</si>
  <si>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</si>
  <si>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</si>
  <si>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</si>
  <si>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</si>
  <si>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</si>
  <si>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</si>
  <si>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</si>
  <si>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</si>
  <si>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</si>
  <si>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</si>
  <si>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</si>
  <si>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</si>
  <si>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</si>
  <si>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</si>
  <si>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</si>
  <si>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</si>
  <si>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</si>
  <si>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</si>
  <si>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</si>
  <si>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</si>
  <si>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</si>
  <si>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</si>
  <si>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</si>
  <si>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</si>
  <si>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</si>
  <si>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</si>
  <si>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</si>
  <si>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</si>
  <si>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</si>
  <si>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</si>
  <si>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</si>
  <si>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</si>
  <si>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</si>
  <si>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</si>
  <si>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</si>
  <si>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</si>
  <si>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</si>
  <si>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</si>
  <si>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</si>
  <si>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</si>
  <si>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</si>
  <si>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</si>
  <si>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</si>
  <si>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</si>
  <si>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</si>
  <si>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</si>
  <si>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</si>
  <si>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</si>
  <si>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</si>
  <si>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</si>
  <si>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</si>
  <si>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</si>
  <si>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</si>
  <si>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</si>
  <si>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</si>
  <si>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</si>
  <si>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</si>
  <si>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</si>
  <si>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</si>
  <si>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</si>
  <si>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</si>
  <si>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</si>
  <si>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</si>
  <si>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</si>
  <si>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</si>
  <si>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</si>
  <si>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</si>
  <si>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</si>
  <si>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</si>
  <si>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</si>
  <si>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</si>
  <si>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</si>
  <si>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</si>
  <si>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</si>
  <si>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</si>
  <si>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</si>
  <si>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</si>
  <si>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</si>
  <si>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</si>
  <si>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</si>
  <si>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</si>
  <si>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</si>
  <si>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</si>
  <si>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</si>
  <si>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</si>
  <si>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</si>
  <si>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</si>
  <si>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</si>
  <si>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</si>
  <si>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</si>
  <si>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</si>
  <si>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</si>
  <si>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</si>
  <si>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</si>
  <si>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</si>
  <si>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</si>
  <si>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</si>
  <si>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</si>
  <si>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</si>
  <si>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</si>
  <si>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</si>
  <si>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</si>
  <si>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</si>
  <si>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</si>
  <si>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</si>
  <si>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</si>
  <si>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</si>
  <si>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</si>
  <si>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</si>
  <si>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</si>
  <si>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</si>
  <si>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</si>
  <si>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</si>
  <si>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</si>
  <si>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</si>
  <si>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</si>
  <si>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</si>
  <si>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</si>
  <si>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</si>
  <si>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</si>
  <si>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</si>
  <si>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</si>
  <si>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</si>
  <si>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</si>
  <si>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</si>
  <si>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</si>
  <si>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</si>
  <si>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</si>
  <si>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</si>
  <si>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</si>
  <si>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</si>
  <si>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</si>
  <si>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</si>
  <si>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</si>
  <si>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</si>
  <si>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</si>
  <si>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</si>
  <si>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</si>
  <si>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</si>
  <si>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</si>
  <si>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</si>
  <si>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</si>
  <si>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</si>
  <si>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</si>
  <si>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</si>
  <si>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</si>
  <si>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</si>
  <si>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</si>
  <si>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</si>
  <si>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</si>
  <si>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</si>
  <si>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</si>
  <si>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</si>
  <si>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</si>
  <si>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</si>
  <si>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</si>
  <si>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</si>
  <si>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</si>
  <si>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</si>
  <si>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</si>
  <si>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</si>
  <si>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</si>
  <si>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</si>
  <si>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</si>
  <si>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</si>
  <si>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</si>
  <si>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</si>
  <si>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</si>
  <si>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</si>
  <si>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</si>
  <si>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</si>
  <si>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</si>
  <si>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</si>
  <si>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</si>
  <si>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</si>
  <si>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</si>
  <si>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</si>
  <si>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</si>
  <si>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</si>
  <si>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</si>
  <si>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</si>
  <si>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</si>
  <si>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</si>
  <si>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</si>
  <si>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</si>
  <si>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</si>
  <si>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</si>
  <si>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</si>
  <si>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</si>
  <si>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</si>
  <si>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Acquired by others,Preliminary design stage</t>
  </si>
  <si>
    <t>Received</t>
  </si>
  <si>
    <t>Partial Acquisition,Licence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</si>
  <si>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</si>
  <si>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</si>
  <si>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</si>
  <si>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</si>
  <si>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</si>
  <si>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</si>
  <si>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</si>
  <si>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</si>
  <si>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</si>
  <si>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</si>
  <si>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</si>
  <si>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</si>
  <si>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</si>
  <si>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</si>
  <si>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PA plan received,Negotiating</t>
  </si>
  <si>
    <t>Automated Acquisition File - First Sub-file</t>
  </si>
  <si>
    <t>Automated Acquisition File - Sub-files</t>
  </si>
  <si>
    <t>Permanent SRW,Access closure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</si>
  <si>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</si>
  <si>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</si>
  <si>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</si>
  <si>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</si>
  <si>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</si>
  <si>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</si>
  <si>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</si>
  <si>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</si>
  <si>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</si>
  <si>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</si>
  <si>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</si>
  <si>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</si>
  <si>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</si>
  <si>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</si>
  <si>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</si>
  <si>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</si>
  <si>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</si>
  <si>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Praveen Kumar,TOYS R US(CANADA) LTD</t>
  </si>
  <si>
    <t>Praveen Kumar (Owner's Solicitor),TOYS R US(CANADA) LTD. (Lis Pendens)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</si>
  <si>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</si>
  <si>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</si>
  <si>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</si>
  <si>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</si>
  <si>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</si>
  <si>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</si>
  <si>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</si>
  <si>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</si>
  <si>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</si>
  <si>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</si>
  <si>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</si>
  <si>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Ali Thomson (Equitable Charge),Ellicott Joe (MoTI Solicitor)</t>
  </si>
  <si>
    <t>Ali Thomson,Ellicott Joe</t>
  </si>
  <si>
    <t>Devin Smith,Juan Manrique,Bobbi Bjornholt</t>
  </si>
  <si>
    <t>Devin Smith (MoTI Solicitor),Juan Manrique (Owner),Bobbi Bjornholt (Owner's Solicitor)</t>
  </si>
  <si>
    <t>Devin Smith (MoTI Solicitor),TRANS MOUNTAIN PIPELINE INC. (Agriculture Credit Act)</t>
  </si>
  <si>
    <t>Devin Smith,TRANS MOUNTAIN PIPELINE INC.</t>
  </si>
  <si>
    <t>BELL MOBILITY INC.</t>
  </si>
  <si>
    <t>BELL MOBILITY INC., Inc. No. (Owner's Representative)</t>
  </si>
  <si>
    <t>ProjectTeamMembers</t>
  </si>
  <si>
    <t>Allison Kay Cameron,Robert Arthur Meredith,Carmen Jacobson,Catharina Theodora Cornelia Maria Goossen-Jacobs</t>
  </si>
  <si>
    <t>Doris Evelyn Jacobson</t>
  </si>
  <si>
    <t>Allison E Morton,Elizabeth Allison Jopp,Jean Allison Krebs</t>
  </si>
  <si>
    <t>011-333-855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</si>
</sst>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8"/>
  <sheetViews>
    <sheetView topLeftCell="F1" workbookViewId="0">
      <selection activeCell="O3" sqref="O3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805</v>
      </c>
      <c r="G1" s="3" t="s">
        <v>167</v>
      </c>
      <c r="H1" s="3" t="s">
        <v>796</v>
      </c>
      <c r="I1" s="3" t="s">
        <v>797</v>
      </c>
      <c r="J1" s="3" t="s">
        <v>798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2214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800</v>
      </c>
      <c r="K2" s="5" t="s">
        <v>197</v>
      </c>
      <c r="L2" t="s">
        <v>197</v>
      </c>
      <c r="M2">
        <v>4</v>
      </c>
      <c r="N2">
        <v>1</v>
      </c>
      <c r="O2" t="s">
        <v>2217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801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803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799</v>
      </c>
      <c r="I5" t="s">
        <v>802</v>
      </c>
      <c r="J5" t="s">
        <v>803</v>
      </c>
      <c r="K5" s="5" t="s">
        <v>197</v>
      </c>
      <c r="L5" t="s">
        <v>197</v>
      </c>
      <c r="M5">
        <v>1</v>
      </c>
      <c r="N5">
        <v>3</v>
      </c>
      <c r="O5" t="s">
        <v>2215</v>
      </c>
    </row>
    <row r="6" spans="1:15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2216</v>
      </c>
    </row>
    <row r="7" spans="1:15" x14ac:dyDescent="0.35">
      <c r="A7" t="s">
        <v>1226</v>
      </c>
      <c r="B7" t="s">
        <v>1217</v>
      </c>
      <c r="C7" t="s">
        <v>1218</v>
      </c>
      <c r="D7" t="str">
        <f t="shared" si="0"/>
        <v>AU-0005 Automation Project 05</v>
      </c>
      <c r="E7" t="s">
        <v>186</v>
      </c>
      <c r="F7" t="s">
        <v>190</v>
      </c>
      <c r="G7" t="s">
        <v>1219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1227</v>
      </c>
      <c r="B8" t="s">
        <v>1220</v>
      </c>
      <c r="C8" t="s">
        <v>1221</v>
      </c>
      <c r="D8" t="str">
        <f t="shared" si="0"/>
        <v>AU-0006 Automation Project 06</v>
      </c>
      <c r="E8" t="s">
        <v>186</v>
      </c>
      <c r="F8" t="s">
        <v>190</v>
      </c>
      <c r="G8" t="s">
        <v>1222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D3" sqref="D3"/>
    </sheetView>
  </sheetViews>
  <sheetFormatPr defaultRowHeight="14.5" x14ac:dyDescent="0.35"/>
  <cols>
    <col min="1" max="1" width="32.54296875" customWidth="1"/>
    <col min="2" max="7" width="18.26953125" bestFit="1" customWidth="1"/>
    <col min="8" max="15" width="27.453125" bestFit="1" customWidth="1"/>
    <col min="16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812</v>
      </c>
      <c r="C1" s="3" t="s">
        <v>813</v>
      </c>
      <c r="D1" s="3" t="s">
        <v>814</v>
      </c>
      <c r="E1" s="3" t="s">
        <v>815</v>
      </c>
      <c r="F1" s="3" t="s">
        <v>816</v>
      </c>
      <c r="G1" s="3" t="s">
        <v>1770</v>
      </c>
      <c r="H1" s="3" t="s">
        <v>1771</v>
      </c>
      <c r="I1" s="3" t="s">
        <v>1772</v>
      </c>
      <c r="J1" s="3" t="s">
        <v>1773</v>
      </c>
      <c r="K1" s="3" t="s">
        <v>1774</v>
      </c>
      <c r="L1" s="3" t="s">
        <v>1775</v>
      </c>
      <c r="M1" s="3" t="s">
        <v>1776</v>
      </c>
      <c r="N1" s="3" t="s">
        <v>1777</v>
      </c>
      <c r="O1" s="3" t="s">
        <v>1778</v>
      </c>
      <c r="P1" s="3" t="s">
        <v>1779</v>
      </c>
      <c r="Q1" s="3" t="s">
        <v>1780</v>
      </c>
      <c r="R1" s="3" t="s">
        <v>1781</v>
      </c>
      <c r="S1" s="3" t="s">
        <v>1782</v>
      </c>
      <c r="T1" s="3" t="s">
        <v>1783</v>
      </c>
      <c r="U1" s="3" t="s">
        <v>1784</v>
      </c>
      <c r="V1" s="3" t="s">
        <v>1785</v>
      </c>
      <c r="W1" s="3" t="s">
        <v>1786</v>
      </c>
      <c r="X1" s="3" t="s">
        <v>1787</v>
      </c>
      <c r="Y1" s="3" t="s">
        <v>1788</v>
      </c>
      <c r="Z1" s="3" t="s">
        <v>1789</v>
      </c>
      <c r="AA1" s="3" t="s">
        <v>1790</v>
      </c>
      <c r="AB1" s="3" t="s">
        <v>1791</v>
      </c>
      <c r="AC1" s="3" t="s">
        <v>839</v>
      </c>
      <c r="AD1" s="3" t="s">
        <v>1792</v>
      </c>
      <c r="AE1" s="3" t="s">
        <v>1793</v>
      </c>
    </row>
    <row r="2" spans="1:31" x14ac:dyDescent="0.35">
      <c r="A2" t="s">
        <v>1768</v>
      </c>
      <c r="B2" t="s">
        <v>848</v>
      </c>
      <c r="C2" t="s">
        <v>607</v>
      </c>
      <c r="D2" t="s">
        <v>849</v>
      </c>
      <c r="E2" t="s">
        <v>848</v>
      </c>
      <c r="F2" t="s">
        <v>607</v>
      </c>
      <c r="G2" t="s">
        <v>849</v>
      </c>
      <c r="H2" t="s">
        <v>848</v>
      </c>
      <c r="I2" t="s">
        <v>607</v>
      </c>
      <c r="J2" t="s">
        <v>849</v>
      </c>
      <c r="K2" t="s">
        <v>848</v>
      </c>
      <c r="L2" t="s">
        <v>607</v>
      </c>
      <c r="M2" t="s">
        <v>849</v>
      </c>
      <c r="N2" t="s">
        <v>848</v>
      </c>
      <c r="O2" t="s">
        <v>607</v>
      </c>
      <c r="P2" t="s">
        <v>849</v>
      </c>
      <c r="Q2" t="s">
        <v>848</v>
      </c>
      <c r="R2" t="s">
        <v>607</v>
      </c>
      <c r="S2" t="s">
        <v>849</v>
      </c>
      <c r="T2" t="s">
        <v>848</v>
      </c>
      <c r="U2" t="s">
        <v>607</v>
      </c>
      <c r="V2" t="s">
        <v>849</v>
      </c>
      <c r="W2" t="s">
        <v>848</v>
      </c>
      <c r="X2" t="s">
        <v>607</v>
      </c>
      <c r="Y2" t="s">
        <v>849</v>
      </c>
      <c r="Z2" t="s">
        <v>848</v>
      </c>
      <c r="AA2" t="s">
        <v>607</v>
      </c>
      <c r="AB2" t="s">
        <v>849</v>
      </c>
      <c r="AC2" t="s">
        <v>848</v>
      </c>
      <c r="AD2" t="s">
        <v>607</v>
      </c>
      <c r="AE2" t="s">
        <v>849</v>
      </c>
    </row>
    <row r="3" spans="1:31" x14ac:dyDescent="0.35">
      <c r="A3" t="s">
        <v>1769</v>
      </c>
      <c r="B3" t="s">
        <v>849</v>
      </c>
      <c r="C3" t="s">
        <v>848</v>
      </c>
      <c r="D3" t="s">
        <v>848</v>
      </c>
      <c r="E3" t="s">
        <v>848</v>
      </c>
      <c r="F3" t="s">
        <v>848</v>
      </c>
      <c r="G3" t="s">
        <v>848</v>
      </c>
      <c r="H3" t="s">
        <v>848</v>
      </c>
      <c r="I3" t="s">
        <v>848</v>
      </c>
      <c r="J3" t="s">
        <v>848</v>
      </c>
      <c r="K3" t="s">
        <v>848</v>
      </c>
      <c r="L3" t="s">
        <v>848</v>
      </c>
      <c r="M3" t="s">
        <v>848</v>
      </c>
      <c r="N3" t="s">
        <v>848</v>
      </c>
      <c r="O3" t="s">
        <v>848</v>
      </c>
      <c r="P3" t="s">
        <v>848</v>
      </c>
      <c r="Q3" t="s">
        <v>848</v>
      </c>
      <c r="R3" t="s">
        <v>848</v>
      </c>
      <c r="S3" t="s">
        <v>848</v>
      </c>
      <c r="T3" t="s">
        <v>848</v>
      </c>
      <c r="U3" t="s">
        <v>848</v>
      </c>
      <c r="V3" t="s">
        <v>848</v>
      </c>
      <c r="W3" t="s">
        <v>848</v>
      </c>
      <c r="X3" t="s">
        <v>848</v>
      </c>
      <c r="Y3" t="s">
        <v>848</v>
      </c>
      <c r="Z3" t="s">
        <v>848</v>
      </c>
      <c r="AA3" t="s">
        <v>848</v>
      </c>
      <c r="AB3" t="s">
        <v>848</v>
      </c>
      <c r="AC3" t="s">
        <v>848</v>
      </c>
      <c r="AD3" t="s">
        <v>848</v>
      </c>
      <c r="AE3" t="s">
        <v>848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J39" sqref="J39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603</v>
      </c>
      <c r="C1" s="3" t="s">
        <v>167</v>
      </c>
      <c r="D1" s="3" t="s">
        <v>2142</v>
      </c>
      <c r="E1" s="3" t="s">
        <v>604</v>
      </c>
    </row>
    <row r="2" spans="1:5" x14ac:dyDescent="0.35">
      <c r="A2" t="s">
        <v>1942</v>
      </c>
      <c r="B2" t="s">
        <v>3</v>
      </c>
      <c r="C2" t="s">
        <v>2212</v>
      </c>
      <c r="D2" t="s">
        <v>615</v>
      </c>
      <c r="E2" t="s">
        <v>1940</v>
      </c>
    </row>
    <row r="3" spans="1:5" x14ac:dyDescent="0.35">
      <c r="A3" t="s">
        <v>1942</v>
      </c>
      <c r="B3" t="s">
        <v>605</v>
      </c>
      <c r="C3" t="s">
        <v>807</v>
      </c>
      <c r="D3" t="s">
        <v>607</v>
      </c>
      <c r="E3" t="s">
        <v>418</v>
      </c>
    </row>
    <row r="4" spans="1:5" x14ac:dyDescent="0.35">
      <c r="A4" t="s">
        <v>1942</v>
      </c>
      <c r="B4" t="s">
        <v>3</v>
      </c>
      <c r="C4" t="s">
        <v>609</v>
      </c>
      <c r="D4" t="s">
        <v>610</v>
      </c>
      <c r="E4" t="s">
        <v>418</v>
      </c>
    </row>
    <row r="5" spans="1:5" x14ac:dyDescent="0.35">
      <c r="A5" t="s">
        <v>1942</v>
      </c>
      <c r="B5" t="s">
        <v>3</v>
      </c>
      <c r="C5" t="s">
        <v>611</v>
      </c>
      <c r="D5" t="s">
        <v>612</v>
      </c>
      <c r="E5" t="s">
        <v>1940</v>
      </c>
    </row>
    <row r="6" spans="1:5" x14ac:dyDescent="0.35">
      <c r="A6" t="s">
        <v>617</v>
      </c>
      <c r="B6" t="s">
        <v>3</v>
      </c>
      <c r="C6" t="s">
        <v>611</v>
      </c>
      <c r="D6" t="s">
        <v>612</v>
      </c>
      <c r="E6" t="s">
        <v>418</v>
      </c>
    </row>
    <row r="7" spans="1:5" x14ac:dyDescent="0.35">
      <c r="A7" t="s">
        <v>618</v>
      </c>
      <c r="B7" t="s">
        <v>605</v>
      </c>
      <c r="C7" t="s">
        <v>619</v>
      </c>
      <c r="D7" t="s">
        <v>607</v>
      </c>
      <c r="E7" t="s">
        <v>613</v>
      </c>
    </row>
    <row r="8" spans="1:5" x14ac:dyDescent="0.35">
      <c r="A8" t="s">
        <v>1941</v>
      </c>
      <c r="B8" t="s">
        <v>605</v>
      </c>
      <c r="C8" t="s">
        <v>807</v>
      </c>
      <c r="D8" t="s">
        <v>607</v>
      </c>
      <c r="E8" t="s">
        <v>1952</v>
      </c>
    </row>
    <row r="9" spans="1:5" x14ac:dyDescent="0.35">
      <c r="A9" t="s">
        <v>1941</v>
      </c>
      <c r="B9" t="s">
        <v>3</v>
      </c>
      <c r="C9" t="s">
        <v>609</v>
      </c>
      <c r="D9" t="s">
        <v>610</v>
      </c>
      <c r="E9" t="s">
        <v>608</v>
      </c>
    </row>
    <row r="10" spans="1:5" x14ac:dyDescent="0.35">
      <c r="A10" t="s">
        <v>1941</v>
      </c>
      <c r="B10" t="s">
        <v>3</v>
      </c>
      <c r="C10" t="s">
        <v>611</v>
      </c>
      <c r="D10" t="s">
        <v>612</v>
      </c>
      <c r="E10" t="s">
        <v>613</v>
      </c>
    </row>
    <row r="11" spans="1:5" x14ac:dyDescent="0.35">
      <c r="A11" t="s">
        <v>1941</v>
      </c>
      <c r="B11" t="s">
        <v>3</v>
      </c>
      <c r="C11" t="s">
        <v>614</v>
      </c>
      <c r="D11" t="s">
        <v>615</v>
      </c>
      <c r="E11" t="s">
        <v>616</v>
      </c>
    </row>
    <row r="12" spans="1:5" x14ac:dyDescent="0.35">
      <c r="A12" t="s">
        <v>1941</v>
      </c>
      <c r="B12" t="s">
        <v>605</v>
      </c>
      <c r="C12" t="s">
        <v>705</v>
      </c>
      <c r="D12" t="s">
        <v>607</v>
      </c>
      <c r="E12" t="s">
        <v>616</v>
      </c>
    </row>
    <row r="13" spans="1:5" x14ac:dyDescent="0.35">
      <c r="A13" t="s">
        <v>1950</v>
      </c>
      <c r="B13" t="s">
        <v>605</v>
      </c>
      <c r="C13" t="s">
        <v>807</v>
      </c>
      <c r="D13" t="s">
        <v>607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620</v>
      </c>
      <c r="C1" s="3" t="s">
        <v>621</v>
      </c>
      <c r="D1" s="3" t="s">
        <v>622</v>
      </c>
      <c r="E1" s="10" t="s">
        <v>623</v>
      </c>
      <c r="F1" s="3" t="s">
        <v>624</v>
      </c>
      <c r="G1" s="3" t="s">
        <v>625</v>
      </c>
      <c r="H1" s="3" t="s">
        <v>626</v>
      </c>
      <c r="I1" s="10" t="s">
        <v>627</v>
      </c>
      <c r="J1" s="10" t="s">
        <v>628</v>
      </c>
      <c r="K1" s="10" t="s">
        <v>629</v>
      </c>
      <c r="L1" s="3" t="s">
        <v>630</v>
      </c>
      <c r="M1" s="3" t="s">
        <v>631</v>
      </c>
    </row>
    <row r="2" spans="1:13" x14ac:dyDescent="0.35">
      <c r="A2" t="s">
        <v>567</v>
      </c>
      <c r="B2" t="s">
        <v>632</v>
      </c>
      <c r="D2" t="s">
        <v>633</v>
      </c>
      <c r="E2" s="11">
        <v>250</v>
      </c>
      <c r="F2" s="4">
        <v>44617</v>
      </c>
      <c r="G2" t="s">
        <v>606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606</v>
      </c>
    </row>
    <row r="3" spans="1:13" x14ac:dyDescent="0.35">
      <c r="A3" t="s">
        <v>567</v>
      </c>
      <c r="B3" t="s">
        <v>634</v>
      </c>
      <c r="C3" t="s">
        <v>635</v>
      </c>
      <c r="D3" t="s">
        <v>636</v>
      </c>
      <c r="E3" s="11">
        <v>632</v>
      </c>
      <c r="F3" s="4">
        <v>44645</v>
      </c>
      <c r="G3" t="s">
        <v>673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673</v>
      </c>
    </row>
    <row r="4" spans="1:13" x14ac:dyDescent="0.35">
      <c r="A4" t="s">
        <v>617</v>
      </c>
      <c r="B4" t="s">
        <v>637</v>
      </c>
      <c r="D4" t="s">
        <v>672</v>
      </c>
      <c r="E4" s="11">
        <v>50.99</v>
      </c>
      <c r="F4" s="4">
        <v>44645</v>
      </c>
      <c r="G4" t="s">
        <v>673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673</v>
      </c>
    </row>
    <row r="5" spans="1:13" x14ac:dyDescent="0.35">
      <c r="A5" t="s">
        <v>599</v>
      </c>
      <c r="B5" t="s">
        <v>632</v>
      </c>
      <c r="D5" t="s">
        <v>638</v>
      </c>
      <c r="E5" s="11">
        <v>3500.79</v>
      </c>
      <c r="F5" s="4">
        <v>45058</v>
      </c>
      <c r="G5" t="s">
        <v>759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1888</v>
      </c>
      <c r="C1" s="3" t="s">
        <v>1889</v>
      </c>
      <c r="D1" s="3" t="s">
        <v>1890</v>
      </c>
      <c r="E1" s="3" t="s">
        <v>1891</v>
      </c>
      <c r="F1" s="3" t="s">
        <v>1892</v>
      </c>
      <c r="G1" s="3" t="s">
        <v>1893</v>
      </c>
      <c r="H1" s="3" t="s">
        <v>1894</v>
      </c>
      <c r="I1" s="3" t="s">
        <v>1896</v>
      </c>
      <c r="J1" s="3" t="s">
        <v>1895</v>
      </c>
      <c r="K1" s="3" t="s">
        <v>1920</v>
      </c>
      <c r="L1" s="3" t="s">
        <v>1921</v>
      </c>
      <c r="M1" s="3" t="s">
        <v>1897</v>
      </c>
      <c r="N1" s="3" t="s">
        <v>1898</v>
      </c>
      <c r="O1" s="3" t="s">
        <v>1899</v>
      </c>
      <c r="P1" s="3" t="s">
        <v>1922</v>
      </c>
      <c r="Q1" s="3" t="s">
        <v>1923</v>
      </c>
      <c r="R1" s="3" t="s">
        <v>1900</v>
      </c>
      <c r="S1" s="3" t="s">
        <v>1901</v>
      </c>
      <c r="T1" s="3" t="s">
        <v>1902</v>
      </c>
      <c r="U1" s="3" t="s">
        <v>1924</v>
      </c>
      <c r="V1" s="3" t="s">
        <v>1925</v>
      </c>
    </row>
    <row r="2" spans="1:22" x14ac:dyDescent="0.35">
      <c r="A2" t="s">
        <v>567</v>
      </c>
      <c r="B2" t="s">
        <v>1910</v>
      </c>
      <c r="C2" t="s">
        <v>1911</v>
      </c>
      <c r="D2" s="4">
        <v>44614</v>
      </c>
      <c r="E2" s="4">
        <v>44673</v>
      </c>
      <c r="F2" t="s">
        <v>641</v>
      </c>
      <c r="G2" t="s">
        <v>642</v>
      </c>
      <c r="H2" t="s">
        <v>640</v>
      </c>
      <c r="I2" s="6">
        <v>2500</v>
      </c>
      <c r="J2" s="16" t="s">
        <v>1953</v>
      </c>
      <c r="K2" s="17">
        <f>I2*0.05</f>
        <v>125</v>
      </c>
      <c r="L2" s="17">
        <f>SUM(I2+K2)</f>
        <v>2625</v>
      </c>
      <c r="M2" t="s">
        <v>643</v>
      </c>
      <c r="N2" s="6">
        <v>1500.5</v>
      </c>
      <c r="O2" s="16" t="s">
        <v>1954</v>
      </c>
      <c r="P2" s="16"/>
      <c r="Q2" s="17">
        <f>SUM(P2+N2)</f>
        <v>1500.5</v>
      </c>
      <c r="R2" t="s">
        <v>647</v>
      </c>
      <c r="S2" s="17">
        <v>200.79</v>
      </c>
      <c r="T2" s="16" t="s">
        <v>1953</v>
      </c>
      <c r="U2" s="6">
        <v>10.029999999999999</v>
      </c>
      <c r="V2" s="6">
        <v>210.82</v>
      </c>
    </row>
    <row r="3" spans="1:22" x14ac:dyDescent="0.35">
      <c r="A3" t="s">
        <v>567</v>
      </c>
      <c r="B3" t="s">
        <v>1910</v>
      </c>
      <c r="C3" t="s">
        <v>1912</v>
      </c>
      <c r="D3" s="4">
        <v>44704</v>
      </c>
      <c r="E3" s="4">
        <v>44742</v>
      </c>
      <c r="F3" t="s">
        <v>644</v>
      </c>
      <c r="G3" t="s">
        <v>642</v>
      </c>
      <c r="H3" t="s">
        <v>643</v>
      </c>
      <c r="I3" s="6">
        <v>3500</v>
      </c>
      <c r="J3" s="16" t="s">
        <v>1954</v>
      </c>
      <c r="K3" s="17"/>
      <c r="L3" s="17">
        <f t="shared" ref="L3:L6" si="0">SUM(I3+K3)</f>
        <v>3500</v>
      </c>
      <c r="M3" t="s">
        <v>1914</v>
      </c>
      <c r="N3" s="6">
        <v>1500.99</v>
      </c>
      <c r="O3" s="16" t="s">
        <v>1954</v>
      </c>
      <c r="P3" s="16"/>
      <c r="Q3" s="17">
        <f t="shared" ref="Q3:Q6" si="1">SUM(P3+N3)</f>
        <v>1500.99</v>
      </c>
      <c r="S3" s="6"/>
      <c r="T3" t="s">
        <v>1954</v>
      </c>
      <c r="U3" s="6"/>
      <c r="V3" s="6"/>
    </row>
    <row r="4" spans="1:22" x14ac:dyDescent="0.35">
      <c r="A4" t="s">
        <v>567</v>
      </c>
      <c r="B4" t="s">
        <v>1913</v>
      </c>
      <c r="C4" t="s">
        <v>1911</v>
      </c>
      <c r="D4" s="4">
        <v>44744</v>
      </c>
      <c r="E4" s="4">
        <v>44764</v>
      </c>
      <c r="F4" t="s">
        <v>664</v>
      </c>
      <c r="G4" t="s">
        <v>642</v>
      </c>
      <c r="H4" t="s">
        <v>640</v>
      </c>
      <c r="I4" s="6">
        <v>3000</v>
      </c>
      <c r="J4" s="16" t="s">
        <v>1954</v>
      </c>
      <c r="K4" s="17"/>
      <c r="L4" s="17">
        <f t="shared" si="0"/>
        <v>3000</v>
      </c>
      <c r="N4" s="6"/>
      <c r="O4" t="s">
        <v>1954</v>
      </c>
      <c r="P4" s="16"/>
      <c r="Q4" s="17"/>
      <c r="S4" s="6"/>
      <c r="T4" t="s">
        <v>1954</v>
      </c>
      <c r="U4" s="6"/>
      <c r="V4" s="6"/>
    </row>
    <row r="5" spans="1:22" x14ac:dyDescent="0.35">
      <c r="A5" t="s">
        <v>567</v>
      </c>
      <c r="B5" t="s">
        <v>1913</v>
      </c>
      <c r="C5" t="s">
        <v>1912</v>
      </c>
      <c r="D5" s="4">
        <v>45119</v>
      </c>
      <c r="E5" s="4">
        <v>45334</v>
      </c>
      <c r="F5" t="s">
        <v>648</v>
      </c>
      <c r="G5" t="s">
        <v>645</v>
      </c>
      <c r="H5" t="s">
        <v>647</v>
      </c>
      <c r="I5" s="6">
        <v>120000</v>
      </c>
      <c r="J5" s="16" t="s">
        <v>1953</v>
      </c>
      <c r="K5" s="17">
        <f t="shared" ref="K5" si="2">I5*0.05</f>
        <v>6000</v>
      </c>
      <c r="L5" s="17">
        <f t="shared" si="0"/>
        <v>126000</v>
      </c>
      <c r="N5" s="6"/>
      <c r="O5" t="s">
        <v>1954</v>
      </c>
      <c r="P5" s="16"/>
      <c r="Q5" s="17"/>
      <c r="S5" s="6"/>
      <c r="T5" t="s">
        <v>1954</v>
      </c>
      <c r="U5" s="6"/>
      <c r="V5" s="6"/>
    </row>
    <row r="6" spans="1:22" x14ac:dyDescent="0.35">
      <c r="A6" t="s">
        <v>646</v>
      </c>
      <c r="B6" t="s">
        <v>1910</v>
      </c>
      <c r="C6" t="s">
        <v>1911</v>
      </c>
      <c r="D6" s="4">
        <v>44614</v>
      </c>
      <c r="E6" s="4">
        <v>44703</v>
      </c>
      <c r="F6" t="s">
        <v>675</v>
      </c>
      <c r="G6" t="s">
        <v>642</v>
      </c>
      <c r="H6" t="s">
        <v>643</v>
      </c>
      <c r="I6" s="6">
        <v>3000</v>
      </c>
      <c r="J6" s="16" t="s">
        <v>1954</v>
      </c>
      <c r="K6" s="17"/>
      <c r="L6" s="17">
        <f t="shared" si="0"/>
        <v>3000</v>
      </c>
      <c r="M6" t="s">
        <v>640</v>
      </c>
      <c r="N6" s="6">
        <v>150.78</v>
      </c>
      <c r="O6" s="16" t="s">
        <v>1953</v>
      </c>
      <c r="P6" s="16">
        <v>8</v>
      </c>
      <c r="Q6" s="17">
        <f t="shared" si="1"/>
        <v>158.78</v>
      </c>
      <c r="R6" t="s">
        <v>647</v>
      </c>
      <c r="S6" s="6">
        <v>1000</v>
      </c>
      <c r="T6" s="16" t="s">
        <v>1953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649</v>
      </c>
      <c r="C1" s="3" t="s">
        <v>650</v>
      </c>
      <c r="D1" s="3" t="s">
        <v>1905</v>
      </c>
      <c r="E1" s="3" t="s">
        <v>651</v>
      </c>
      <c r="F1" s="3" t="s">
        <v>652</v>
      </c>
      <c r="G1" s="3" t="s">
        <v>1929</v>
      </c>
      <c r="H1" s="3" t="s">
        <v>639</v>
      </c>
      <c r="I1" s="3" t="s">
        <v>653</v>
      </c>
      <c r="J1" s="3" t="s">
        <v>1906</v>
      </c>
      <c r="K1" s="3" t="s">
        <v>1907</v>
      </c>
    </row>
    <row r="2" spans="1:11" x14ac:dyDescent="0.35">
      <c r="A2" t="s">
        <v>654</v>
      </c>
      <c r="B2" s="4">
        <v>44616</v>
      </c>
      <c r="C2" t="s">
        <v>655</v>
      </c>
      <c r="D2" t="s">
        <v>1927</v>
      </c>
      <c r="E2" s="6">
        <v>1500.5</v>
      </c>
      <c r="F2" s="6">
        <v>1500.5</v>
      </c>
      <c r="G2" s="17" t="s">
        <v>1115</v>
      </c>
      <c r="H2" s="6">
        <v>0</v>
      </c>
      <c r="I2" t="s">
        <v>656</v>
      </c>
      <c r="J2">
        <v>1</v>
      </c>
      <c r="K2" t="s">
        <v>1910</v>
      </c>
    </row>
    <row r="3" spans="1:11" x14ac:dyDescent="0.35">
      <c r="A3" t="s">
        <v>654</v>
      </c>
      <c r="B3" s="4">
        <v>44642</v>
      </c>
      <c r="C3" t="s">
        <v>657</v>
      </c>
      <c r="D3" t="s">
        <v>1928</v>
      </c>
      <c r="E3" s="6">
        <v>200.79</v>
      </c>
      <c r="F3" s="6">
        <v>191.23</v>
      </c>
      <c r="G3" s="17" t="s">
        <v>1116</v>
      </c>
      <c r="H3" s="6">
        <v>9.56</v>
      </c>
      <c r="I3" t="s">
        <v>658</v>
      </c>
      <c r="J3">
        <v>1</v>
      </c>
      <c r="K3" t="s">
        <v>1910</v>
      </c>
    </row>
    <row r="4" spans="1:11" x14ac:dyDescent="0.35">
      <c r="A4" t="s">
        <v>654</v>
      </c>
      <c r="B4" s="4">
        <v>44722</v>
      </c>
      <c r="C4" t="s">
        <v>660</v>
      </c>
      <c r="D4" t="s">
        <v>1927</v>
      </c>
      <c r="E4" s="6">
        <v>3000</v>
      </c>
      <c r="F4" s="6">
        <v>3000</v>
      </c>
      <c r="G4" s="17" t="s">
        <v>1115</v>
      </c>
      <c r="H4" s="6">
        <v>0</v>
      </c>
      <c r="I4" t="s">
        <v>674</v>
      </c>
      <c r="J4">
        <v>2</v>
      </c>
      <c r="K4" t="s">
        <v>1910</v>
      </c>
    </row>
    <row r="5" spans="1:11" x14ac:dyDescent="0.35">
      <c r="A5" t="s">
        <v>654</v>
      </c>
      <c r="B5" s="4">
        <v>44762</v>
      </c>
      <c r="C5" t="s">
        <v>661</v>
      </c>
      <c r="D5" t="s">
        <v>1926</v>
      </c>
      <c r="E5" s="6">
        <v>13</v>
      </c>
      <c r="F5" s="6">
        <v>13</v>
      </c>
      <c r="G5" s="17" t="s">
        <v>1115</v>
      </c>
      <c r="H5" s="6">
        <v>0</v>
      </c>
      <c r="I5" t="s">
        <v>658</v>
      </c>
      <c r="J5">
        <v>3</v>
      </c>
      <c r="K5" t="s">
        <v>1913</v>
      </c>
    </row>
    <row r="6" spans="1:11" x14ac:dyDescent="0.35">
      <c r="A6" t="s">
        <v>654</v>
      </c>
      <c r="B6" s="4">
        <v>44763</v>
      </c>
      <c r="C6" t="s">
        <v>7</v>
      </c>
      <c r="D6" t="s">
        <v>1926</v>
      </c>
      <c r="E6" s="6">
        <v>126000</v>
      </c>
      <c r="F6" s="6">
        <v>126000</v>
      </c>
      <c r="G6" s="17" t="s">
        <v>1115</v>
      </c>
      <c r="H6" s="6">
        <v>0</v>
      </c>
      <c r="I6" t="s">
        <v>674</v>
      </c>
      <c r="J6">
        <v>3</v>
      </c>
      <c r="K6" t="s">
        <v>1913</v>
      </c>
    </row>
    <row r="7" spans="1:11" x14ac:dyDescent="0.35">
      <c r="A7" t="s">
        <v>659</v>
      </c>
      <c r="B7" s="4">
        <v>44635</v>
      </c>
      <c r="C7" t="s">
        <v>676</v>
      </c>
      <c r="D7" t="s">
        <v>1927</v>
      </c>
      <c r="E7" s="6">
        <v>3000</v>
      </c>
      <c r="F7" s="6">
        <v>2857.14</v>
      </c>
      <c r="G7" s="17" t="s">
        <v>1115</v>
      </c>
      <c r="H7" s="6">
        <v>142.86000000000001</v>
      </c>
      <c r="I7" t="s">
        <v>674</v>
      </c>
      <c r="J7">
        <v>1</v>
      </c>
      <c r="K7" t="s">
        <v>1910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1080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1454</v>
      </c>
      <c r="R1" s="3" t="s">
        <v>289</v>
      </c>
      <c r="S1" s="3" t="s">
        <v>1079</v>
      </c>
    </row>
    <row r="2" spans="1:19" x14ac:dyDescent="0.35">
      <c r="A2" t="s">
        <v>1081</v>
      </c>
      <c r="B2" t="s">
        <v>1206</v>
      </c>
      <c r="C2" t="s">
        <v>246</v>
      </c>
      <c r="E2" t="s">
        <v>809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1085</v>
      </c>
      <c r="Q2">
        <v>0</v>
      </c>
      <c r="R2">
        <v>0</v>
      </c>
      <c r="S2">
        <v>0</v>
      </c>
    </row>
    <row r="3" spans="1:19" x14ac:dyDescent="0.35">
      <c r="A3" t="s">
        <v>1082</v>
      </c>
      <c r="B3" t="s">
        <v>1111</v>
      </c>
      <c r="C3" t="s">
        <v>246</v>
      </c>
      <c r="D3" t="s">
        <v>1820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1113</v>
      </c>
      <c r="B4" t="s">
        <v>1114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1084</v>
      </c>
      <c r="B5" t="s">
        <v>1112</v>
      </c>
      <c r="C5" t="s">
        <v>247</v>
      </c>
      <c r="E5" t="s">
        <v>810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1083</v>
      </c>
      <c r="B6" t="s">
        <v>1111</v>
      </c>
      <c r="C6" t="s">
        <v>246</v>
      </c>
      <c r="D6" t="s">
        <v>1820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849</v>
      </c>
      <c r="D7" s="14" t="s">
        <v>190</v>
      </c>
      <c r="E7" s="14" t="s">
        <v>1075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697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1310</v>
      </c>
      <c r="B10" t="s">
        <v>1351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1310</v>
      </c>
      <c r="B11" t="s">
        <v>1656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B7" sqref="B7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1348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1314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1315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1311</v>
      </c>
      <c r="B9" t="s">
        <v>1312</v>
      </c>
      <c r="C9" t="s">
        <v>1313</v>
      </c>
      <c r="D9" t="s">
        <v>268</v>
      </c>
      <c r="E9" t="s">
        <v>268</v>
      </c>
      <c r="F9" t="s">
        <v>1316</v>
      </c>
      <c r="G9" t="s">
        <v>1317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46"/>
  <sheetViews>
    <sheetView workbookViewId="0">
      <pane xSplit="8" ySplit="27" topLeftCell="Y28" activePane="bottomRight" state="frozen"/>
      <selection pane="topRight" activeCell="I1" sqref="I1"/>
      <selection pane="bottomLeft" activeCell="A28" sqref="A28"/>
      <selection pane="bottomRight" activeCell="Y15" sqref="Y15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1408</v>
      </c>
      <c r="C1" s="38" t="s">
        <v>753</v>
      </c>
      <c r="D1" s="38" t="s">
        <v>723</v>
      </c>
      <c r="E1" s="38" t="s">
        <v>923</v>
      </c>
      <c r="F1" s="38" t="s">
        <v>682</v>
      </c>
      <c r="G1" s="38" t="s">
        <v>683</v>
      </c>
      <c r="H1" s="38" t="s">
        <v>724</v>
      </c>
      <c r="I1" s="38" t="s">
        <v>2146</v>
      </c>
      <c r="J1" s="38" t="s">
        <v>2147</v>
      </c>
      <c r="K1" s="38" t="s">
        <v>2148</v>
      </c>
      <c r="L1" s="38" t="s">
        <v>2149</v>
      </c>
      <c r="M1" s="38" t="s">
        <v>2150</v>
      </c>
      <c r="N1" s="38" t="s">
        <v>2151</v>
      </c>
      <c r="O1" s="38" t="s">
        <v>2152</v>
      </c>
      <c r="P1" s="38" t="s">
        <v>2153</v>
      </c>
      <c r="Q1" s="38" t="s">
        <v>2154</v>
      </c>
      <c r="R1" s="38" t="s">
        <v>684</v>
      </c>
      <c r="S1" s="38" t="s">
        <v>685</v>
      </c>
      <c r="T1" s="38" t="s">
        <v>686</v>
      </c>
      <c r="U1" s="38" t="s">
        <v>687</v>
      </c>
      <c r="V1" s="38" t="s">
        <v>2170</v>
      </c>
      <c r="W1" s="38" t="s">
        <v>2181</v>
      </c>
      <c r="X1" s="38" t="s">
        <v>786</v>
      </c>
      <c r="Y1" s="38" t="s">
        <v>689</v>
      </c>
      <c r="Z1" s="38" t="s">
        <v>688</v>
      </c>
      <c r="AA1" s="38" t="s">
        <v>690</v>
      </c>
      <c r="AB1" s="38" t="s">
        <v>691</v>
      </c>
      <c r="AC1" s="38" t="s">
        <v>707</v>
      </c>
      <c r="AD1" s="38" t="s">
        <v>1558</v>
      </c>
      <c r="AE1" s="38" t="s">
        <v>863</v>
      </c>
      <c r="AF1" s="38" t="s">
        <v>866</v>
      </c>
      <c r="AG1" s="38" t="s">
        <v>1452</v>
      </c>
      <c r="AH1" s="38" t="s">
        <v>1097</v>
      </c>
      <c r="AI1" s="38" t="s">
        <v>1096</v>
      </c>
      <c r="AJ1" s="38" t="s">
        <v>851</v>
      </c>
      <c r="AK1" s="38" t="s">
        <v>868</v>
      </c>
      <c r="AL1" s="38" t="s">
        <v>869</v>
      </c>
      <c r="AM1" s="38" t="s">
        <v>895</v>
      </c>
      <c r="AN1" s="38" t="s">
        <v>896</v>
      </c>
      <c r="AO1" s="38" t="s">
        <v>1955</v>
      </c>
      <c r="AP1" s="38" t="s">
        <v>1956</v>
      </c>
      <c r="AQ1" s="38" t="s">
        <v>1957</v>
      </c>
      <c r="AR1" s="38" t="s">
        <v>2183</v>
      </c>
      <c r="AS1" s="38" t="s">
        <v>2186</v>
      </c>
      <c r="AT1" s="38" t="s">
        <v>2187</v>
      </c>
      <c r="AU1" s="38" t="s">
        <v>1150</v>
      </c>
      <c r="AV1" s="38" t="s">
        <v>1151</v>
      </c>
    </row>
    <row r="2" spans="1:48" x14ac:dyDescent="0.35">
      <c r="A2" t="s">
        <v>1118</v>
      </c>
      <c r="B2" t="s">
        <v>697</v>
      </c>
      <c r="C2">
        <v>5512570</v>
      </c>
      <c r="D2" t="s">
        <v>692</v>
      </c>
      <c r="E2" t="s">
        <v>925</v>
      </c>
      <c r="F2" t="s">
        <v>924</v>
      </c>
      <c r="G2" t="s">
        <v>696</v>
      </c>
      <c r="I2" t="s">
        <v>2155</v>
      </c>
      <c r="J2" t="s">
        <v>575</v>
      </c>
      <c r="K2" t="s">
        <v>2156</v>
      </c>
      <c r="L2" t="s">
        <v>2157</v>
      </c>
      <c r="M2" t="s">
        <v>2158</v>
      </c>
      <c r="N2" s="4">
        <v>45170</v>
      </c>
      <c r="O2" s="4">
        <v>45287</v>
      </c>
      <c r="P2" s="4">
        <v>45677</v>
      </c>
      <c r="Q2" s="4">
        <v>46073</v>
      </c>
      <c r="R2" t="s">
        <v>1121</v>
      </c>
      <c r="S2" t="s">
        <v>695</v>
      </c>
      <c r="T2" t="s">
        <v>246</v>
      </c>
      <c r="U2" t="s">
        <v>698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1935</v>
      </c>
      <c r="AD2" t="s">
        <v>1407</v>
      </c>
      <c r="AE2" t="s">
        <v>867</v>
      </c>
      <c r="AF2" t="s">
        <v>864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1119</v>
      </c>
      <c r="B3" t="s">
        <v>246</v>
      </c>
      <c r="C3" s="14">
        <v>5500502</v>
      </c>
      <c r="D3" t="s">
        <v>1372</v>
      </c>
      <c r="E3" s="18" t="s">
        <v>1374</v>
      </c>
      <c r="F3" t="s">
        <v>1373</v>
      </c>
      <c r="G3" t="s">
        <v>959</v>
      </c>
      <c r="I3" t="s">
        <v>2159</v>
      </c>
      <c r="J3" t="s">
        <v>2160</v>
      </c>
      <c r="K3" t="s">
        <v>2161</v>
      </c>
      <c r="L3" t="s">
        <v>2162</v>
      </c>
      <c r="M3" t="s">
        <v>2163</v>
      </c>
      <c r="N3" s="4">
        <f ca="1">TODAY()</f>
        <v>45693</v>
      </c>
      <c r="O3" s="4">
        <v>45318</v>
      </c>
      <c r="P3" s="4">
        <v>45708</v>
      </c>
      <c r="Q3" s="4">
        <v>45736</v>
      </c>
      <c r="R3" t="s">
        <v>1120</v>
      </c>
      <c r="S3" t="s">
        <v>695</v>
      </c>
      <c r="U3" t="s">
        <v>744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312</v>
      </c>
      <c r="AE3" t="s">
        <v>980</v>
      </c>
      <c r="AF3" t="s">
        <v>1078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1125</v>
      </c>
      <c r="B4" t="s">
        <v>246</v>
      </c>
      <c r="C4">
        <v>5512570</v>
      </c>
      <c r="D4" t="s">
        <v>692</v>
      </c>
      <c r="E4" t="s">
        <v>925</v>
      </c>
      <c r="F4" t="s">
        <v>924</v>
      </c>
      <c r="G4" t="s">
        <v>696</v>
      </c>
      <c r="N4" s="4">
        <v>45170</v>
      </c>
      <c r="O4" s="4">
        <v>45287</v>
      </c>
      <c r="P4" s="4"/>
      <c r="Q4" s="4"/>
      <c r="R4" t="s">
        <v>1122</v>
      </c>
      <c r="S4" t="s">
        <v>695</v>
      </c>
      <c r="T4" t="s">
        <v>246</v>
      </c>
      <c r="U4" t="s">
        <v>698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1935</v>
      </c>
      <c r="AD4" t="s">
        <v>1559</v>
      </c>
      <c r="AE4" t="s">
        <v>867</v>
      </c>
      <c r="AF4" t="s">
        <v>864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1126</v>
      </c>
      <c r="B5" t="s">
        <v>697</v>
      </c>
      <c r="C5" s="14">
        <v>5503710</v>
      </c>
      <c r="D5" t="s">
        <v>1371</v>
      </c>
      <c r="E5" t="s">
        <v>957</v>
      </c>
      <c r="F5" t="s">
        <v>958</v>
      </c>
      <c r="G5" t="s">
        <v>959</v>
      </c>
      <c r="N5" s="4">
        <f ca="1">TODAY()</f>
        <v>45693</v>
      </c>
      <c r="O5" s="4">
        <v>45318</v>
      </c>
      <c r="P5" s="4"/>
      <c r="Q5" s="4"/>
      <c r="R5" t="s">
        <v>1123</v>
      </c>
      <c r="U5" t="s">
        <v>744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312</v>
      </c>
      <c r="AE5" t="s">
        <v>980</v>
      </c>
      <c r="AF5" t="s">
        <v>1078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1124</v>
      </c>
      <c r="B6" t="s">
        <v>246</v>
      </c>
      <c r="C6">
        <v>5512570</v>
      </c>
      <c r="D6" t="s">
        <v>692</v>
      </c>
      <c r="E6" t="s">
        <v>925</v>
      </c>
      <c r="F6" t="s">
        <v>924</v>
      </c>
      <c r="G6" t="s">
        <v>696</v>
      </c>
      <c r="N6" s="4">
        <v>45170</v>
      </c>
      <c r="O6" s="4">
        <v>45287</v>
      </c>
      <c r="P6" s="4"/>
      <c r="Q6" s="4"/>
      <c r="R6" t="s">
        <v>1127</v>
      </c>
      <c r="S6" t="s">
        <v>695</v>
      </c>
      <c r="T6" t="s">
        <v>246</v>
      </c>
      <c r="U6" t="s">
        <v>698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708</v>
      </c>
      <c r="AE6" t="s">
        <v>867</v>
      </c>
      <c r="AF6" t="s">
        <v>864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1119</v>
      </c>
      <c r="B7" t="s">
        <v>246</v>
      </c>
      <c r="C7" s="14">
        <v>5500502</v>
      </c>
      <c r="D7" t="s">
        <v>1372</v>
      </c>
      <c r="E7" s="18" t="s">
        <v>1374</v>
      </c>
      <c r="F7" t="s">
        <v>1373</v>
      </c>
      <c r="G7" t="s">
        <v>959</v>
      </c>
      <c r="N7" s="4">
        <f ca="1">TODAY()</f>
        <v>45693</v>
      </c>
      <c r="O7" s="4">
        <v>45318</v>
      </c>
      <c r="P7" s="4"/>
      <c r="Q7" s="4"/>
      <c r="R7" t="s">
        <v>1144</v>
      </c>
      <c r="U7" t="s">
        <v>744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312</v>
      </c>
      <c r="AE7" t="s">
        <v>980</v>
      </c>
      <c r="AF7" t="s">
        <v>1078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1128</v>
      </c>
      <c r="B8" t="s">
        <v>246</v>
      </c>
      <c r="C8">
        <v>5512570</v>
      </c>
      <c r="D8" t="s">
        <v>692</v>
      </c>
      <c r="E8" t="s">
        <v>925</v>
      </c>
      <c r="F8" t="s">
        <v>924</v>
      </c>
      <c r="G8" t="s">
        <v>696</v>
      </c>
      <c r="N8" s="4">
        <v>45170</v>
      </c>
      <c r="O8" s="4">
        <v>45287</v>
      </c>
      <c r="P8" s="4"/>
      <c r="Q8" s="4"/>
      <c r="R8" t="s">
        <v>1129</v>
      </c>
      <c r="S8" t="s">
        <v>695</v>
      </c>
      <c r="T8" t="s">
        <v>246</v>
      </c>
      <c r="U8" t="s">
        <v>698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708</v>
      </c>
      <c r="AE8" t="s">
        <v>867</v>
      </c>
      <c r="AF8" t="s">
        <v>864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1130</v>
      </c>
      <c r="B9" t="s">
        <v>246</v>
      </c>
      <c r="C9">
        <v>5512570</v>
      </c>
      <c r="D9" t="s">
        <v>692</v>
      </c>
      <c r="E9" t="s">
        <v>925</v>
      </c>
      <c r="F9" t="s">
        <v>924</v>
      </c>
      <c r="G9" t="s">
        <v>696</v>
      </c>
      <c r="N9" s="4">
        <v>45170</v>
      </c>
      <c r="O9" s="4">
        <v>45287</v>
      </c>
      <c r="P9" s="4"/>
      <c r="Q9" s="4"/>
      <c r="R9" t="s">
        <v>1131</v>
      </c>
      <c r="S9" t="s">
        <v>695</v>
      </c>
      <c r="T9" t="s">
        <v>246</v>
      </c>
      <c r="U9" t="s">
        <v>698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1935</v>
      </c>
      <c r="AD9" t="s">
        <v>250</v>
      </c>
      <c r="AE9" t="s">
        <v>867</v>
      </c>
      <c r="AF9" t="s">
        <v>864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1132</v>
      </c>
      <c r="B10" t="s">
        <v>246</v>
      </c>
      <c r="C10">
        <v>5512570</v>
      </c>
      <c r="D10" t="s">
        <v>692</v>
      </c>
      <c r="E10" t="s">
        <v>925</v>
      </c>
      <c r="F10" t="s">
        <v>924</v>
      </c>
      <c r="G10" t="s">
        <v>696</v>
      </c>
      <c r="N10" s="4">
        <v>45170</v>
      </c>
      <c r="O10" s="4">
        <v>45287</v>
      </c>
      <c r="P10" s="4"/>
      <c r="Q10" s="4"/>
      <c r="R10" t="s">
        <v>1133</v>
      </c>
      <c r="S10" t="s">
        <v>695</v>
      </c>
      <c r="T10" t="s">
        <v>246</v>
      </c>
      <c r="U10" t="s">
        <v>698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708</v>
      </c>
      <c r="AE10" t="s">
        <v>867</v>
      </c>
      <c r="AF10" t="s">
        <v>864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1134</v>
      </c>
      <c r="B11" t="s">
        <v>246</v>
      </c>
      <c r="C11">
        <v>5512570</v>
      </c>
      <c r="D11" t="s">
        <v>692</v>
      </c>
      <c r="E11" t="s">
        <v>925</v>
      </c>
      <c r="F11" t="s">
        <v>924</v>
      </c>
      <c r="G11" t="s">
        <v>696</v>
      </c>
      <c r="N11" s="4">
        <v>45170</v>
      </c>
      <c r="O11" s="4">
        <v>45287</v>
      </c>
      <c r="P11" s="4"/>
      <c r="Q11" s="4"/>
      <c r="R11" t="s">
        <v>1136</v>
      </c>
      <c r="S11" t="s">
        <v>695</v>
      </c>
      <c r="T11" t="s">
        <v>246</v>
      </c>
      <c r="U11" t="s">
        <v>698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708</v>
      </c>
      <c r="AE11" t="s">
        <v>867</v>
      </c>
      <c r="AF11" t="s">
        <v>864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1135</v>
      </c>
      <c r="B12" t="s">
        <v>246</v>
      </c>
      <c r="C12" s="14">
        <v>5500502</v>
      </c>
      <c r="D12" t="s">
        <v>1372</v>
      </c>
      <c r="E12" s="18" t="s">
        <v>1374</v>
      </c>
      <c r="F12" t="s">
        <v>1373</v>
      </c>
      <c r="G12" t="s">
        <v>959</v>
      </c>
      <c r="N12" s="4">
        <f ca="1">TODAY()</f>
        <v>45693</v>
      </c>
      <c r="O12" s="4">
        <v>45318</v>
      </c>
      <c r="P12" s="4"/>
      <c r="Q12" s="4"/>
      <c r="R12" t="s">
        <v>1137</v>
      </c>
      <c r="U12" t="s">
        <v>744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1935</v>
      </c>
      <c r="AD12" t="s">
        <v>1406</v>
      </c>
      <c r="AE12" t="s">
        <v>980</v>
      </c>
      <c r="AF12" t="s">
        <v>1078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1138</v>
      </c>
      <c r="B13" t="s">
        <v>246</v>
      </c>
      <c r="C13">
        <v>5512570</v>
      </c>
      <c r="D13" t="s">
        <v>692</v>
      </c>
      <c r="E13" t="s">
        <v>925</v>
      </c>
      <c r="F13" t="s">
        <v>924</v>
      </c>
      <c r="G13" t="s">
        <v>696</v>
      </c>
      <c r="N13" s="4">
        <v>45170</v>
      </c>
      <c r="O13" s="4">
        <v>45287</v>
      </c>
      <c r="P13" s="4"/>
      <c r="Q13" s="4"/>
      <c r="R13" t="s">
        <v>1139</v>
      </c>
      <c r="S13" t="s">
        <v>695</v>
      </c>
      <c r="T13" t="s">
        <v>246</v>
      </c>
      <c r="U13" t="s">
        <v>698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708</v>
      </c>
      <c r="AE13" t="s">
        <v>867</v>
      </c>
      <c r="AF13" t="s">
        <v>864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1140</v>
      </c>
      <c r="B14" t="s">
        <v>246</v>
      </c>
      <c r="C14">
        <v>5512570</v>
      </c>
      <c r="D14" t="s">
        <v>692</v>
      </c>
      <c r="E14" t="s">
        <v>925</v>
      </c>
      <c r="F14" t="s">
        <v>924</v>
      </c>
      <c r="G14" t="s">
        <v>696</v>
      </c>
      <c r="N14" s="4">
        <v>45170</v>
      </c>
      <c r="O14" s="4">
        <v>45287</v>
      </c>
      <c r="P14" s="4"/>
      <c r="Q14" s="4"/>
      <c r="R14" t="s">
        <v>1142</v>
      </c>
      <c r="S14" t="s">
        <v>695</v>
      </c>
      <c r="T14" t="s">
        <v>246</v>
      </c>
      <c r="U14" t="s">
        <v>698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708</v>
      </c>
      <c r="AE14" t="s">
        <v>867</v>
      </c>
      <c r="AF14" t="s">
        <v>864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1141</v>
      </c>
      <c r="B15" t="s">
        <v>246</v>
      </c>
      <c r="C15" s="14">
        <v>5500502</v>
      </c>
      <c r="D15" t="s">
        <v>1372</v>
      </c>
      <c r="E15" s="18" t="s">
        <v>1374</v>
      </c>
      <c r="F15" t="s">
        <v>1373</v>
      </c>
      <c r="G15" t="s">
        <v>959</v>
      </c>
      <c r="N15" s="4">
        <f ca="1">TODAY()</f>
        <v>45693</v>
      </c>
      <c r="O15" s="4">
        <v>45318</v>
      </c>
      <c r="P15" s="4"/>
      <c r="Q15" s="4"/>
      <c r="R15" t="s">
        <v>1143</v>
      </c>
      <c r="U15" t="s">
        <v>744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312</v>
      </c>
      <c r="AE15" t="s">
        <v>980</v>
      </c>
      <c r="AF15" t="s">
        <v>1078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865</v>
      </c>
      <c r="B16" t="s">
        <v>246</v>
      </c>
      <c r="R16" t="s">
        <v>1145</v>
      </c>
      <c r="U16" t="s">
        <v>744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1157</v>
      </c>
      <c r="AE16" t="s">
        <v>1158</v>
      </c>
      <c r="AF16" t="s">
        <v>1166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897</v>
      </c>
      <c r="B17" t="s">
        <v>246</v>
      </c>
      <c r="R17" t="s">
        <v>1146</v>
      </c>
      <c r="U17" t="s">
        <v>721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719</v>
      </c>
      <c r="B18" t="s">
        <v>496</v>
      </c>
      <c r="R18" t="s">
        <v>742</v>
      </c>
      <c r="T18" t="s">
        <v>743</v>
      </c>
      <c r="U18" t="s">
        <v>744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722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720</v>
      </c>
      <c r="B19" t="s">
        <v>246</v>
      </c>
      <c r="C19" s="14">
        <v>5500502</v>
      </c>
      <c r="D19" t="s">
        <v>1372</v>
      </c>
      <c r="E19" s="18" t="s">
        <v>1374</v>
      </c>
      <c r="F19" t="s">
        <v>1373</v>
      </c>
      <c r="G19" t="s">
        <v>1338</v>
      </c>
      <c r="R19" t="s">
        <v>1628</v>
      </c>
      <c r="U19" t="s">
        <v>721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1627</v>
      </c>
      <c r="B20" t="s">
        <v>246</v>
      </c>
      <c r="R20" t="s">
        <v>2144</v>
      </c>
      <c r="U20" t="s">
        <v>698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1657</v>
      </c>
      <c r="B21" t="s">
        <v>849</v>
      </c>
      <c r="O21" s="4">
        <v>45544</v>
      </c>
      <c r="P21" s="4">
        <v>45178</v>
      </c>
      <c r="Q21" s="4"/>
      <c r="R21" t="s">
        <v>1660</v>
      </c>
      <c r="U21" t="s">
        <v>698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1658</v>
      </c>
      <c r="B22" t="s">
        <v>849</v>
      </c>
      <c r="O22" s="4">
        <v>45544</v>
      </c>
      <c r="P22" s="4">
        <v>45178</v>
      </c>
      <c r="Q22" s="4"/>
      <c r="R22" t="s">
        <v>1659</v>
      </c>
      <c r="U22" t="s">
        <v>698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2165</v>
      </c>
      <c r="B23" t="s">
        <v>246</v>
      </c>
      <c r="C23">
        <v>5512570</v>
      </c>
      <c r="D23" t="s">
        <v>692</v>
      </c>
      <c r="E23" t="s">
        <v>925</v>
      </c>
      <c r="F23" t="s">
        <v>924</v>
      </c>
      <c r="G23" t="s">
        <v>959</v>
      </c>
      <c r="O23" s="4"/>
      <c r="P23" s="4"/>
      <c r="Q23" s="4"/>
      <c r="R23" t="s">
        <v>2174</v>
      </c>
      <c r="U23" t="s">
        <v>744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2164</v>
      </c>
      <c r="C24">
        <v>5512570</v>
      </c>
      <c r="D24" t="s">
        <v>692</v>
      </c>
      <c r="E24" t="s">
        <v>925</v>
      </c>
      <c r="F24" t="s">
        <v>924</v>
      </c>
      <c r="G24" t="s">
        <v>1338</v>
      </c>
      <c r="I24" t="s">
        <v>2172</v>
      </c>
      <c r="J24" t="s">
        <v>2156</v>
      </c>
      <c r="K24" t="s">
        <v>575</v>
      </c>
      <c r="L24" t="s">
        <v>2175</v>
      </c>
      <c r="M24" t="s">
        <v>2176</v>
      </c>
      <c r="N24" s="4">
        <v>45036</v>
      </c>
      <c r="O24" s="4">
        <v>46132</v>
      </c>
      <c r="P24" s="4">
        <v>45677</v>
      </c>
      <c r="Q24" s="4">
        <v>45829</v>
      </c>
      <c r="R24" t="s">
        <v>2173</v>
      </c>
      <c r="S24" t="s">
        <v>2166</v>
      </c>
      <c r="T24" t="s">
        <v>743</v>
      </c>
      <c r="U24" t="s">
        <v>744</v>
      </c>
      <c r="V24" t="s">
        <v>2171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706</v>
      </c>
      <c r="AD24" t="s">
        <v>2167</v>
      </c>
      <c r="AE24" t="s">
        <v>2168</v>
      </c>
      <c r="AF24" t="s">
        <v>2169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2177</v>
      </c>
      <c r="C25">
        <v>5512570</v>
      </c>
      <c r="D25" t="s">
        <v>692</v>
      </c>
      <c r="E25" t="s">
        <v>925</v>
      </c>
      <c r="F25" t="s">
        <v>924</v>
      </c>
      <c r="G25" t="s">
        <v>2178</v>
      </c>
      <c r="I25" t="s">
        <v>2179</v>
      </c>
      <c r="J25" t="s">
        <v>575</v>
      </c>
      <c r="K25" t="s">
        <v>2161</v>
      </c>
      <c r="L25" t="s">
        <v>2162</v>
      </c>
      <c r="M25" t="s">
        <v>2163</v>
      </c>
      <c r="N25" s="4">
        <v>45432</v>
      </c>
      <c r="O25" s="4">
        <v>45767</v>
      </c>
      <c r="P25" s="4">
        <v>45708</v>
      </c>
      <c r="Q25" s="4">
        <v>45737</v>
      </c>
      <c r="R25" t="s">
        <v>2180</v>
      </c>
      <c r="V25" t="s">
        <v>7</v>
      </c>
      <c r="W25" t="s">
        <v>2182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  <row r="46" spans="2:2" x14ac:dyDescent="0.35">
      <c r="B46" t="str">
        <f>UPPER(B24)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1577</v>
      </c>
      <c r="C1" s="3" t="s">
        <v>1578</v>
      </c>
      <c r="D1" s="3" t="s">
        <v>1579</v>
      </c>
      <c r="E1" s="3" t="s">
        <v>1580</v>
      </c>
      <c r="F1" s="3" t="s">
        <v>1581</v>
      </c>
      <c r="G1" s="3" t="s">
        <v>1582</v>
      </c>
      <c r="H1" s="3" t="s">
        <v>1583</v>
      </c>
      <c r="I1" s="3" t="s">
        <v>1584</v>
      </c>
      <c r="J1" s="3" t="s">
        <v>1585</v>
      </c>
      <c r="K1" s="3" t="s">
        <v>1586</v>
      </c>
      <c r="L1" s="3" t="s">
        <v>1587</v>
      </c>
      <c r="M1" s="3" t="s">
        <v>1588</v>
      </c>
      <c r="N1" s="3" t="s">
        <v>1589</v>
      </c>
      <c r="O1" s="3" t="s">
        <v>1590</v>
      </c>
      <c r="P1" s="3" t="s">
        <v>1591</v>
      </c>
      <c r="Q1" s="3" t="s">
        <v>1592</v>
      </c>
      <c r="R1" s="3" t="s">
        <v>1593</v>
      </c>
      <c r="S1" s="3" t="s">
        <v>1594</v>
      </c>
    </row>
    <row r="2" spans="1:19" x14ac:dyDescent="0.35">
      <c r="A2" t="s">
        <v>694</v>
      </c>
      <c r="B2" t="s">
        <v>605</v>
      </c>
      <c r="C2" t="b">
        <v>0</v>
      </c>
      <c r="D2" t="s">
        <v>726</v>
      </c>
      <c r="E2" t="s">
        <v>727</v>
      </c>
      <c r="J2" t="s">
        <v>732</v>
      </c>
      <c r="M2" t="s">
        <v>66</v>
      </c>
      <c r="N2" t="s">
        <v>33</v>
      </c>
      <c r="O2" t="s">
        <v>31</v>
      </c>
      <c r="Q2" t="s">
        <v>736</v>
      </c>
      <c r="R2" s="1" t="s">
        <v>737</v>
      </c>
      <c r="S2">
        <v>4568853286</v>
      </c>
    </row>
    <row r="3" spans="1:19" x14ac:dyDescent="0.35">
      <c r="A3" t="s">
        <v>694</v>
      </c>
      <c r="B3" t="s">
        <v>3</v>
      </c>
      <c r="C3" t="b">
        <v>1</v>
      </c>
      <c r="F3" t="s">
        <v>731</v>
      </c>
      <c r="G3" t="s">
        <v>728</v>
      </c>
      <c r="H3" t="s">
        <v>729</v>
      </c>
      <c r="I3" t="s">
        <v>730</v>
      </c>
      <c r="J3" t="s">
        <v>733</v>
      </c>
      <c r="K3" t="s">
        <v>734</v>
      </c>
      <c r="L3" t="s">
        <v>735</v>
      </c>
      <c r="M3" t="s">
        <v>6</v>
      </c>
      <c r="O3" t="s">
        <v>7</v>
      </c>
      <c r="P3" t="s">
        <v>8</v>
      </c>
      <c r="Q3">
        <v>4000</v>
      </c>
      <c r="R3" s="1" t="s">
        <v>738</v>
      </c>
      <c r="S3">
        <v>2348876890</v>
      </c>
    </row>
    <row r="4" spans="1:19" x14ac:dyDescent="0.35">
      <c r="A4" t="s">
        <v>718</v>
      </c>
      <c r="B4" t="s">
        <v>3</v>
      </c>
      <c r="C4" t="b">
        <v>0</v>
      </c>
      <c r="G4" t="s">
        <v>747</v>
      </c>
      <c r="I4" t="s">
        <v>748</v>
      </c>
      <c r="J4" t="s">
        <v>749</v>
      </c>
      <c r="M4" t="s">
        <v>750</v>
      </c>
      <c r="N4" t="s">
        <v>33</v>
      </c>
      <c r="O4" t="s">
        <v>31</v>
      </c>
      <c r="Q4" s="2" t="s">
        <v>751</v>
      </c>
      <c r="R4" s="1" t="s">
        <v>752</v>
      </c>
      <c r="S4">
        <v>6780909654</v>
      </c>
    </row>
    <row r="5" spans="1:19" x14ac:dyDescent="0.35">
      <c r="A5" t="s">
        <v>962</v>
      </c>
      <c r="B5" t="s">
        <v>605</v>
      </c>
      <c r="C5" t="b">
        <v>1</v>
      </c>
      <c r="D5" t="s">
        <v>963</v>
      </c>
      <c r="E5" t="s">
        <v>964</v>
      </c>
      <c r="J5" t="s">
        <v>965</v>
      </c>
      <c r="K5" t="s">
        <v>966</v>
      </c>
      <c r="M5" t="s">
        <v>30</v>
      </c>
      <c r="N5" t="s">
        <v>33</v>
      </c>
      <c r="O5" t="s">
        <v>31</v>
      </c>
      <c r="Q5" s="2" t="s">
        <v>967</v>
      </c>
      <c r="R5" s="1" t="s">
        <v>968</v>
      </c>
      <c r="S5">
        <v>7896778787</v>
      </c>
    </row>
    <row r="6" spans="1:19" x14ac:dyDescent="0.35">
      <c r="A6" t="s">
        <v>962</v>
      </c>
      <c r="B6" t="s">
        <v>3</v>
      </c>
      <c r="C6" t="b">
        <v>0</v>
      </c>
      <c r="G6" t="s">
        <v>969</v>
      </c>
      <c r="H6" t="s">
        <v>970</v>
      </c>
      <c r="I6" t="s">
        <v>971</v>
      </c>
      <c r="J6" t="s">
        <v>972</v>
      </c>
      <c r="M6" t="s">
        <v>974</v>
      </c>
      <c r="N6" t="s">
        <v>973</v>
      </c>
      <c r="O6" t="s">
        <v>15</v>
      </c>
      <c r="Q6">
        <v>19706</v>
      </c>
      <c r="R6" s="1" t="s">
        <v>975</v>
      </c>
      <c r="S6">
        <v>7780991098</v>
      </c>
    </row>
    <row r="7" spans="1:19" x14ac:dyDescent="0.35">
      <c r="A7" t="s">
        <v>1159</v>
      </c>
      <c r="B7" t="s">
        <v>605</v>
      </c>
      <c r="C7" t="b">
        <v>1</v>
      </c>
      <c r="D7" t="s">
        <v>45</v>
      </c>
      <c r="E7" t="s">
        <v>1161</v>
      </c>
      <c r="J7" t="s">
        <v>1162</v>
      </c>
      <c r="K7" t="s">
        <v>1163</v>
      </c>
      <c r="M7" t="s">
        <v>66</v>
      </c>
      <c r="N7" t="s">
        <v>33</v>
      </c>
      <c r="O7" t="s">
        <v>31</v>
      </c>
      <c r="Q7" t="s">
        <v>1164</v>
      </c>
      <c r="R7" s="1" t="s">
        <v>1165</v>
      </c>
      <c r="S7">
        <v>7089090655</v>
      </c>
    </row>
    <row r="8" spans="1:19" x14ac:dyDescent="0.35">
      <c r="A8" t="s">
        <v>1324</v>
      </c>
      <c r="B8" t="s">
        <v>3</v>
      </c>
      <c r="C8" t="b">
        <v>1</v>
      </c>
      <c r="G8" t="s">
        <v>1325</v>
      </c>
      <c r="H8" t="s">
        <v>1326</v>
      </c>
      <c r="J8" t="s">
        <v>1327</v>
      </c>
      <c r="K8" t="s">
        <v>1328</v>
      </c>
      <c r="M8" t="s">
        <v>66</v>
      </c>
      <c r="N8" t="s">
        <v>33</v>
      </c>
      <c r="O8" t="s">
        <v>31</v>
      </c>
      <c r="Q8" t="s">
        <v>1329</v>
      </c>
      <c r="R8" s="1" t="s">
        <v>1330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abSelected="1" topLeftCell="AO1" workbookViewId="0">
      <selection activeCell="AT38" sqref="AT38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812</v>
      </c>
      <c r="C1" s="3" t="s">
        <v>813</v>
      </c>
      <c r="D1" s="3" t="s">
        <v>814</v>
      </c>
      <c r="E1" s="3" t="s">
        <v>815</v>
      </c>
      <c r="F1" s="3" t="s">
        <v>816</v>
      </c>
      <c r="G1" s="3" t="s">
        <v>817</v>
      </c>
      <c r="H1" s="3" t="s">
        <v>818</v>
      </c>
      <c r="I1" s="3" t="s">
        <v>819</v>
      </c>
      <c r="J1" s="3" t="s">
        <v>820</v>
      </c>
      <c r="K1" s="3" t="s">
        <v>821</v>
      </c>
      <c r="L1" s="3" t="s">
        <v>822</v>
      </c>
      <c r="M1" s="3" t="s">
        <v>823</v>
      </c>
      <c r="N1" s="3" t="s">
        <v>824</v>
      </c>
      <c r="O1" s="3" t="s">
        <v>825</v>
      </c>
      <c r="P1" s="3" t="s">
        <v>826</v>
      </c>
      <c r="Q1" s="3" t="s">
        <v>827</v>
      </c>
      <c r="R1" s="3" t="s">
        <v>828</v>
      </c>
      <c r="S1" s="3" t="s">
        <v>829</v>
      </c>
      <c r="T1" s="3" t="s">
        <v>830</v>
      </c>
      <c r="U1" s="3" t="s">
        <v>831</v>
      </c>
      <c r="V1" s="3" t="s">
        <v>832</v>
      </c>
      <c r="W1" s="3" t="s">
        <v>833</v>
      </c>
      <c r="X1" s="3" t="s">
        <v>834</v>
      </c>
      <c r="Y1" s="3" t="s">
        <v>835</v>
      </c>
      <c r="Z1" s="3" t="s">
        <v>836</v>
      </c>
      <c r="AA1" s="3" t="s">
        <v>837</v>
      </c>
      <c r="AB1" s="3" t="s">
        <v>838</v>
      </c>
      <c r="AC1" s="3" t="s">
        <v>839</v>
      </c>
      <c r="AD1" s="3" t="s">
        <v>840</v>
      </c>
      <c r="AE1" s="3" t="s">
        <v>841</v>
      </c>
      <c r="AF1" s="3" t="s">
        <v>842</v>
      </c>
      <c r="AG1" s="3" t="s">
        <v>843</v>
      </c>
      <c r="AH1" s="3" t="s">
        <v>844</v>
      </c>
      <c r="AI1" s="3" t="s">
        <v>845</v>
      </c>
      <c r="AJ1" s="3" t="s">
        <v>852</v>
      </c>
      <c r="AK1" s="3" t="s">
        <v>853</v>
      </c>
      <c r="AL1" s="3" t="s">
        <v>854</v>
      </c>
      <c r="AM1" s="3" t="s">
        <v>855</v>
      </c>
      <c r="AN1" s="3" t="s">
        <v>856</v>
      </c>
      <c r="AO1" s="3" t="s">
        <v>857</v>
      </c>
      <c r="AP1" s="3" t="s">
        <v>858</v>
      </c>
      <c r="AQ1" s="3" t="s">
        <v>859</v>
      </c>
      <c r="AR1" s="3" t="s">
        <v>860</v>
      </c>
      <c r="AS1" s="3" t="s">
        <v>861</v>
      </c>
      <c r="AT1" s="3" t="s">
        <v>862</v>
      </c>
      <c r="AU1" s="3" t="s">
        <v>1205</v>
      </c>
      <c r="AV1" s="3" t="s">
        <v>846</v>
      </c>
    </row>
    <row r="2" spans="1:48" x14ac:dyDescent="0.35">
      <c r="A2" t="s">
        <v>847</v>
      </c>
      <c r="B2" t="s">
        <v>848</v>
      </c>
      <c r="C2" t="s">
        <v>607</v>
      </c>
      <c r="D2" t="s">
        <v>849</v>
      </c>
      <c r="E2" t="s">
        <v>848</v>
      </c>
      <c r="F2" t="s">
        <v>607</v>
      </c>
      <c r="G2" t="s">
        <v>849</v>
      </c>
      <c r="H2" t="s">
        <v>848</v>
      </c>
      <c r="I2" t="s">
        <v>607</v>
      </c>
      <c r="J2" t="s">
        <v>849</v>
      </c>
      <c r="K2" t="s">
        <v>848</v>
      </c>
      <c r="L2" t="s">
        <v>607</v>
      </c>
      <c r="M2" t="s">
        <v>849</v>
      </c>
      <c r="N2" t="s">
        <v>848</v>
      </c>
      <c r="O2" t="s">
        <v>607</v>
      </c>
      <c r="P2" t="s">
        <v>849</v>
      </c>
      <c r="Q2" t="s">
        <v>848</v>
      </c>
      <c r="R2" t="s">
        <v>607</v>
      </c>
      <c r="S2" t="s">
        <v>849</v>
      </c>
      <c r="T2" t="s">
        <v>848</v>
      </c>
      <c r="U2" t="s">
        <v>607</v>
      </c>
      <c r="V2" t="s">
        <v>849</v>
      </c>
      <c r="W2" t="s">
        <v>848</v>
      </c>
      <c r="X2" t="s">
        <v>607</v>
      </c>
      <c r="Y2" t="s">
        <v>849</v>
      </c>
      <c r="Z2" t="s">
        <v>848</v>
      </c>
      <c r="AA2" t="s">
        <v>607</v>
      </c>
      <c r="AB2" t="s">
        <v>849</v>
      </c>
      <c r="AC2" t="s">
        <v>848</v>
      </c>
      <c r="AD2" t="s">
        <v>607</v>
      </c>
      <c r="AE2" t="s">
        <v>849</v>
      </c>
      <c r="AF2" t="s">
        <v>848</v>
      </c>
      <c r="AG2" t="s">
        <v>607</v>
      </c>
      <c r="AH2" t="s">
        <v>849</v>
      </c>
      <c r="AI2" t="s">
        <v>848</v>
      </c>
      <c r="AJ2" t="s">
        <v>849</v>
      </c>
      <c r="AK2" t="s">
        <v>848</v>
      </c>
      <c r="AL2" t="s">
        <v>607</v>
      </c>
      <c r="AM2" t="s">
        <v>849</v>
      </c>
      <c r="AN2" t="s">
        <v>848</v>
      </c>
      <c r="AO2" t="s">
        <v>607</v>
      </c>
      <c r="AP2" t="s">
        <v>849</v>
      </c>
      <c r="AQ2" t="s">
        <v>848</v>
      </c>
      <c r="AR2" t="s">
        <v>607</v>
      </c>
      <c r="AS2" t="s">
        <v>849</v>
      </c>
      <c r="AT2" t="s">
        <v>848</v>
      </c>
      <c r="AU2" t="s">
        <v>607</v>
      </c>
      <c r="AV2" t="s">
        <v>607</v>
      </c>
    </row>
    <row r="3" spans="1:48" x14ac:dyDescent="0.35">
      <c r="A3" t="s">
        <v>1333</v>
      </c>
      <c r="B3" t="s">
        <v>849</v>
      </c>
      <c r="C3" t="s">
        <v>848</v>
      </c>
      <c r="D3" t="s">
        <v>848</v>
      </c>
      <c r="E3" t="s">
        <v>848</v>
      </c>
      <c r="F3" t="s">
        <v>848</v>
      </c>
      <c r="G3" t="s">
        <v>848</v>
      </c>
      <c r="H3" t="s">
        <v>848</v>
      </c>
      <c r="I3" t="s">
        <v>848</v>
      </c>
      <c r="J3" t="s">
        <v>848</v>
      </c>
      <c r="K3" t="s">
        <v>848</v>
      </c>
      <c r="L3" t="s">
        <v>848</v>
      </c>
      <c r="M3" t="s">
        <v>848</v>
      </c>
      <c r="N3" t="s">
        <v>848</v>
      </c>
      <c r="O3" t="s">
        <v>848</v>
      </c>
      <c r="P3" t="s">
        <v>848</v>
      </c>
      <c r="Q3" t="s">
        <v>848</v>
      </c>
      <c r="R3" t="s">
        <v>848</v>
      </c>
      <c r="S3" t="s">
        <v>848</v>
      </c>
      <c r="T3" t="s">
        <v>848</v>
      </c>
      <c r="U3" t="s">
        <v>848</v>
      </c>
      <c r="V3" t="s">
        <v>848</v>
      </c>
      <c r="W3" t="s">
        <v>848</v>
      </c>
      <c r="X3" t="s">
        <v>848</v>
      </c>
      <c r="Y3" t="s">
        <v>848</v>
      </c>
      <c r="Z3" t="s">
        <v>848</v>
      </c>
      <c r="AA3" t="s">
        <v>848</v>
      </c>
      <c r="AB3" t="s">
        <v>848</v>
      </c>
      <c r="AC3" t="s">
        <v>848</v>
      </c>
      <c r="AD3" t="s">
        <v>848</v>
      </c>
      <c r="AE3" t="s">
        <v>848</v>
      </c>
      <c r="AF3" t="s">
        <v>848</v>
      </c>
      <c r="AG3" t="s">
        <v>848</v>
      </c>
      <c r="AH3" t="s">
        <v>848</v>
      </c>
      <c r="AI3" t="s">
        <v>848</v>
      </c>
      <c r="AJ3" t="s">
        <v>848</v>
      </c>
      <c r="AK3" t="s">
        <v>848</v>
      </c>
      <c r="AL3" t="s">
        <v>848</v>
      </c>
      <c r="AM3" t="s">
        <v>848</v>
      </c>
      <c r="AN3" t="s">
        <v>848</v>
      </c>
      <c r="AO3" t="s">
        <v>848</v>
      </c>
      <c r="AP3" t="s">
        <v>848</v>
      </c>
      <c r="AQ3" t="s">
        <v>848</v>
      </c>
      <c r="AR3" t="s">
        <v>848</v>
      </c>
      <c r="AS3" t="s">
        <v>848</v>
      </c>
      <c r="AT3" t="s">
        <v>848</v>
      </c>
      <c r="AU3" t="s">
        <v>848</v>
      </c>
      <c r="AV3" t="s">
        <v>848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870</v>
      </c>
      <c r="C1" s="3" t="s">
        <v>1598</v>
      </c>
      <c r="D1" s="3" t="s">
        <v>871</v>
      </c>
      <c r="E1" s="3" t="s">
        <v>872</v>
      </c>
      <c r="F1" s="3" t="s">
        <v>873</v>
      </c>
      <c r="G1" s="3" t="s">
        <v>883</v>
      </c>
      <c r="H1" s="3" t="s">
        <v>874</v>
      </c>
      <c r="I1" s="3" t="s">
        <v>875</v>
      </c>
      <c r="J1" s="3" t="s">
        <v>1597</v>
      </c>
      <c r="K1" s="3" t="s">
        <v>876</v>
      </c>
      <c r="L1" s="3" t="s">
        <v>877</v>
      </c>
      <c r="M1" s="3" t="s">
        <v>878</v>
      </c>
    </row>
    <row r="2" spans="1:13" x14ac:dyDescent="0.35">
      <c r="A2" t="s">
        <v>879</v>
      </c>
      <c r="B2" t="s">
        <v>496</v>
      </c>
      <c r="D2" t="s">
        <v>886</v>
      </c>
      <c r="E2" t="s">
        <v>891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880</v>
      </c>
      <c r="B3" t="s">
        <v>501</v>
      </c>
      <c r="C3" t="s">
        <v>1599</v>
      </c>
      <c r="D3" t="s">
        <v>887</v>
      </c>
      <c r="E3" t="s">
        <v>892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881</v>
      </c>
      <c r="B4" t="s">
        <v>496</v>
      </c>
      <c r="D4" t="s">
        <v>888</v>
      </c>
      <c r="E4" t="s">
        <v>893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882</v>
      </c>
      <c r="B5" t="s">
        <v>499</v>
      </c>
      <c r="D5" t="s">
        <v>889</v>
      </c>
      <c r="E5" t="s">
        <v>894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885</v>
      </c>
      <c r="B6" t="s">
        <v>496</v>
      </c>
      <c r="D6" t="s">
        <v>886</v>
      </c>
      <c r="E6" t="s">
        <v>891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884</v>
      </c>
      <c r="B7" t="s">
        <v>496</v>
      </c>
      <c r="D7" t="s">
        <v>890</v>
      </c>
      <c r="E7" t="s">
        <v>891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1334</v>
      </c>
      <c r="B8" t="s">
        <v>496</v>
      </c>
      <c r="D8" t="s">
        <v>1335</v>
      </c>
      <c r="E8" t="s">
        <v>892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901</v>
      </c>
      <c r="C1" s="3" t="s">
        <v>1074</v>
      </c>
      <c r="D1" s="3" t="s">
        <v>900</v>
      </c>
      <c r="E1" s="3" t="s">
        <v>898</v>
      </c>
      <c r="F1" s="3" t="s">
        <v>2143</v>
      </c>
      <c r="G1" s="3" t="s">
        <v>899</v>
      </c>
      <c r="H1" s="3" t="s">
        <v>986</v>
      </c>
    </row>
    <row r="2" spans="1:8" x14ac:dyDescent="0.35">
      <c r="A2" t="s">
        <v>902</v>
      </c>
      <c r="B2" t="s">
        <v>913</v>
      </c>
      <c r="C2" t="s">
        <v>3</v>
      </c>
      <c r="E2" t="s">
        <v>903</v>
      </c>
      <c r="F2" t="s">
        <v>921</v>
      </c>
      <c r="G2" t="s">
        <v>914</v>
      </c>
      <c r="H2">
        <v>0</v>
      </c>
    </row>
    <row r="3" spans="1:8" x14ac:dyDescent="0.35">
      <c r="A3" t="s">
        <v>902</v>
      </c>
      <c r="B3" t="s">
        <v>913</v>
      </c>
      <c r="C3" t="s">
        <v>605</v>
      </c>
      <c r="E3" t="s">
        <v>920</v>
      </c>
      <c r="F3" s="14" t="s">
        <v>922</v>
      </c>
      <c r="G3" t="s">
        <v>915</v>
      </c>
      <c r="H3">
        <v>1</v>
      </c>
    </row>
    <row r="4" spans="1:8" x14ac:dyDescent="0.35">
      <c r="A4" t="s">
        <v>902</v>
      </c>
      <c r="B4" t="s">
        <v>913</v>
      </c>
      <c r="C4" t="s">
        <v>3</v>
      </c>
      <c r="E4" t="s">
        <v>906</v>
      </c>
      <c r="F4" t="s">
        <v>921</v>
      </c>
      <c r="G4" t="s">
        <v>916</v>
      </c>
      <c r="H4">
        <v>2</v>
      </c>
    </row>
    <row r="5" spans="1:8" x14ac:dyDescent="0.35">
      <c r="A5" t="s">
        <v>902</v>
      </c>
      <c r="B5" t="s">
        <v>913</v>
      </c>
      <c r="C5" t="s">
        <v>605</v>
      </c>
      <c r="E5" t="s">
        <v>908</v>
      </c>
      <c r="F5" s="14" t="s">
        <v>922</v>
      </c>
      <c r="G5" t="s">
        <v>917</v>
      </c>
      <c r="H5">
        <v>3</v>
      </c>
    </row>
    <row r="6" spans="1:8" x14ac:dyDescent="0.35">
      <c r="A6" t="s">
        <v>902</v>
      </c>
      <c r="B6" t="s">
        <v>913</v>
      </c>
      <c r="C6" t="s">
        <v>605</v>
      </c>
      <c r="E6" t="s">
        <v>910</v>
      </c>
      <c r="F6" s="14" t="s">
        <v>922</v>
      </c>
      <c r="G6" t="s">
        <v>918</v>
      </c>
      <c r="H6">
        <v>4</v>
      </c>
    </row>
    <row r="7" spans="1:8" x14ac:dyDescent="0.35">
      <c r="A7" t="s">
        <v>902</v>
      </c>
      <c r="B7" t="s">
        <v>919</v>
      </c>
      <c r="C7" t="s">
        <v>3</v>
      </c>
      <c r="D7" t="s">
        <v>904</v>
      </c>
      <c r="H7">
        <v>0</v>
      </c>
    </row>
    <row r="8" spans="1:8" x14ac:dyDescent="0.35">
      <c r="A8" t="s">
        <v>902</v>
      </c>
      <c r="B8" t="s">
        <v>919</v>
      </c>
      <c r="C8" t="s">
        <v>3</v>
      </c>
      <c r="D8" t="s">
        <v>905</v>
      </c>
      <c r="H8">
        <v>1</v>
      </c>
    </row>
    <row r="9" spans="1:8" x14ac:dyDescent="0.35">
      <c r="A9" t="s">
        <v>902</v>
      </c>
      <c r="B9" t="s">
        <v>919</v>
      </c>
      <c r="C9" t="s">
        <v>605</v>
      </c>
      <c r="D9" t="s">
        <v>907</v>
      </c>
      <c r="H9">
        <v>2</v>
      </c>
    </row>
    <row r="10" spans="1:8" x14ac:dyDescent="0.35">
      <c r="A10" t="s">
        <v>902</v>
      </c>
      <c r="B10" t="s">
        <v>919</v>
      </c>
      <c r="C10" t="s">
        <v>605</v>
      </c>
      <c r="D10" t="s">
        <v>909</v>
      </c>
      <c r="H10">
        <v>3</v>
      </c>
    </row>
    <row r="11" spans="1:8" x14ac:dyDescent="0.35">
      <c r="A11" t="s">
        <v>902</v>
      </c>
      <c r="B11" t="s">
        <v>919</v>
      </c>
      <c r="C11" t="s">
        <v>605</v>
      </c>
      <c r="D11" t="s">
        <v>911</v>
      </c>
      <c r="H11">
        <v>4</v>
      </c>
    </row>
    <row r="12" spans="1:8" x14ac:dyDescent="0.35">
      <c r="A12" t="s">
        <v>976</v>
      </c>
      <c r="B12" t="s">
        <v>919</v>
      </c>
      <c r="C12" t="s">
        <v>605</v>
      </c>
      <c r="D12" t="s">
        <v>977</v>
      </c>
      <c r="H12">
        <v>0</v>
      </c>
    </row>
    <row r="13" spans="1:8" x14ac:dyDescent="0.35">
      <c r="A13" t="s">
        <v>976</v>
      </c>
      <c r="B13" t="s">
        <v>913</v>
      </c>
      <c r="C13" t="s">
        <v>3</v>
      </c>
      <c r="E13" t="s">
        <v>978</v>
      </c>
      <c r="F13" t="s">
        <v>979</v>
      </c>
      <c r="G13" t="s">
        <v>987</v>
      </c>
      <c r="H13">
        <v>0</v>
      </c>
    </row>
    <row r="14" spans="1:8" x14ac:dyDescent="0.35">
      <c r="A14" t="s">
        <v>1167</v>
      </c>
      <c r="B14" t="s">
        <v>919</v>
      </c>
      <c r="C14" t="s">
        <v>3</v>
      </c>
      <c r="D14" t="s">
        <v>1170</v>
      </c>
      <c r="H14">
        <v>0</v>
      </c>
    </row>
    <row r="15" spans="1:8" x14ac:dyDescent="0.35">
      <c r="A15" t="s">
        <v>1167</v>
      </c>
      <c r="B15" t="s">
        <v>913</v>
      </c>
      <c r="C15" t="s">
        <v>605</v>
      </c>
      <c r="E15" t="s">
        <v>1168</v>
      </c>
      <c r="F15" t="s">
        <v>922</v>
      </c>
      <c r="G15" t="s">
        <v>1169</v>
      </c>
      <c r="H15">
        <v>0</v>
      </c>
    </row>
    <row r="16" spans="1:8" x14ac:dyDescent="0.35">
      <c r="A16" t="s">
        <v>1336</v>
      </c>
      <c r="B16" t="s">
        <v>913</v>
      </c>
      <c r="C16" t="s">
        <v>605</v>
      </c>
      <c r="E16" t="s">
        <v>920</v>
      </c>
      <c r="F16" s="14" t="s">
        <v>922</v>
      </c>
      <c r="G16" t="s">
        <v>915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K1" workbookViewId="0">
      <selection activeCell="P6" sqref="P6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983</v>
      </c>
      <c r="C1" s="3" t="s">
        <v>984</v>
      </c>
      <c r="D1" s="3" t="s">
        <v>985</v>
      </c>
      <c r="E1" s="3" t="s">
        <v>927</v>
      </c>
      <c r="F1" s="3" t="s">
        <v>981</v>
      </c>
      <c r="G1" s="3" t="s">
        <v>928</v>
      </c>
      <c r="H1" s="3" t="s">
        <v>929</v>
      </c>
      <c r="I1" s="3" t="s">
        <v>930</v>
      </c>
      <c r="J1" s="3" t="s">
        <v>1364</v>
      </c>
      <c r="K1" s="3" t="s">
        <v>931</v>
      </c>
      <c r="L1" s="3" t="s">
        <v>932</v>
      </c>
      <c r="M1" s="3" t="s">
        <v>933</v>
      </c>
      <c r="N1" s="3" t="s">
        <v>934</v>
      </c>
      <c r="O1" s="3" t="s">
        <v>935</v>
      </c>
      <c r="P1" s="3" t="s">
        <v>936</v>
      </c>
      <c r="Q1" s="3" t="s">
        <v>988</v>
      </c>
      <c r="R1" s="3" t="s">
        <v>937</v>
      </c>
      <c r="S1" s="3" t="s">
        <v>938</v>
      </c>
      <c r="T1" s="3" t="s">
        <v>939</v>
      </c>
      <c r="U1" s="3" t="s">
        <v>940</v>
      </c>
      <c r="V1" s="3" t="s">
        <v>941</v>
      </c>
    </row>
    <row r="2" spans="1:22" x14ac:dyDescent="0.35">
      <c r="A2" t="s">
        <v>926</v>
      </c>
      <c r="B2" s="37">
        <v>1256918.8700000001</v>
      </c>
      <c r="C2" s="37">
        <v>2845.94</v>
      </c>
      <c r="D2" s="37">
        <v>1259764.81</v>
      </c>
      <c r="E2" t="s">
        <v>496</v>
      </c>
      <c r="F2" t="s">
        <v>1365</v>
      </c>
      <c r="G2" s="35">
        <v>45176</v>
      </c>
      <c r="H2" s="35">
        <v>45177</v>
      </c>
      <c r="I2" s="35">
        <v>45149</v>
      </c>
      <c r="J2" s="35">
        <v>45241</v>
      </c>
      <c r="K2" t="s">
        <v>1971</v>
      </c>
      <c r="L2" t="s">
        <v>1686</v>
      </c>
      <c r="M2" t="s">
        <v>953</v>
      </c>
      <c r="N2" t="s">
        <v>954</v>
      </c>
      <c r="O2" t="s">
        <v>955</v>
      </c>
      <c r="P2" t="s">
        <v>2209</v>
      </c>
      <c r="Q2" t="s">
        <v>2208</v>
      </c>
      <c r="R2" t="b">
        <v>1</v>
      </c>
      <c r="S2">
        <v>12345</v>
      </c>
      <c r="T2" t="s">
        <v>956</v>
      </c>
      <c r="U2">
        <v>1</v>
      </c>
      <c r="V2">
        <v>3</v>
      </c>
    </row>
    <row r="3" spans="1:22" x14ac:dyDescent="0.35">
      <c r="A3" t="s">
        <v>982</v>
      </c>
      <c r="B3" s="37"/>
      <c r="C3" s="37"/>
      <c r="D3" s="37"/>
      <c r="E3" t="s">
        <v>499</v>
      </c>
      <c r="G3" s="35">
        <v>45178</v>
      </c>
      <c r="H3" s="2"/>
      <c r="I3" s="2"/>
      <c r="J3" s="2"/>
      <c r="K3" t="s">
        <v>1071</v>
      </c>
      <c r="P3" t="s">
        <v>2210</v>
      </c>
      <c r="Q3" t="s">
        <v>2211</v>
      </c>
      <c r="R3" t="b">
        <v>0</v>
      </c>
      <c r="U3">
        <v>4</v>
      </c>
      <c r="V3">
        <v>1</v>
      </c>
    </row>
    <row r="4" spans="1:22" x14ac:dyDescent="0.35">
      <c r="A4" t="s">
        <v>1336</v>
      </c>
      <c r="B4" s="37">
        <v>10000</v>
      </c>
      <c r="C4" s="37">
        <v>500</v>
      </c>
      <c r="D4" s="37">
        <v>10500</v>
      </c>
      <c r="E4" t="s">
        <v>496</v>
      </c>
      <c r="F4" t="s">
        <v>1365</v>
      </c>
      <c r="G4" s="35">
        <v>45272</v>
      </c>
      <c r="H4" s="35">
        <v>45272</v>
      </c>
      <c r="I4" s="35">
        <v>45242</v>
      </c>
      <c r="J4" s="35">
        <v>45181</v>
      </c>
      <c r="K4" t="s">
        <v>1337</v>
      </c>
      <c r="L4" t="s">
        <v>1687</v>
      </c>
      <c r="M4" t="s">
        <v>953</v>
      </c>
      <c r="N4" t="s">
        <v>1339</v>
      </c>
      <c r="O4" t="s">
        <v>955</v>
      </c>
      <c r="P4" t="s">
        <v>1352</v>
      </c>
      <c r="Q4" t="s">
        <v>1350</v>
      </c>
      <c r="R4" t="b">
        <v>1</v>
      </c>
      <c r="S4">
        <v>145556</v>
      </c>
      <c r="T4" t="s">
        <v>1340</v>
      </c>
      <c r="U4">
        <v>5</v>
      </c>
      <c r="V4">
        <v>1</v>
      </c>
    </row>
    <row r="5" spans="1:22" s="23" customFormat="1" x14ac:dyDescent="0.35">
      <c r="A5" s="23" t="s">
        <v>1965</v>
      </c>
      <c r="B5" s="39">
        <v>56700.89</v>
      </c>
      <c r="C5" s="39">
        <v>2775</v>
      </c>
      <c r="D5" s="39">
        <v>59475.89</v>
      </c>
      <c r="E5" s="23" t="s">
        <v>496</v>
      </c>
      <c r="F5" s="23" t="s">
        <v>1980</v>
      </c>
      <c r="G5" s="27">
        <v>45569</v>
      </c>
      <c r="K5" s="23" t="s">
        <v>1970</v>
      </c>
      <c r="L5" s="23" t="s">
        <v>1686</v>
      </c>
      <c r="M5" s="23" t="s">
        <v>2031</v>
      </c>
      <c r="N5" s="23" t="s">
        <v>954</v>
      </c>
      <c r="O5" s="23" t="s">
        <v>1972</v>
      </c>
      <c r="P5" s="23" t="s">
        <v>1973</v>
      </c>
      <c r="Q5" s="23" t="s">
        <v>807</v>
      </c>
      <c r="R5" s="23" t="b">
        <v>0</v>
      </c>
      <c r="S5" s="23" t="s">
        <v>1502</v>
      </c>
      <c r="T5" s="23" t="s">
        <v>1974</v>
      </c>
      <c r="U5" s="23">
        <v>6</v>
      </c>
      <c r="V5" s="23">
        <v>3</v>
      </c>
    </row>
    <row r="6" spans="1:22" s="23" customFormat="1" x14ac:dyDescent="0.35">
      <c r="A6" s="23" t="s">
        <v>1977</v>
      </c>
      <c r="B6" s="40"/>
      <c r="C6" s="40"/>
      <c r="D6" s="40"/>
      <c r="E6" s="23" t="s">
        <v>499</v>
      </c>
      <c r="G6" s="41">
        <v>45178</v>
      </c>
      <c r="H6" s="42"/>
      <c r="I6" s="42"/>
      <c r="J6" s="42"/>
      <c r="K6" s="23" t="s">
        <v>1071</v>
      </c>
      <c r="P6" s="23" t="s">
        <v>2213</v>
      </c>
      <c r="Q6" s="23" t="s">
        <v>2212</v>
      </c>
      <c r="R6" s="23" t="b">
        <v>1</v>
      </c>
      <c r="U6" s="23">
        <v>9</v>
      </c>
      <c r="V6" s="23">
        <v>1</v>
      </c>
    </row>
    <row r="7" spans="1:22" x14ac:dyDescent="0.35">
      <c r="A7" t="s">
        <v>2203</v>
      </c>
      <c r="B7" s="37">
        <v>56789.98</v>
      </c>
      <c r="C7" s="37">
        <v>2839.5</v>
      </c>
      <c r="D7" s="37">
        <v>59629.48</v>
      </c>
      <c r="E7" t="s">
        <v>499</v>
      </c>
      <c r="F7" t="s">
        <v>1365</v>
      </c>
      <c r="G7" s="35">
        <v>45176</v>
      </c>
      <c r="H7" s="35">
        <v>45177</v>
      </c>
      <c r="I7" s="35">
        <v>45149</v>
      </c>
      <c r="J7" s="35">
        <v>45241</v>
      </c>
      <c r="K7" t="s">
        <v>1971</v>
      </c>
      <c r="L7" t="s">
        <v>1686</v>
      </c>
      <c r="M7" t="s">
        <v>953</v>
      </c>
      <c r="N7" t="s">
        <v>954</v>
      </c>
      <c r="O7" t="s">
        <v>955</v>
      </c>
      <c r="P7" t="s">
        <v>2206</v>
      </c>
      <c r="Q7" t="s">
        <v>2207</v>
      </c>
      <c r="R7" t="b">
        <v>1</v>
      </c>
      <c r="S7">
        <v>12345</v>
      </c>
      <c r="T7" t="s">
        <v>956</v>
      </c>
      <c r="U7">
        <v>10</v>
      </c>
      <c r="V7">
        <v>1</v>
      </c>
    </row>
    <row r="8" spans="1:22" x14ac:dyDescent="0.35">
      <c r="A8" t="s">
        <v>2184</v>
      </c>
      <c r="B8" s="37">
        <v>10000</v>
      </c>
      <c r="C8" s="11">
        <v>500</v>
      </c>
      <c r="D8" s="11">
        <f>B8+C8</f>
        <v>10500</v>
      </c>
      <c r="E8" t="s">
        <v>499</v>
      </c>
      <c r="G8" s="4">
        <v>44845</v>
      </c>
      <c r="K8" t="s">
        <v>2188</v>
      </c>
      <c r="L8" t="s">
        <v>1687</v>
      </c>
      <c r="M8" t="s">
        <v>2031</v>
      </c>
      <c r="N8" t="s">
        <v>2191</v>
      </c>
      <c r="O8" t="s">
        <v>2192</v>
      </c>
      <c r="P8" t="s">
        <v>2194</v>
      </c>
      <c r="Q8" t="s">
        <v>2193</v>
      </c>
      <c r="R8" t="b">
        <v>1</v>
      </c>
      <c r="S8" t="s">
        <v>2195</v>
      </c>
      <c r="T8" t="s">
        <v>2196</v>
      </c>
      <c r="U8">
        <v>11</v>
      </c>
      <c r="V8">
        <v>1</v>
      </c>
    </row>
    <row r="9" spans="1:22" x14ac:dyDescent="0.35">
      <c r="A9" t="s">
        <v>2185</v>
      </c>
      <c r="B9" s="37">
        <v>2000</v>
      </c>
      <c r="C9" s="11"/>
      <c r="D9" s="11">
        <v>2000</v>
      </c>
      <c r="E9" t="s">
        <v>499</v>
      </c>
      <c r="G9" s="4">
        <v>45650</v>
      </c>
      <c r="K9" t="s">
        <v>2189</v>
      </c>
      <c r="L9" t="s">
        <v>1687</v>
      </c>
      <c r="M9" t="s">
        <v>2199</v>
      </c>
      <c r="N9" t="s">
        <v>2200</v>
      </c>
      <c r="O9" t="s">
        <v>2201</v>
      </c>
      <c r="P9" t="s">
        <v>2202</v>
      </c>
      <c r="Q9" t="s">
        <v>903</v>
      </c>
      <c r="R9" t="b">
        <v>0</v>
      </c>
      <c r="S9" t="s">
        <v>2198</v>
      </c>
      <c r="T9" t="s">
        <v>2197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942</v>
      </c>
      <c r="C1" s="3" t="s">
        <v>943</v>
      </c>
      <c r="D1" s="3" t="s">
        <v>944</v>
      </c>
      <c r="E1" s="3" t="s">
        <v>946</v>
      </c>
      <c r="F1" s="3" t="s">
        <v>945</v>
      </c>
    </row>
    <row r="2" spans="1:6" x14ac:dyDescent="0.35">
      <c r="A2" t="s">
        <v>947</v>
      </c>
      <c r="B2" t="s">
        <v>950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948</v>
      </c>
      <c r="B3" t="s">
        <v>951</v>
      </c>
      <c r="C3">
        <v>1200000</v>
      </c>
      <c r="D3" t="s">
        <v>268</v>
      </c>
      <c r="F3">
        <v>1200000</v>
      </c>
    </row>
    <row r="4" spans="1:6" x14ac:dyDescent="0.35">
      <c r="A4" t="s">
        <v>949</v>
      </c>
      <c r="B4" t="s">
        <v>952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1072</v>
      </c>
      <c r="B5" t="s">
        <v>1073</v>
      </c>
      <c r="C5">
        <v>1000</v>
      </c>
      <c r="D5" t="s">
        <v>268</v>
      </c>
      <c r="F5">
        <v>1000</v>
      </c>
    </row>
    <row r="6" spans="1:6" x14ac:dyDescent="0.35">
      <c r="A6" t="s">
        <v>1341</v>
      </c>
      <c r="B6" t="s">
        <v>1342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1966</v>
      </c>
      <c r="B7" t="s">
        <v>1979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1967</v>
      </c>
      <c r="B8" t="s">
        <v>1975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1968</v>
      </c>
      <c r="B9" t="s">
        <v>1976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1969</v>
      </c>
      <c r="B10" t="s">
        <v>1073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2205</v>
      </c>
      <c r="B11" t="s">
        <v>952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2204</v>
      </c>
      <c r="B12" t="s">
        <v>950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2190</v>
      </c>
      <c r="B13" t="s">
        <v>951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1147</v>
      </c>
      <c r="C1" s="3" t="s">
        <v>1193</v>
      </c>
      <c r="D1" s="3" t="s">
        <v>1148</v>
      </c>
      <c r="E1" s="3" t="s">
        <v>1149</v>
      </c>
      <c r="F1" s="3" t="s">
        <v>1183</v>
      </c>
      <c r="G1" s="3" t="s">
        <v>1184</v>
      </c>
    </row>
    <row r="2" spans="1:7" x14ac:dyDescent="0.35">
      <c r="A2" t="s">
        <v>1167</v>
      </c>
      <c r="B2" t="s">
        <v>1172</v>
      </c>
      <c r="C2" t="s">
        <v>1157</v>
      </c>
      <c r="D2" t="s">
        <v>1176</v>
      </c>
      <c r="E2" t="s">
        <v>1181</v>
      </c>
      <c r="F2">
        <v>1</v>
      </c>
      <c r="G2">
        <v>3</v>
      </c>
    </row>
    <row r="3" spans="1:7" x14ac:dyDescent="0.35">
      <c r="A3" t="s">
        <v>1167</v>
      </c>
      <c r="B3" t="s">
        <v>1173</v>
      </c>
      <c r="C3" t="s">
        <v>1158</v>
      </c>
      <c r="D3" t="s">
        <v>1177</v>
      </c>
      <c r="E3" t="s">
        <v>1182</v>
      </c>
      <c r="F3">
        <v>4</v>
      </c>
      <c r="G3">
        <v>1</v>
      </c>
    </row>
    <row r="4" spans="1:7" x14ac:dyDescent="0.35">
      <c r="A4" t="s">
        <v>1167</v>
      </c>
      <c r="B4" t="s">
        <v>1174</v>
      </c>
      <c r="C4" t="s">
        <v>1168</v>
      </c>
      <c r="D4" t="s">
        <v>1178</v>
      </c>
      <c r="E4" t="s">
        <v>1180</v>
      </c>
      <c r="F4">
        <v>0</v>
      </c>
      <c r="G4">
        <v>0</v>
      </c>
    </row>
    <row r="5" spans="1:7" x14ac:dyDescent="0.35">
      <c r="A5" t="s">
        <v>1171</v>
      </c>
      <c r="B5" t="s">
        <v>1175</v>
      </c>
      <c r="C5" t="s">
        <v>1170</v>
      </c>
      <c r="D5" t="s">
        <v>1179</v>
      </c>
      <c r="E5" t="s">
        <v>1185</v>
      </c>
      <c r="F5">
        <v>5</v>
      </c>
      <c r="G5">
        <v>1</v>
      </c>
    </row>
    <row r="6" spans="1:7" x14ac:dyDescent="0.35">
      <c r="A6" t="s">
        <v>1336</v>
      </c>
      <c r="B6" t="s">
        <v>1353</v>
      </c>
      <c r="C6" t="s">
        <v>1347</v>
      </c>
      <c r="D6" t="s">
        <v>1343</v>
      </c>
      <c r="E6" t="s">
        <v>1344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1152</v>
      </c>
      <c r="C1" s="3" t="s">
        <v>1153</v>
      </c>
      <c r="D1" s="3" t="s">
        <v>1154</v>
      </c>
      <c r="E1" s="3" t="s">
        <v>1155</v>
      </c>
      <c r="F1" s="3" t="s">
        <v>1156</v>
      </c>
    </row>
    <row r="2" spans="1:6" x14ac:dyDescent="0.35">
      <c r="A2" t="s">
        <v>1186</v>
      </c>
      <c r="B2" t="s">
        <v>1189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1186</v>
      </c>
      <c r="B3" t="s">
        <v>1190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1186</v>
      </c>
      <c r="B4" t="s">
        <v>1191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1187</v>
      </c>
      <c r="B5" t="s">
        <v>1194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1188</v>
      </c>
      <c r="B6" t="s">
        <v>1192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1346</v>
      </c>
      <c r="B7" t="s">
        <v>1345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H1" workbookViewId="0">
      <selection activeCell="S3" sqref="S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1395</v>
      </c>
      <c r="C1" s="3" t="s">
        <v>1573</v>
      </c>
      <c r="D1" s="3" t="s">
        <v>1574</v>
      </c>
      <c r="E1" s="3" t="s">
        <v>1504</v>
      </c>
      <c r="F1" s="3" t="s">
        <v>1567</v>
      </c>
      <c r="G1" s="3" t="s">
        <v>1385</v>
      </c>
      <c r="H1" s="3" t="s">
        <v>1378</v>
      </c>
      <c r="I1" s="3" t="s">
        <v>1379</v>
      </c>
      <c r="J1" s="3" t="s">
        <v>1380</v>
      </c>
      <c r="K1" s="3" t="s">
        <v>1381</v>
      </c>
      <c r="L1" s="3" t="s">
        <v>1505</v>
      </c>
      <c r="M1" s="3" t="s">
        <v>1382</v>
      </c>
      <c r="N1" s="3" t="s">
        <v>1397</v>
      </c>
      <c r="O1" s="3" t="s">
        <v>1383</v>
      </c>
      <c r="P1" s="3" t="s">
        <v>1568</v>
      </c>
      <c r="Q1" s="3" t="s">
        <v>1384</v>
      </c>
      <c r="R1" s="3" t="s">
        <v>1375</v>
      </c>
      <c r="S1" s="3" t="s">
        <v>1376</v>
      </c>
      <c r="T1" s="3" t="s">
        <v>1377</v>
      </c>
      <c r="U1" s="3" t="s">
        <v>1569</v>
      </c>
      <c r="V1" s="3" t="s">
        <v>1473</v>
      </c>
      <c r="W1" s="19" t="s">
        <v>1570</v>
      </c>
      <c r="X1" s="19" t="s">
        <v>1571</v>
      </c>
      <c r="Y1" s="19" t="s">
        <v>1526</v>
      </c>
      <c r="Z1" s="19" t="s">
        <v>1527</v>
      </c>
      <c r="AA1" s="19" t="s">
        <v>1528</v>
      </c>
      <c r="AB1" s="19" t="s">
        <v>1529</v>
      </c>
      <c r="AC1" s="19" t="s">
        <v>1530</v>
      </c>
      <c r="AD1" s="3" t="s">
        <v>1536</v>
      </c>
      <c r="AE1" s="3" t="s">
        <v>1537</v>
      </c>
      <c r="AF1" s="3" t="s">
        <v>1544</v>
      </c>
      <c r="AG1" s="3" t="s">
        <v>1564</v>
      </c>
      <c r="AH1" s="3" t="s">
        <v>1560</v>
      </c>
      <c r="AI1" s="3" t="s">
        <v>1545</v>
      </c>
      <c r="AJ1" s="3" t="s">
        <v>1565</v>
      </c>
      <c r="AK1" s="3" t="s">
        <v>1561</v>
      </c>
      <c r="AL1" s="3" t="s">
        <v>1546</v>
      </c>
      <c r="AM1" s="3" t="s">
        <v>1547</v>
      </c>
      <c r="AN1" s="3" t="s">
        <v>1548</v>
      </c>
      <c r="AO1" s="3" t="s">
        <v>1549</v>
      </c>
      <c r="AP1" s="3" t="s">
        <v>1550</v>
      </c>
      <c r="AQ1" s="3" t="s">
        <v>1551</v>
      </c>
      <c r="AR1" s="3" t="s">
        <v>1566</v>
      </c>
      <c r="AS1" s="3" t="s">
        <v>1552</v>
      </c>
      <c r="AT1" s="3" t="s">
        <v>1553</v>
      </c>
      <c r="AU1" s="3" t="s">
        <v>1556</v>
      </c>
      <c r="AV1" s="3" t="s">
        <v>1554</v>
      </c>
      <c r="AW1" s="3" t="s">
        <v>1557</v>
      </c>
      <c r="AX1" s="3" t="s">
        <v>1555</v>
      </c>
    </row>
    <row r="2" spans="1:50" x14ac:dyDescent="0.35">
      <c r="A2" t="s">
        <v>1388</v>
      </c>
      <c r="B2" t="s">
        <v>246</v>
      </c>
      <c r="H2" t="s">
        <v>1393</v>
      </c>
      <c r="J2" t="s">
        <v>1399</v>
      </c>
      <c r="K2" t="s">
        <v>1478</v>
      </c>
      <c r="M2" t="s">
        <v>1396</v>
      </c>
      <c r="Q2" t="s">
        <v>696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1816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1405</v>
      </c>
      <c r="AG2" s="20" t="s">
        <v>3</v>
      </c>
      <c r="AH2" t="s">
        <v>1559</v>
      </c>
      <c r="AI2" t="s">
        <v>1562</v>
      </c>
      <c r="AJ2" s="20" t="s">
        <v>605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1387</v>
      </c>
      <c r="B3" t="s">
        <v>697</v>
      </c>
      <c r="C3" t="s">
        <v>1575</v>
      </c>
      <c r="D3" t="s">
        <v>1576</v>
      </c>
      <c r="E3" t="s">
        <v>1338</v>
      </c>
      <c r="F3" s="4">
        <v>45170</v>
      </c>
      <c r="G3" s="4"/>
      <c r="H3" t="s">
        <v>1390</v>
      </c>
      <c r="I3" t="s">
        <v>695</v>
      </c>
      <c r="J3" t="s">
        <v>1394</v>
      </c>
      <c r="K3" t="s">
        <v>1479</v>
      </c>
      <c r="L3" t="s">
        <v>1506</v>
      </c>
      <c r="M3" t="s">
        <v>7</v>
      </c>
      <c r="N3" t="s">
        <v>1507</v>
      </c>
      <c r="O3" s="4">
        <v>45323</v>
      </c>
      <c r="P3" t="s">
        <v>246</v>
      </c>
      <c r="Q3" t="s">
        <v>1398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1386</v>
      </c>
      <c r="B4" t="s">
        <v>247</v>
      </c>
      <c r="F4" s="4">
        <f ca="1">TODAY()</f>
        <v>45693</v>
      </c>
      <c r="G4" s="4"/>
      <c r="H4" t="s">
        <v>1391</v>
      </c>
      <c r="I4" t="s">
        <v>1481</v>
      </c>
      <c r="J4" t="s">
        <v>1268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1389</v>
      </c>
      <c r="B5" t="s">
        <v>496</v>
      </c>
      <c r="H5" t="s">
        <v>1392</v>
      </c>
      <c r="J5" t="s">
        <v>1477</v>
      </c>
      <c r="K5" t="s">
        <v>1478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1470</v>
      </c>
      <c r="B6" t="s">
        <v>246</v>
      </c>
      <c r="H6" t="s">
        <v>1471</v>
      </c>
      <c r="J6" t="s">
        <v>299</v>
      </c>
      <c r="K6" t="s">
        <v>1479</v>
      </c>
      <c r="L6" t="s">
        <v>1480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1469</v>
      </c>
      <c r="B7" t="s">
        <v>246</v>
      </c>
      <c r="H7" t="s">
        <v>1472</v>
      </c>
      <c r="J7" t="s">
        <v>1394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1474</v>
      </c>
      <c r="B8" t="s">
        <v>246</v>
      </c>
      <c r="H8" t="s">
        <v>1475</v>
      </c>
      <c r="J8" t="s">
        <v>1476</v>
      </c>
      <c r="K8" t="s">
        <v>1400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1522</v>
      </c>
      <c r="B9" s="20" t="s">
        <v>246</v>
      </c>
      <c r="C9" s="20"/>
      <c r="D9" s="20"/>
      <c r="E9" s="20"/>
      <c r="F9" s="20"/>
      <c r="H9" s="20" t="s">
        <v>1524</v>
      </c>
      <c r="I9" s="20">
        <v>77665544</v>
      </c>
      <c r="J9" s="20" t="s">
        <v>1399</v>
      </c>
      <c r="K9" s="20" t="s">
        <v>1400</v>
      </c>
      <c r="L9" s="20"/>
      <c r="M9" s="20"/>
      <c r="P9" s="20" t="s">
        <v>743</v>
      </c>
      <c r="Q9" s="20" t="s">
        <v>696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1405</v>
      </c>
      <c r="AG9" s="20" t="s">
        <v>3</v>
      </c>
      <c r="AH9" t="s">
        <v>1559</v>
      </c>
      <c r="AI9" t="s">
        <v>1562</v>
      </c>
      <c r="AJ9" s="20" t="s">
        <v>605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1523</v>
      </c>
      <c r="B10" s="20" t="s">
        <v>246</v>
      </c>
      <c r="C10" s="20"/>
      <c r="D10" s="20"/>
      <c r="E10" s="20"/>
      <c r="F10" s="20"/>
      <c r="G10" s="20"/>
      <c r="H10" s="20" t="s">
        <v>1525</v>
      </c>
      <c r="I10" s="20"/>
      <c r="J10" t="s">
        <v>1394</v>
      </c>
      <c r="K10" t="s">
        <v>1478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1563</v>
      </c>
      <c r="AG10" s="20" t="s">
        <v>605</v>
      </c>
      <c r="AH10" s="20"/>
      <c r="AI10" t="s">
        <v>1465</v>
      </c>
      <c r="AJ10" s="20" t="s">
        <v>3</v>
      </c>
      <c r="AK10" t="s">
        <v>1466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1495</v>
      </c>
      <c r="B11" t="s">
        <v>246</v>
      </c>
      <c r="H11" t="s">
        <v>1497</v>
      </c>
      <c r="J11" t="s">
        <v>1399</v>
      </c>
      <c r="K11" t="s">
        <v>1400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1496</v>
      </c>
      <c r="B12" t="s">
        <v>246</v>
      </c>
      <c r="H12" t="s">
        <v>1498</v>
      </c>
      <c r="J12" t="s">
        <v>1394</v>
      </c>
      <c r="K12" t="s">
        <v>1478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1534</v>
      </c>
      <c r="B13" t="s">
        <v>246</v>
      </c>
      <c r="H13" t="s">
        <v>1535</v>
      </c>
      <c r="J13" t="s">
        <v>1268</v>
      </c>
      <c r="K13" t="s">
        <v>1400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812</v>
      </c>
      <c r="C1" s="19" t="s">
        <v>813</v>
      </c>
      <c r="D1" s="19" t="s">
        <v>814</v>
      </c>
      <c r="E1" s="19" t="s">
        <v>815</v>
      </c>
      <c r="F1" s="19" t="s">
        <v>1421</v>
      </c>
      <c r="G1" s="19" t="s">
        <v>1422</v>
      </c>
      <c r="H1" s="19" t="s">
        <v>1423</v>
      </c>
      <c r="I1" s="19" t="s">
        <v>1424</v>
      </c>
      <c r="J1" s="19" t="s">
        <v>1425</v>
      </c>
      <c r="K1" s="19" t="s">
        <v>1426</v>
      </c>
      <c r="L1" s="19" t="s">
        <v>1427</v>
      </c>
      <c r="M1" s="19" t="s">
        <v>1428</v>
      </c>
      <c r="N1" s="19" t="s">
        <v>1429</v>
      </c>
      <c r="O1" s="19" t="s">
        <v>1430</v>
      </c>
      <c r="P1" s="19" t="s">
        <v>1431</v>
      </c>
      <c r="Q1" s="19" t="s">
        <v>1432</v>
      </c>
      <c r="R1" s="19" t="s">
        <v>1433</v>
      </c>
      <c r="S1" s="19" t="s">
        <v>1434</v>
      </c>
      <c r="T1" s="19" t="s">
        <v>1435</v>
      </c>
      <c r="U1" s="19" t="s">
        <v>1436</v>
      </c>
      <c r="V1" s="19" t="s">
        <v>1437</v>
      </c>
      <c r="W1" s="19" t="s">
        <v>1438</v>
      </c>
      <c r="X1" s="19" t="s">
        <v>1439</v>
      </c>
      <c r="Y1" s="19" t="s">
        <v>1440</v>
      </c>
      <c r="Z1" s="19" t="s">
        <v>1441</v>
      </c>
      <c r="AA1" s="19" t="s">
        <v>1442</v>
      </c>
      <c r="AB1" s="19" t="s">
        <v>1443</v>
      </c>
      <c r="AC1" s="19" t="s">
        <v>1444</v>
      </c>
      <c r="AD1" s="19" t="s">
        <v>1445</v>
      </c>
      <c r="AE1" s="19" t="s">
        <v>1446</v>
      </c>
      <c r="AF1" s="19" t="s">
        <v>1447</v>
      </c>
      <c r="AG1" s="19" t="s">
        <v>1448</v>
      </c>
      <c r="AH1" s="19" t="s">
        <v>1449</v>
      </c>
      <c r="AI1" s="19" t="s">
        <v>1450</v>
      </c>
      <c r="AJ1" s="19" t="s">
        <v>1451</v>
      </c>
    </row>
    <row r="2" spans="1:36" x14ac:dyDescent="0.35">
      <c r="A2" s="20" t="s">
        <v>847</v>
      </c>
      <c r="B2" s="20" t="s">
        <v>848</v>
      </c>
      <c r="C2" s="20" t="s">
        <v>607</v>
      </c>
      <c r="D2" s="20" t="s">
        <v>849</v>
      </c>
      <c r="E2" s="20" t="s">
        <v>848</v>
      </c>
      <c r="F2" s="20" t="s">
        <v>849</v>
      </c>
      <c r="G2" s="20" t="s">
        <v>848</v>
      </c>
      <c r="H2" s="20" t="s">
        <v>607</v>
      </c>
      <c r="I2" s="20" t="s">
        <v>849</v>
      </c>
      <c r="J2" s="20" t="s">
        <v>607</v>
      </c>
      <c r="K2" s="20" t="s">
        <v>849</v>
      </c>
      <c r="L2" s="20" t="s">
        <v>848</v>
      </c>
      <c r="M2" s="20" t="s">
        <v>607</v>
      </c>
      <c r="N2" s="20" t="s">
        <v>849</v>
      </c>
      <c r="O2" s="20" t="s">
        <v>848</v>
      </c>
      <c r="P2" s="20" t="s">
        <v>607</v>
      </c>
      <c r="Q2" s="20" t="s">
        <v>849</v>
      </c>
      <c r="R2" s="20" t="s">
        <v>848</v>
      </c>
      <c r="S2" s="20" t="s">
        <v>607</v>
      </c>
      <c r="T2" s="20" t="s">
        <v>849</v>
      </c>
      <c r="U2" s="20" t="s">
        <v>848</v>
      </c>
      <c r="V2" s="20" t="s">
        <v>849</v>
      </c>
      <c r="W2" s="20" t="s">
        <v>848</v>
      </c>
      <c r="X2" s="20" t="s">
        <v>607</v>
      </c>
      <c r="Y2" s="20" t="s">
        <v>848</v>
      </c>
      <c r="Z2" s="20" t="s">
        <v>849</v>
      </c>
      <c r="AA2" s="20" t="s">
        <v>848</v>
      </c>
      <c r="AB2" s="20" t="s">
        <v>607</v>
      </c>
      <c r="AC2" s="20" t="s">
        <v>849</v>
      </c>
      <c r="AD2" s="20" t="s">
        <v>848</v>
      </c>
      <c r="AE2" s="20" t="s">
        <v>848</v>
      </c>
      <c r="AF2" s="20" t="s">
        <v>607</v>
      </c>
      <c r="AG2" s="20" t="s">
        <v>849</v>
      </c>
      <c r="AH2" s="20" t="s">
        <v>848</v>
      </c>
      <c r="AI2" s="20" t="s">
        <v>607</v>
      </c>
      <c r="AJ2" s="20" t="s">
        <v>607</v>
      </c>
    </row>
    <row r="3" spans="1:36" x14ac:dyDescent="0.35">
      <c r="A3" s="20" t="s">
        <v>850</v>
      </c>
      <c r="B3" s="20" t="s">
        <v>849</v>
      </c>
      <c r="C3" s="20" t="s">
        <v>848</v>
      </c>
      <c r="D3" s="20"/>
      <c r="E3" s="20"/>
      <c r="F3" s="20"/>
      <c r="G3" s="20"/>
      <c r="H3" s="20"/>
      <c r="I3" s="20"/>
      <c r="J3" s="20" t="s">
        <v>848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849</v>
      </c>
    </row>
    <row r="4" spans="1:36" x14ac:dyDescent="0.35">
      <c r="A4" s="20" t="s">
        <v>1333</v>
      </c>
      <c r="B4" s="20" t="s">
        <v>849</v>
      </c>
      <c r="C4" s="20" t="s">
        <v>848</v>
      </c>
      <c r="D4" s="20" t="s">
        <v>848</v>
      </c>
      <c r="E4" s="20" t="s">
        <v>848</v>
      </c>
      <c r="F4" s="20" t="s">
        <v>848</v>
      </c>
      <c r="G4" s="20" t="s">
        <v>848</v>
      </c>
      <c r="H4" s="20" t="s">
        <v>848</v>
      </c>
      <c r="I4" s="20" t="s">
        <v>848</v>
      </c>
      <c r="J4" s="20" t="s">
        <v>848</v>
      </c>
      <c r="K4" s="20" t="s">
        <v>848</v>
      </c>
      <c r="L4" s="20" t="s">
        <v>848</v>
      </c>
      <c r="M4" s="20" t="s">
        <v>848</v>
      </c>
      <c r="N4" s="20" t="s">
        <v>848</v>
      </c>
      <c r="O4" s="20" t="s">
        <v>848</v>
      </c>
      <c r="P4" s="20" t="s">
        <v>848</v>
      </c>
      <c r="Q4" s="20" t="s">
        <v>848</v>
      </c>
      <c r="R4" s="20" t="s">
        <v>848</v>
      </c>
      <c r="S4" s="20" t="s">
        <v>848</v>
      </c>
      <c r="T4" s="20" t="s">
        <v>848</v>
      </c>
      <c r="U4" s="20" t="s">
        <v>848</v>
      </c>
      <c r="V4" s="20" t="s">
        <v>848</v>
      </c>
      <c r="W4" s="20" t="s">
        <v>848</v>
      </c>
      <c r="X4" s="20" t="s">
        <v>848</v>
      </c>
      <c r="Y4" s="20"/>
      <c r="Z4" s="20" t="s">
        <v>848</v>
      </c>
      <c r="AA4" s="20" t="s">
        <v>848</v>
      </c>
      <c r="AB4" s="20" t="s">
        <v>848</v>
      </c>
      <c r="AC4" s="20" t="s">
        <v>848</v>
      </c>
      <c r="AD4" s="20" t="s">
        <v>848</v>
      </c>
      <c r="AE4" s="20" t="s">
        <v>848</v>
      </c>
      <c r="AF4" s="20" t="s">
        <v>848</v>
      </c>
      <c r="AG4" s="20" t="s">
        <v>848</v>
      </c>
      <c r="AH4" s="20" t="s">
        <v>848</v>
      </c>
      <c r="AI4" s="20" t="s">
        <v>848</v>
      </c>
      <c r="AJ4" s="20" t="s">
        <v>848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1509</v>
      </c>
      <c r="C1" s="19" t="s">
        <v>1510</v>
      </c>
      <c r="D1" s="19" t="s">
        <v>1511</v>
      </c>
      <c r="E1" s="19" t="s">
        <v>1512</v>
      </c>
      <c r="F1" s="19" t="s">
        <v>1513</v>
      </c>
      <c r="G1" s="19" t="s">
        <v>1514</v>
      </c>
    </row>
    <row r="2" spans="1:7" x14ac:dyDescent="0.35">
      <c r="A2" s="20" t="s">
        <v>1515</v>
      </c>
      <c r="B2" s="20" t="s">
        <v>1516</v>
      </c>
      <c r="C2" s="20" t="s">
        <v>1531</v>
      </c>
      <c r="D2" s="21">
        <v>45352</v>
      </c>
      <c r="E2" s="21">
        <v>45427</v>
      </c>
      <c r="F2" s="20">
        <v>550000</v>
      </c>
      <c r="G2" s="20" t="s">
        <v>1517</v>
      </c>
    </row>
    <row r="3" spans="1:7" x14ac:dyDescent="0.35">
      <c r="A3" s="20" t="s">
        <v>1515</v>
      </c>
      <c r="B3" s="20" t="s">
        <v>1518</v>
      </c>
      <c r="C3" s="20" t="s">
        <v>1532</v>
      </c>
      <c r="D3" s="21">
        <v>45352</v>
      </c>
      <c r="E3" s="21">
        <v>45427</v>
      </c>
      <c r="F3" s="20">
        <v>550000</v>
      </c>
      <c r="G3" s="20" t="s">
        <v>1519</v>
      </c>
    </row>
    <row r="4" spans="1:7" x14ac:dyDescent="0.35">
      <c r="A4" s="20" t="s">
        <v>1520</v>
      </c>
      <c r="B4" s="20" t="s">
        <v>1518</v>
      </c>
      <c r="C4" s="20" t="s">
        <v>1533</v>
      </c>
      <c r="D4" s="21">
        <v>45463</v>
      </c>
      <c r="E4" s="21">
        <v>45442</v>
      </c>
      <c r="F4" s="20">
        <v>1200.5</v>
      </c>
      <c r="G4" s="20" t="s">
        <v>1521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1538</v>
      </c>
      <c r="C1" s="3" t="s">
        <v>1539</v>
      </c>
      <c r="D1" s="3" t="s">
        <v>1540</v>
      </c>
    </row>
    <row r="2" spans="1:4" x14ac:dyDescent="0.35">
      <c r="A2" t="s">
        <v>1541</v>
      </c>
      <c r="B2" t="s">
        <v>1283</v>
      </c>
      <c r="C2" t="s">
        <v>3</v>
      </c>
      <c r="D2" t="s">
        <v>322</v>
      </c>
    </row>
    <row r="3" spans="1:4" x14ac:dyDescent="0.35">
      <c r="A3" t="s">
        <v>1541</v>
      </c>
      <c r="B3" t="s">
        <v>2028</v>
      </c>
      <c r="C3" t="s">
        <v>3</v>
      </c>
    </row>
    <row r="4" spans="1:4" x14ac:dyDescent="0.35">
      <c r="A4" t="s">
        <v>1541</v>
      </c>
      <c r="B4" t="s">
        <v>1405</v>
      </c>
      <c r="C4" t="s">
        <v>3</v>
      </c>
      <c r="D4" t="s">
        <v>1406</v>
      </c>
    </row>
    <row r="5" spans="1:4" x14ac:dyDescent="0.35">
      <c r="A5" t="s">
        <v>1541</v>
      </c>
      <c r="B5" t="s">
        <v>1543</v>
      </c>
      <c r="C5" t="s">
        <v>605</v>
      </c>
    </row>
    <row r="6" spans="1:4" x14ac:dyDescent="0.35">
      <c r="A6" t="s">
        <v>1541</v>
      </c>
      <c r="B6" t="s">
        <v>2029</v>
      </c>
      <c r="C6" t="s">
        <v>605</v>
      </c>
    </row>
    <row r="7" spans="1:4" x14ac:dyDescent="0.35">
      <c r="A7" t="s">
        <v>1542</v>
      </c>
      <c r="B7" t="s">
        <v>1405</v>
      </c>
      <c r="C7" t="s">
        <v>3</v>
      </c>
      <c r="D7" t="s">
        <v>1406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1354</v>
      </c>
      <c r="C1" s="3" t="s">
        <v>1355</v>
      </c>
      <c r="D1" s="3" t="s">
        <v>1356</v>
      </c>
      <c r="E1" s="3" t="s">
        <v>1357</v>
      </c>
      <c r="F1" s="3" t="s">
        <v>1358</v>
      </c>
      <c r="G1" s="3" t="s">
        <v>1359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C2" sqref="C2:C6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1401</v>
      </c>
      <c r="C1" s="3" t="s">
        <v>1402</v>
      </c>
      <c r="D1" s="3" t="s">
        <v>1403</v>
      </c>
      <c r="E1" s="3" t="s">
        <v>1404</v>
      </c>
    </row>
    <row r="2" spans="1:5" x14ac:dyDescent="0.35">
      <c r="A2" t="s">
        <v>694</v>
      </c>
      <c r="B2" t="s">
        <v>700</v>
      </c>
      <c r="C2" t="s">
        <v>250</v>
      </c>
      <c r="D2" t="s">
        <v>605</v>
      </c>
    </row>
    <row r="3" spans="1:5" x14ac:dyDescent="0.35">
      <c r="A3" t="s">
        <v>694</v>
      </c>
      <c r="B3" t="s">
        <v>699</v>
      </c>
      <c r="C3" t="s">
        <v>704</v>
      </c>
      <c r="D3" t="s">
        <v>605</v>
      </c>
    </row>
    <row r="4" spans="1:5" x14ac:dyDescent="0.35">
      <c r="A4" t="s">
        <v>694</v>
      </c>
      <c r="B4" t="s">
        <v>701</v>
      </c>
      <c r="C4" t="s">
        <v>705</v>
      </c>
      <c r="D4" t="s">
        <v>605</v>
      </c>
    </row>
    <row r="5" spans="1:5" x14ac:dyDescent="0.35">
      <c r="A5" t="s">
        <v>694</v>
      </c>
      <c r="B5" t="s">
        <v>702</v>
      </c>
      <c r="C5" t="s">
        <v>1283</v>
      </c>
      <c r="D5" t="s">
        <v>3</v>
      </c>
      <c r="E5" t="s">
        <v>706</v>
      </c>
    </row>
    <row r="6" spans="1:5" x14ac:dyDescent="0.35">
      <c r="A6" t="s">
        <v>694</v>
      </c>
      <c r="B6" t="s">
        <v>703</v>
      </c>
      <c r="C6" t="s">
        <v>1405</v>
      </c>
      <c r="D6" t="s">
        <v>3</v>
      </c>
      <c r="E6" t="s">
        <v>1406</v>
      </c>
    </row>
    <row r="7" spans="1:5" x14ac:dyDescent="0.35">
      <c r="A7" t="s">
        <v>718</v>
      </c>
      <c r="B7" t="s">
        <v>745</v>
      </c>
      <c r="C7" t="s">
        <v>746</v>
      </c>
      <c r="D7" t="s">
        <v>605</v>
      </c>
    </row>
    <row r="8" spans="1:5" x14ac:dyDescent="0.35">
      <c r="A8" t="s">
        <v>960</v>
      </c>
      <c r="B8" t="s">
        <v>700</v>
      </c>
      <c r="C8" t="s">
        <v>961</v>
      </c>
      <c r="D8" t="s">
        <v>605</v>
      </c>
    </row>
    <row r="9" spans="1:5" x14ac:dyDescent="0.35">
      <c r="A9" t="s">
        <v>1159</v>
      </c>
      <c r="B9" t="s">
        <v>745</v>
      </c>
      <c r="C9" t="s">
        <v>1405</v>
      </c>
      <c r="D9" t="s">
        <v>3</v>
      </c>
      <c r="E9" t="s">
        <v>1407</v>
      </c>
    </row>
    <row r="10" spans="1:5" x14ac:dyDescent="0.35">
      <c r="A10" t="s">
        <v>1159</v>
      </c>
      <c r="B10" t="s">
        <v>700</v>
      </c>
      <c r="C10" s="14" t="s">
        <v>1160</v>
      </c>
      <c r="D10" t="s">
        <v>605</v>
      </c>
    </row>
    <row r="11" spans="1:5" x14ac:dyDescent="0.35">
      <c r="A11" t="s">
        <v>1324</v>
      </c>
      <c r="B11" t="s">
        <v>700</v>
      </c>
      <c r="C11" t="s">
        <v>1350</v>
      </c>
      <c r="D11" t="s">
        <v>605</v>
      </c>
    </row>
    <row r="12" spans="1:5" x14ac:dyDescent="0.35">
      <c r="A12" t="s">
        <v>1461</v>
      </c>
      <c r="B12" t="s">
        <v>1460</v>
      </c>
      <c r="C12" t="s">
        <v>1158</v>
      </c>
      <c r="D12" t="s">
        <v>605</v>
      </c>
    </row>
    <row r="13" spans="1:5" x14ac:dyDescent="0.35">
      <c r="A13" t="s">
        <v>1461</v>
      </c>
      <c r="B13" t="s">
        <v>700</v>
      </c>
      <c r="C13" t="s">
        <v>1462</v>
      </c>
      <c r="D13" t="s">
        <v>605</v>
      </c>
    </row>
    <row r="14" spans="1:5" x14ac:dyDescent="0.35">
      <c r="A14" t="s">
        <v>1461</v>
      </c>
      <c r="B14" t="s">
        <v>1508</v>
      </c>
      <c r="C14" t="s">
        <v>1463</v>
      </c>
      <c r="D14" t="s">
        <v>605</v>
      </c>
    </row>
    <row r="15" spans="1:5" x14ac:dyDescent="0.35">
      <c r="A15" t="s">
        <v>1461</v>
      </c>
      <c r="B15" t="s">
        <v>701</v>
      </c>
      <c r="C15" t="s">
        <v>1283</v>
      </c>
      <c r="D15" t="s">
        <v>3</v>
      </c>
      <c r="E15" t="s">
        <v>322</v>
      </c>
    </row>
    <row r="16" spans="1:5" x14ac:dyDescent="0.35">
      <c r="A16" t="s">
        <v>1461</v>
      </c>
      <c r="B16" t="s">
        <v>745</v>
      </c>
      <c r="C16" t="s">
        <v>1464</v>
      </c>
      <c r="D16" t="s">
        <v>3</v>
      </c>
      <c r="E16" t="s">
        <v>615</v>
      </c>
    </row>
    <row r="17" spans="1:5" x14ac:dyDescent="0.35">
      <c r="A17" t="s">
        <v>1461</v>
      </c>
      <c r="B17" t="s">
        <v>703</v>
      </c>
      <c r="C17" t="s">
        <v>1465</v>
      </c>
      <c r="D17" t="s">
        <v>3</v>
      </c>
      <c r="E17" t="s">
        <v>1466</v>
      </c>
    </row>
    <row r="18" spans="1:5" x14ac:dyDescent="0.35">
      <c r="A18" t="s">
        <v>1461</v>
      </c>
      <c r="B18" t="s">
        <v>702</v>
      </c>
      <c r="C18" t="s">
        <v>2028</v>
      </c>
      <c r="D18" t="s">
        <v>3</v>
      </c>
      <c r="E18" t="s">
        <v>615</v>
      </c>
    </row>
    <row r="19" spans="1:5" x14ac:dyDescent="0.35">
      <c r="A19" t="s">
        <v>1467</v>
      </c>
      <c r="B19" t="s">
        <v>1460</v>
      </c>
      <c r="C19" t="s">
        <v>1468</v>
      </c>
      <c r="D19" t="s">
        <v>605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B5" sqref="B5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1744</v>
      </c>
      <c r="G1" s="3" t="s">
        <v>1625</v>
      </c>
    </row>
    <row r="2" spans="1:7" x14ac:dyDescent="0.35">
      <c r="A2" t="s">
        <v>277</v>
      </c>
      <c r="B2" t="s">
        <v>1734</v>
      </c>
      <c r="C2">
        <v>4361431</v>
      </c>
      <c r="D2" t="s">
        <v>1819</v>
      </c>
      <c r="E2" t="s">
        <v>1747</v>
      </c>
      <c r="F2" t="s">
        <v>256</v>
      </c>
    </row>
    <row r="3" spans="1:7" x14ac:dyDescent="0.35">
      <c r="A3" t="s">
        <v>331</v>
      </c>
      <c r="B3" t="s">
        <v>804</v>
      </c>
      <c r="C3">
        <v>2000000</v>
      </c>
      <c r="F3" t="s">
        <v>257</v>
      </c>
    </row>
    <row r="4" spans="1:7" x14ac:dyDescent="0.35">
      <c r="A4" t="s">
        <v>282</v>
      </c>
      <c r="B4" t="s">
        <v>1735</v>
      </c>
    </row>
    <row r="5" spans="1:7" x14ac:dyDescent="0.35">
      <c r="A5" t="s">
        <v>280</v>
      </c>
      <c r="B5" t="s">
        <v>2218</v>
      </c>
    </row>
    <row r="6" spans="1:7" x14ac:dyDescent="0.35">
      <c r="A6" t="s">
        <v>283</v>
      </c>
      <c r="B6" t="s">
        <v>1818</v>
      </c>
      <c r="F6" t="s">
        <v>257</v>
      </c>
    </row>
    <row r="7" spans="1:7" x14ac:dyDescent="0.35">
      <c r="A7" t="s">
        <v>1797</v>
      </c>
      <c r="B7" t="s">
        <v>1736</v>
      </c>
      <c r="D7" t="s">
        <v>1936</v>
      </c>
    </row>
    <row r="8" spans="1:7" x14ac:dyDescent="0.35">
      <c r="A8" t="s">
        <v>275</v>
      </c>
      <c r="B8" t="s">
        <v>1737</v>
      </c>
    </row>
    <row r="9" spans="1:7" x14ac:dyDescent="0.35">
      <c r="A9" t="s">
        <v>276</v>
      </c>
      <c r="B9" t="s">
        <v>1738</v>
      </c>
    </row>
    <row r="10" spans="1:7" x14ac:dyDescent="0.35">
      <c r="A10" t="s">
        <v>1612</v>
      </c>
      <c r="B10" t="s">
        <v>1739</v>
      </c>
      <c r="C10">
        <v>1821391</v>
      </c>
      <c r="D10" t="s">
        <v>1764</v>
      </c>
      <c r="E10" t="s">
        <v>1459</v>
      </c>
    </row>
    <row r="11" spans="1:7" x14ac:dyDescent="0.35">
      <c r="A11" t="s">
        <v>402</v>
      </c>
      <c r="B11" t="s">
        <v>1818</v>
      </c>
    </row>
    <row r="12" spans="1:7" x14ac:dyDescent="0.35">
      <c r="A12" t="s">
        <v>1411</v>
      </c>
      <c r="B12" t="s">
        <v>1740</v>
      </c>
      <c r="C12">
        <v>8540071</v>
      </c>
      <c r="D12" t="s">
        <v>1764</v>
      </c>
      <c r="E12" t="s">
        <v>1938</v>
      </c>
      <c r="F12" t="s">
        <v>1762</v>
      </c>
    </row>
    <row r="13" spans="1:7" x14ac:dyDescent="0.35">
      <c r="A13" t="s">
        <v>1409</v>
      </c>
      <c r="B13" t="s">
        <v>1745</v>
      </c>
    </row>
    <row r="14" spans="1:7" x14ac:dyDescent="0.35">
      <c r="A14" t="s">
        <v>1412</v>
      </c>
      <c r="B14" t="s">
        <v>1748</v>
      </c>
    </row>
    <row r="15" spans="1:7" x14ac:dyDescent="0.35">
      <c r="A15" t="s">
        <v>1410</v>
      </c>
      <c r="B15" t="s">
        <v>1749</v>
      </c>
    </row>
    <row r="16" spans="1:7" x14ac:dyDescent="0.35">
      <c r="A16" t="s">
        <v>709</v>
      </c>
      <c r="B16" t="s">
        <v>1750</v>
      </c>
      <c r="C16">
        <v>1821391</v>
      </c>
      <c r="D16" t="s">
        <v>1798</v>
      </c>
      <c r="E16" t="s">
        <v>1919</v>
      </c>
      <c r="F16" t="s">
        <v>1763</v>
      </c>
    </row>
    <row r="17" spans="1:7" x14ac:dyDescent="0.35">
      <c r="A17" t="s">
        <v>1413</v>
      </c>
      <c r="B17" t="s">
        <v>1746</v>
      </c>
      <c r="F17" t="s">
        <v>1821</v>
      </c>
    </row>
    <row r="18" spans="1:7" x14ac:dyDescent="0.35">
      <c r="A18" t="s">
        <v>1414</v>
      </c>
      <c r="B18" t="s">
        <v>1751</v>
      </c>
    </row>
    <row r="19" spans="1:7" x14ac:dyDescent="0.35">
      <c r="A19" t="s">
        <v>717</v>
      </c>
      <c r="B19" t="s">
        <v>1752</v>
      </c>
    </row>
    <row r="20" spans="1:7" x14ac:dyDescent="0.35">
      <c r="A20" t="s">
        <v>1415</v>
      </c>
      <c r="B20" t="s">
        <v>1753</v>
      </c>
    </row>
    <row r="21" spans="1:7" x14ac:dyDescent="0.35">
      <c r="A21" t="s">
        <v>1416</v>
      </c>
      <c r="B21" t="s">
        <v>912</v>
      </c>
    </row>
    <row r="22" spans="1:7" x14ac:dyDescent="0.35">
      <c r="A22" t="s">
        <v>1417</v>
      </c>
      <c r="B22" t="s">
        <v>1754</v>
      </c>
    </row>
    <row r="23" spans="1:7" x14ac:dyDescent="0.35">
      <c r="A23" t="s">
        <v>1418</v>
      </c>
      <c r="B23" t="s">
        <v>1755</v>
      </c>
    </row>
    <row r="24" spans="1:7" x14ac:dyDescent="0.35">
      <c r="A24" t="s">
        <v>1419</v>
      </c>
      <c r="B24" t="s">
        <v>1756</v>
      </c>
    </row>
    <row r="25" spans="1:7" x14ac:dyDescent="0.35">
      <c r="A25" t="s">
        <v>1420</v>
      </c>
      <c r="B25" t="s">
        <v>1757</v>
      </c>
      <c r="D25" t="s">
        <v>1764</v>
      </c>
    </row>
    <row r="26" spans="1:7" x14ac:dyDescent="0.35">
      <c r="A26" t="s">
        <v>1455</v>
      </c>
      <c r="B26" t="s">
        <v>1758</v>
      </c>
      <c r="C26">
        <v>1821391</v>
      </c>
      <c r="D26" t="s">
        <v>1765</v>
      </c>
      <c r="E26" t="s">
        <v>1933</v>
      </c>
      <c r="F26" t="s">
        <v>1822</v>
      </c>
    </row>
    <row r="27" spans="1:7" x14ac:dyDescent="0.35">
      <c r="A27" t="s">
        <v>1456</v>
      </c>
      <c r="B27" t="s">
        <v>1759</v>
      </c>
    </row>
    <row r="28" spans="1:7" x14ac:dyDescent="0.35">
      <c r="A28" t="s">
        <v>1457</v>
      </c>
      <c r="B28" t="s">
        <v>1760</v>
      </c>
    </row>
    <row r="29" spans="1:7" x14ac:dyDescent="0.35">
      <c r="A29" t="s">
        <v>1458</v>
      </c>
      <c r="B29" t="s">
        <v>1761</v>
      </c>
    </row>
    <row r="30" spans="1:7" x14ac:dyDescent="0.35">
      <c r="A30" t="s">
        <v>1611</v>
      </c>
      <c r="B30" t="s">
        <v>1766</v>
      </c>
      <c r="C30">
        <v>90054549</v>
      </c>
      <c r="D30" t="s">
        <v>1613</v>
      </c>
      <c r="E30" t="s">
        <v>1688</v>
      </c>
    </row>
    <row r="31" spans="1:7" x14ac:dyDescent="0.35">
      <c r="A31" t="s">
        <v>1626</v>
      </c>
      <c r="G31" t="s">
        <v>1934</v>
      </c>
    </row>
    <row r="44" spans="2:2" x14ac:dyDescent="0.35">
      <c r="B44" t="s">
        <v>1741</v>
      </c>
    </row>
    <row r="46" spans="2:2" x14ac:dyDescent="0.35">
      <c r="B46" t="s">
        <v>1742</v>
      </c>
    </row>
    <row r="47" spans="2:2" x14ac:dyDescent="0.35">
      <c r="B47" t="s">
        <v>1743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1726</v>
      </c>
      <c r="C1" s="3" t="s">
        <v>1727</v>
      </c>
      <c r="D1" s="3" t="s">
        <v>258</v>
      </c>
      <c r="E1" s="3" t="s">
        <v>1689</v>
      </c>
      <c r="F1" s="3" t="s">
        <v>1690</v>
      </c>
      <c r="G1" s="3" t="s">
        <v>1691</v>
      </c>
      <c r="H1" s="3" t="s">
        <v>1692</v>
      </c>
      <c r="I1" s="3" t="s">
        <v>1693</v>
      </c>
      <c r="J1" s="3" t="s">
        <v>1694</v>
      </c>
      <c r="K1" s="3" t="s">
        <v>1696</v>
      </c>
      <c r="L1" s="3" t="s">
        <v>1697</v>
      </c>
      <c r="M1" s="3" t="s">
        <v>1698</v>
      </c>
      <c r="N1" s="3" t="s">
        <v>1695</v>
      </c>
      <c r="O1" s="3" t="s">
        <v>1699</v>
      </c>
      <c r="P1" s="3" t="s">
        <v>1700</v>
      </c>
      <c r="Q1" s="3" t="s">
        <v>1701</v>
      </c>
      <c r="R1" s="3" t="s">
        <v>1702</v>
      </c>
      <c r="S1" s="3" t="s">
        <v>1703</v>
      </c>
      <c r="T1" s="3" t="s">
        <v>1704</v>
      </c>
      <c r="U1" s="3" t="s">
        <v>1705</v>
      </c>
      <c r="V1" s="3" t="s">
        <v>1706</v>
      </c>
      <c r="W1" s="3" t="s">
        <v>1707</v>
      </c>
      <c r="X1" s="3" t="s">
        <v>1708</v>
      </c>
      <c r="Y1" s="3" t="s">
        <v>1709</v>
      </c>
      <c r="Z1" s="3" t="s">
        <v>1710</v>
      </c>
      <c r="AA1" s="3" t="s">
        <v>1711</v>
      </c>
      <c r="AB1" s="3" t="s">
        <v>1712</v>
      </c>
      <c r="AC1" s="3" t="s">
        <v>1713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1728</v>
      </c>
      <c r="C4" t="s">
        <v>1729</v>
      </c>
      <c r="E4" t="s">
        <v>1730</v>
      </c>
      <c r="F4" t="s">
        <v>399</v>
      </c>
      <c r="G4" t="s">
        <v>1731</v>
      </c>
      <c r="H4" t="s">
        <v>1732</v>
      </c>
      <c r="I4" t="s">
        <v>400</v>
      </c>
      <c r="J4" t="s">
        <v>1714</v>
      </c>
      <c r="K4">
        <v>1</v>
      </c>
      <c r="L4">
        <v>3</v>
      </c>
      <c r="M4" t="s">
        <v>1733</v>
      </c>
      <c r="N4" t="s">
        <v>190</v>
      </c>
      <c r="O4" t="s">
        <v>1715</v>
      </c>
      <c r="P4" t="s">
        <v>1716</v>
      </c>
      <c r="Q4" t="s">
        <v>266</v>
      </c>
      <c r="R4" t="s">
        <v>268</v>
      </c>
      <c r="S4" t="s">
        <v>1717</v>
      </c>
      <c r="T4" t="s">
        <v>401</v>
      </c>
      <c r="U4" t="s">
        <v>1360</v>
      </c>
      <c r="V4" t="s">
        <v>1361</v>
      </c>
      <c r="W4" t="s">
        <v>741</v>
      </c>
      <c r="Y4" s="30">
        <v>65.898600000000002</v>
      </c>
      <c r="Z4" t="b">
        <v>1</v>
      </c>
      <c r="AA4" s="32" t="s">
        <v>1796</v>
      </c>
      <c r="AB4" t="s">
        <v>271</v>
      </c>
      <c r="AC4" t="s">
        <v>410</v>
      </c>
    </row>
    <row r="5" spans="1:29" x14ac:dyDescent="0.35">
      <c r="A5" t="s">
        <v>693</v>
      </c>
      <c r="D5" t="s">
        <v>711</v>
      </c>
      <c r="E5" t="s">
        <v>710</v>
      </c>
      <c r="F5" t="s">
        <v>712</v>
      </c>
      <c r="G5" t="s">
        <v>725</v>
      </c>
      <c r="H5" t="s">
        <v>30</v>
      </c>
      <c r="I5" t="s">
        <v>713</v>
      </c>
      <c r="K5">
        <v>0</v>
      </c>
      <c r="L5">
        <v>0</v>
      </c>
      <c r="T5" t="s">
        <v>714</v>
      </c>
      <c r="U5" t="s">
        <v>739</v>
      </c>
      <c r="V5" t="s">
        <v>740</v>
      </c>
      <c r="W5" t="s">
        <v>741</v>
      </c>
      <c r="X5" t="s">
        <v>808</v>
      </c>
      <c r="Y5" s="30">
        <v>89.87</v>
      </c>
      <c r="Z5" t="b">
        <v>1</v>
      </c>
      <c r="AA5">
        <v>125.7801</v>
      </c>
      <c r="AB5" t="s">
        <v>716</v>
      </c>
      <c r="AC5" t="s">
        <v>715</v>
      </c>
    </row>
    <row r="6" spans="1:29" x14ac:dyDescent="0.35">
      <c r="A6" t="s">
        <v>1482</v>
      </c>
      <c r="D6" t="s">
        <v>1483</v>
      </c>
      <c r="E6" t="s">
        <v>1484</v>
      </c>
      <c r="F6" t="s">
        <v>1485</v>
      </c>
      <c r="H6" t="s">
        <v>66</v>
      </c>
      <c r="I6" t="s">
        <v>1486</v>
      </c>
      <c r="K6">
        <v>0</v>
      </c>
      <c r="L6">
        <v>0</v>
      </c>
      <c r="N6" t="s">
        <v>190</v>
      </c>
      <c r="O6" t="s">
        <v>1610</v>
      </c>
      <c r="P6" t="s">
        <v>1487</v>
      </c>
      <c r="Q6" t="s">
        <v>268</v>
      </c>
      <c r="R6" t="s">
        <v>268</v>
      </c>
      <c r="S6" t="s">
        <v>1488</v>
      </c>
      <c r="T6" t="s">
        <v>1489</v>
      </c>
      <c r="U6" t="s">
        <v>1490</v>
      </c>
      <c r="V6" t="s">
        <v>1491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716</v>
      </c>
      <c r="AC6" t="s">
        <v>1492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1718</v>
      </c>
      <c r="C1" s="3" t="s">
        <v>1719</v>
      </c>
      <c r="D1" s="3" t="s">
        <v>1724</v>
      </c>
    </row>
    <row r="2" spans="1:4" x14ac:dyDescent="0.35">
      <c r="A2" t="s">
        <v>1722</v>
      </c>
      <c r="B2" t="s">
        <v>1795</v>
      </c>
      <c r="C2" t="s">
        <v>1794</v>
      </c>
    </row>
    <row r="3" spans="1:4" x14ac:dyDescent="0.35">
      <c r="A3" t="s">
        <v>1722</v>
      </c>
      <c r="B3" t="s">
        <v>1720</v>
      </c>
      <c r="C3" t="s">
        <v>1721</v>
      </c>
    </row>
    <row r="4" spans="1:4" x14ac:dyDescent="0.35">
      <c r="A4" t="s">
        <v>1722</v>
      </c>
      <c r="B4" t="s">
        <v>1723</v>
      </c>
      <c r="C4" t="s">
        <v>7</v>
      </c>
      <c r="D4" t="s">
        <v>1725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1229</v>
      </c>
      <c r="C1" s="3" t="s">
        <v>1230</v>
      </c>
      <c r="D1" s="3" t="s">
        <v>1231</v>
      </c>
      <c r="E1" s="3" t="s">
        <v>1232</v>
      </c>
      <c r="F1" s="3" t="s">
        <v>1233</v>
      </c>
      <c r="G1" s="3" t="s">
        <v>1234</v>
      </c>
      <c r="H1" s="3" t="s">
        <v>1235</v>
      </c>
      <c r="I1" s="3" t="s">
        <v>1287</v>
      </c>
    </row>
    <row r="2" spans="1:9" x14ac:dyDescent="0.35">
      <c r="A2" t="s">
        <v>1236</v>
      </c>
      <c r="B2" t="s">
        <v>1256</v>
      </c>
      <c r="C2" t="s">
        <v>266</v>
      </c>
      <c r="D2" t="s">
        <v>268</v>
      </c>
      <c r="E2" t="s">
        <v>1257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1297</v>
      </c>
      <c r="B3" t="s">
        <v>570</v>
      </c>
      <c r="C3" t="s">
        <v>268</v>
      </c>
      <c r="D3" t="s">
        <v>266</v>
      </c>
      <c r="E3" t="s">
        <v>1299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1298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1366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1237</v>
      </c>
      <c r="C1" s="3" t="s">
        <v>1294</v>
      </c>
      <c r="D1" s="3" t="s">
        <v>1282</v>
      </c>
      <c r="E1" s="3" t="s">
        <v>1238</v>
      </c>
    </row>
    <row r="2" spans="1:5" x14ac:dyDescent="0.35">
      <c r="A2" t="s">
        <v>1258</v>
      </c>
      <c r="B2" t="s">
        <v>1259</v>
      </c>
      <c r="C2" t="s">
        <v>605</v>
      </c>
      <c r="D2" t="s">
        <v>607</v>
      </c>
      <c r="E2" t="s">
        <v>1261</v>
      </c>
    </row>
    <row r="3" spans="1:5" x14ac:dyDescent="0.35">
      <c r="A3" t="s">
        <v>1258</v>
      </c>
      <c r="B3" t="s">
        <v>1283</v>
      </c>
      <c r="C3" t="s">
        <v>3</v>
      </c>
      <c r="D3" t="s">
        <v>706</v>
      </c>
      <c r="E3" t="s">
        <v>1262</v>
      </c>
    </row>
    <row r="4" spans="1:5" x14ac:dyDescent="0.35">
      <c r="A4" t="s">
        <v>1258</v>
      </c>
      <c r="B4" t="s">
        <v>1260</v>
      </c>
      <c r="C4" t="s">
        <v>605</v>
      </c>
      <c r="D4" t="s">
        <v>607</v>
      </c>
      <c r="E4" t="s">
        <v>1263</v>
      </c>
    </row>
    <row r="5" spans="1:5" x14ac:dyDescent="0.35">
      <c r="A5" t="s">
        <v>1300</v>
      </c>
      <c r="B5" t="s">
        <v>1260</v>
      </c>
      <c r="C5" t="s">
        <v>605</v>
      </c>
      <c r="D5" t="s">
        <v>607</v>
      </c>
      <c r="E5" t="s">
        <v>1301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1239</v>
      </c>
      <c r="C1" s="3" t="s">
        <v>1240</v>
      </c>
      <c r="D1" s="3" t="s">
        <v>1241</v>
      </c>
      <c r="E1" s="3" t="s">
        <v>1242</v>
      </c>
      <c r="F1" s="3" t="s">
        <v>1243</v>
      </c>
      <c r="G1" s="3" t="s">
        <v>1244</v>
      </c>
      <c r="H1" s="3" t="s">
        <v>1245</v>
      </c>
      <c r="I1" s="3" t="s">
        <v>1284</v>
      </c>
      <c r="J1" s="3" t="s">
        <v>1246</v>
      </c>
      <c r="K1" s="3" t="s">
        <v>1247</v>
      </c>
      <c r="L1" s="3" t="s">
        <v>1288</v>
      </c>
      <c r="M1" s="3" t="s">
        <v>1289</v>
      </c>
      <c r="N1" s="3" t="s">
        <v>1290</v>
      </c>
      <c r="O1" s="3" t="s">
        <v>1291</v>
      </c>
      <c r="P1" s="3" t="s">
        <v>1292</v>
      </c>
      <c r="Q1" s="3" t="s">
        <v>1293</v>
      </c>
    </row>
    <row r="2" spans="1:17" x14ac:dyDescent="0.35">
      <c r="A2" t="s">
        <v>1264</v>
      </c>
      <c r="B2" t="s">
        <v>1265</v>
      </c>
      <c r="C2" t="s">
        <v>1295</v>
      </c>
      <c r="D2" t="s">
        <v>1296</v>
      </c>
      <c r="E2" s="4">
        <v>45257</v>
      </c>
      <c r="G2" t="s">
        <v>1269</v>
      </c>
      <c r="H2" t="s">
        <v>1271</v>
      </c>
      <c r="I2" t="s">
        <v>1285</v>
      </c>
      <c r="J2" t="s">
        <v>1273</v>
      </c>
      <c r="K2" t="s">
        <v>1275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1264</v>
      </c>
      <c r="B3" t="s">
        <v>1266</v>
      </c>
      <c r="C3" t="s">
        <v>1267</v>
      </c>
      <c r="D3" t="s">
        <v>1268</v>
      </c>
      <c r="E3" s="4">
        <v>45264</v>
      </c>
      <c r="G3" t="s">
        <v>1270</v>
      </c>
      <c r="H3" t="s">
        <v>1272</v>
      </c>
      <c r="I3" t="s">
        <v>1286</v>
      </c>
      <c r="J3" t="s">
        <v>1274</v>
      </c>
      <c r="K3" t="s">
        <v>1276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1302</v>
      </c>
      <c r="B4" t="s">
        <v>1303</v>
      </c>
      <c r="C4" t="s">
        <v>1304</v>
      </c>
      <c r="D4" t="s">
        <v>1296</v>
      </c>
      <c r="E4" s="4">
        <v>45265</v>
      </c>
      <c r="G4" t="s">
        <v>1305</v>
      </c>
      <c r="H4" t="s">
        <v>1306</v>
      </c>
      <c r="I4" t="s">
        <v>1307</v>
      </c>
      <c r="J4" t="s">
        <v>1309</v>
      </c>
      <c r="K4" t="s">
        <v>1308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1367</v>
      </c>
      <c r="B5" t="s">
        <v>1368</v>
      </c>
      <c r="C5" t="s">
        <v>1369</v>
      </c>
      <c r="D5" t="s">
        <v>1296</v>
      </c>
      <c r="E5" s="4">
        <v>44962</v>
      </c>
      <c r="G5" t="s">
        <v>1370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1248</v>
      </c>
      <c r="C1" s="3" t="s">
        <v>1249</v>
      </c>
      <c r="D1" s="3" t="s">
        <v>1250</v>
      </c>
      <c r="E1" s="3" t="s">
        <v>1251</v>
      </c>
      <c r="F1" s="3" t="s">
        <v>1252</v>
      </c>
      <c r="G1" s="3" t="s">
        <v>1253</v>
      </c>
      <c r="H1" s="3" t="s">
        <v>1254</v>
      </c>
      <c r="I1" s="3" t="s">
        <v>1255</v>
      </c>
    </row>
    <row r="2" spans="1:9" x14ac:dyDescent="0.35">
      <c r="A2" t="s">
        <v>1277</v>
      </c>
      <c r="B2" t="s">
        <v>1278</v>
      </c>
      <c r="C2" s="4">
        <v>45209</v>
      </c>
      <c r="D2" t="s">
        <v>1280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1277</v>
      </c>
      <c r="B3" t="s">
        <v>1279</v>
      </c>
      <c r="C3" s="4">
        <v>45241</v>
      </c>
      <c r="D3" t="s">
        <v>1281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1086</v>
      </c>
      <c r="C1" s="3" t="s">
        <v>1087</v>
      </c>
      <c r="D1" s="3" t="s">
        <v>1655</v>
      </c>
      <c r="E1" s="3" t="s">
        <v>1088</v>
      </c>
      <c r="F1" s="3" t="s">
        <v>1089</v>
      </c>
      <c r="G1" s="3" t="s">
        <v>1208</v>
      </c>
      <c r="H1" s="3" t="s">
        <v>1209</v>
      </c>
      <c r="I1" s="3" t="s">
        <v>1207</v>
      </c>
      <c r="J1" s="3" t="s">
        <v>1210</v>
      </c>
      <c r="K1" s="3" t="s">
        <v>1211</v>
      </c>
      <c r="L1" s="3" t="s">
        <v>1643</v>
      </c>
      <c r="M1" s="3" t="s">
        <v>1215</v>
      </c>
      <c r="N1" s="3" t="s">
        <v>1212</v>
      </c>
      <c r="O1" s="3" t="s">
        <v>1213</v>
      </c>
      <c r="P1" s="3" t="s">
        <v>1214</v>
      </c>
      <c r="Q1" s="3" t="s">
        <v>1090</v>
      </c>
      <c r="R1" s="3" t="s">
        <v>1091</v>
      </c>
      <c r="S1" s="3" t="s">
        <v>1092</v>
      </c>
      <c r="T1" s="3" t="s">
        <v>1668</v>
      </c>
      <c r="U1" s="3" t="s">
        <v>1669</v>
      </c>
      <c r="V1" s="3" t="s">
        <v>1670</v>
      </c>
      <c r="W1" s="3" t="s">
        <v>1093</v>
      </c>
      <c r="X1" s="3" t="s">
        <v>1094</v>
      </c>
      <c r="Y1" s="3" t="s">
        <v>1095</v>
      </c>
      <c r="Z1" s="3" t="s">
        <v>1117</v>
      </c>
    </row>
    <row r="2" spans="1:26" x14ac:dyDescent="0.35">
      <c r="A2" t="s">
        <v>1098</v>
      </c>
      <c r="B2" s="14" t="s">
        <v>658</v>
      </c>
      <c r="C2" t="s">
        <v>1100</v>
      </c>
      <c r="E2" t="s">
        <v>268</v>
      </c>
      <c r="F2" t="s">
        <v>1101</v>
      </c>
      <c r="G2" s="16" t="s">
        <v>1115</v>
      </c>
      <c r="H2" s="6"/>
      <c r="I2" s="17" t="s">
        <v>1115</v>
      </c>
      <c r="J2" s="15" t="s">
        <v>1116</v>
      </c>
      <c r="K2" s="6"/>
      <c r="L2" s="6"/>
      <c r="M2" s="15" t="s">
        <v>1116</v>
      </c>
      <c r="N2" t="s">
        <v>1105</v>
      </c>
      <c r="O2" s="6"/>
      <c r="P2" s="4">
        <v>36841</v>
      </c>
      <c r="Q2" s="15" t="s">
        <v>1115</v>
      </c>
      <c r="R2" s="6"/>
      <c r="T2" s="16" t="s">
        <v>1115</v>
      </c>
      <c r="W2" s="15" t="s">
        <v>1116</v>
      </c>
      <c r="X2" s="30"/>
      <c r="Y2" s="8">
        <v>1</v>
      </c>
      <c r="Z2" s="8">
        <v>0</v>
      </c>
    </row>
    <row r="3" spans="1:26" x14ac:dyDescent="0.35">
      <c r="A3" t="s">
        <v>1098</v>
      </c>
      <c r="B3" t="s">
        <v>1099</v>
      </c>
      <c r="C3" t="s">
        <v>849</v>
      </c>
      <c r="D3" s="4">
        <v>43595</v>
      </c>
      <c r="E3" t="s">
        <v>299</v>
      </c>
      <c r="F3" t="s">
        <v>1102</v>
      </c>
      <c r="G3" s="16" t="s">
        <v>1116</v>
      </c>
      <c r="H3" s="30">
        <v>1200</v>
      </c>
      <c r="I3" s="17" t="s">
        <v>1116</v>
      </c>
      <c r="J3" s="15" t="s">
        <v>1116</v>
      </c>
      <c r="K3" s="6">
        <v>1178.0093999999999</v>
      </c>
      <c r="L3" s="6"/>
      <c r="M3" s="15" t="s">
        <v>1116</v>
      </c>
      <c r="N3" t="s">
        <v>1106</v>
      </c>
      <c r="O3" s="34">
        <v>3207.0001999999999</v>
      </c>
      <c r="P3" s="4">
        <v>39077</v>
      </c>
      <c r="Q3" s="15" t="s">
        <v>1116</v>
      </c>
      <c r="R3" s="30">
        <v>1289.9901</v>
      </c>
      <c r="S3" s="4">
        <v>45408</v>
      </c>
      <c r="T3" s="16" t="s">
        <v>1115</v>
      </c>
      <c r="U3" s="4"/>
      <c r="V3" s="4"/>
      <c r="W3" s="15" t="s">
        <v>1116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1098</v>
      </c>
      <c r="B4" t="s">
        <v>658</v>
      </c>
      <c r="C4" t="s">
        <v>849</v>
      </c>
      <c r="D4" s="4">
        <v>45126</v>
      </c>
      <c r="E4" t="s">
        <v>266</v>
      </c>
      <c r="F4" t="s">
        <v>1104</v>
      </c>
      <c r="G4" s="16" t="s">
        <v>1116</v>
      </c>
      <c r="H4" s="30">
        <v>1604</v>
      </c>
      <c r="I4" s="17" t="s">
        <v>1115</v>
      </c>
      <c r="J4" s="15" t="s">
        <v>1116</v>
      </c>
      <c r="K4" s="6"/>
      <c r="L4" s="6"/>
      <c r="M4" s="15" t="s">
        <v>1115</v>
      </c>
      <c r="O4" s="6"/>
      <c r="P4" s="4"/>
      <c r="Q4" s="15" t="s">
        <v>1115</v>
      </c>
      <c r="R4" s="30"/>
      <c r="T4" s="16" t="s">
        <v>1115</v>
      </c>
      <c r="W4" s="15" t="s">
        <v>1116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1098</v>
      </c>
      <c r="B5" t="s">
        <v>658</v>
      </c>
      <c r="C5" t="s">
        <v>1100</v>
      </c>
      <c r="E5" t="s">
        <v>268</v>
      </c>
      <c r="F5" t="s">
        <v>1109</v>
      </c>
      <c r="G5" s="16" t="s">
        <v>1115</v>
      </c>
      <c r="H5" s="30"/>
      <c r="I5" s="17" t="s">
        <v>1115</v>
      </c>
      <c r="J5" s="15" t="s">
        <v>1116</v>
      </c>
      <c r="K5" s="6">
        <v>1888.8801000000001</v>
      </c>
      <c r="L5" s="6"/>
      <c r="M5" s="15" t="s">
        <v>1115</v>
      </c>
      <c r="O5" s="6"/>
      <c r="Q5" s="15" t="s">
        <v>1115</v>
      </c>
      <c r="R5" s="30"/>
      <c r="T5" s="16" t="s">
        <v>1115</v>
      </c>
      <c r="W5" s="15" t="s">
        <v>1116</v>
      </c>
      <c r="X5" s="30"/>
      <c r="Y5" s="8">
        <v>2</v>
      </c>
      <c r="Z5" s="8">
        <v>1</v>
      </c>
    </row>
    <row r="6" spans="1:26" x14ac:dyDescent="0.35">
      <c r="A6" t="s">
        <v>1098</v>
      </c>
      <c r="B6" t="s">
        <v>1099</v>
      </c>
      <c r="C6" t="s">
        <v>501</v>
      </c>
      <c r="E6" t="s">
        <v>299</v>
      </c>
      <c r="F6" t="s">
        <v>1110</v>
      </c>
      <c r="G6" s="16" t="s">
        <v>1116</v>
      </c>
      <c r="H6" s="30">
        <v>2205.9090000000001</v>
      </c>
      <c r="I6" s="17" t="s">
        <v>1116</v>
      </c>
      <c r="J6" s="15" t="s">
        <v>1115</v>
      </c>
      <c r="K6" s="6"/>
      <c r="L6" s="6"/>
      <c r="M6" s="15" t="s">
        <v>1116</v>
      </c>
      <c r="N6" t="s">
        <v>1107</v>
      </c>
      <c r="O6" s="6"/>
      <c r="P6" s="4">
        <v>45147</v>
      </c>
      <c r="Q6" s="15" t="s">
        <v>1116</v>
      </c>
      <c r="R6" s="30">
        <v>1346.9999</v>
      </c>
      <c r="S6" s="4">
        <v>43717</v>
      </c>
      <c r="T6" s="16" t="s">
        <v>1115</v>
      </c>
      <c r="W6" s="15" t="s">
        <v>1115</v>
      </c>
      <c r="X6" s="30"/>
      <c r="Y6" s="8">
        <v>3</v>
      </c>
      <c r="Z6" s="8">
        <v>0</v>
      </c>
    </row>
    <row r="7" spans="1:26" x14ac:dyDescent="0.35">
      <c r="A7" t="s">
        <v>1103</v>
      </c>
      <c r="B7" t="s">
        <v>1099</v>
      </c>
      <c r="C7" t="s">
        <v>1100</v>
      </c>
      <c r="E7" t="s">
        <v>268</v>
      </c>
      <c r="F7" t="s">
        <v>1108</v>
      </c>
      <c r="G7" s="16" t="s">
        <v>1116</v>
      </c>
      <c r="H7" s="30">
        <v>3800.9</v>
      </c>
      <c r="I7" s="17" t="s">
        <v>1115</v>
      </c>
      <c r="J7" s="15" t="s">
        <v>1115</v>
      </c>
      <c r="K7" s="6"/>
      <c r="L7" s="6"/>
      <c r="M7" s="15" t="s">
        <v>1115</v>
      </c>
      <c r="O7" s="6"/>
      <c r="Q7" s="15" t="s">
        <v>1116</v>
      </c>
      <c r="R7" s="30">
        <v>8790.7900000000009</v>
      </c>
      <c r="S7" s="4">
        <v>39270</v>
      </c>
      <c r="T7" s="16" t="s">
        <v>1115</v>
      </c>
      <c r="U7" s="4"/>
      <c r="V7" s="4"/>
      <c r="W7" s="15" t="s">
        <v>1116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1331</v>
      </c>
      <c r="B8" t="s">
        <v>658</v>
      </c>
      <c r="C8" t="s">
        <v>1100</v>
      </c>
      <c r="E8" t="s">
        <v>268</v>
      </c>
      <c r="F8" t="s">
        <v>1332</v>
      </c>
      <c r="G8" s="16" t="s">
        <v>1115</v>
      </c>
      <c r="I8" s="17" t="s">
        <v>1115</v>
      </c>
      <c r="J8" s="15" t="s">
        <v>1115</v>
      </c>
      <c r="M8" s="15" t="s">
        <v>1115</v>
      </c>
      <c r="P8" s="4"/>
      <c r="Q8" s="15" t="s">
        <v>1115</v>
      </c>
      <c r="R8" s="30"/>
      <c r="T8" s="16" t="s">
        <v>1116</v>
      </c>
      <c r="U8" s="16" t="s">
        <v>1817</v>
      </c>
      <c r="V8" s="4">
        <v>44083</v>
      </c>
      <c r="W8" s="15" t="s">
        <v>1115</v>
      </c>
      <c r="X8" s="30"/>
      <c r="Y8" s="8">
        <v>1</v>
      </c>
      <c r="Z8" s="8">
        <v>0</v>
      </c>
    </row>
    <row r="9" spans="1:26" s="23" customFormat="1" x14ac:dyDescent="0.35">
      <c r="A9" s="23" t="s">
        <v>1629</v>
      </c>
      <c r="B9" s="23" t="s">
        <v>658</v>
      </c>
      <c r="C9" s="23" t="s">
        <v>849</v>
      </c>
      <c r="D9" s="27">
        <v>45392</v>
      </c>
      <c r="E9" s="23" t="s">
        <v>268</v>
      </c>
      <c r="F9" s="23" t="s">
        <v>1661</v>
      </c>
      <c r="G9" s="24" t="s">
        <v>1116</v>
      </c>
      <c r="I9" s="25" t="s">
        <v>1116</v>
      </c>
      <c r="J9" s="26" t="s">
        <v>1115</v>
      </c>
      <c r="M9" s="26" t="s">
        <v>1115</v>
      </c>
      <c r="Q9" s="26" t="s">
        <v>1115</v>
      </c>
      <c r="R9" s="31"/>
      <c r="T9" s="23" t="s">
        <v>1115</v>
      </c>
      <c r="W9" s="26" t="s">
        <v>1115</v>
      </c>
      <c r="X9" s="31"/>
      <c r="Y9" s="29">
        <v>1</v>
      </c>
      <c r="Z9" s="29">
        <v>0</v>
      </c>
    </row>
    <row r="10" spans="1:26" x14ac:dyDescent="0.35">
      <c r="A10" t="s">
        <v>1629</v>
      </c>
      <c r="B10" t="s">
        <v>1099</v>
      </c>
      <c r="C10" t="s">
        <v>849</v>
      </c>
      <c r="D10" s="4">
        <v>45393</v>
      </c>
      <c r="E10" t="s">
        <v>299</v>
      </c>
      <c r="F10" t="s">
        <v>1662</v>
      </c>
      <c r="G10" s="16" t="s">
        <v>1116</v>
      </c>
      <c r="I10" s="17" t="s">
        <v>1115</v>
      </c>
      <c r="J10" s="15" t="s">
        <v>1115</v>
      </c>
      <c r="M10" s="15" t="s">
        <v>1115</v>
      </c>
      <c r="Q10" s="15" t="s">
        <v>1115</v>
      </c>
      <c r="R10" s="30"/>
      <c r="T10" s="16" t="s">
        <v>1115</v>
      </c>
      <c r="W10" s="15" t="s">
        <v>1115</v>
      </c>
      <c r="X10" s="30"/>
      <c r="Y10" s="8">
        <v>2</v>
      </c>
      <c r="Z10" s="8">
        <v>0</v>
      </c>
    </row>
    <row r="11" spans="1:26" x14ac:dyDescent="0.35">
      <c r="A11" t="s">
        <v>1629</v>
      </c>
      <c r="B11" t="s">
        <v>658</v>
      </c>
      <c r="C11" t="s">
        <v>849</v>
      </c>
      <c r="D11" s="4">
        <v>45392</v>
      </c>
      <c r="E11" t="s">
        <v>268</v>
      </c>
      <c r="F11" t="s">
        <v>1663</v>
      </c>
      <c r="G11" s="16" t="s">
        <v>1115</v>
      </c>
      <c r="I11" s="17" t="s">
        <v>1116</v>
      </c>
      <c r="J11" s="15" t="s">
        <v>1115</v>
      </c>
      <c r="M11" s="15" t="s">
        <v>1115</v>
      </c>
      <c r="Q11" s="15" t="s">
        <v>1115</v>
      </c>
      <c r="R11" s="30"/>
      <c r="T11" s="16" t="s">
        <v>1115</v>
      </c>
      <c r="W11" s="15" t="s">
        <v>1115</v>
      </c>
      <c r="X11" s="30"/>
      <c r="Y11" s="8">
        <v>3</v>
      </c>
      <c r="Z11" s="8">
        <v>0</v>
      </c>
    </row>
    <row r="12" spans="1:26" x14ac:dyDescent="0.35">
      <c r="A12" t="s">
        <v>1629</v>
      </c>
      <c r="B12" t="s">
        <v>1099</v>
      </c>
      <c r="C12" t="s">
        <v>849</v>
      </c>
      <c r="D12" s="4">
        <v>45393</v>
      </c>
      <c r="E12" t="s">
        <v>299</v>
      </c>
      <c r="F12" t="s">
        <v>1664</v>
      </c>
      <c r="G12" s="16" t="s">
        <v>1115</v>
      </c>
      <c r="I12" s="17" t="s">
        <v>1115</v>
      </c>
      <c r="J12" s="15" t="s">
        <v>1115</v>
      </c>
      <c r="M12" s="15" t="s">
        <v>1115</v>
      </c>
      <c r="Q12" s="15" t="s">
        <v>1115</v>
      </c>
      <c r="R12" s="30"/>
      <c r="T12" s="16" t="s">
        <v>1115</v>
      </c>
      <c r="W12" s="15" t="s">
        <v>1115</v>
      </c>
      <c r="X12" s="30"/>
      <c r="Y12" s="8">
        <v>4</v>
      </c>
      <c r="Z12" s="8">
        <v>0</v>
      </c>
    </row>
    <row r="13" spans="1:26" x14ac:dyDescent="0.35">
      <c r="A13" t="s">
        <v>1629</v>
      </c>
      <c r="B13" t="s">
        <v>658</v>
      </c>
      <c r="C13" t="s">
        <v>849</v>
      </c>
      <c r="D13" s="4">
        <v>45394</v>
      </c>
      <c r="E13" t="s">
        <v>266</v>
      </c>
      <c r="F13" t="s">
        <v>1631</v>
      </c>
      <c r="G13" s="16" t="s">
        <v>1115</v>
      </c>
      <c r="I13" s="17" t="s">
        <v>1115</v>
      </c>
      <c r="J13" s="15" t="s">
        <v>1116</v>
      </c>
      <c r="L13" s="4">
        <v>44988</v>
      </c>
      <c r="M13" s="15" t="s">
        <v>1115</v>
      </c>
      <c r="Q13" s="15" t="s">
        <v>1115</v>
      </c>
      <c r="R13" s="30"/>
      <c r="T13" s="16" t="s">
        <v>1115</v>
      </c>
      <c r="W13" s="15" t="s">
        <v>1115</v>
      </c>
      <c r="X13" s="30"/>
      <c r="Y13" s="8">
        <v>5</v>
      </c>
      <c r="Z13" s="8">
        <v>0</v>
      </c>
    </row>
    <row r="14" spans="1:26" x14ac:dyDescent="0.35">
      <c r="A14" t="s">
        <v>1629</v>
      </c>
      <c r="B14" t="s">
        <v>1099</v>
      </c>
      <c r="C14" t="s">
        <v>849</v>
      </c>
      <c r="D14" s="4">
        <v>45395</v>
      </c>
      <c r="E14" t="s">
        <v>268</v>
      </c>
      <c r="F14" t="s">
        <v>1632</v>
      </c>
      <c r="G14" s="16" t="s">
        <v>1115</v>
      </c>
      <c r="I14" s="17" t="s">
        <v>1115</v>
      </c>
      <c r="J14" s="15" t="s">
        <v>1116</v>
      </c>
      <c r="L14" s="4">
        <v>47545</v>
      </c>
      <c r="M14" s="15" t="s">
        <v>1115</v>
      </c>
      <c r="Q14" s="15" t="s">
        <v>1115</v>
      </c>
      <c r="R14" s="30"/>
      <c r="T14" s="16" t="s">
        <v>1115</v>
      </c>
      <c r="W14" s="15" t="s">
        <v>1115</v>
      </c>
      <c r="X14" s="30"/>
      <c r="Y14" s="8">
        <v>6</v>
      </c>
      <c r="Z14" s="8">
        <v>0</v>
      </c>
    </row>
    <row r="15" spans="1:26" x14ac:dyDescent="0.35">
      <c r="A15" t="s">
        <v>1629</v>
      </c>
      <c r="B15" t="s">
        <v>658</v>
      </c>
      <c r="C15" t="s">
        <v>849</v>
      </c>
      <c r="D15" s="4">
        <v>45396</v>
      </c>
      <c r="E15" t="s">
        <v>299</v>
      </c>
      <c r="F15" t="s">
        <v>1633</v>
      </c>
      <c r="G15" s="16" t="s">
        <v>1115</v>
      </c>
      <c r="I15" s="17" t="s">
        <v>1115</v>
      </c>
      <c r="J15" s="15" t="s">
        <v>1115</v>
      </c>
      <c r="M15" s="15" t="s">
        <v>1116</v>
      </c>
      <c r="N15" t="s">
        <v>1105</v>
      </c>
      <c r="P15" s="4">
        <v>47545</v>
      </c>
      <c r="Q15" s="15" t="s">
        <v>1115</v>
      </c>
      <c r="R15" s="30"/>
      <c r="T15" s="16" t="s">
        <v>1115</v>
      </c>
      <c r="W15" s="15" t="s">
        <v>1115</v>
      </c>
      <c r="X15" s="30"/>
      <c r="Y15" s="8">
        <v>7</v>
      </c>
      <c r="Z15" s="8">
        <v>0</v>
      </c>
    </row>
    <row r="16" spans="1:26" x14ac:dyDescent="0.35">
      <c r="A16" t="s">
        <v>1629</v>
      </c>
      <c r="B16" t="s">
        <v>1099</v>
      </c>
      <c r="C16" t="s">
        <v>849</v>
      </c>
      <c r="D16" s="4">
        <v>45397</v>
      </c>
      <c r="E16" t="s">
        <v>266</v>
      </c>
      <c r="F16" t="s">
        <v>1667</v>
      </c>
      <c r="G16" s="16" t="s">
        <v>1115</v>
      </c>
      <c r="I16" s="17" t="s">
        <v>1115</v>
      </c>
      <c r="J16" s="15" t="s">
        <v>1115</v>
      </c>
      <c r="M16" s="15" t="s">
        <v>1116</v>
      </c>
      <c r="N16" t="s">
        <v>1644</v>
      </c>
      <c r="P16" s="4">
        <v>47545</v>
      </c>
      <c r="Q16" s="15" t="s">
        <v>1115</v>
      </c>
      <c r="R16" s="30"/>
      <c r="T16" s="16" t="s">
        <v>1115</v>
      </c>
      <c r="W16" s="15" t="s">
        <v>1115</v>
      </c>
      <c r="X16" s="30"/>
      <c r="Y16" s="8">
        <v>8</v>
      </c>
      <c r="Z16" s="8">
        <v>0</v>
      </c>
    </row>
    <row r="17" spans="1:26" x14ac:dyDescent="0.35">
      <c r="A17" t="s">
        <v>1629</v>
      </c>
      <c r="B17" t="s">
        <v>658</v>
      </c>
      <c r="C17" t="s">
        <v>849</v>
      </c>
      <c r="D17" s="4">
        <v>45398</v>
      </c>
      <c r="E17" t="s">
        <v>268</v>
      </c>
      <c r="F17" t="s">
        <v>1634</v>
      </c>
      <c r="G17" s="16" t="s">
        <v>1115</v>
      </c>
      <c r="I17" s="17" t="s">
        <v>1115</v>
      </c>
      <c r="J17" s="15" t="s">
        <v>1115</v>
      </c>
      <c r="M17" s="15" t="s">
        <v>1116</v>
      </c>
      <c r="N17" t="s">
        <v>1645</v>
      </c>
      <c r="P17" s="4">
        <v>47545</v>
      </c>
      <c r="Q17" s="15" t="s">
        <v>1115</v>
      </c>
      <c r="R17" s="30"/>
      <c r="T17" s="16" t="s">
        <v>1115</v>
      </c>
      <c r="W17" s="15" t="s">
        <v>1115</v>
      </c>
      <c r="X17" s="30"/>
      <c r="Y17" s="8">
        <v>9</v>
      </c>
      <c r="Z17" s="8">
        <v>0</v>
      </c>
    </row>
    <row r="18" spans="1:26" x14ac:dyDescent="0.35">
      <c r="A18" t="s">
        <v>1629</v>
      </c>
      <c r="B18" t="s">
        <v>1099</v>
      </c>
      <c r="C18" t="s">
        <v>849</v>
      </c>
      <c r="D18" s="4">
        <v>45399</v>
      </c>
      <c r="E18" t="s">
        <v>299</v>
      </c>
      <c r="F18" t="s">
        <v>1635</v>
      </c>
      <c r="G18" s="16" t="s">
        <v>1115</v>
      </c>
      <c r="I18" s="17" t="s">
        <v>1115</v>
      </c>
      <c r="J18" s="15" t="s">
        <v>1115</v>
      </c>
      <c r="M18" s="15" t="s">
        <v>1116</v>
      </c>
      <c r="N18" t="s">
        <v>1106</v>
      </c>
      <c r="P18" s="4">
        <v>47545</v>
      </c>
      <c r="Q18" s="15" t="s">
        <v>1115</v>
      </c>
      <c r="R18" s="30"/>
      <c r="T18" s="16" t="s">
        <v>1115</v>
      </c>
      <c r="W18" s="15" t="s">
        <v>1115</v>
      </c>
      <c r="X18" s="30"/>
      <c r="Y18" s="8">
        <v>10</v>
      </c>
      <c r="Z18" s="8">
        <v>0</v>
      </c>
    </row>
    <row r="19" spans="1:26" x14ac:dyDescent="0.35">
      <c r="A19" t="s">
        <v>1629</v>
      </c>
      <c r="B19" t="s">
        <v>658</v>
      </c>
      <c r="C19" t="s">
        <v>849</v>
      </c>
      <c r="D19" s="4">
        <v>45400</v>
      </c>
      <c r="E19" t="s">
        <v>266</v>
      </c>
      <c r="F19" t="s">
        <v>1636</v>
      </c>
      <c r="G19" s="16" t="s">
        <v>1115</v>
      </c>
      <c r="I19" s="17" t="s">
        <v>1115</v>
      </c>
      <c r="J19" s="15" t="s">
        <v>1115</v>
      </c>
      <c r="M19" s="15" t="s">
        <v>1116</v>
      </c>
      <c r="N19" t="s">
        <v>1107</v>
      </c>
      <c r="P19" s="4">
        <v>47545</v>
      </c>
      <c r="Q19" s="15" t="s">
        <v>1115</v>
      </c>
      <c r="R19" s="30"/>
      <c r="T19" s="16" t="s">
        <v>1115</v>
      </c>
      <c r="W19" s="15" t="s">
        <v>1115</v>
      </c>
      <c r="X19" s="30"/>
      <c r="Y19" s="8">
        <v>11</v>
      </c>
      <c r="Z19" s="8">
        <v>0</v>
      </c>
    </row>
    <row r="20" spans="1:26" x14ac:dyDescent="0.35">
      <c r="A20" t="s">
        <v>1629</v>
      </c>
      <c r="B20" t="s">
        <v>1099</v>
      </c>
      <c r="C20" t="s">
        <v>849</v>
      </c>
      <c r="D20" s="4">
        <v>45401</v>
      </c>
      <c r="E20" t="s">
        <v>268</v>
      </c>
      <c r="F20" t="s">
        <v>1637</v>
      </c>
      <c r="G20" s="16" t="s">
        <v>1115</v>
      </c>
      <c r="I20" s="17" t="s">
        <v>1115</v>
      </c>
      <c r="J20" s="15" t="s">
        <v>1115</v>
      </c>
      <c r="M20" s="15" t="s">
        <v>1116</v>
      </c>
      <c r="N20" t="s">
        <v>1646</v>
      </c>
      <c r="P20" s="4"/>
      <c r="Q20" s="15" t="s">
        <v>1115</v>
      </c>
      <c r="R20" s="30"/>
      <c r="T20" s="16" t="s">
        <v>1115</v>
      </c>
      <c r="W20" s="15" t="s">
        <v>1115</v>
      </c>
      <c r="X20" s="30"/>
      <c r="Y20" s="8">
        <v>12</v>
      </c>
      <c r="Z20" s="8">
        <v>0</v>
      </c>
    </row>
    <row r="21" spans="1:26" x14ac:dyDescent="0.35">
      <c r="A21" t="s">
        <v>1629</v>
      </c>
      <c r="B21" t="s">
        <v>1099</v>
      </c>
      <c r="C21" t="s">
        <v>849</v>
      </c>
      <c r="D21" s="4">
        <v>45401</v>
      </c>
      <c r="E21" t="s">
        <v>268</v>
      </c>
      <c r="F21" t="s">
        <v>1665</v>
      </c>
      <c r="G21" s="16" t="s">
        <v>1115</v>
      </c>
      <c r="I21" s="17" t="s">
        <v>1115</v>
      </c>
      <c r="J21" s="15" t="s">
        <v>1115</v>
      </c>
      <c r="M21" s="15" t="s">
        <v>1116</v>
      </c>
      <c r="N21" t="s">
        <v>1666</v>
      </c>
      <c r="P21" s="4"/>
      <c r="Q21" s="15" t="s">
        <v>1115</v>
      </c>
      <c r="R21" s="30"/>
      <c r="T21" s="16" t="s">
        <v>1115</v>
      </c>
      <c r="W21" s="15" t="s">
        <v>1115</v>
      </c>
      <c r="X21" s="30"/>
      <c r="Y21" s="8">
        <v>13</v>
      </c>
      <c r="Z21" s="8">
        <v>0</v>
      </c>
    </row>
    <row r="22" spans="1:26" x14ac:dyDescent="0.35">
      <c r="A22" t="s">
        <v>1629</v>
      </c>
      <c r="B22" t="s">
        <v>658</v>
      </c>
      <c r="C22" t="s">
        <v>849</v>
      </c>
      <c r="D22" s="4">
        <v>45402</v>
      </c>
      <c r="E22" t="s">
        <v>299</v>
      </c>
      <c r="F22" t="s">
        <v>1638</v>
      </c>
      <c r="G22" s="16" t="s">
        <v>1115</v>
      </c>
      <c r="I22" s="17" t="s">
        <v>1115</v>
      </c>
      <c r="J22" s="15" t="s">
        <v>1115</v>
      </c>
      <c r="M22" s="15" t="s">
        <v>1115</v>
      </c>
      <c r="Q22" s="15" t="s">
        <v>1116</v>
      </c>
      <c r="R22" s="30"/>
      <c r="S22" s="4">
        <v>47545</v>
      </c>
      <c r="T22" s="16" t="s">
        <v>1115</v>
      </c>
      <c r="U22" s="4"/>
      <c r="V22" s="4"/>
      <c r="W22" s="15" t="s">
        <v>1115</v>
      </c>
      <c r="X22" s="30"/>
      <c r="Y22" s="8">
        <v>14</v>
      </c>
      <c r="Z22" s="8">
        <v>0</v>
      </c>
    </row>
    <row r="23" spans="1:26" x14ac:dyDescent="0.35">
      <c r="A23" t="s">
        <v>1629</v>
      </c>
      <c r="B23" t="s">
        <v>1099</v>
      </c>
      <c r="C23" t="s">
        <v>849</v>
      </c>
      <c r="D23" s="4">
        <v>45398</v>
      </c>
      <c r="E23" t="s">
        <v>266</v>
      </c>
      <c r="F23" t="s">
        <v>1671</v>
      </c>
      <c r="G23" s="16" t="s">
        <v>1115</v>
      </c>
      <c r="I23" s="17" t="s">
        <v>1115</v>
      </c>
      <c r="J23" s="15" t="s">
        <v>1115</v>
      </c>
      <c r="M23" s="15" t="s">
        <v>1115</v>
      </c>
      <c r="Q23" s="15" t="s">
        <v>1115</v>
      </c>
      <c r="R23" s="30"/>
      <c r="S23" s="4"/>
      <c r="T23" s="28" t="s">
        <v>1116</v>
      </c>
      <c r="U23" s="30"/>
      <c r="V23" s="4">
        <v>44936</v>
      </c>
      <c r="W23" s="15" t="s">
        <v>1115</v>
      </c>
      <c r="X23" s="30"/>
      <c r="Y23" s="8">
        <v>15</v>
      </c>
      <c r="Z23" s="8">
        <v>0</v>
      </c>
    </row>
    <row r="24" spans="1:26" x14ac:dyDescent="0.35">
      <c r="A24" t="s">
        <v>1629</v>
      </c>
      <c r="B24" t="s">
        <v>1099</v>
      </c>
      <c r="C24" t="s">
        <v>849</v>
      </c>
      <c r="D24" s="4">
        <v>45403</v>
      </c>
      <c r="E24" t="s">
        <v>266</v>
      </c>
      <c r="F24" t="s">
        <v>1630</v>
      </c>
      <c r="G24" s="16" t="s">
        <v>1115</v>
      </c>
      <c r="I24" s="17" t="s">
        <v>1115</v>
      </c>
      <c r="J24" s="15" t="s">
        <v>1115</v>
      </c>
      <c r="M24" s="15" t="s">
        <v>1115</v>
      </c>
      <c r="Q24" s="15" t="s">
        <v>1115</v>
      </c>
      <c r="R24" s="30"/>
      <c r="T24" s="16" t="s">
        <v>1115</v>
      </c>
      <c r="W24" s="15" t="s">
        <v>1116</v>
      </c>
      <c r="X24" s="30"/>
      <c r="Y24" s="8">
        <v>16</v>
      </c>
      <c r="Z24" s="8">
        <v>0</v>
      </c>
    </row>
    <row r="25" spans="1:26" x14ac:dyDescent="0.35">
      <c r="A25" t="s">
        <v>1629</v>
      </c>
      <c r="B25" t="s">
        <v>658</v>
      </c>
      <c r="C25" t="s">
        <v>849</v>
      </c>
      <c r="D25" s="4">
        <v>45404</v>
      </c>
      <c r="E25" t="s">
        <v>268</v>
      </c>
      <c r="F25" t="s">
        <v>1639</v>
      </c>
      <c r="G25" s="16" t="s">
        <v>1116</v>
      </c>
      <c r="I25" s="17" t="s">
        <v>1115</v>
      </c>
      <c r="J25" s="15" t="s">
        <v>1115</v>
      </c>
      <c r="M25" s="15" t="s">
        <v>1115</v>
      </c>
      <c r="Q25" s="15" t="s">
        <v>1115</v>
      </c>
      <c r="R25" s="30"/>
      <c r="T25" s="16" t="s">
        <v>1115</v>
      </c>
      <c r="W25" s="15" t="s">
        <v>1115</v>
      </c>
      <c r="X25" s="30"/>
      <c r="Y25" s="8">
        <v>17</v>
      </c>
      <c r="Z25" s="8">
        <v>0</v>
      </c>
    </row>
    <row r="26" spans="1:26" x14ac:dyDescent="0.35">
      <c r="A26" t="s">
        <v>1629</v>
      </c>
      <c r="B26" t="s">
        <v>1099</v>
      </c>
      <c r="C26" t="s">
        <v>849</v>
      </c>
      <c r="D26" s="4">
        <v>45405</v>
      </c>
      <c r="E26" t="s">
        <v>299</v>
      </c>
      <c r="F26" t="s">
        <v>1640</v>
      </c>
      <c r="G26" s="16" t="s">
        <v>1115</v>
      </c>
      <c r="I26" s="17" t="s">
        <v>1115</v>
      </c>
      <c r="J26" s="15" t="s">
        <v>1115</v>
      </c>
      <c r="M26" s="15" t="s">
        <v>1116</v>
      </c>
      <c r="N26" t="s">
        <v>1105</v>
      </c>
      <c r="P26" s="4">
        <v>47545</v>
      </c>
      <c r="Q26" s="15" t="s">
        <v>1115</v>
      </c>
      <c r="R26" s="30"/>
      <c r="T26" s="16" t="s">
        <v>1115</v>
      </c>
      <c r="W26" s="15" t="s">
        <v>1115</v>
      </c>
      <c r="X26" s="30"/>
      <c r="Y26" s="8">
        <v>17</v>
      </c>
      <c r="Z26" s="8">
        <v>1</v>
      </c>
    </row>
    <row r="27" spans="1:26" x14ac:dyDescent="0.35">
      <c r="A27" t="s">
        <v>1629</v>
      </c>
      <c r="B27" t="s">
        <v>658</v>
      </c>
      <c r="C27" t="s">
        <v>849</v>
      </c>
      <c r="D27" s="4">
        <v>45406</v>
      </c>
      <c r="E27" t="s">
        <v>266</v>
      </c>
      <c r="F27" t="s">
        <v>1641</v>
      </c>
      <c r="G27" s="16" t="s">
        <v>1116</v>
      </c>
      <c r="I27" s="17" t="s">
        <v>1116</v>
      </c>
      <c r="J27" s="15" t="s">
        <v>1115</v>
      </c>
      <c r="M27" s="15" t="s">
        <v>1115</v>
      </c>
      <c r="Q27" s="15" t="s">
        <v>1115</v>
      </c>
      <c r="R27" s="30"/>
      <c r="T27" s="16" t="s">
        <v>1115</v>
      </c>
      <c r="W27" s="15" t="s">
        <v>1115</v>
      </c>
      <c r="X27" s="30"/>
      <c r="Y27" s="8">
        <v>18</v>
      </c>
      <c r="Z27" s="8">
        <v>0</v>
      </c>
    </row>
    <row r="28" spans="1:26" x14ac:dyDescent="0.35">
      <c r="A28" t="s">
        <v>1629</v>
      </c>
      <c r="B28" t="s">
        <v>1099</v>
      </c>
      <c r="C28" t="s">
        <v>849</v>
      </c>
      <c r="D28" s="4">
        <v>45407</v>
      </c>
      <c r="E28" t="s">
        <v>268</v>
      </c>
      <c r="F28" t="s">
        <v>1642</v>
      </c>
      <c r="G28" s="16" t="s">
        <v>1115</v>
      </c>
      <c r="I28" s="17" t="s">
        <v>1115</v>
      </c>
      <c r="J28" s="15" t="s">
        <v>1115</v>
      </c>
      <c r="M28" s="15" t="s">
        <v>1116</v>
      </c>
      <c r="N28" t="s">
        <v>1106</v>
      </c>
      <c r="P28" s="4">
        <v>47735</v>
      </c>
      <c r="Q28" s="15" t="s">
        <v>1115</v>
      </c>
      <c r="R28" s="30"/>
      <c r="T28" s="16" t="s">
        <v>1115</v>
      </c>
      <c r="W28" s="15" t="s">
        <v>1115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1609</v>
      </c>
      <c r="C1" s="3" t="s">
        <v>1606</v>
      </c>
      <c r="D1" s="3" t="s">
        <v>1600</v>
      </c>
      <c r="E1" s="3" t="s">
        <v>1601</v>
      </c>
      <c r="F1" s="3" t="s">
        <v>1602</v>
      </c>
    </row>
    <row r="2" spans="1:6" x14ac:dyDescent="0.35">
      <c r="A2" s="22" t="s">
        <v>1603</v>
      </c>
      <c r="B2" s="22" t="s">
        <v>1607</v>
      </c>
      <c r="C2" s="22" t="s">
        <v>1805</v>
      </c>
      <c r="D2" s="22" t="s">
        <v>1815</v>
      </c>
      <c r="E2" s="22" t="s">
        <v>1614</v>
      </c>
      <c r="F2" s="22">
        <v>5941.7103999999999</v>
      </c>
    </row>
    <row r="3" spans="1:6" x14ac:dyDescent="0.35">
      <c r="A3" s="22" t="s">
        <v>1604</v>
      </c>
      <c r="B3" s="22" t="s">
        <v>1608</v>
      </c>
      <c r="C3" s="22" t="s">
        <v>1806</v>
      </c>
      <c r="D3" s="22" t="s">
        <v>1815</v>
      </c>
      <c r="E3" s="22" t="s">
        <v>246</v>
      </c>
      <c r="F3" s="22">
        <v>8200.5959999999995</v>
      </c>
    </row>
    <row r="4" spans="1:6" x14ac:dyDescent="0.35">
      <c r="A4" s="22" t="s">
        <v>1604</v>
      </c>
      <c r="B4" s="22" t="s">
        <v>1608</v>
      </c>
      <c r="C4" s="22" t="s">
        <v>1807</v>
      </c>
      <c r="D4" s="22" t="s">
        <v>1815</v>
      </c>
      <c r="E4" s="22" t="s">
        <v>246</v>
      </c>
      <c r="F4" s="22">
        <v>323479.56</v>
      </c>
    </row>
    <row r="5" spans="1:6" x14ac:dyDescent="0.35">
      <c r="A5" t="s">
        <v>1605</v>
      </c>
      <c r="B5" t="s">
        <v>1607</v>
      </c>
      <c r="C5" t="s">
        <v>1808</v>
      </c>
      <c r="D5" t="s">
        <v>1815</v>
      </c>
      <c r="E5" t="s">
        <v>1614</v>
      </c>
      <c r="F5" s="11">
        <v>633156.69999999995</v>
      </c>
    </row>
    <row r="6" spans="1:6" x14ac:dyDescent="0.35">
      <c r="A6" t="s">
        <v>1615</v>
      </c>
      <c r="B6" t="s">
        <v>1608</v>
      </c>
      <c r="C6" t="s">
        <v>1808</v>
      </c>
      <c r="D6" t="s">
        <v>1815</v>
      </c>
      <c r="E6" t="s">
        <v>246</v>
      </c>
      <c r="F6" s="11">
        <v>633156.69999999995</v>
      </c>
    </row>
    <row r="7" spans="1:6" x14ac:dyDescent="0.35">
      <c r="A7" t="s">
        <v>1615</v>
      </c>
      <c r="B7" t="s">
        <v>1608</v>
      </c>
      <c r="C7" t="s">
        <v>1809</v>
      </c>
      <c r="D7" t="s">
        <v>1815</v>
      </c>
      <c r="E7" t="s">
        <v>246</v>
      </c>
      <c r="F7" s="14">
        <v>633301.1</v>
      </c>
    </row>
    <row r="8" spans="1:6" x14ac:dyDescent="0.35">
      <c r="A8" s="22" t="s">
        <v>1618</v>
      </c>
      <c r="B8" s="22" t="s">
        <v>1607</v>
      </c>
      <c r="C8" s="22" t="s">
        <v>1624</v>
      </c>
      <c r="D8" s="22"/>
      <c r="E8" s="22"/>
      <c r="F8" s="22"/>
    </row>
    <row r="9" spans="1:6" x14ac:dyDescent="0.35">
      <c r="A9" s="22" t="s">
        <v>1619</v>
      </c>
      <c r="B9" s="22" t="s">
        <v>1608</v>
      </c>
      <c r="C9" s="22" t="s">
        <v>1799</v>
      </c>
      <c r="D9" s="22"/>
      <c r="E9" s="22"/>
      <c r="F9" s="22"/>
    </row>
    <row r="10" spans="1:6" x14ac:dyDescent="0.35">
      <c r="A10" s="22" t="s">
        <v>1619</v>
      </c>
      <c r="B10" s="22" t="s">
        <v>1608</v>
      </c>
      <c r="C10" s="22" t="s">
        <v>1800</v>
      </c>
      <c r="D10" s="22"/>
      <c r="E10" s="22"/>
      <c r="F10" s="22"/>
    </row>
    <row r="11" spans="1:6" x14ac:dyDescent="0.35">
      <c r="A11" t="s">
        <v>1616</v>
      </c>
      <c r="B11" t="s">
        <v>1607</v>
      </c>
      <c r="C11" t="s">
        <v>1810</v>
      </c>
      <c r="D11" t="s">
        <v>1815</v>
      </c>
      <c r="E11" t="s">
        <v>1614</v>
      </c>
      <c r="F11">
        <v>863.15020000000004</v>
      </c>
    </row>
    <row r="12" spans="1:6" x14ac:dyDescent="0.35">
      <c r="A12" t="s">
        <v>1616</v>
      </c>
      <c r="B12" t="s">
        <v>1607</v>
      </c>
      <c r="C12" t="s">
        <v>1811</v>
      </c>
      <c r="D12" t="s">
        <v>1815</v>
      </c>
      <c r="E12" t="s">
        <v>1614</v>
      </c>
      <c r="F12">
        <v>320510.62</v>
      </c>
    </row>
    <row r="13" spans="1:6" x14ac:dyDescent="0.35">
      <c r="A13" t="s">
        <v>1617</v>
      </c>
      <c r="B13" t="s">
        <v>1608</v>
      </c>
      <c r="C13" t="s">
        <v>1812</v>
      </c>
      <c r="D13" t="s">
        <v>1815</v>
      </c>
      <c r="E13" t="s">
        <v>246</v>
      </c>
      <c r="F13">
        <v>329688.28000000003</v>
      </c>
    </row>
    <row r="14" spans="1:6" x14ac:dyDescent="0.35">
      <c r="A14" s="22" t="s">
        <v>1620</v>
      </c>
      <c r="B14" s="22" t="s">
        <v>1607</v>
      </c>
      <c r="C14" s="22" t="s">
        <v>1813</v>
      </c>
      <c r="D14" s="22" t="s">
        <v>1815</v>
      </c>
      <c r="E14" s="22" t="s">
        <v>1614</v>
      </c>
      <c r="F14" s="22">
        <v>274328.40000000002</v>
      </c>
    </row>
    <row r="15" spans="1:6" x14ac:dyDescent="0.35">
      <c r="A15" s="22" t="s">
        <v>1620</v>
      </c>
      <c r="B15" s="22" t="s">
        <v>1607</v>
      </c>
      <c r="C15" s="22" t="s">
        <v>1814</v>
      </c>
      <c r="D15" s="22" t="s">
        <v>1815</v>
      </c>
      <c r="E15" s="22" t="s">
        <v>1614</v>
      </c>
      <c r="F15" s="22">
        <v>642614.75</v>
      </c>
    </row>
    <row r="16" spans="1:6" x14ac:dyDescent="0.35">
      <c r="A16" s="22" t="s">
        <v>1621</v>
      </c>
      <c r="B16" s="22" t="s">
        <v>1608</v>
      </c>
      <c r="C16" s="22" t="s">
        <v>1813</v>
      </c>
      <c r="D16" s="22" t="s">
        <v>1815</v>
      </c>
      <c r="E16" s="22" t="s">
        <v>246</v>
      </c>
      <c r="F16" s="22">
        <v>274328.40000000002</v>
      </c>
    </row>
    <row r="17" spans="1:10" x14ac:dyDescent="0.35">
      <c r="A17" t="s">
        <v>1622</v>
      </c>
      <c r="B17" t="s">
        <v>1607</v>
      </c>
      <c r="C17" t="s">
        <v>1801</v>
      </c>
    </row>
    <row r="18" spans="1:10" x14ac:dyDescent="0.35">
      <c r="A18" t="s">
        <v>1622</v>
      </c>
      <c r="B18" t="s">
        <v>1607</v>
      </c>
      <c r="C18" t="s">
        <v>1802</v>
      </c>
    </row>
    <row r="19" spans="1:10" x14ac:dyDescent="0.35">
      <c r="A19" t="s">
        <v>1623</v>
      </c>
      <c r="B19" t="s">
        <v>1608</v>
      </c>
      <c r="C19" t="s">
        <v>1803</v>
      </c>
      <c r="J19" s="11"/>
    </row>
    <row r="20" spans="1:10" x14ac:dyDescent="0.35">
      <c r="A20" s="22" t="s">
        <v>1647</v>
      </c>
      <c r="B20" s="22" t="s">
        <v>1607</v>
      </c>
      <c r="C20" s="22" t="s">
        <v>1801</v>
      </c>
      <c r="D20" s="22"/>
      <c r="E20" s="22"/>
      <c r="F20" s="22"/>
    </row>
    <row r="21" spans="1:10" x14ac:dyDescent="0.35">
      <c r="A21" s="22" t="s">
        <v>1647</v>
      </c>
      <c r="B21" s="22" t="s">
        <v>1607</v>
      </c>
      <c r="C21" s="22" t="s">
        <v>1801</v>
      </c>
      <c r="D21" s="22"/>
      <c r="E21" s="22"/>
      <c r="F21" s="22"/>
    </row>
    <row r="22" spans="1:10" x14ac:dyDescent="0.35">
      <c r="A22" s="22" t="s">
        <v>1623</v>
      </c>
      <c r="B22" s="22" t="s">
        <v>1608</v>
      </c>
      <c r="C22" s="22" t="s">
        <v>1804</v>
      </c>
      <c r="D22" s="22"/>
      <c r="E22" s="22"/>
      <c r="F22" s="22"/>
    </row>
    <row r="23" spans="1:10" x14ac:dyDescent="0.35">
      <c r="A23" t="s">
        <v>1648</v>
      </c>
      <c r="B23" t="s">
        <v>1607</v>
      </c>
      <c r="C23" t="s">
        <v>1801</v>
      </c>
    </row>
    <row r="24" spans="1:10" x14ac:dyDescent="0.35">
      <c r="A24" t="s">
        <v>1649</v>
      </c>
      <c r="B24" t="s">
        <v>1607</v>
      </c>
    </row>
    <row r="25" spans="1:10" x14ac:dyDescent="0.35">
      <c r="A25" t="s">
        <v>1650</v>
      </c>
      <c r="B25" t="s">
        <v>1608</v>
      </c>
      <c r="C25" t="s">
        <v>1804</v>
      </c>
    </row>
    <row r="26" spans="1:10" x14ac:dyDescent="0.35">
      <c r="A26" s="22" t="s">
        <v>1651</v>
      </c>
      <c r="B26" s="22" t="s">
        <v>1607</v>
      </c>
      <c r="C26" s="22" t="s">
        <v>1801</v>
      </c>
      <c r="D26" s="22"/>
      <c r="E26" s="22"/>
      <c r="F26" s="22"/>
    </row>
    <row r="27" spans="1:10" x14ac:dyDescent="0.35">
      <c r="A27" s="22" t="s">
        <v>1652</v>
      </c>
      <c r="B27" s="22" t="s">
        <v>1608</v>
      </c>
      <c r="C27" s="22" t="s">
        <v>1804</v>
      </c>
      <c r="D27" s="22"/>
      <c r="E27" s="22"/>
      <c r="F27" s="22"/>
    </row>
    <row r="28" spans="1:10" x14ac:dyDescent="0.35">
      <c r="A28" s="22" t="s">
        <v>1652</v>
      </c>
      <c r="B28" s="22" t="s">
        <v>1608</v>
      </c>
      <c r="C28" s="22" t="s">
        <v>1804</v>
      </c>
      <c r="D28" s="22"/>
      <c r="E28" s="22"/>
      <c r="F28" s="22"/>
    </row>
    <row r="29" spans="1:10" x14ac:dyDescent="0.35">
      <c r="A29" t="s">
        <v>1653</v>
      </c>
      <c r="B29" t="s">
        <v>1607</v>
      </c>
      <c r="C29" t="s">
        <v>1801</v>
      </c>
    </row>
    <row r="30" spans="1:10" x14ac:dyDescent="0.35">
      <c r="A30" t="s">
        <v>1654</v>
      </c>
      <c r="B30" t="s">
        <v>1607</v>
      </c>
      <c r="C30" t="s">
        <v>1802</v>
      </c>
    </row>
    <row r="31" spans="1:10" x14ac:dyDescent="0.35">
      <c r="A31" t="s">
        <v>1654</v>
      </c>
      <c r="B31" t="s">
        <v>1608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2141</v>
      </c>
      <c r="H1" s="3" t="s">
        <v>3</v>
      </c>
      <c r="I1" s="3" t="s">
        <v>989</v>
      </c>
      <c r="J1" s="3" t="s">
        <v>990</v>
      </c>
      <c r="K1" s="3" t="s">
        <v>991</v>
      </c>
      <c r="L1" s="3" t="s">
        <v>992</v>
      </c>
      <c r="M1" s="3" t="s">
        <v>993</v>
      </c>
      <c r="N1" s="3" t="s">
        <v>994</v>
      </c>
      <c r="O1" s="3" t="s">
        <v>995</v>
      </c>
      <c r="P1" s="3" t="s">
        <v>996</v>
      </c>
      <c r="Q1" s="3" t="s">
        <v>997</v>
      </c>
      <c r="R1" s="3" t="s">
        <v>998</v>
      </c>
      <c r="S1" s="3" t="s">
        <v>999</v>
      </c>
      <c r="T1" s="3" t="s">
        <v>1000</v>
      </c>
      <c r="U1" s="3" t="s">
        <v>1001</v>
      </c>
      <c r="V1" s="3" t="s">
        <v>1002</v>
      </c>
      <c r="W1" s="3" t="s">
        <v>1003</v>
      </c>
      <c r="X1" s="3" t="s">
        <v>1004</v>
      </c>
      <c r="Y1" s="3" t="s">
        <v>1005</v>
      </c>
      <c r="Z1" s="3" t="s">
        <v>1006</v>
      </c>
      <c r="AA1" s="3" t="s">
        <v>1007</v>
      </c>
      <c r="AB1" s="3" t="s">
        <v>1008</v>
      </c>
      <c r="AC1" s="3" t="s">
        <v>1009</v>
      </c>
      <c r="AD1" s="3" t="s">
        <v>1010</v>
      </c>
      <c r="AE1" s="3" t="s">
        <v>1011</v>
      </c>
      <c r="AF1" s="3" t="s">
        <v>1012</v>
      </c>
      <c r="AG1" s="3" t="s">
        <v>1013</v>
      </c>
      <c r="AH1" s="3" t="s">
        <v>1014</v>
      </c>
      <c r="AI1" s="3" t="s">
        <v>1015</v>
      </c>
      <c r="AJ1" s="3" t="s">
        <v>1016</v>
      </c>
      <c r="AK1" s="3" t="s">
        <v>1017</v>
      </c>
      <c r="AL1" s="3" t="s">
        <v>1018</v>
      </c>
      <c r="AM1" s="3" t="s">
        <v>1019</v>
      </c>
      <c r="AN1" s="3" t="s">
        <v>1020</v>
      </c>
      <c r="AO1" s="3" t="s">
        <v>1021</v>
      </c>
      <c r="AP1" s="3" t="s">
        <v>1022</v>
      </c>
      <c r="AQ1" s="3" t="s">
        <v>1023</v>
      </c>
      <c r="AR1" s="3" t="s">
        <v>1024</v>
      </c>
      <c r="AS1" s="3" t="s">
        <v>1025</v>
      </c>
      <c r="AT1" s="3" t="s">
        <v>1026</v>
      </c>
      <c r="AU1" s="3" t="s">
        <v>1027</v>
      </c>
      <c r="AV1" s="3" t="s">
        <v>1028</v>
      </c>
      <c r="AW1" s="3" t="s">
        <v>1029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781</v>
      </c>
      <c r="G3" t="s">
        <v>113</v>
      </c>
      <c r="L3" s="1"/>
      <c r="R3" t="s">
        <v>1204</v>
      </c>
      <c r="S3" t="s">
        <v>85</v>
      </c>
      <c r="T3" t="s">
        <v>94</v>
      </c>
      <c r="AW3" t="s">
        <v>1195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1196</v>
      </c>
      <c r="G5" t="s">
        <v>113</v>
      </c>
      <c r="I5" s="1"/>
      <c r="L5" s="1"/>
      <c r="AE5" t="s">
        <v>1203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1197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781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782</v>
      </c>
      <c r="S7" t="s">
        <v>87</v>
      </c>
      <c r="T7" t="s">
        <v>112</v>
      </c>
      <c r="AN7" t="s">
        <v>783</v>
      </c>
      <c r="AO7" t="s">
        <v>784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785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768</v>
      </c>
      <c r="B2">
        <v>1</v>
      </c>
      <c r="C2">
        <v>9</v>
      </c>
    </row>
    <row r="3" spans="1:3" x14ac:dyDescent="0.35">
      <c r="A3" t="s">
        <v>769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770</v>
      </c>
      <c r="B9">
        <v>34</v>
      </c>
      <c r="C9">
        <v>9</v>
      </c>
    </row>
    <row r="10" spans="1:3" x14ac:dyDescent="0.35">
      <c r="A10" t="s">
        <v>806</v>
      </c>
      <c r="B10">
        <v>43</v>
      </c>
      <c r="C10">
        <v>1</v>
      </c>
    </row>
    <row r="11" spans="1:3" x14ac:dyDescent="0.35">
      <c r="A11" t="s">
        <v>1318</v>
      </c>
      <c r="B11">
        <v>21</v>
      </c>
      <c r="C11">
        <v>1</v>
      </c>
    </row>
    <row r="12" spans="1:3" x14ac:dyDescent="0.35">
      <c r="A12" t="s">
        <v>1362</v>
      </c>
      <c r="B12">
        <v>54</v>
      </c>
      <c r="C12">
        <v>10</v>
      </c>
    </row>
    <row r="13" spans="1:3" x14ac:dyDescent="0.35">
      <c r="A13" t="s">
        <v>1493</v>
      </c>
      <c r="B13">
        <v>44</v>
      </c>
      <c r="C13">
        <v>9</v>
      </c>
    </row>
    <row r="14" spans="1:3" x14ac:dyDescent="0.35">
      <c r="A14" t="s">
        <v>1494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2075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2081</v>
      </c>
      <c r="AQ1" s="3" t="s">
        <v>2082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757</v>
      </c>
      <c r="C2" t="s">
        <v>495</v>
      </c>
      <c r="AV2" t="s">
        <v>766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2054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758</v>
      </c>
      <c r="C7" t="s">
        <v>500</v>
      </c>
      <c r="AV7" t="s">
        <v>2055</v>
      </c>
    </row>
    <row r="8" spans="1:53" x14ac:dyDescent="0.35">
      <c r="A8" t="str">
        <f t="shared" si="0"/>
        <v>Lease &amp; Licenses - Professional reports (ex: engineering/environmental etc.)</v>
      </c>
      <c r="B8" t="s">
        <v>756</v>
      </c>
      <c r="C8" t="s">
        <v>501</v>
      </c>
      <c r="AV8" t="s">
        <v>2056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2059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2057</v>
      </c>
      <c r="AG10" t="s">
        <v>2058</v>
      </c>
      <c r="AX10" t="s">
        <v>2060</v>
      </c>
    </row>
    <row r="11" spans="1:53" s="23" customFormat="1" x14ac:dyDescent="0.35">
      <c r="A11" s="23" t="s">
        <v>2050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2061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2062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2063</v>
      </c>
      <c r="AA17" t="s">
        <v>2064</v>
      </c>
      <c r="AV17" t="s">
        <v>2065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2066</v>
      </c>
      <c r="Q18" s="13">
        <v>36778</v>
      </c>
      <c r="R18" t="s">
        <v>2067</v>
      </c>
      <c r="W18" s="9" t="s">
        <v>508</v>
      </c>
      <c r="X18" t="s">
        <v>2068</v>
      </c>
      <c r="AA18" t="s">
        <v>509</v>
      </c>
      <c r="AO18" s="4"/>
      <c r="AP18" s="4"/>
      <c r="AQ18" s="4"/>
      <c r="AS18" t="s">
        <v>2069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2070</v>
      </c>
      <c r="AF19" t="s">
        <v>2071</v>
      </c>
      <c r="AU19" t="s">
        <v>2072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2033</v>
      </c>
      <c r="C20" t="s">
        <v>501</v>
      </c>
      <c r="AV20" t="s">
        <v>2073</v>
      </c>
    </row>
    <row r="21" spans="1:52" s="23" customFormat="1" x14ac:dyDescent="0.35">
      <c r="A21" s="23" t="s">
        <v>2048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2074</v>
      </c>
      <c r="AW21" s="36"/>
    </row>
    <row r="22" spans="1:52" s="23" customFormat="1" x14ac:dyDescent="0.35">
      <c r="A22" s="23" t="s">
        <v>1321</v>
      </c>
      <c r="B22" s="23" t="s">
        <v>461</v>
      </c>
      <c r="C22" s="23" t="s">
        <v>501</v>
      </c>
      <c r="F22" s="23" t="s">
        <v>1319</v>
      </c>
      <c r="H22" s="36"/>
      <c r="I22" s="36"/>
      <c r="L22" s="36"/>
      <c r="O22" s="36"/>
      <c r="Q22" s="36"/>
      <c r="U22" s="23" t="s">
        <v>66</v>
      </c>
      <c r="AT22" s="23" t="s">
        <v>1320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761</v>
      </c>
      <c r="C23" t="s">
        <v>495</v>
      </c>
      <c r="AV23" t="s">
        <v>767</v>
      </c>
    </row>
    <row r="24" spans="1:52" x14ac:dyDescent="0.35">
      <c r="A24" t="str">
        <f>CONCATENATE("Acquisition File - ",B24)</f>
        <v>Acquisition File - Agricultural Land Commission (ALC)</v>
      </c>
      <c r="B24" t="s">
        <v>2034</v>
      </c>
      <c r="C24" t="s">
        <v>496</v>
      </c>
      <c r="D24" t="s">
        <v>2076</v>
      </c>
      <c r="AV24" t="s">
        <v>2077</v>
      </c>
    </row>
    <row r="25" spans="1:52" x14ac:dyDescent="0.35">
      <c r="A25" t="str">
        <f>CONCATENATE("Acquisition File - ",B25)</f>
        <v>Acquisition File - Form 5 - Approval of expropriation</v>
      </c>
      <c r="B25" t="s">
        <v>2035</v>
      </c>
      <c r="C25" t="s">
        <v>497</v>
      </c>
      <c r="AV25" t="s">
        <v>2078</v>
      </c>
    </row>
    <row r="26" spans="1:52" x14ac:dyDescent="0.35">
      <c r="A26" t="str">
        <f>CONCATENATE("Acquisition File - ",B26)</f>
        <v>Acquisition File - Compensation cheque</v>
      </c>
      <c r="B26" t="s">
        <v>762</v>
      </c>
      <c r="C26" t="s">
        <v>498</v>
      </c>
      <c r="AV26" t="s">
        <v>2079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2036</v>
      </c>
      <c r="C27" t="s">
        <v>499</v>
      </c>
      <c r="AV27" t="s">
        <v>2080</v>
      </c>
    </row>
    <row r="28" spans="1:52" x14ac:dyDescent="0.35">
      <c r="A28" t="str">
        <f t="shared" si="3"/>
        <v>Acquisition File - Land Act Tenure/Reserves</v>
      </c>
      <c r="B28" t="s">
        <v>2037</v>
      </c>
      <c r="C28" t="s">
        <v>500</v>
      </c>
      <c r="AP28" t="s">
        <v>2083</v>
      </c>
      <c r="AQ28" t="s">
        <v>2084</v>
      </c>
      <c r="AV28" t="s">
        <v>2085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2086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2087</v>
      </c>
      <c r="AA30" t="s">
        <v>2088</v>
      </c>
      <c r="AI30" t="s">
        <v>2089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2090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2091</v>
      </c>
      <c r="Z32" t="s">
        <v>2092</v>
      </c>
      <c r="AN32" t="s">
        <v>2093</v>
      </c>
      <c r="AS32" t="s">
        <v>2094</v>
      </c>
    </row>
    <row r="33" spans="1:49" x14ac:dyDescent="0.35">
      <c r="A33" t="str">
        <f t="shared" si="3"/>
        <v>Acquisition File - Form 7 - Notice of abandonement</v>
      </c>
      <c r="B33" t="s">
        <v>2043</v>
      </c>
      <c r="C33" t="s">
        <v>498</v>
      </c>
      <c r="AV33" t="s">
        <v>2095</v>
      </c>
    </row>
    <row r="34" spans="1:49" s="23" customFormat="1" x14ac:dyDescent="0.35">
      <c r="A34" s="23" t="s">
        <v>2051</v>
      </c>
      <c r="B34" s="23" t="s">
        <v>757</v>
      </c>
      <c r="C34" s="23" t="s">
        <v>499</v>
      </c>
      <c r="H34" s="36"/>
      <c r="I34" s="36"/>
      <c r="L34" s="36"/>
      <c r="O34" s="36"/>
      <c r="Q34" s="36"/>
      <c r="AV34" s="23" t="s">
        <v>2096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771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772</v>
      </c>
      <c r="H36" s="13">
        <v>46862</v>
      </c>
      <c r="AE36" t="s">
        <v>773</v>
      </c>
      <c r="AN36" t="s">
        <v>2097</v>
      </c>
      <c r="AV36" t="s">
        <v>774</v>
      </c>
    </row>
    <row r="37" spans="1:49" x14ac:dyDescent="0.35">
      <c r="A37" t="str">
        <f t="shared" si="4"/>
        <v>Project -Financial records (invoices, journal vouchers, received cheques etc.)</v>
      </c>
      <c r="B37" t="s">
        <v>2038</v>
      </c>
      <c r="C37" t="s">
        <v>495</v>
      </c>
      <c r="AV37" t="s">
        <v>775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776</v>
      </c>
      <c r="W38" t="s">
        <v>2098</v>
      </c>
      <c r="Z38" t="s">
        <v>2099</v>
      </c>
      <c r="AA38" t="s">
        <v>2100</v>
      </c>
      <c r="AO38" s="13">
        <v>43757</v>
      </c>
      <c r="AR38" t="s">
        <v>2101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2102</v>
      </c>
      <c r="AV39" t="s">
        <v>2103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777</v>
      </c>
      <c r="AI40" t="s">
        <v>2104</v>
      </c>
      <c r="AJ40" t="s">
        <v>2105</v>
      </c>
      <c r="AL40" t="s">
        <v>2106</v>
      </c>
      <c r="AM40" t="s">
        <v>2107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2108</v>
      </c>
      <c r="H41" s="13">
        <v>32301</v>
      </c>
      <c r="W41" t="s">
        <v>778</v>
      </c>
      <c r="Z41" t="s">
        <v>779</v>
      </c>
      <c r="AA41" t="s">
        <v>780</v>
      </c>
      <c r="AE41" t="s">
        <v>2109</v>
      </c>
      <c r="AN41" t="s">
        <v>2110</v>
      </c>
      <c r="AO41" s="4"/>
      <c r="AP41" s="4"/>
      <c r="AQ41" s="4"/>
      <c r="AV41" t="s">
        <v>2111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2112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2113</v>
      </c>
    </row>
    <row r="44" spans="1:49" s="23" customFormat="1" x14ac:dyDescent="0.35">
      <c r="A44" s="23" t="s">
        <v>2049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1216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2039</v>
      </c>
      <c r="C45" t="s">
        <v>496</v>
      </c>
      <c r="AV45" t="s">
        <v>1363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2040</v>
      </c>
      <c r="C46" t="s">
        <v>497</v>
      </c>
      <c r="AV46" t="s">
        <v>2114</v>
      </c>
    </row>
    <row r="47" spans="1:49" x14ac:dyDescent="0.35">
      <c r="A47" t="str">
        <f t="shared" si="5"/>
        <v>Disposition File -First Nations Strength of Claim Report</v>
      </c>
      <c r="B47" t="s">
        <v>2041</v>
      </c>
      <c r="C47" t="s">
        <v>498</v>
      </c>
      <c r="AV47" t="s">
        <v>2115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2116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2117</v>
      </c>
    </row>
    <row r="50" spans="1:53" x14ac:dyDescent="0.35">
      <c r="A50" t="str">
        <f t="shared" si="5"/>
        <v>Disposition File -Order in Council (OIC)</v>
      </c>
      <c r="B50" t="s">
        <v>754</v>
      </c>
      <c r="C50" t="s">
        <v>501</v>
      </c>
      <c r="AB50">
        <v>89997</v>
      </c>
      <c r="AC50" t="s">
        <v>2118</v>
      </c>
      <c r="AD50" t="s">
        <v>2119</v>
      </c>
      <c r="AS50" t="s">
        <v>2120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2042</v>
      </c>
      <c r="C51" t="s">
        <v>495</v>
      </c>
      <c r="AV51" t="s">
        <v>2121</v>
      </c>
    </row>
    <row r="52" spans="1:53" x14ac:dyDescent="0.35">
      <c r="A52" t="str">
        <f t="shared" si="5"/>
        <v>Disposition File -Record of negotiation</v>
      </c>
      <c r="B52" t="s">
        <v>763</v>
      </c>
      <c r="C52" t="s">
        <v>496</v>
      </c>
      <c r="AV52" t="s">
        <v>2122</v>
      </c>
    </row>
    <row r="53" spans="1:53" x14ac:dyDescent="0.35">
      <c r="A53" t="str">
        <f t="shared" si="5"/>
        <v>Disposition File -Release of claims</v>
      </c>
      <c r="B53" t="s">
        <v>764</v>
      </c>
      <c r="C53" t="s">
        <v>497</v>
      </c>
      <c r="AV53" t="s">
        <v>2123</v>
      </c>
    </row>
    <row r="54" spans="1:53" s="23" customFormat="1" x14ac:dyDescent="0.35">
      <c r="A54" s="23" t="s">
        <v>2052</v>
      </c>
      <c r="B54" s="23" t="s">
        <v>760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2124</v>
      </c>
      <c r="AS54" s="23" t="s">
        <v>2125</v>
      </c>
      <c r="AW54" s="36"/>
      <c r="AY54" s="23" t="s">
        <v>2126</v>
      </c>
    </row>
    <row r="55" spans="1:53" x14ac:dyDescent="0.35">
      <c r="A55" t="str">
        <f>_xlfn.CONCAT("Property Management -",B55)</f>
        <v>Property Management -Approval/sign-off</v>
      </c>
      <c r="B55" t="s">
        <v>2044</v>
      </c>
      <c r="C55" t="s">
        <v>499</v>
      </c>
      <c r="AV55" t="s">
        <v>2127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2045</v>
      </c>
      <c r="C56" t="s">
        <v>500</v>
      </c>
      <c r="AV56" t="s">
        <v>2138</v>
      </c>
    </row>
    <row r="57" spans="1:53" x14ac:dyDescent="0.35">
      <c r="A57" t="str">
        <f t="shared" si="6"/>
        <v>Property Management -Form 1 - Notice of expropriation </v>
      </c>
      <c r="B57" t="s">
        <v>2046</v>
      </c>
      <c r="C57" t="s">
        <v>501</v>
      </c>
      <c r="AV57" t="s">
        <v>2137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2128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755</v>
      </c>
      <c r="C59" t="s">
        <v>496</v>
      </c>
      <c r="AV59" t="s">
        <v>2129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2136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765</v>
      </c>
      <c r="C62" t="s">
        <v>499</v>
      </c>
      <c r="AV62" t="s">
        <v>2135</v>
      </c>
    </row>
    <row r="63" spans="1:53" x14ac:dyDescent="0.35">
      <c r="A63" t="str">
        <f t="shared" si="6"/>
        <v>Property Management -Transfer of administration</v>
      </c>
      <c r="B63" t="s">
        <v>760</v>
      </c>
      <c r="C63" t="s">
        <v>500</v>
      </c>
      <c r="I63" s="13">
        <v>32874</v>
      </c>
      <c r="Z63" t="s">
        <v>2130</v>
      </c>
      <c r="AN63" t="s">
        <v>2131</v>
      </c>
      <c r="AS63" t="s">
        <v>1503</v>
      </c>
      <c r="AY63" t="s">
        <v>2132</v>
      </c>
    </row>
    <row r="64" spans="1:53" x14ac:dyDescent="0.35">
      <c r="A64" t="str">
        <f t="shared" si="6"/>
        <v>Property Management -Form 9 - Vesting notice (Form 9)</v>
      </c>
      <c r="B64" t="s">
        <v>2047</v>
      </c>
      <c r="C64" t="s">
        <v>501</v>
      </c>
      <c r="AV64" t="s">
        <v>2134</v>
      </c>
    </row>
    <row r="65" spans="1:49" s="23" customFormat="1" x14ac:dyDescent="0.35">
      <c r="A65" s="23" t="s">
        <v>2053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2133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662</v>
      </c>
      <c r="B6" t="s">
        <v>663</v>
      </c>
    </row>
    <row r="7" spans="1:2" x14ac:dyDescent="0.35">
      <c r="A7" t="s">
        <v>1223</v>
      </c>
      <c r="B7" t="s">
        <v>1228</v>
      </c>
    </row>
    <row r="8" spans="1:2" x14ac:dyDescent="0.35">
      <c r="A8" t="s">
        <v>1224</v>
      </c>
      <c r="B8" t="s">
        <v>1225</v>
      </c>
    </row>
    <row r="9" spans="1:2" x14ac:dyDescent="0.35">
      <c r="A9" t="s">
        <v>1322</v>
      </c>
      <c r="B9" t="s">
        <v>1323</v>
      </c>
    </row>
    <row r="10" spans="1:2" x14ac:dyDescent="0.35">
      <c r="A10" t="s">
        <v>1499</v>
      </c>
      <c r="B10" t="s">
        <v>347</v>
      </c>
    </row>
    <row r="11" spans="1:2" x14ac:dyDescent="0.35">
      <c r="A11" t="s">
        <v>1500</v>
      </c>
      <c r="B11" t="s">
        <v>1501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2140</v>
      </c>
      <c r="F1" s="3" t="s">
        <v>1030</v>
      </c>
      <c r="G1" s="3" t="s">
        <v>1031</v>
      </c>
      <c r="H1" s="3" t="s">
        <v>1032</v>
      </c>
      <c r="I1" s="3" t="s">
        <v>1033</v>
      </c>
      <c r="J1" s="3" t="s">
        <v>1034</v>
      </c>
      <c r="K1" s="3" t="s">
        <v>1035</v>
      </c>
      <c r="L1" s="3" t="s">
        <v>1036</v>
      </c>
      <c r="M1" s="3" t="s">
        <v>1037</v>
      </c>
      <c r="N1" s="3" t="s">
        <v>1038</v>
      </c>
      <c r="O1" s="3" t="s">
        <v>1039</v>
      </c>
      <c r="P1" s="3" t="s">
        <v>1040</v>
      </c>
      <c r="Q1" s="3" t="s">
        <v>1041</v>
      </c>
      <c r="R1" s="3" t="s">
        <v>1042</v>
      </c>
      <c r="S1" s="3" t="s">
        <v>1043</v>
      </c>
      <c r="T1" s="3" t="s">
        <v>1044</v>
      </c>
      <c r="U1" s="3" t="s">
        <v>1045</v>
      </c>
      <c r="V1" s="3" t="s">
        <v>1046</v>
      </c>
      <c r="W1" s="3" t="s">
        <v>1047</v>
      </c>
      <c r="X1" s="3" t="s">
        <v>1048</v>
      </c>
      <c r="Y1" s="3" t="s">
        <v>1049</v>
      </c>
      <c r="Z1" s="3" t="s">
        <v>1050</v>
      </c>
      <c r="AA1" s="3" t="s">
        <v>1051</v>
      </c>
      <c r="AB1" s="3" t="s">
        <v>1052</v>
      </c>
      <c r="AC1" s="3" t="s">
        <v>1053</v>
      </c>
      <c r="AD1" s="3" t="s">
        <v>1054</v>
      </c>
      <c r="AE1" s="3" t="s">
        <v>1055</v>
      </c>
      <c r="AF1" s="3" t="s">
        <v>1056</v>
      </c>
      <c r="AG1" s="3" t="s">
        <v>1057</v>
      </c>
      <c r="AH1" s="3" t="s">
        <v>1058</v>
      </c>
      <c r="AI1" s="3" t="s">
        <v>1059</v>
      </c>
      <c r="AJ1" s="3" t="s">
        <v>1060</v>
      </c>
      <c r="AK1" s="3" t="s">
        <v>1061</v>
      </c>
      <c r="AL1" s="3" t="s">
        <v>1062</v>
      </c>
      <c r="AM1" s="3" t="s">
        <v>1063</v>
      </c>
      <c r="AN1" s="3" t="s">
        <v>1064</v>
      </c>
      <c r="AO1" s="3" t="s">
        <v>1065</v>
      </c>
      <c r="AP1" s="3" t="s">
        <v>1066</v>
      </c>
      <c r="AQ1" s="3" t="s">
        <v>1067</v>
      </c>
      <c r="AR1" s="3" t="s">
        <v>1068</v>
      </c>
      <c r="AS1" s="3" t="s">
        <v>1069</v>
      </c>
      <c r="AT1" s="3" t="s">
        <v>1070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1198</v>
      </c>
      <c r="E3" t="s">
        <v>113</v>
      </c>
      <c r="I3" s="1" t="s">
        <v>1199</v>
      </c>
      <c r="J3" t="s">
        <v>83</v>
      </c>
      <c r="K3" t="s">
        <v>92</v>
      </c>
      <c r="L3" t="s">
        <v>1200</v>
      </c>
      <c r="M3" t="s">
        <v>89</v>
      </c>
      <c r="N3" t="s">
        <v>93</v>
      </c>
      <c r="AT3" t="s">
        <v>1201</v>
      </c>
    </row>
    <row r="4" spans="1:46" x14ac:dyDescent="0.35">
      <c r="A4" t="s">
        <v>128</v>
      </c>
      <c r="B4" t="s">
        <v>787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1202</v>
      </c>
      <c r="B5" t="s">
        <v>787</v>
      </c>
      <c r="C5" t="s">
        <v>788</v>
      </c>
      <c r="D5" t="s">
        <v>789</v>
      </c>
      <c r="E5" t="s">
        <v>113</v>
      </c>
      <c r="F5" s="1"/>
      <c r="I5" s="1" t="s">
        <v>790</v>
      </c>
      <c r="J5" t="s">
        <v>83</v>
      </c>
      <c r="K5" t="s">
        <v>92</v>
      </c>
      <c r="L5" t="s">
        <v>791</v>
      </c>
      <c r="M5" t="s">
        <v>88</v>
      </c>
      <c r="N5" t="s">
        <v>95</v>
      </c>
      <c r="AB5" t="s">
        <v>792</v>
      </c>
      <c r="AC5" t="s">
        <v>793</v>
      </c>
      <c r="AE5" t="s">
        <v>37</v>
      </c>
      <c r="AG5" t="s">
        <v>37</v>
      </c>
      <c r="AH5" t="s">
        <v>7</v>
      </c>
      <c r="AI5" t="s">
        <v>38</v>
      </c>
      <c r="AJ5" t="s">
        <v>794</v>
      </c>
      <c r="AT5" t="s">
        <v>795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workbookViewId="0">
      <selection activeCell="H3" sqref="H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25.453125" bestFit="1" customWidth="1"/>
    <col min="40" max="40" width="27.1796875" bestFit="1" customWidth="1"/>
    <col min="41" max="41" width="26.81640625" bestFit="1" customWidth="1"/>
    <col min="42" max="42" width="24.54296875" bestFit="1" customWidth="1"/>
    <col min="43" max="43" width="24.453125" bestFit="1" customWidth="1"/>
    <col min="44" max="44" width="18.453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453125" bestFit="1" customWidth="1"/>
    <col min="52" max="52" width="19.1796875" bestFit="1" customWidth="1"/>
    <col min="53" max="53" width="27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1796875" bestFit="1" customWidth="1"/>
    <col min="98" max="98" width="12.54296875" bestFit="1" customWidth="1"/>
    <col min="99" max="99" width="22.8164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679</v>
      </c>
      <c r="C1" s="3" t="s">
        <v>514</v>
      </c>
      <c r="D1" s="3" t="s">
        <v>1937</v>
      </c>
      <c r="E1" s="3" t="s">
        <v>515</v>
      </c>
      <c r="F1" s="3" t="s">
        <v>1847</v>
      </c>
      <c r="G1" s="3" t="s">
        <v>1685</v>
      </c>
      <c r="H1" s="3" t="s">
        <v>1683</v>
      </c>
      <c r="I1" s="3" t="s">
        <v>516</v>
      </c>
      <c r="J1" s="3" t="s">
        <v>517</v>
      </c>
      <c r="K1" s="3" t="s">
        <v>518</v>
      </c>
      <c r="L1" s="3" t="s">
        <v>1830</v>
      </c>
      <c r="M1" s="3" t="s">
        <v>1831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1349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1827</v>
      </c>
      <c r="AA1" s="3" t="s">
        <v>528</v>
      </c>
      <c r="AB1" s="3" t="s">
        <v>529</v>
      </c>
      <c r="AC1" s="3" t="s">
        <v>530</v>
      </c>
      <c r="AD1" s="3" t="s">
        <v>665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1839</v>
      </c>
      <c r="AJ1" s="3" t="s">
        <v>1840</v>
      </c>
      <c r="AK1" s="3" t="s">
        <v>1841</v>
      </c>
      <c r="AL1" s="3" t="s">
        <v>1842</v>
      </c>
      <c r="AM1" s="3" t="s">
        <v>1453</v>
      </c>
      <c r="AN1" s="3" t="s">
        <v>1882</v>
      </c>
      <c r="AO1" s="3" t="s">
        <v>1881</v>
      </c>
      <c r="AP1" s="3" t="s">
        <v>1981</v>
      </c>
      <c r="AQ1" s="3" t="s">
        <v>1982</v>
      </c>
      <c r="AR1" s="3" t="s">
        <v>1767</v>
      </c>
      <c r="AS1" s="3" t="s">
        <v>535</v>
      </c>
      <c r="AT1" s="3" t="s">
        <v>536</v>
      </c>
      <c r="AU1" s="3" t="s">
        <v>1951</v>
      </c>
      <c r="AV1" s="3" t="s">
        <v>537</v>
      </c>
      <c r="AW1" s="3" t="s">
        <v>538</v>
      </c>
      <c r="AX1" s="3" t="s">
        <v>539</v>
      </c>
      <c r="AY1" s="3" t="s">
        <v>1823</v>
      </c>
      <c r="AZ1" s="3" t="s">
        <v>1943</v>
      </c>
      <c r="BA1" s="3" t="s">
        <v>1944</v>
      </c>
      <c r="BB1" s="3" t="s">
        <v>540</v>
      </c>
      <c r="BC1" s="3" t="s">
        <v>541</v>
      </c>
      <c r="BD1" s="3" t="s">
        <v>542</v>
      </c>
      <c r="BE1" s="3" t="s">
        <v>666</v>
      </c>
      <c r="BF1" s="3" t="s">
        <v>667</v>
      </c>
      <c r="BG1" s="3" t="s">
        <v>668</v>
      </c>
      <c r="BH1" s="3" t="s">
        <v>669</v>
      </c>
      <c r="BI1" s="3" t="s">
        <v>670</v>
      </c>
      <c r="BJ1" s="3" t="s">
        <v>671</v>
      </c>
      <c r="BK1" s="3" t="s">
        <v>680</v>
      </c>
      <c r="BL1" s="3" t="s">
        <v>1672</v>
      </c>
      <c r="BM1" s="3" t="s">
        <v>1673</v>
      </c>
      <c r="BN1" s="3" t="s">
        <v>1674</v>
      </c>
      <c r="BO1" s="3" t="s">
        <v>1675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1676</v>
      </c>
      <c r="CC1" s="3" t="s">
        <v>1677</v>
      </c>
      <c r="CD1" s="3" t="s">
        <v>1678</v>
      </c>
      <c r="CE1" s="3" t="s">
        <v>1679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681</v>
      </c>
      <c r="CP1" s="3" t="s">
        <v>564</v>
      </c>
      <c r="CQ1" s="3" t="s">
        <v>565</v>
      </c>
      <c r="CR1" s="3" t="s">
        <v>566</v>
      </c>
      <c r="CS1" s="3" t="s">
        <v>1908</v>
      </c>
      <c r="CT1" s="3" t="s">
        <v>1909</v>
      </c>
      <c r="CU1" s="3" t="s">
        <v>1903</v>
      </c>
      <c r="CV1" s="3" t="s">
        <v>1904</v>
      </c>
      <c r="CW1" s="3" t="s">
        <v>1958</v>
      </c>
      <c r="CX1" s="3" t="s">
        <v>1959</v>
      </c>
      <c r="CY1" s="3" t="s">
        <v>1960</v>
      </c>
    </row>
    <row r="2" spans="1:103" x14ac:dyDescent="0.35">
      <c r="A2" t="s">
        <v>1595</v>
      </c>
      <c r="B2" t="s">
        <v>1077</v>
      </c>
      <c r="C2" t="s">
        <v>1076</v>
      </c>
      <c r="D2" t="s">
        <v>2145</v>
      </c>
      <c r="E2" t="s">
        <v>501</v>
      </c>
      <c r="H2" t="s">
        <v>1684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1849</v>
      </c>
      <c r="R2" t="s">
        <v>1885</v>
      </c>
      <c r="T2" t="s">
        <v>1930</v>
      </c>
      <c r="U2" t="s">
        <v>1915</v>
      </c>
      <c r="V2" t="s">
        <v>571</v>
      </c>
      <c r="W2" t="s">
        <v>447</v>
      </c>
      <c r="X2" s="4">
        <v>44615</v>
      </c>
      <c r="Y2" t="s">
        <v>572</v>
      </c>
      <c r="Z2" t="s">
        <v>1828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1843</v>
      </c>
      <c r="AL2" t="s">
        <v>1844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1681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1680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1596</v>
      </c>
      <c r="E3" t="s">
        <v>602</v>
      </c>
      <c r="F3" s="4">
        <v>45495</v>
      </c>
      <c r="G3" t="s">
        <v>1682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677</v>
      </c>
      <c r="T3" t="s">
        <v>1931</v>
      </c>
      <c r="Y3" t="s">
        <v>593</v>
      </c>
      <c r="Z3" t="s">
        <v>1829</v>
      </c>
      <c r="AA3" t="s">
        <v>575</v>
      </c>
      <c r="AB3" t="s">
        <v>575</v>
      </c>
      <c r="AI3" t="s">
        <v>268</v>
      </c>
      <c r="AJ3" t="s">
        <v>266</v>
      </c>
      <c r="AK3" t="s">
        <v>1846</v>
      </c>
      <c r="AL3" t="s">
        <v>1845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1848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1883</v>
      </c>
      <c r="R4" t="s">
        <v>1886</v>
      </c>
      <c r="T4" t="s">
        <v>1850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1851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1932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1884</v>
      </c>
      <c r="R6" t="s">
        <v>1887</v>
      </c>
      <c r="T6" t="s">
        <v>678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2139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1945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1946</v>
      </c>
      <c r="R7" t="s">
        <v>1947</v>
      </c>
      <c r="T7" t="s">
        <v>1948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1949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1931</v>
      </c>
      <c r="Y8" t="s">
        <v>593</v>
      </c>
      <c r="Z8" t="s">
        <v>1829</v>
      </c>
      <c r="AA8" t="s">
        <v>575</v>
      </c>
      <c r="AB8" t="s">
        <v>575</v>
      </c>
      <c r="AI8" t="s">
        <v>268</v>
      </c>
      <c r="AJ8" t="s">
        <v>266</v>
      </c>
      <c r="AK8" t="s">
        <v>1846</v>
      </c>
      <c r="AL8" t="s">
        <v>1845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1961</v>
      </c>
      <c r="B9" t="s">
        <v>1077</v>
      </c>
      <c r="C9" t="s">
        <v>1076</v>
      </c>
      <c r="D9" t="s">
        <v>2145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1962</v>
      </c>
      <c r="R9" t="s">
        <v>1963</v>
      </c>
      <c r="T9" t="s">
        <v>1964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1978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1962</v>
      </c>
      <c r="R10" t="s">
        <v>1963</v>
      </c>
      <c r="T10" t="s">
        <v>1964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1834</v>
      </c>
      <c r="C1" s="3" t="s">
        <v>1824</v>
      </c>
      <c r="D1" s="3" t="s">
        <v>1825</v>
      </c>
      <c r="E1" s="3" t="s">
        <v>1826</v>
      </c>
    </row>
    <row r="2" spans="1:5" x14ac:dyDescent="0.35">
      <c r="A2" t="s">
        <v>1832</v>
      </c>
      <c r="B2" t="s">
        <v>266</v>
      </c>
      <c r="C2" s="4">
        <v>45374</v>
      </c>
      <c r="D2" s="4">
        <v>45412</v>
      </c>
      <c r="E2" t="s">
        <v>1835</v>
      </c>
    </row>
    <row r="3" spans="1:5" x14ac:dyDescent="0.35">
      <c r="A3" t="s">
        <v>1832</v>
      </c>
      <c r="B3" t="s">
        <v>266</v>
      </c>
      <c r="C3" s="4">
        <v>45413</v>
      </c>
      <c r="D3" s="4">
        <v>45778</v>
      </c>
      <c r="E3" t="s">
        <v>1836</v>
      </c>
    </row>
    <row r="4" spans="1:5" x14ac:dyDescent="0.35">
      <c r="A4" t="s">
        <v>1832</v>
      </c>
      <c r="B4" t="s">
        <v>268</v>
      </c>
      <c r="C4" s="4">
        <v>45779</v>
      </c>
      <c r="D4" s="4">
        <v>49431</v>
      </c>
      <c r="E4" t="s">
        <v>1837</v>
      </c>
    </row>
    <row r="5" spans="1:5" x14ac:dyDescent="0.35">
      <c r="A5" t="s">
        <v>1833</v>
      </c>
      <c r="B5" t="s">
        <v>266</v>
      </c>
      <c r="C5" s="4">
        <v>45381</v>
      </c>
      <c r="D5" s="4">
        <v>45412</v>
      </c>
      <c r="E5" t="s">
        <v>1838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1852</v>
      </c>
      <c r="C1" s="3" t="s">
        <v>1861</v>
      </c>
      <c r="D1" s="3" t="s">
        <v>1853</v>
      </c>
      <c r="E1" s="3" t="s">
        <v>1854</v>
      </c>
      <c r="F1" s="3" t="s">
        <v>1855</v>
      </c>
      <c r="G1" s="3" t="s">
        <v>1856</v>
      </c>
      <c r="H1" s="3" t="s">
        <v>1857</v>
      </c>
      <c r="I1" s="3" t="s">
        <v>1858</v>
      </c>
      <c r="J1" s="3" t="s">
        <v>1859</v>
      </c>
      <c r="K1" s="3" t="s">
        <v>1860</v>
      </c>
    </row>
    <row r="2" spans="1:11" x14ac:dyDescent="0.35">
      <c r="A2" t="s">
        <v>1595</v>
      </c>
      <c r="B2" t="s">
        <v>1740</v>
      </c>
      <c r="C2" t="s">
        <v>1878</v>
      </c>
      <c r="D2" t="s">
        <v>1917</v>
      </c>
      <c r="E2">
        <v>500</v>
      </c>
      <c r="F2" t="s">
        <v>1862</v>
      </c>
      <c r="I2" t="s">
        <v>1863</v>
      </c>
      <c r="J2" t="s">
        <v>1864</v>
      </c>
      <c r="K2" t="s">
        <v>1865</v>
      </c>
    </row>
    <row r="3" spans="1:11" x14ac:dyDescent="0.35">
      <c r="A3" t="s">
        <v>1595</v>
      </c>
      <c r="B3" t="s">
        <v>1866</v>
      </c>
      <c r="C3" s="14" t="s">
        <v>1879</v>
      </c>
      <c r="D3" t="s">
        <v>1918</v>
      </c>
      <c r="E3">
        <v>25</v>
      </c>
      <c r="F3" t="s">
        <v>1867</v>
      </c>
      <c r="G3" t="s">
        <v>1868</v>
      </c>
      <c r="H3" t="s">
        <v>1869</v>
      </c>
      <c r="I3" t="s">
        <v>1870</v>
      </c>
      <c r="K3" t="s">
        <v>1871</v>
      </c>
    </row>
    <row r="4" spans="1:11" x14ac:dyDescent="0.35">
      <c r="A4" t="s">
        <v>1595</v>
      </c>
      <c r="B4" t="s">
        <v>1872</v>
      </c>
      <c r="C4" t="s">
        <v>1880</v>
      </c>
      <c r="F4" t="s">
        <v>1873</v>
      </c>
      <c r="I4" t="s">
        <v>1874</v>
      </c>
      <c r="J4" t="s">
        <v>1875</v>
      </c>
      <c r="K4" t="s">
        <v>1876</v>
      </c>
    </row>
    <row r="5" spans="1:11" x14ac:dyDescent="0.35">
      <c r="A5" t="s">
        <v>1595</v>
      </c>
      <c r="K5" t="s">
        <v>1939</v>
      </c>
    </row>
    <row r="6" spans="1:11" x14ac:dyDescent="0.35">
      <c r="A6" t="s">
        <v>1595</v>
      </c>
      <c r="B6" t="s">
        <v>1877</v>
      </c>
      <c r="K6" t="s">
        <v>2032</v>
      </c>
    </row>
    <row r="7" spans="1:11" x14ac:dyDescent="0.35">
      <c r="A7" t="s">
        <v>1596</v>
      </c>
      <c r="B7" t="s">
        <v>1740</v>
      </c>
      <c r="D7" t="s">
        <v>1916</v>
      </c>
      <c r="E7">
        <v>900</v>
      </c>
      <c r="F7" t="s">
        <v>1862</v>
      </c>
      <c r="I7" t="s">
        <v>1863</v>
      </c>
      <c r="J7" t="s">
        <v>1864</v>
      </c>
      <c r="K7" t="s">
        <v>1865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G1" sqref="G1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1983</v>
      </c>
      <c r="C1" s="3" t="s">
        <v>2003</v>
      </c>
      <c r="D1" s="3" t="s">
        <v>1984</v>
      </c>
      <c r="E1" s="3" t="s">
        <v>1985</v>
      </c>
      <c r="F1" s="3" t="s">
        <v>1986</v>
      </c>
      <c r="G1" s="3" t="s">
        <v>1987</v>
      </c>
      <c r="H1" s="3" t="s">
        <v>1988</v>
      </c>
      <c r="I1" s="3" t="s">
        <v>1989</v>
      </c>
      <c r="J1" s="3" t="s">
        <v>1990</v>
      </c>
      <c r="K1" s="3" t="s">
        <v>1991</v>
      </c>
    </row>
    <row r="2" spans="1:11" x14ac:dyDescent="0.35">
      <c r="A2" t="s">
        <v>1992</v>
      </c>
      <c r="B2" t="s">
        <v>531</v>
      </c>
      <c r="D2" s="4">
        <v>45543</v>
      </c>
      <c r="E2" t="s">
        <v>605</v>
      </c>
      <c r="F2" t="s">
        <v>2006</v>
      </c>
      <c r="H2" t="s">
        <v>266</v>
      </c>
      <c r="I2" s="4">
        <v>45565</v>
      </c>
      <c r="J2" t="s">
        <v>1100</v>
      </c>
      <c r="K2" t="s">
        <v>2017</v>
      </c>
    </row>
    <row r="3" spans="1:11" x14ac:dyDescent="0.35">
      <c r="A3" t="s">
        <v>1993</v>
      </c>
      <c r="B3" t="s">
        <v>2000</v>
      </c>
      <c r="D3" s="4">
        <v>45544</v>
      </c>
      <c r="E3" t="s">
        <v>605</v>
      </c>
      <c r="F3" t="s">
        <v>2007</v>
      </c>
      <c r="H3" t="s">
        <v>268</v>
      </c>
      <c r="I3" s="4"/>
      <c r="J3" t="s">
        <v>2013</v>
      </c>
      <c r="K3" t="s">
        <v>2020</v>
      </c>
    </row>
    <row r="4" spans="1:11" x14ac:dyDescent="0.35">
      <c r="A4" t="s">
        <v>1994</v>
      </c>
      <c r="B4" t="s">
        <v>2001</v>
      </c>
      <c r="D4" s="4">
        <v>45545</v>
      </c>
      <c r="E4" t="s">
        <v>3</v>
      </c>
      <c r="F4" t="s">
        <v>2011</v>
      </c>
      <c r="H4" t="s">
        <v>266</v>
      </c>
      <c r="I4" s="4">
        <v>45563</v>
      </c>
      <c r="J4" t="s">
        <v>2014</v>
      </c>
      <c r="K4" t="s">
        <v>2022</v>
      </c>
    </row>
    <row r="5" spans="1:11" x14ac:dyDescent="0.35">
      <c r="A5" t="s">
        <v>1995</v>
      </c>
      <c r="B5" t="s">
        <v>2026</v>
      </c>
      <c r="D5" s="4">
        <v>45546</v>
      </c>
      <c r="E5" t="s">
        <v>3</v>
      </c>
      <c r="F5" t="s">
        <v>2012</v>
      </c>
      <c r="H5" t="s">
        <v>266</v>
      </c>
      <c r="I5" s="4">
        <v>45562</v>
      </c>
      <c r="J5" t="s">
        <v>2015</v>
      </c>
      <c r="K5" t="s">
        <v>2018</v>
      </c>
    </row>
    <row r="6" spans="1:11" x14ac:dyDescent="0.35">
      <c r="A6" t="s">
        <v>1996</v>
      </c>
      <c r="B6" t="s">
        <v>2027</v>
      </c>
      <c r="D6" s="4">
        <v>45547</v>
      </c>
      <c r="E6" t="s">
        <v>605</v>
      </c>
      <c r="F6" t="s">
        <v>2008</v>
      </c>
      <c r="H6" t="s">
        <v>268</v>
      </c>
      <c r="I6" s="4"/>
      <c r="J6" t="s">
        <v>2016</v>
      </c>
      <c r="K6" t="s">
        <v>2023</v>
      </c>
    </row>
    <row r="7" spans="1:11" x14ac:dyDescent="0.35">
      <c r="A7" t="s">
        <v>1997</v>
      </c>
      <c r="B7" t="s">
        <v>2030</v>
      </c>
      <c r="D7" s="4">
        <v>45548</v>
      </c>
      <c r="E7" t="s">
        <v>605</v>
      </c>
      <c r="F7" t="s">
        <v>2009</v>
      </c>
      <c r="H7" t="s">
        <v>266</v>
      </c>
      <c r="I7" s="4">
        <v>45560</v>
      </c>
      <c r="J7" t="s">
        <v>1100</v>
      </c>
      <c r="K7" t="s">
        <v>2024</v>
      </c>
    </row>
    <row r="8" spans="1:11" x14ac:dyDescent="0.35">
      <c r="A8" t="s">
        <v>1998</v>
      </c>
      <c r="B8" t="s">
        <v>2002</v>
      </c>
      <c r="D8" s="4">
        <v>45549</v>
      </c>
      <c r="E8" t="s">
        <v>3</v>
      </c>
      <c r="F8" t="s">
        <v>1283</v>
      </c>
      <c r="G8" t="s">
        <v>706</v>
      </c>
      <c r="H8" t="s">
        <v>266</v>
      </c>
      <c r="I8" s="4">
        <v>45559</v>
      </c>
      <c r="J8" t="s">
        <v>2013</v>
      </c>
      <c r="K8" t="s">
        <v>2019</v>
      </c>
    </row>
    <row r="9" spans="1:11" x14ac:dyDescent="0.35">
      <c r="A9" t="s">
        <v>1999</v>
      </c>
      <c r="B9" t="s">
        <v>7</v>
      </c>
      <c r="C9" t="s">
        <v>2004</v>
      </c>
      <c r="D9" s="4">
        <v>45550</v>
      </c>
      <c r="E9" t="s">
        <v>3</v>
      </c>
      <c r="F9" t="s">
        <v>1405</v>
      </c>
      <c r="G9" t="s">
        <v>1406</v>
      </c>
      <c r="H9" t="s">
        <v>268</v>
      </c>
      <c r="I9" s="4"/>
      <c r="J9" t="s">
        <v>2014</v>
      </c>
      <c r="K9" t="s">
        <v>2021</v>
      </c>
    </row>
    <row r="10" spans="1:11" x14ac:dyDescent="0.35">
      <c r="A10" t="s">
        <v>2005</v>
      </c>
      <c r="B10" t="s">
        <v>2000</v>
      </c>
      <c r="D10" s="4">
        <v>45551</v>
      </c>
      <c r="E10" t="s">
        <v>605</v>
      </c>
      <c r="F10" t="s">
        <v>2010</v>
      </c>
      <c r="H10" t="s">
        <v>266</v>
      </c>
      <c r="I10" s="4">
        <v>45557</v>
      </c>
      <c r="J10" t="s">
        <v>2015</v>
      </c>
      <c r="K10" t="s">
        <v>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2025-02-05T23:04:04Z</dcterms:modified>
</cp:coreProperties>
</file>