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3/"/>
    </mc:Choice>
  </mc:AlternateContent>
  <xr:revisionPtr revIDLastSave="0" documentId="8_{4335CF89-D01E-D64F-98FF-8EEAD0FF7402}" xr6:coauthVersionLast="47" xr6:coauthVersionMax="47" xr10:uidLastSave="{00000000-0000-0000-0000-000000000000}"/>
  <bookViews>
    <workbookView xWindow="1100" yWindow="600" windowWidth="25380" windowHeight="15800" tabRatio="705"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c r="M3" i="2"/>
  <c r="N3" i="2" s="1"/>
  <c r="K4" i="2"/>
  <c r="L4" i="2"/>
  <c r="M4" i="2" s="1"/>
  <c r="N4" i="2" s="1"/>
  <c r="K5" i="2"/>
  <c r="L5" i="2"/>
  <c r="M5" i="2"/>
  <c r="N5" i="2" s="1"/>
  <c r="K2" i="2"/>
  <c r="S3" i="4"/>
  <c r="S4" i="4"/>
  <c r="S5" i="4"/>
  <c r="AG3" i="8"/>
  <c r="AG4" i="8"/>
  <c r="AG5" i="8"/>
  <c r="AG6" i="8"/>
  <c r="AG7" i="8"/>
  <c r="AG8" i="8"/>
  <c r="AG9" i="8"/>
  <c r="AG10" i="8"/>
  <c r="AG11" i="8"/>
  <c r="AG12" i="8"/>
  <c r="AG13" i="8"/>
  <c r="AG14" i="8"/>
  <c r="AG15" i="8"/>
  <c r="AG16" i="8"/>
  <c r="AG17" i="8"/>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indexed="81"/>
            <rFont val="Tahoma"/>
            <family val="2"/>
          </rPr>
          <t xml:space="preserve">
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indexed="81"/>
            <rFont val="Tahoma"/>
            <family val="2"/>
          </rPr>
          <t xml:space="preserve">
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indexed="81"/>
            <rFont val="Tahoma"/>
            <family val="2"/>
          </rPr>
          <t xml:space="preserve">
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indexed="81"/>
            <rFont val="Tahoma"/>
            <family val="2"/>
          </rPr>
          <t xml:space="preserve">
Number of individual Adult Bulls - Unclassified observed during the survey. Numeric</t>
        </r>
      </text>
    </comment>
    <comment ref="AB1" authorId="0" shapeId="0" xr:uid="{AE9484FC-7ECD-43CD-A9ED-211FAFF2CCEC}">
      <text>
        <r>
          <rPr>
            <sz val="9"/>
            <color indexed="81"/>
            <rFont val="Tahoma"/>
            <family val="2"/>
          </rPr>
          <t xml:space="preserve">
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indexed="81"/>
            <rFont val="Tahoma"/>
            <family val="2"/>
          </rPr>
          <t xml:space="preserve">
Auto-calculated field. Drag cell down to add additional records.</t>
        </r>
      </text>
    </comment>
    <comment ref="AH1" authorId="0" shapeId="0" xr:uid="{FE8DFF87-B782-45EF-A356-F2564393D17B}">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indexed="81"/>
            <rFont val="Tahoma"/>
            <family val="2"/>
          </rPr>
          <t xml:space="preserve">
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C9AFFAC3-1BD3-440B-9489-67CE5709371E}">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indexed="81"/>
            <rFont val="Tahoma"/>
            <family val="2"/>
          </rPr>
          <t xml:space="preserve">
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indexed="81"/>
            <rFont val="Tahoma"/>
            <family val="2"/>
          </rPr>
          <t xml:space="preserve">
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<sst xmlns="http://schemas.openxmlformats.org/spreadsheetml/2006/main" count="515" uniqueCount="356">
  <si>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</si>
  <si>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</si>
  <si>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</si>
  <si>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</si>
  <si>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</si>
  <si>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</si>
  <si>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</si>
  <si>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</si>
  <si>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</si>
  <si>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</si>
  <si>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</si>
  <si>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</si>
  <si>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</si>
  <si>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</si>
  <si>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</si>
  <si>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</si>
  <si>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</si>
  <si>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</si>
  <si>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</si>
  <si>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</si>
  <si>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</si>
  <si>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</si>
  <si>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</si>
  <si>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</si>
  <si>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</si>
  <si>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</si>
  <si>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</si>
  <si>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</si>
  <si>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</si>
  <si>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</si>
  <si>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</si>
  <si>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</si>
  <si>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</si>
  <si>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</si>
  <si>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</si>
  <si>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</si>
  <si>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</si>
  <si>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</si>
  <si>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</si>
  <si>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</si>
  <si>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</si>
  <si>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</si>
  <si>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</si>
  <si>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</si>
  <si>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</si>
  <si>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</si>
  <si>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</si>
  <si>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</si>
  <si>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</si>
  <si>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</si>
  <si>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</si>
  <si>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</si>
  <si>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</si>
  <si>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</si>
  <si>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</si>
  <si>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</si>
  <si>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</si>
  <si>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</si>
  <si>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</si>
  <si>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</si>
  <si>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</si>
  <si>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</si>
  <si>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</si>
  <si>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</si>
  <si>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</si>
  <si>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</si>
  <si>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</si>
  <si>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</si>
  <si>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</si>
  <si>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</si>
  <si>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</si>
  <si>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</si>
  <si>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</si>
  <si>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</si>
  <si>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</si>
  <si>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</si>
  <si>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</si>
  <si>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</si>
  <si>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</si>
  <si>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</si>
  <si>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</si>
  <si>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</si>
  <si>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</si>
  <si>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</si>
  <si>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</si>
  <si>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</si>
  <si>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</si>
  <si>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</si>
  <si>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</si>
  <si>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</si>
  <si>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</si>
  <si>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</si>
  <si>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</si>
  <si>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</si>
  <si>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</si>
  <si>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</si>
  <si>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</si>
  <si>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</si>
  <si>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</si>
  <si>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</si>
  <si>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</si>
  <si>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</si>
  <si>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</si>
  <si>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</si>
  <si>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</si>
  <si>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</si>
  <si>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</si>
  <si>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</si>
  <si>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</si>
  <si>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</si>
  <si>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</si>
  <si>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</si>
  <si>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</si>
  <si>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</si>
  <si>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</si>
  <si>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</si>
  <si>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</si>
  <si>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</si>
  <si>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</si>
  <si>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</si>
  <si>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</si>
  <si>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</si>
  <si>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</si>
  <si>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</si>
  <si>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</si>
  <si>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</si>
  <si>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</si>
  <si>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</si>
  <si>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</si>
  <si>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</si>
  <si>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</si>
  <si>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</si>
  <si>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</si>
  <si>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</si>
  <si>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</si>
  <si>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</si>
  <si>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</si>
  <si>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</si>
  <si>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</si>
  <si>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</si>
  <si>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</si>
  <si>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</si>
  <si>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</si>
  <si>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</si>
  <si>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</si>
  <si>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</si>
  <si>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</si>
  <si>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</si>
  <si>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</si>
  <si>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</si>
  <si>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</si>
  <si>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</si>
  <si>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</si>
  <si>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</si>
  <si>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</si>
  <si>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</si>
  <si>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</si>
  <si>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</si>
  <si>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</si>
  <si>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</si>
  <si>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</si>
  <si>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</si>
  <si>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</si>
  <si>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</si>
  <si>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</si>
  <si>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</si>
  <si>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</si>
  <si>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</si>
  <si>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</si>
  <si>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</si>
  <si>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</si>
  <si>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</si>
  <si>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</si>
  <si>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</si>
  <si>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</si>
  <si>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</si>
  <si>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</si>
  <si>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</si>
  <si>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</si>
  <si>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</si>
  <si>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</si>
  <si>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</si>
  <si>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</si>
  <si>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</si>
  <si>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</si>
  <si>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</si>
  <si>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</si>
  <si>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</si>
  <si>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</si>
  <si>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</si>
  <si>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</si>
  <si>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</si>
  <si>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</si>
  <si>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</si>
  <si>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</si>
  <si>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</si>
  <si>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</si>
  <si>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</si>
  <si>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</si>
  <si>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</si>
  <si>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</si>
  <si>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</si>
  <si>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</si>
  <si>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</si>
  <si>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</si>
  <si>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</si>
  <si>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</si>
  <si>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</si>
  <si>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</si>
  <si>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</si>
  <si>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</si>
  <si>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</si>
  <si>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</si>
  <si>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</si>
  <si>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</si>
  <si>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</si>
  <si>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</si>
  <si>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</si>
  <si>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</si>
  <si>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</si>
  <si>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</si>
  <si>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</si>
  <si>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</si>
  <si>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</si>
  <si>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</si>
  <si>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</si>
  <si>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</si>
  <si>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</si>
  <si>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</si>
  <si>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</si>
  <si>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</si>
  <si>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</si>
  <si>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</si>
  <si>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</si>
  <si>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</si>
  <si>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</si>
  <si>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</si>
  <si>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</si>
  <si>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</si>
  <si>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</si>
  <si>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</si>
  <si>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</si>
  <si>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</si>
  <si>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</si>
  <si>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</si>
  <si>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</si>
  <si>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</si>
  <si>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</si>
  <si>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</si>
  <si>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</si>
  <si>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</si>
  <si>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</si>
  <si>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</si>
  <si>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</si>
  <si>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</si>
  <si>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</si>
  <si>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</si>
  <si>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</si>
  <si>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</si>
  <si>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</si>
  <si>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</si>
  <si>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</si>
  <si>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</si>
  <si>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</si>
  <si>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</si>
  <si>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</si>
  <si>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</si>
  <si>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</si>
  <si>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</si>
  <si>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</si>
  <si>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</si>
  <si>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</si>
  <si>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</si>
  <si>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</si>
  <si>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</si>
  <si>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</si>
  <si>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</si>
  <si>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</si>
  <si>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</si>
  <si>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</si>
  <si>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</si>
  <si>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</si>
  <si>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</si>
  <si>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</si>
  <si>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</si>
  <si>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</si>
  <si>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</si>
  <si>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</si>
  <si>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</si>
  <si>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</si>
  <si>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</si>
  <si>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</si>
  <si>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</si>
  <si>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</si>
  <si>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</si>
  <si>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</si>
  <si>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</si>
  <si>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</si>
  <si>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</si>
  <si>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</si>
  <si>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</si>
  <si>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</si>
  <si>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</si>
  <si>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</si>
  <si>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</si>
  <si>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</si>
  <si>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</si>
  <si>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</si>
  <si>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</si>
  <si>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</si>
  <si>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</si>
  <si>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</si>
  <si>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</si>
  <si>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</si>
  <si>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</si>
  <si>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</si>
  <si>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</si>
  <si>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</si>
  <si>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</si>
  <si>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</si>
  <si>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</si>
  <si>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</si>
  <si>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</si>
  <si>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</si>
  <si>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</si>
  <si>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</si>
  <si>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</si>
  <si>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</si>
  <si>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</si>
  <si>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</si>
  <si>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</si>
  <si>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Upland</t>
  </si>
  <si>
    <t>1</t>
  </si>
  <si>
    <t>2</t>
  </si>
  <si>
    <t>3</t>
  </si>
  <si>
    <t>4</t>
  </si>
  <si>
    <t>5</t>
  </si>
  <si>
    <t>6</t>
  </si>
  <si>
    <t>7</t>
  </si>
  <si>
    <t>8</t>
  </si>
  <si>
    <t>9</t>
  </si>
  <si>
    <t>10</t>
  </si>
  <si>
    <t>11</t>
  </si>
  <si>
    <t>12</t>
  </si>
  <si>
    <t>13</t>
  </si>
  <si>
    <t>15</t>
  </si>
  <si>
    <t>16-00001</t>
  </si>
  <si>
    <t>MF001</t>
  </si>
  <si>
    <t>6A7981</t>
  </si>
  <si>
    <t>151.002</t>
  </si>
  <si>
    <t>KHz</t>
  </si>
  <si>
    <t>M-RATA</t>
  </si>
  <si>
    <t>M-CEEL</t>
  </si>
  <si>
    <t>Moose carcass</t>
  </si>
  <si>
    <t>Start Time 3 (24hrs)</t>
  </si>
  <si>
    <t>End Time 3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</si>
</sst>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0"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9"/>
  <sheetViews>
    <sheetView tabSelected="1" zoomScaleNormal="100" workbookViewId="0">
      <selection activeCell="J1" sqref="J1"/>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354</v>
      </c>
      <c r="J1" s="46" t="s">
        <v>355</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22"/>
      <c r="L45" s="22"/>
      <c r="M45" s="22"/>
      <c r="N45" s="22"/>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41"/>
      <c r="L72" s="41"/>
      <c r="M72" s="41"/>
      <c r="N72" s="41"/>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22"/>
      <c r="L87" s="22"/>
      <c r="M87" s="22"/>
      <c r="N87" s="22"/>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41"/>
      <c r="L97" s="41"/>
      <c r="M97" s="41"/>
      <c r="N97" s="41"/>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A100" s="33"/>
      <c r="B100" s="33"/>
      <c r="C100" s="36"/>
      <c r="E100" s="38"/>
      <c r="F100" s="38"/>
      <c r="G100" s="38"/>
      <c r="H100" s="38"/>
      <c r="I100" s="38"/>
      <c r="J100" s="38"/>
      <c r="K100" s="22"/>
      <c r="L100" s="22"/>
      <c r="M100" s="22"/>
      <c r="N100" s="22"/>
      <c r="O100" s="39"/>
      <c r="P100" s="39"/>
      <c r="Q100" s="39"/>
      <c r="R100" s="39"/>
      <c r="S100" s="39"/>
      <c r="T100" s="39"/>
      <c r="U100" s="40"/>
      <c r="V100" s="40"/>
      <c r="W100" s="40"/>
      <c r="X100" s="40"/>
      <c r="Y100" s="40"/>
      <c r="Z100" s="33"/>
      <c r="AA100" s="33"/>
      <c r="AB100" s="33"/>
      <c r="AC100" s="33"/>
      <c r="AD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D143" s="25"/>
      <c r="E143" s="22"/>
      <c r="F143" s="22"/>
      <c r="G143" s="22"/>
      <c r="H143" s="22"/>
      <c r="I143" s="22"/>
      <c r="J143" s="22"/>
      <c r="K143" s="22"/>
      <c r="L143" s="22"/>
      <c r="M143" s="22"/>
      <c r="N143" s="22"/>
      <c r="O143" s="22"/>
      <c r="P143" s="39"/>
      <c r="Q143" s="22"/>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E170" s="41"/>
      <c r="F170" s="41"/>
      <c r="G170" s="41"/>
      <c r="H170" s="41"/>
      <c r="I170" s="41"/>
      <c r="J170" s="41"/>
      <c r="K170" s="22"/>
      <c r="L170" s="22"/>
      <c r="M170" s="22"/>
      <c r="N170" s="22"/>
      <c r="O170" s="41"/>
      <c r="P170" s="39"/>
      <c r="Q170" s="41"/>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D185" s="25"/>
      <c r="E185" s="22"/>
      <c r="F185" s="22"/>
      <c r="G185" s="22"/>
      <c r="H185" s="22"/>
      <c r="I185" s="22"/>
      <c r="J185" s="22"/>
      <c r="K185" s="22"/>
      <c r="L185" s="22"/>
      <c r="M185" s="22"/>
      <c r="N185" s="22"/>
      <c r="O185" s="22"/>
      <c r="P185" s="39"/>
      <c r="Q185" s="22"/>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22"/>
      <c r="L193" s="22"/>
      <c r="M193" s="22"/>
      <c r="N193" s="22"/>
      <c r="O193" s="41"/>
      <c r="P193" s="39"/>
      <c r="Q193" s="41"/>
      <c r="R193" s="20"/>
      <c r="S193" s="20"/>
      <c r="T193" s="20"/>
      <c r="Z193" s="36"/>
    </row>
    <row r="194" spans="2:26" x14ac:dyDescent="0.2">
      <c r="B194" s="33"/>
      <c r="C194" s="39"/>
      <c r="E194" s="41"/>
      <c r="F194" s="41"/>
      <c r="G194" s="41"/>
      <c r="H194" s="41"/>
      <c r="I194" s="41"/>
      <c r="J194" s="41"/>
      <c r="K194" s="42"/>
      <c r="L194" s="42"/>
      <c r="M194" s="42"/>
      <c r="N194" s="42"/>
      <c r="O194" s="41"/>
      <c r="P194" s="39"/>
      <c r="Q194" s="41"/>
      <c r="R194" s="20"/>
      <c r="S194" s="20"/>
      <c r="T194" s="20"/>
      <c r="Z194" s="36"/>
    </row>
    <row r="195" spans="2:26" x14ac:dyDescent="0.2">
      <c r="B195" s="33"/>
      <c r="C195" s="39"/>
      <c r="E195" s="41"/>
      <c r="F195" s="41"/>
      <c r="G195" s="41"/>
      <c r="H195" s="41"/>
      <c r="I195" s="41"/>
      <c r="J195" s="41"/>
      <c r="O195" s="41"/>
      <c r="P195" s="39"/>
      <c r="Q195" s="41"/>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B291" s="33"/>
      <c r="C291" s="39"/>
      <c r="D291" s="25"/>
      <c r="E291" s="22"/>
      <c r="F291" s="22"/>
      <c r="G291" s="22"/>
      <c r="H291" s="22"/>
      <c r="I291" s="22"/>
      <c r="J291" s="22"/>
      <c r="O291" s="22"/>
      <c r="P291" s="39"/>
      <c r="Q291" s="22"/>
      <c r="R291" s="20"/>
      <c r="S291" s="20"/>
      <c r="T291" s="20"/>
      <c r="Z291" s="36"/>
    </row>
    <row r="292" spans="1:26" x14ac:dyDescent="0.2">
      <c r="A292" s="42"/>
      <c r="B292" s="33"/>
      <c r="C292" s="43"/>
      <c r="D292" s="44"/>
      <c r="E292" s="42"/>
      <c r="F292" s="42"/>
      <c r="G292" s="42"/>
      <c r="H292" s="42"/>
      <c r="I292" s="42"/>
      <c r="J292" s="42"/>
      <c r="O292" s="42"/>
      <c r="P292" s="39"/>
      <c r="Q292" s="42"/>
      <c r="R292" s="42"/>
      <c r="S292" s="42"/>
      <c r="T292" s="42"/>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P299" s="39"/>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B500" s="33"/>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row r="599" spans="26:26" x14ac:dyDescent="0.2">
      <c r="Z599" s="36"/>
    </row>
  </sheetData>
  <conditionalFormatting sqref="C205 C103 C144 C105 C107 C109 C111 C113 C115 C117 C119 C121 C123 C125 C146 C148 C150 C152 C154 C156 C158 C160 C162 C164 C166 C168 C170 C186 C188 C190 C192 C217 C207 C209 C211 C213 C215 C219 C221 C223 C225 C227 C229 C231 C233:C234 C268 C236 C238 C240 C242 C244 C246 C248 C250 C252 C254 C271 C273 C275 C277 C279:C280 C282 C284 C286 C288 C290 C182:C184 A6:C100 B2:B5">
    <cfRule type="cellIs" dxfId="71" priority="117" operator="equal">
      <formula>"LD"</formula>
    </cfRule>
    <cfRule type="cellIs" dxfId="70" priority="118" operator="equal">
      <formula>"BV"</formula>
    </cfRule>
  </conditionalFormatting>
  <conditionalFormatting sqref="C193">
    <cfRule type="cellIs" dxfId="69" priority="109" operator="equal">
      <formula>"LD"</formula>
    </cfRule>
    <cfRule type="cellIs" dxfId="68" priority="110" operator="equal">
      <formula>"BV"</formula>
    </cfRule>
  </conditionalFormatting>
  <conditionalFormatting sqref="C171:C172 C174 C176 C178">
    <cfRule type="cellIs" dxfId="67" priority="113" operator="equal">
      <formula>"LD"</formula>
    </cfRule>
    <cfRule type="cellIs" dxfId="66" priority="114" operator="equal">
      <formula>"BV"</formula>
    </cfRule>
  </conditionalFormatting>
  <conditionalFormatting sqref="C180:C181">
    <cfRule type="cellIs" dxfId="65" priority="111" operator="equal">
      <formula>"LD"</formula>
    </cfRule>
    <cfRule type="cellIs" dxfId="64" priority="112" operator="equal">
      <formula>"BV"</formula>
    </cfRule>
  </conditionalFormatting>
  <conditionalFormatting sqref="C196 C198 C200 C202 C204">
    <cfRule type="cellIs" dxfId="63" priority="107" operator="equal">
      <formula>"LD"</formula>
    </cfRule>
    <cfRule type="cellIs" dxfId="62" priority="108" operator="equal">
      <formula>"BV"</formula>
    </cfRule>
  </conditionalFormatting>
  <conditionalFormatting sqref="C101">
    <cfRule type="cellIs" dxfId="61" priority="65" operator="equal">
      <formula>"LD"</formula>
    </cfRule>
    <cfRule type="cellIs" dxfId="60" priority="66" operator="equal">
      <formula>"BV"</formula>
    </cfRule>
  </conditionalFormatting>
  <conditionalFormatting sqref="C102">
    <cfRule type="cellIs" dxfId="59" priority="63" operator="equal">
      <formula>"LD"</formula>
    </cfRule>
    <cfRule type="cellIs" dxfId="58" priority="64" operator="equal">
      <formula>"BV"</formula>
    </cfRule>
  </conditionalFormatting>
  <conditionalFormatting sqref="C104 C106 C108 C110 C112 C114 C116 C118 C120 C122 C124 C126:C143">
    <cfRule type="cellIs" dxfId="57" priority="61" operator="equal">
      <formula>"LD"</formula>
    </cfRule>
    <cfRule type="cellIs" dxfId="56" priority="62" operator="equal">
      <formula>"BV"</formula>
    </cfRule>
  </conditionalFormatting>
  <conditionalFormatting sqref="C145 C147 C149 C151 C153 C155 C157 C159 C161 C163 C165 C167 C169">
    <cfRule type="cellIs" dxfId="55" priority="59" operator="equal">
      <formula>"LD"</formula>
    </cfRule>
    <cfRule type="cellIs" dxfId="54" priority="60" operator="equal">
      <formula>"BV"</formula>
    </cfRule>
  </conditionalFormatting>
  <conditionalFormatting sqref="C173 C175 C177 C179">
    <cfRule type="cellIs" dxfId="53" priority="57" operator="equal">
      <formula>"LD"</formula>
    </cfRule>
    <cfRule type="cellIs" dxfId="52" priority="58" operator="equal">
      <formula>"BV"</formula>
    </cfRule>
  </conditionalFormatting>
  <conditionalFormatting sqref="C185">
    <cfRule type="cellIs" dxfId="51" priority="55" operator="equal">
      <formula>"LD"</formula>
    </cfRule>
    <cfRule type="cellIs" dxfId="50" priority="56" operator="equal">
      <formula>"BV"</formula>
    </cfRule>
  </conditionalFormatting>
  <conditionalFormatting sqref="C187 C189 C191">
    <cfRule type="cellIs" dxfId="49" priority="53" operator="equal">
      <formula>"LD"</formula>
    </cfRule>
    <cfRule type="cellIs" dxfId="48" priority="54" operator="equal">
      <formula>"BV"</formula>
    </cfRule>
  </conditionalFormatting>
  <conditionalFormatting sqref="C194">
    <cfRule type="cellIs" dxfId="47" priority="51" operator="equal">
      <formula>"LD"</formula>
    </cfRule>
    <cfRule type="cellIs" dxfId="46" priority="52" operator="equal">
      <formula>"BV"</formula>
    </cfRule>
  </conditionalFormatting>
  <conditionalFormatting sqref="C195">
    <cfRule type="cellIs" dxfId="45" priority="49" operator="equal">
      <formula>"LD"</formula>
    </cfRule>
    <cfRule type="cellIs" dxfId="44" priority="50" operator="equal">
      <formula>"BV"</formula>
    </cfRule>
  </conditionalFormatting>
  <conditionalFormatting sqref="C197 C199 C201 C203">
    <cfRule type="cellIs" dxfId="43" priority="47" operator="equal">
      <formula>"LD"</formula>
    </cfRule>
    <cfRule type="cellIs" dxfId="42" priority="48" operator="equal">
      <formula>"BV"</formula>
    </cfRule>
  </conditionalFormatting>
  <conditionalFormatting sqref="C206 C208 C210 C212 C214 C216">
    <cfRule type="cellIs" dxfId="41" priority="45" operator="equal">
      <formula>"LD"</formula>
    </cfRule>
    <cfRule type="cellIs" dxfId="40" priority="46" operator="equal">
      <formula>"BV"</formula>
    </cfRule>
  </conditionalFormatting>
  <conditionalFormatting sqref="C218 C220 C222 C224 C226 C228 C230 C232">
    <cfRule type="cellIs" dxfId="39" priority="43" operator="equal">
      <formula>"LD"</formula>
    </cfRule>
    <cfRule type="cellIs" dxfId="38" priority="44" operator="equal">
      <formula>"BV"</formula>
    </cfRule>
  </conditionalFormatting>
  <conditionalFormatting sqref="C235 C237 C239 C241 C243 C245 C247 C249 C251 C253 C255:C267">
    <cfRule type="cellIs" dxfId="37" priority="41" operator="equal">
      <formula>"LD"</formula>
    </cfRule>
    <cfRule type="cellIs" dxfId="36" priority="42" operator="equal">
      <formula>"BV"</formula>
    </cfRule>
  </conditionalFormatting>
  <conditionalFormatting sqref="C269">
    <cfRule type="cellIs" dxfId="35" priority="39" operator="equal">
      <formula>"LD"</formula>
    </cfRule>
    <cfRule type="cellIs" dxfId="34" priority="40" operator="equal">
      <formula>"BV"</formula>
    </cfRule>
  </conditionalFormatting>
  <conditionalFormatting sqref="C270">
    <cfRule type="cellIs" dxfId="33" priority="37" operator="equal">
      <formula>"LD"</formula>
    </cfRule>
    <cfRule type="cellIs" dxfId="32" priority="38" operator="equal">
      <formula>"BV"</formula>
    </cfRule>
  </conditionalFormatting>
  <conditionalFormatting sqref="C272 C274 C276 C278">
    <cfRule type="cellIs" dxfId="31" priority="35" operator="equal">
      <formula>"LD"</formula>
    </cfRule>
    <cfRule type="cellIs" dxfId="30" priority="36" operator="equal">
      <formula>"BV"</formula>
    </cfRule>
  </conditionalFormatting>
  <conditionalFormatting sqref="C281 C283 C285 C287 C289 C291">
    <cfRule type="cellIs" dxfId="29" priority="33" operator="equal">
      <formula>"LD"</formula>
    </cfRule>
    <cfRule type="cellIs" dxfId="28" priority="34" operator="equal">
      <formula>"BV"</formula>
    </cfRule>
  </conditionalFormatting>
  <conditionalFormatting sqref="O6:O100">
    <cfRule type="cellIs" dxfId="27" priority="27" operator="equal">
      <formula>"LD"</formula>
    </cfRule>
    <cfRule type="cellIs" dxfId="26" priority="28" operator="equal">
      <formula>"BV"</formula>
    </cfRule>
  </conditionalFormatting>
  <conditionalFormatting sqref="P2:P299">
    <cfRule type="cellIs" dxfId="25" priority="25" operator="equal">
      <formula>"LD"</formula>
    </cfRule>
    <cfRule type="cellIs" dxfId="24" priority="26" operator="equal">
      <formula>"BV"</formula>
    </cfRule>
  </conditionalFormatting>
  <conditionalFormatting sqref="Q6:Q100">
    <cfRule type="cellIs" dxfId="23" priority="21" operator="equal">
      <formula>"LD"</formula>
    </cfRule>
    <cfRule type="cellIs" dxfId="22" priority="22" operator="equal">
      <formula>"BV"</formula>
    </cfRule>
  </conditionalFormatting>
  <conditionalFormatting sqref="R6:R100">
    <cfRule type="cellIs" dxfId="21" priority="19" operator="equal">
      <formula>"LD"</formula>
    </cfRule>
    <cfRule type="cellIs" dxfId="20" priority="20" operator="equal">
      <formula>"BV"</formula>
    </cfRule>
  </conditionalFormatting>
  <conditionalFormatting sqref="S6:S100">
    <cfRule type="cellIs" dxfId="19" priority="17" operator="equal">
      <formula>"LD"</formula>
    </cfRule>
    <cfRule type="cellIs" dxfId="18" priority="18" operator="equal">
      <formula>"BV"</formula>
    </cfRule>
  </conditionalFormatting>
  <conditionalFormatting sqref="T6:T100">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zoomScale="98" zoomScaleNormal="98" workbookViewId="0">
      <selection activeCell="A2" sqref="A2"/>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H2">
        <v>59.212853000000003</v>
      </c>
      <c r="I2">
        <v>-123.488743</v>
      </c>
      <c r="J2" s="63">
        <v>140</v>
      </c>
      <c r="K2" s="33" t="s">
        <v>332</v>
      </c>
      <c r="L2" s="24">
        <v>42400</v>
      </c>
      <c r="M2" s="55"/>
      <c r="N2" s="21" t="s">
        <v>297</v>
      </c>
      <c r="AB2" s="31">
        <v>2</v>
      </c>
      <c r="AG2" s="56">
        <f>SUM(O2:AF2)</f>
        <v>2</v>
      </c>
      <c r="AM2" s="15">
        <v>2</v>
      </c>
      <c r="AN2" s="15"/>
      <c r="AO2" s="15" t="s">
        <v>62</v>
      </c>
      <c r="AP2" s="15"/>
      <c r="AQ2" s="15" t="s">
        <v>196</v>
      </c>
    </row>
    <row r="3" spans="1:45" x14ac:dyDescent="0.2">
      <c r="A3" s="15" t="s">
        <v>313</v>
      </c>
      <c r="B3" s="15" t="s">
        <v>330</v>
      </c>
      <c r="C3" s="15">
        <v>2</v>
      </c>
      <c r="H3">
        <v>59.217151999999999</v>
      </c>
      <c r="I3">
        <v>-123.53210199999999</v>
      </c>
      <c r="J3" s="63">
        <v>350</v>
      </c>
      <c r="K3" s="33" t="s">
        <v>333</v>
      </c>
      <c r="L3" s="24">
        <v>42400</v>
      </c>
      <c r="M3" s="55"/>
      <c r="N3" s="21" t="s">
        <v>297</v>
      </c>
      <c r="AC3" s="31">
        <v>1</v>
      </c>
      <c r="AG3" s="56">
        <f t="shared" ref="AG3:AG17" si="0">SUM(O3:AF3)</f>
        <v>1</v>
      </c>
      <c r="AM3" s="15">
        <v>5</v>
      </c>
      <c r="AN3" s="15"/>
      <c r="AO3" s="15" t="s">
        <v>62</v>
      </c>
      <c r="AP3" s="15"/>
      <c r="AQ3" s="15" t="s">
        <v>196</v>
      </c>
    </row>
    <row r="4" spans="1:45" x14ac:dyDescent="0.2">
      <c r="A4" s="15" t="s">
        <v>313</v>
      </c>
      <c r="B4" s="15" t="s">
        <v>330</v>
      </c>
      <c r="C4" s="15">
        <v>3</v>
      </c>
      <c r="H4">
        <v>59.214069000000002</v>
      </c>
      <c r="I4">
        <v>-123.24438499999999</v>
      </c>
      <c r="J4" s="63">
        <v>8.6</v>
      </c>
      <c r="K4" s="33" t="s">
        <v>334</v>
      </c>
      <c r="L4" s="24">
        <v>42400</v>
      </c>
      <c r="M4" s="55"/>
      <c r="N4" s="21" t="s">
        <v>297</v>
      </c>
      <c r="AC4" s="21">
        <v>1</v>
      </c>
      <c r="AD4" s="21">
        <v>1</v>
      </c>
      <c r="AG4" s="56">
        <f t="shared" si="0"/>
        <v>2</v>
      </c>
      <c r="AM4" s="15">
        <v>60</v>
      </c>
      <c r="AN4" s="15"/>
      <c r="AO4" s="15" t="s">
        <v>24</v>
      </c>
      <c r="AP4" s="15">
        <v>1</v>
      </c>
      <c r="AQ4" s="15" t="s">
        <v>196</v>
      </c>
    </row>
    <row r="5" spans="1:45" x14ac:dyDescent="0.2">
      <c r="A5" s="15" t="s">
        <v>313</v>
      </c>
      <c r="B5" s="15" t="s">
        <v>330</v>
      </c>
      <c r="C5" s="15">
        <v>4</v>
      </c>
      <c r="H5">
        <v>59.189627999999999</v>
      </c>
      <c r="I5">
        <v>-123.285746</v>
      </c>
      <c r="J5" s="64">
        <v>201.8</v>
      </c>
      <c r="K5" s="33" t="s">
        <v>335</v>
      </c>
      <c r="L5" s="24">
        <v>42401</v>
      </c>
      <c r="M5" s="55"/>
      <c r="N5" s="21" t="s">
        <v>297</v>
      </c>
      <c r="AB5" s="21">
        <v>1</v>
      </c>
      <c r="AG5" s="56">
        <f t="shared" si="0"/>
        <v>1</v>
      </c>
      <c r="AM5" s="15">
        <v>5</v>
      </c>
      <c r="AN5" s="15"/>
      <c r="AO5" s="15" t="s">
        <v>24</v>
      </c>
      <c r="AP5" s="15"/>
      <c r="AQ5" s="15" t="s">
        <v>196</v>
      </c>
    </row>
    <row r="6" spans="1:45" x14ac:dyDescent="0.2">
      <c r="A6" s="15" t="s">
        <v>313</v>
      </c>
      <c r="B6" s="15" t="s">
        <v>330</v>
      </c>
      <c r="C6" s="15">
        <v>4</v>
      </c>
      <c r="H6">
        <v>59.191439000000003</v>
      </c>
      <c r="I6">
        <v>-123.29077700000001</v>
      </c>
      <c r="J6" s="64">
        <v>404.7</v>
      </c>
      <c r="K6" s="33" t="s">
        <v>336</v>
      </c>
      <c r="L6" s="24">
        <v>42401</v>
      </c>
      <c r="M6" s="55"/>
      <c r="N6" s="21" t="s">
        <v>297</v>
      </c>
      <c r="AB6" s="21">
        <v>1</v>
      </c>
      <c r="AG6" s="56">
        <f t="shared" si="0"/>
        <v>1</v>
      </c>
      <c r="AM6" s="15">
        <v>5</v>
      </c>
      <c r="AN6" s="15"/>
      <c r="AO6" s="15" t="s">
        <v>62</v>
      </c>
      <c r="AP6" s="15"/>
      <c r="AQ6" s="15" t="s">
        <v>196</v>
      </c>
    </row>
    <row r="7" spans="1:45" x14ac:dyDescent="0.2">
      <c r="A7" s="15" t="s">
        <v>313</v>
      </c>
      <c r="B7" s="15" t="s">
        <v>330</v>
      </c>
      <c r="C7" s="15">
        <v>5</v>
      </c>
      <c r="H7">
        <v>59.196174999999997</v>
      </c>
      <c r="I7">
        <v>-123.344191</v>
      </c>
      <c r="J7" s="64">
        <v>946.6</v>
      </c>
      <c r="K7" s="33" t="s">
        <v>337</v>
      </c>
      <c r="L7" s="24">
        <v>42401</v>
      </c>
      <c r="M7" s="55"/>
      <c r="N7" s="21" t="s">
        <v>297</v>
      </c>
      <c r="AB7" s="21">
        <v>1</v>
      </c>
      <c r="AG7" s="56">
        <f t="shared" si="0"/>
        <v>1</v>
      </c>
      <c r="AM7" s="15">
        <v>5</v>
      </c>
      <c r="AN7" s="15"/>
      <c r="AO7" s="15" t="s">
        <v>24</v>
      </c>
      <c r="AP7" s="15"/>
      <c r="AQ7" s="15" t="s">
        <v>196</v>
      </c>
    </row>
    <row r="8" spans="1:45" x14ac:dyDescent="0.2">
      <c r="A8" s="15" t="s">
        <v>313</v>
      </c>
      <c r="B8" s="15" t="s">
        <v>330</v>
      </c>
      <c r="C8" s="15">
        <v>6</v>
      </c>
      <c r="H8">
        <v>59.184519000000002</v>
      </c>
      <c r="I8">
        <v>-123.340254</v>
      </c>
      <c r="J8" s="64">
        <v>352.5</v>
      </c>
      <c r="K8" s="33" t="s">
        <v>338</v>
      </c>
      <c r="L8" s="24">
        <v>42401</v>
      </c>
      <c r="M8" s="55"/>
      <c r="N8" s="21" t="s">
        <v>297</v>
      </c>
      <c r="AB8" s="21">
        <v>2</v>
      </c>
      <c r="AG8" s="56">
        <f t="shared" si="0"/>
        <v>2</v>
      </c>
      <c r="AM8" s="15">
        <v>20</v>
      </c>
      <c r="AN8" s="15"/>
      <c r="AO8" s="15" t="s">
        <v>24</v>
      </c>
      <c r="AP8" s="15"/>
      <c r="AQ8" s="15" t="s">
        <v>196</v>
      </c>
    </row>
    <row r="9" spans="1:45" x14ac:dyDescent="0.2">
      <c r="A9" s="15" t="s">
        <v>313</v>
      </c>
      <c r="B9" s="15" t="s">
        <v>330</v>
      </c>
      <c r="C9" s="15">
        <v>7</v>
      </c>
      <c r="H9">
        <v>59.185093999999999</v>
      </c>
      <c r="I9">
        <v>-123.34666199999999</v>
      </c>
      <c r="J9" s="64">
        <v>286.60000000000002</v>
      </c>
      <c r="K9" s="33" t="s">
        <v>339</v>
      </c>
      <c r="L9" s="24">
        <v>42401</v>
      </c>
      <c r="M9" s="55"/>
      <c r="N9" s="21" t="s">
        <v>297</v>
      </c>
      <c r="AB9" s="21">
        <v>1</v>
      </c>
      <c r="AG9" s="56">
        <f t="shared" si="0"/>
        <v>1</v>
      </c>
      <c r="AM9" s="15">
        <v>10</v>
      </c>
      <c r="AN9" s="15"/>
      <c r="AO9" s="15" t="s">
        <v>24</v>
      </c>
      <c r="AP9" s="15"/>
      <c r="AQ9" s="15" t="s">
        <v>196</v>
      </c>
    </row>
    <row r="10" spans="1:45" x14ac:dyDescent="0.2">
      <c r="A10" s="15" t="s">
        <v>313</v>
      </c>
      <c r="B10" s="15" t="s">
        <v>330</v>
      </c>
      <c r="C10" s="15">
        <v>8</v>
      </c>
      <c r="H10">
        <v>59.197929999999999</v>
      </c>
      <c r="I10">
        <v>-123.297085</v>
      </c>
      <c r="J10" s="64">
        <v>1129</v>
      </c>
      <c r="K10" s="33" t="s">
        <v>340</v>
      </c>
      <c r="L10" s="24">
        <v>42401</v>
      </c>
      <c r="M10" s="55"/>
      <c r="N10" s="21" t="s">
        <v>297</v>
      </c>
      <c r="AC10" s="21">
        <v>1</v>
      </c>
      <c r="AD10" s="21">
        <v>1</v>
      </c>
      <c r="AG10" s="56">
        <f t="shared" si="0"/>
        <v>2</v>
      </c>
      <c r="AM10" s="15">
        <v>5</v>
      </c>
      <c r="AN10" s="15"/>
      <c r="AO10" s="15" t="s">
        <v>24</v>
      </c>
      <c r="AP10" s="15"/>
      <c r="AQ10" s="15" t="s">
        <v>196</v>
      </c>
    </row>
    <row r="11" spans="1:45" x14ac:dyDescent="0.2">
      <c r="A11" s="15" t="s">
        <v>313</v>
      </c>
      <c r="B11" s="15" t="s">
        <v>331</v>
      </c>
      <c r="C11" s="15">
        <v>9</v>
      </c>
      <c r="H11">
        <v>59.216321999999998</v>
      </c>
      <c r="I11">
        <v>-123.537111</v>
      </c>
      <c r="J11" s="64">
        <v>262.8</v>
      </c>
      <c r="K11" s="33" t="s">
        <v>341</v>
      </c>
      <c r="L11" s="24">
        <v>42402</v>
      </c>
      <c r="M11" s="55"/>
      <c r="N11" s="21" t="s">
        <v>297</v>
      </c>
      <c r="AB11" s="21">
        <v>1</v>
      </c>
      <c r="AG11" s="56">
        <f t="shared" si="0"/>
        <v>1</v>
      </c>
      <c r="AM11" s="15">
        <v>10</v>
      </c>
      <c r="AN11" s="15"/>
      <c r="AO11" s="15" t="s">
        <v>24</v>
      </c>
      <c r="AP11" s="15"/>
      <c r="AQ11" s="15" t="s">
        <v>196</v>
      </c>
    </row>
    <row r="12" spans="1:45" x14ac:dyDescent="0.2">
      <c r="A12" s="15" t="s">
        <v>313</v>
      </c>
      <c r="B12" s="15" t="s">
        <v>331</v>
      </c>
      <c r="C12" s="15">
        <v>10</v>
      </c>
      <c r="H12">
        <v>59.207906999999999</v>
      </c>
      <c r="I12">
        <v>-124.08072900000001</v>
      </c>
      <c r="J12" s="64">
        <v>297.7</v>
      </c>
      <c r="K12" s="33" t="s">
        <v>342</v>
      </c>
      <c r="L12" s="24">
        <v>42402</v>
      </c>
      <c r="M12" s="55"/>
      <c r="N12" s="21" t="s">
        <v>297</v>
      </c>
      <c r="AC12" s="21">
        <v>2</v>
      </c>
      <c r="AG12" s="56">
        <f t="shared" si="0"/>
        <v>2</v>
      </c>
      <c r="AM12" s="15">
        <v>20</v>
      </c>
      <c r="AN12" s="15"/>
      <c r="AO12" s="15" t="s">
        <v>24</v>
      </c>
      <c r="AP12" s="15"/>
      <c r="AQ12" s="15" t="s">
        <v>196</v>
      </c>
    </row>
    <row r="13" spans="1:45" x14ac:dyDescent="0.2">
      <c r="A13" s="15" t="s">
        <v>313</v>
      </c>
      <c r="B13" s="15" t="s">
        <v>331</v>
      </c>
      <c r="C13" s="15">
        <v>11</v>
      </c>
      <c r="H13" s="15"/>
      <c r="I13" s="15"/>
      <c r="J13" s="15"/>
      <c r="K13" s="33"/>
      <c r="L13" s="24">
        <v>42402</v>
      </c>
      <c r="M13" s="55"/>
      <c r="N13" s="21" t="s">
        <v>297</v>
      </c>
      <c r="AG13" s="56">
        <f t="shared" si="0"/>
        <v>0</v>
      </c>
      <c r="AM13" s="15"/>
      <c r="AN13" s="15"/>
      <c r="AO13" s="15"/>
      <c r="AP13" s="15"/>
      <c r="AQ13" s="15" t="s">
        <v>196</v>
      </c>
    </row>
    <row r="14" spans="1:45" x14ac:dyDescent="0.2">
      <c r="A14" s="15" t="s">
        <v>313</v>
      </c>
      <c r="B14" s="15" t="s">
        <v>331</v>
      </c>
      <c r="C14" s="15">
        <v>12</v>
      </c>
      <c r="H14">
        <v>59.211359000000002</v>
      </c>
      <c r="I14">
        <v>-124.169785</v>
      </c>
      <c r="J14" s="64">
        <v>172.5</v>
      </c>
      <c r="K14" s="33" t="s">
        <v>343</v>
      </c>
      <c r="L14" s="24">
        <v>42402</v>
      </c>
      <c r="M14" s="55"/>
      <c r="N14" s="21" t="s">
        <v>297</v>
      </c>
      <c r="AC14" s="21">
        <v>1</v>
      </c>
      <c r="AG14" s="56">
        <f t="shared" si="0"/>
        <v>1</v>
      </c>
      <c r="AM14" s="15">
        <v>10</v>
      </c>
      <c r="AN14" s="15"/>
      <c r="AO14" s="15" t="s">
        <v>62</v>
      </c>
      <c r="AP14" s="15"/>
      <c r="AQ14" s="15" t="s">
        <v>196</v>
      </c>
    </row>
    <row r="15" spans="1:45" x14ac:dyDescent="0.2">
      <c r="A15" s="15" t="s">
        <v>313</v>
      </c>
      <c r="B15" s="15" t="s">
        <v>331</v>
      </c>
      <c r="C15" s="15">
        <v>12</v>
      </c>
      <c r="H15">
        <v>59.213982999999999</v>
      </c>
      <c r="I15">
        <v>-124.100043</v>
      </c>
      <c r="J15" s="64">
        <v>396.9</v>
      </c>
      <c r="K15" s="33" t="s">
        <v>344</v>
      </c>
      <c r="L15" s="24">
        <v>42402</v>
      </c>
      <c r="M15" s="55"/>
      <c r="N15" s="21" t="s">
        <v>297</v>
      </c>
      <c r="AC15" s="21">
        <v>3</v>
      </c>
      <c r="AG15" s="56">
        <f t="shared" si="0"/>
        <v>3</v>
      </c>
      <c r="AM15" s="15">
        <v>20</v>
      </c>
      <c r="AN15" s="15"/>
      <c r="AO15" s="15" t="s">
        <v>24</v>
      </c>
      <c r="AP15" s="15"/>
      <c r="AQ15" s="15" t="s">
        <v>196</v>
      </c>
    </row>
    <row r="16" spans="1:45" x14ac:dyDescent="0.2">
      <c r="A16" s="15" t="s">
        <v>313</v>
      </c>
      <c r="B16" s="15" t="s">
        <v>331</v>
      </c>
      <c r="C16" s="15">
        <v>13</v>
      </c>
      <c r="H16" s="15"/>
      <c r="I16" s="15"/>
      <c r="J16" s="15"/>
      <c r="K16" s="33"/>
      <c r="L16" s="24">
        <v>42403</v>
      </c>
      <c r="M16" s="55"/>
      <c r="N16" s="21" t="s">
        <v>297</v>
      </c>
      <c r="AG16" s="56">
        <f t="shared" si="0"/>
        <v>0</v>
      </c>
      <c r="AM16" s="15"/>
      <c r="AN16" s="15"/>
      <c r="AO16" s="15"/>
      <c r="AP16" s="15"/>
      <c r="AQ16" s="15" t="s">
        <v>196</v>
      </c>
    </row>
    <row r="17" spans="1:43" x14ac:dyDescent="0.2">
      <c r="A17" s="15" t="s">
        <v>313</v>
      </c>
      <c r="B17" s="15" t="s">
        <v>331</v>
      </c>
      <c r="C17" s="15">
        <v>14</v>
      </c>
      <c r="H17">
        <v>58.325799000000004</v>
      </c>
      <c r="I17">
        <v>-123.40978200000001</v>
      </c>
      <c r="J17" s="64">
        <v>55.7</v>
      </c>
      <c r="K17" s="33" t="s">
        <v>345</v>
      </c>
      <c r="L17" s="24">
        <v>42403</v>
      </c>
      <c r="M17" s="55"/>
      <c r="N17" s="21" t="s">
        <v>297</v>
      </c>
      <c r="AB17" s="21">
        <v>1</v>
      </c>
      <c r="AG17" s="56">
        <f t="shared" si="0"/>
        <v>1</v>
      </c>
      <c r="AM17" s="15">
        <v>20</v>
      </c>
      <c r="AN17" s="15"/>
      <c r="AO17" s="15" t="s">
        <v>24</v>
      </c>
      <c r="AP17" s="15"/>
      <c r="AQ17" s="15" t="s">
        <v>196</v>
      </c>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t="s">
        <v>334</v>
      </c>
      <c r="B2" s="24">
        <v>42400</v>
      </c>
      <c r="C2" s="15" t="s">
        <v>242</v>
      </c>
      <c r="D2" s="23" t="s">
        <v>346</v>
      </c>
      <c r="E2" s="23" t="s">
        <v>347</v>
      </c>
      <c r="F2" s="23" t="s">
        <v>348</v>
      </c>
      <c r="G2" s="23" t="s">
        <v>349</v>
      </c>
      <c r="H2" s="15" t="s">
        <v>350</v>
      </c>
      <c r="I2" s="23"/>
      <c r="J2" s="23"/>
      <c r="K2" s="23"/>
      <c r="L2" s="23"/>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351</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352</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352</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353</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2023-05-08T22:53:52Z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